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 firstSheet="2" activeTab="2"/>
  </bookViews>
  <sheets>
    <sheet name="投标保证金" sheetId="1" state="hidden" r:id="rId1"/>
    <sheet name="履约保证金" sheetId="2" state="hidden" r:id="rId2"/>
    <sheet name="应发公告明细表" sheetId="4" r:id="rId3"/>
    <sheet name="应退保证金资料" sheetId="3" r:id="rId4"/>
  </sheets>
  <definedNames>
    <definedName name="_xlnm._FilterDatabase" localSheetId="3" hidden="1">应退保证金资料!$A$1:$L$570</definedName>
  </definedNames>
  <calcPr calcId="125725"/>
</workbook>
</file>

<file path=xl/calcChain.xml><?xml version="1.0" encoding="utf-8"?>
<calcChain xmlns="http://schemas.openxmlformats.org/spreadsheetml/2006/main">
  <c r="E570" i="3"/>
  <c r="K569"/>
  <c r="J569"/>
  <c r="I569"/>
  <c r="H569"/>
  <c r="G569"/>
  <c r="F569"/>
  <c r="K568"/>
  <c r="J568"/>
  <c r="I568"/>
  <c r="H568"/>
  <c r="G568"/>
  <c r="F568"/>
  <c r="K567"/>
  <c r="J567"/>
  <c r="I567"/>
  <c r="H567"/>
  <c r="G567"/>
  <c r="F567"/>
  <c r="K566"/>
  <c r="J566"/>
  <c r="I566"/>
  <c r="H566"/>
  <c r="G566"/>
  <c r="F566"/>
  <c r="K565"/>
  <c r="J565"/>
  <c r="I565"/>
  <c r="H565"/>
  <c r="G565"/>
  <c r="F565"/>
  <c r="K564"/>
  <c r="J564"/>
  <c r="I564"/>
  <c r="H564"/>
  <c r="G564"/>
  <c r="F564"/>
  <c r="K563"/>
  <c r="J563"/>
  <c r="I563"/>
  <c r="H563"/>
  <c r="G563"/>
  <c r="F563"/>
  <c r="K562"/>
  <c r="J562"/>
  <c r="I562"/>
  <c r="H562"/>
  <c r="G562"/>
  <c r="F562"/>
  <c r="K561"/>
  <c r="J561"/>
  <c r="I561"/>
  <c r="H561"/>
  <c r="G561"/>
  <c r="F561"/>
  <c r="K560"/>
  <c r="J560"/>
  <c r="I560"/>
  <c r="H560"/>
  <c r="G560"/>
  <c r="F560"/>
  <c r="K559"/>
  <c r="J559"/>
  <c r="I559"/>
  <c r="H559"/>
  <c r="G559"/>
  <c r="F559"/>
  <c r="K558"/>
  <c r="J558"/>
  <c r="I558"/>
  <c r="H558"/>
  <c r="G558"/>
  <c r="F558"/>
  <c r="K557"/>
  <c r="J557"/>
  <c r="I557"/>
  <c r="H557"/>
  <c r="G557"/>
  <c r="F557"/>
  <c r="K556"/>
  <c r="J556"/>
  <c r="I556"/>
  <c r="H556"/>
  <c r="G556"/>
  <c r="F556"/>
  <c r="K555"/>
  <c r="J555"/>
  <c r="I555"/>
  <c r="H555"/>
  <c r="G555"/>
  <c r="F555"/>
  <c r="K554"/>
  <c r="J554"/>
  <c r="I554"/>
  <c r="H554"/>
  <c r="G554"/>
  <c r="F554"/>
  <c r="K553"/>
  <c r="J553"/>
  <c r="I553"/>
  <c r="H553"/>
  <c r="G553"/>
  <c r="F553"/>
  <c r="K552"/>
  <c r="J552"/>
  <c r="I552"/>
  <c r="H552"/>
  <c r="G552"/>
  <c r="F552"/>
  <c r="K551"/>
  <c r="J551"/>
  <c r="I551"/>
  <c r="H551"/>
  <c r="G551"/>
  <c r="F551"/>
  <c r="K550"/>
  <c r="J550"/>
  <c r="I550"/>
  <c r="H550"/>
  <c r="G550"/>
  <c r="F550"/>
  <c r="K549"/>
  <c r="J549"/>
  <c r="I549"/>
  <c r="H549"/>
  <c r="G549"/>
  <c r="F549"/>
  <c r="K548"/>
  <c r="J548"/>
  <c r="I548"/>
  <c r="H548"/>
  <c r="G548"/>
  <c r="F548"/>
  <c r="K547"/>
  <c r="J547"/>
  <c r="I547"/>
  <c r="H547"/>
  <c r="G547"/>
  <c r="F547"/>
  <c r="K546"/>
  <c r="J546"/>
  <c r="I546"/>
  <c r="H546"/>
  <c r="G546"/>
  <c r="F546"/>
  <c r="K545"/>
  <c r="J545"/>
  <c r="I545"/>
  <c r="H545"/>
  <c r="G545"/>
  <c r="F545"/>
  <c r="K544"/>
  <c r="J544"/>
  <c r="I544"/>
  <c r="H544"/>
  <c r="G544"/>
  <c r="F544"/>
  <c r="K543"/>
  <c r="J543"/>
  <c r="I543"/>
  <c r="H543"/>
  <c r="G543"/>
  <c r="F543"/>
  <c r="K542"/>
  <c r="J542"/>
  <c r="I542"/>
  <c r="H542"/>
  <c r="G542"/>
  <c r="F542"/>
  <c r="K541"/>
  <c r="J541"/>
  <c r="I541"/>
  <c r="H541"/>
  <c r="G541"/>
  <c r="F541"/>
  <c r="K540"/>
  <c r="J540"/>
  <c r="I540"/>
  <c r="H540"/>
  <c r="G540"/>
  <c r="F540"/>
  <c r="K539"/>
  <c r="J539"/>
  <c r="I539"/>
  <c r="H539"/>
  <c r="G539"/>
  <c r="F539"/>
  <c r="K538"/>
  <c r="J538"/>
  <c r="I538"/>
  <c r="H538"/>
  <c r="G538"/>
  <c r="F538"/>
  <c r="K537"/>
  <c r="J537"/>
  <c r="I537"/>
  <c r="H537"/>
  <c r="G537"/>
  <c r="F537"/>
  <c r="K536"/>
  <c r="J536"/>
  <c r="I536"/>
  <c r="H536"/>
  <c r="G536"/>
  <c r="F536"/>
  <c r="K535"/>
  <c r="J535"/>
  <c r="I535"/>
  <c r="H535"/>
  <c r="G535"/>
  <c r="F535"/>
  <c r="K534"/>
  <c r="J534"/>
  <c r="I534"/>
  <c r="H534"/>
  <c r="G534"/>
  <c r="F534"/>
  <c r="K533"/>
  <c r="J533"/>
  <c r="I533"/>
  <c r="H533"/>
  <c r="G533"/>
  <c r="F533"/>
  <c r="K532"/>
  <c r="J532"/>
  <c r="I532"/>
  <c r="H532"/>
  <c r="G532"/>
  <c r="F532"/>
  <c r="K531"/>
  <c r="J531"/>
  <c r="I531"/>
  <c r="H531"/>
  <c r="G531"/>
  <c r="F531"/>
  <c r="K530"/>
  <c r="J530"/>
  <c r="I530"/>
  <c r="H530"/>
  <c r="G530"/>
  <c r="F530"/>
  <c r="K529"/>
  <c r="J529"/>
  <c r="I529"/>
  <c r="H529"/>
  <c r="G529"/>
  <c r="F529"/>
  <c r="K528"/>
  <c r="J528"/>
  <c r="I528"/>
  <c r="H528"/>
  <c r="G528"/>
  <c r="F528"/>
  <c r="K527"/>
  <c r="J527"/>
  <c r="I527"/>
  <c r="H527"/>
  <c r="G527"/>
  <c r="F527"/>
  <c r="K526"/>
  <c r="J526"/>
  <c r="I526"/>
  <c r="H526"/>
  <c r="G526"/>
  <c r="F526"/>
  <c r="K525"/>
  <c r="J525"/>
  <c r="I525"/>
  <c r="H525"/>
  <c r="G525"/>
  <c r="F525"/>
  <c r="K524"/>
  <c r="J524"/>
  <c r="I524"/>
  <c r="H524"/>
  <c r="G524"/>
  <c r="F524"/>
  <c r="K523"/>
  <c r="J523"/>
  <c r="I523"/>
  <c r="H523"/>
  <c r="G523"/>
  <c r="F523"/>
  <c r="K522"/>
  <c r="J522"/>
  <c r="I522"/>
  <c r="H522"/>
  <c r="G522"/>
  <c r="F522"/>
  <c r="K521"/>
  <c r="J521"/>
  <c r="I521"/>
  <c r="H521"/>
  <c r="G521"/>
  <c r="F521"/>
  <c r="K520"/>
  <c r="J520"/>
  <c r="I520"/>
  <c r="H520"/>
  <c r="G520"/>
  <c r="F520"/>
  <c r="K519"/>
  <c r="J519"/>
  <c r="I519"/>
  <c r="H519"/>
  <c r="G519"/>
  <c r="F519"/>
  <c r="K518"/>
  <c r="J518"/>
  <c r="I518"/>
  <c r="H518"/>
  <c r="G518"/>
  <c r="F518"/>
  <c r="K517"/>
  <c r="J517"/>
  <c r="I517"/>
  <c r="H517"/>
  <c r="G517"/>
  <c r="F517"/>
  <c r="K516"/>
  <c r="J516"/>
  <c r="I516"/>
  <c r="H516"/>
  <c r="G516"/>
  <c r="F516"/>
  <c r="K515"/>
  <c r="J515"/>
  <c r="I515"/>
  <c r="H515"/>
  <c r="G515"/>
  <c r="F515"/>
  <c r="K514"/>
  <c r="J514"/>
  <c r="I514"/>
  <c r="H514"/>
  <c r="G514"/>
  <c r="F514"/>
  <c r="K513"/>
  <c r="J513"/>
  <c r="I513"/>
  <c r="H513"/>
  <c r="G513"/>
  <c r="F513"/>
  <c r="K512"/>
  <c r="J512"/>
  <c r="I512"/>
  <c r="H512"/>
  <c r="G512"/>
  <c r="F512"/>
  <c r="K511"/>
  <c r="J511"/>
  <c r="I511"/>
  <c r="H511"/>
  <c r="G511"/>
  <c r="F511"/>
  <c r="K510"/>
  <c r="J510"/>
  <c r="I510"/>
  <c r="H510"/>
  <c r="G510"/>
  <c r="F510"/>
  <c r="K509"/>
  <c r="J509"/>
  <c r="I509"/>
  <c r="H509"/>
  <c r="G509"/>
  <c r="F509"/>
  <c r="K508"/>
  <c r="J508"/>
  <c r="I508"/>
  <c r="H508"/>
  <c r="G508"/>
  <c r="F508"/>
  <c r="K507"/>
  <c r="J507"/>
  <c r="I507"/>
  <c r="H507"/>
  <c r="G507"/>
  <c r="F507"/>
  <c r="K506"/>
  <c r="J506"/>
  <c r="I506"/>
  <c r="H506"/>
  <c r="G506"/>
  <c r="F506"/>
  <c r="K505"/>
  <c r="J505"/>
  <c r="I505"/>
  <c r="H505"/>
  <c r="G505"/>
  <c r="F505"/>
  <c r="K504"/>
  <c r="J504"/>
  <c r="I504"/>
  <c r="H504"/>
  <c r="G504"/>
  <c r="F504"/>
  <c r="K503"/>
  <c r="J503"/>
  <c r="I503"/>
  <c r="H503"/>
  <c r="G503"/>
  <c r="F503"/>
  <c r="K502"/>
  <c r="J502"/>
  <c r="I502"/>
  <c r="H502"/>
  <c r="G502"/>
  <c r="F502"/>
  <c r="K501"/>
  <c r="J501"/>
  <c r="I501"/>
  <c r="H501"/>
  <c r="G501"/>
  <c r="F501"/>
  <c r="K500"/>
  <c r="J500"/>
  <c r="I500"/>
  <c r="H500"/>
  <c r="G500"/>
  <c r="F500"/>
  <c r="K499"/>
  <c r="J499"/>
  <c r="I499"/>
  <c r="H499"/>
  <c r="G499"/>
  <c r="F499"/>
  <c r="K498"/>
  <c r="J498"/>
  <c r="I498"/>
  <c r="H498"/>
  <c r="G498"/>
  <c r="F498"/>
  <c r="K497"/>
  <c r="J497"/>
  <c r="I497"/>
  <c r="H497"/>
  <c r="G497"/>
  <c r="F497"/>
  <c r="K496"/>
  <c r="J496"/>
  <c r="I496"/>
  <c r="H496"/>
  <c r="G496"/>
  <c r="F496"/>
  <c r="K495"/>
  <c r="J495"/>
  <c r="I495"/>
  <c r="H495"/>
  <c r="G495"/>
  <c r="F495"/>
  <c r="K494"/>
  <c r="J494"/>
  <c r="I494"/>
  <c r="H494"/>
  <c r="G494"/>
  <c r="F494"/>
  <c r="K493"/>
  <c r="J493"/>
  <c r="I493"/>
  <c r="H493"/>
  <c r="G493"/>
  <c r="F493"/>
  <c r="K492"/>
  <c r="J492"/>
  <c r="I492"/>
  <c r="H492"/>
  <c r="G492"/>
  <c r="F492"/>
  <c r="K491"/>
  <c r="J491"/>
  <c r="I491"/>
  <c r="H491"/>
  <c r="G491"/>
  <c r="F491"/>
  <c r="K490"/>
  <c r="J490"/>
  <c r="I490"/>
  <c r="H490"/>
  <c r="G490"/>
  <c r="F490"/>
  <c r="K489"/>
  <c r="J489"/>
  <c r="I489"/>
  <c r="H489"/>
  <c r="G489"/>
  <c r="F489"/>
  <c r="K488"/>
  <c r="J488"/>
  <c r="I488"/>
  <c r="H488"/>
  <c r="G488"/>
  <c r="F488"/>
  <c r="K487"/>
  <c r="J487"/>
  <c r="I487"/>
  <c r="H487"/>
  <c r="G487"/>
  <c r="F487"/>
  <c r="K486"/>
  <c r="J486"/>
  <c r="I486"/>
  <c r="H486"/>
  <c r="G486"/>
  <c r="F486"/>
  <c r="K485"/>
  <c r="J485"/>
  <c r="I485"/>
  <c r="H485"/>
  <c r="G485"/>
  <c r="F485"/>
  <c r="K484"/>
  <c r="J484"/>
  <c r="I484"/>
  <c r="H484"/>
  <c r="G484"/>
  <c r="F484"/>
  <c r="K483"/>
  <c r="J483"/>
  <c r="I483"/>
  <c r="H483"/>
  <c r="G483"/>
  <c r="F483"/>
  <c r="K482"/>
  <c r="J482"/>
  <c r="I482"/>
  <c r="H482"/>
  <c r="G482"/>
  <c r="F482"/>
  <c r="K481"/>
  <c r="J481"/>
  <c r="I481"/>
  <c r="H481"/>
  <c r="G481"/>
  <c r="F481"/>
  <c r="K480"/>
  <c r="J480"/>
  <c r="I480"/>
  <c r="H480"/>
  <c r="G480"/>
  <c r="F480"/>
  <c r="K479"/>
  <c r="J479"/>
  <c r="I479"/>
  <c r="H479"/>
  <c r="G479"/>
  <c r="F479"/>
  <c r="K478"/>
  <c r="J478"/>
  <c r="I478"/>
  <c r="H478"/>
  <c r="G478"/>
  <c r="F478"/>
  <c r="K477"/>
  <c r="J477"/>
  <c r="I477"/>
  <c r="H477"/>
  <c r="G477"/>
  <c r="F477"/>
  <c r="K476"/>
  <c r="J476"/>
  <c r="I476"/>
  <c r="H476"/>
  <c r="G476"/>
  <c r="F476"/>
  <c r="K475"/>
  <c r="J475"/>
  <c r="I475"/>
  <c r="H475"/>
  <c r="G475"/>
  <c r="F475"/>
  <c r="K474"/>
  <c r="J474"/>
  <c r="I474"/>
  <c r="H474"/>
  <c r="G474"/>
  <c r="F474"/>
  <c r="K473"/>
  <c r="J473"/>
  <c r="I473"/>
  <c r="H473"/>
  <c r="G473"/>
  <c r="F473"/>
  <c r="K472"/>
  <c r="J472"/>
  <c r="I472"/>
  <c r="H472"/>
  <c r="G472"/>
  <c r="F472"/>
  <c r="K471"/>
  <c r="J471"/>
  <c r="I471"/>
  <c r="H471"/>
  <c r="G471"/>
  <c r="F471"/>
  <c r="K470"/>
  <c r="J470"/>
  <c r="I470"/>
  <c r="H470"/>
  <c r="G470"/>
  <c r="F470"/>
  <c r="K469"/>
  <c r="J469"/>
  <c r="I469"/>
  <c r="H469"/>
  <c r="G469"/>
  <c r="F469"/>
  <c r="K468"/>
  <c r="J468"/>
  <c r="I468"/>
  <c r="H468"/>
  <c r="G468"/>
  <c r="F468"/>
  <c r="K467"/>
  <c r="J467"/>
  <c r="I467"/>
  <c r="H467"/>
  <c r="G467"/>
  <c r="F467"/>
  <c r="K466"/>
  <c r="J466"/>
  <c r="I466"/>
  <c r="H466"/>
  <c r="G466"/>
  <c r="F466"/>
  <c r="K465"/>
  <c r="J465"/>
  <c r="I465"/>
  <c r="H465"/>
  <c r="G465"/>
  <c r="F465"/>
  <c r="K464"/>
  <c r="J464"/>
  <c r="I464"/>
  <c r="H464"/>
  <c r="G464"/>
  <c r="F464"/>
  <c r="K463"/>
  <c r="J463"/>
  <c r="I463"/>
  <c r="H463"/>
  <c r="G463"/>
  <c r="F463"/>
  <c r="K462"/>
  <c r="J462"/>
  <c r="I462"/>
  <c r="H462"/>
  <c r="G462"/>
  <c r="F462"/>
  <c r="K461"/>
  <c r="J461"/>
  <c r="I461"/>
  <c r="H461"/>
  <c r="G461"/>
  <c r="F461"/>
  <c r="K460"/>
  <c r="J460"/>
  <c r="I460"/>
  <c r="H460"/>
  <c r="G460"/>
  <c r="F460"/>
  <c r="K459"/>
  <c r="J459"/>
  <c r="I459"/>
  <c r="H459"/>
  <c r="G459"/>
  <c r="F459"/>
  <c r="K458"/>
  <c r="J458"/>
  <c r="I458"/>
  <c r="H458"/>
  <c r="G458"/>
  <c r="F458"/>
  <c r="K457"/>
  <c r="J457"/>
  <c r="I457"/>
  <c r="H457"/>
  <c r="G457"/>
  <c r="F457"/>
  <c r="K456"/>
  <c r="J456"/>
  <c r="I456"/>
  <c r="H456"/>
  <c r="G456"/>
  <c r="F456"/>
  <c r="K455"/>
  <c r="J455"/>
  <c r="I455"/>
  <c r="H455"/>
  <c r="G455"/>
  <c r="F455"/>
  <c r="K454"/>
  <c r="J454"/>
  <c r="I454"/>
  <c r="H454"/>
  <c r="G454"/>
  <c r="F454"/>
  <c r="K453"/>
  <c r="J453"/>
  <c r="I453"/>
  <c r="H453"/>
  <c r="G453"/>
  <c r="F453"/>
  <c r="K452"/>
  <c r="J452"/>
  <c r="I452"/>
  <c r="H452"/>
  <c r="G452"/>
  <c r="F452"/>
  <c r="K451"/>
  <c r="J451"/>
  <c r="I451"/>
  <c r="H451"/>
  <c r="G451"/>
  <c r="F451"/>
  <c r="K450"/>
  <c r="J450"/>
  <c r="I450"/>
  <c r="H450"/>
  <c r="G450"/>
  <c r="F450"/>
  <c r="K449"/>
  <c r="J449"/>
  <c r="I449"/>
  <c r="H449"/>
  <c r="G449"/>
  <c r="F449"/>
  <c r="K448"/>
  <c r="J448"/>
  <c r="I448"/>
  <c r="H448"/>
  <c r="G448"/>
  <c r="F448"/>
  <c r="K447"/>
  <c r="J447"/>
  <c r="I447"/>
  <c r="H447"/>
  <c r="G447"/>
  <c r="F447"/>
  <c r="K446"/>
  <c r="J446"/>
  <c r="I446"/>
  <c r="H446"/>
  <c r="G446"/>
  <c r="F446"/>
  <c r="K445"/>
  <c r="J445"/>
  <c r="I445"/>
  <c r="H445"/>
  <c r="G445"/>
  <c r="F445"/>
  <c r="K444"/>
  <c r="J444"/>
  <c r="I444"/>
  <c r="H444"/>
  <c r="G444"/>
  <c r="F444"/>
  <c r="K443"/>
  <c r="J443"/>
  <c r="I443"/>
  <c r="H443"/>
  <c r="G443"/>
  <c r="F443"/>
  <c r="K442"/>
  <c r="J442"/>
  <c r="I442"/>
  <c r="H442"/>
  <c r="G442"/>
  <c r="F442"/>
  <c r="K441"/>
  <c r="J441"/>
  <c r="I441"/>
  <c r="H441"/>
  <c r="G441"/>
  <c r="F441"/>
  <c r="K440"/>
  <c r="J440"/>
  <c r="I440"/>
  <c r="H440"/>
  <c r="G440"/>
  <c r="F440"/>
  <c r="K439"/>
  <c r="J439"/>
  <c r="I439"/>
  <c r="H439"/>
  <c r="G439"/>
  <c r="F439"/>
  <c r="K438"/>
  <c r="J438"/>
  <c r="I438"/>
  <c r="H438"/>
  <c r="G438"/>
  <c r="F438"/>
  <c r="K437"/>
  <c r="J437"/>
  <c r="I437"/>
  <c r="H437"/>
  <c r="G437"/>
  <c r="F437"/>
  <c r="K436"/>
  <c r="J436"/>
  <c r="I436"/>
  <c r="H436"/>
  <c r="G436"/>
  <c r="F436"/>
  <c r="K435"/>
  <c r="J435"/>
  <c r="I435"/>
  <c r="H435"/>
  <c r="G435"/>
  <c r="F435"/>
  <c r="K434"/>
  <c r="J434"/>
  <c r="I434"/>
  <c r="H434"/>
  <c r="G434"/>
  <c r="F434"/>
  <c r="K433"/>
  <c r="J433"/>
  <c r="I433"/>
  <c r="H433"/>
  <c r="G433"/>
  <c r="F433"/>
  <c r="K432"/>
  <c r="J432"/>
  <c r="I432"/>
  <c r="H432"/>
  <c r="G432"/>
  <c r="F432"/>
  <c r="K431"/>
  <c r="J431"/>
  <c r="I431"/>
  <c r="H431"/>
  <c r="G431"/>
  <c r="F431"/>
  <c r="K430"/>
  <c r="J430"/>
  <c r="I430"/>
  <c r="H430"/>
  <c r="G430"/>
  <c r="F430"/>
  <c r="K429"/>
  <c r="J429"/>
  <c r="I429"/>
  <c r="H429"/>
  <c r="G429"/>
  <c r="F429"/>
  <c r="K428"/>
  <c r="J428"/>
  <c r="I428"/>
  <c r="H428"/>
  <c r="G428"/>
  <c r="F428"/>
  <c r="K427"/>
  <c r="J427"/>
  <c r="I427"/>
  <c r="H427"/>
  <c r="G427"/>
  <c r="F427"/>
  <c r="K426"/>
  <c r="J426"/>
  <c r="I426"/>
  <c r="H426"/>
  <c r="G426"/>
  <c r="F426"/>
  <c r="K425"/>
  <c r="J425"/>
  <c r="I425"/>
  <c r="H425"/>
  <c r="G425"/>
  <c r="F425"/>
  <c r="K424"/>
  <c r="J424"/>
  <c r="I424"/>
  <c r="H424"/>
  <c r="G424"/>
  <c r="F424"/>
  <c r="K423"/>
  <c r="J423"/>
  <c r="I423"/>
  <c r="H423"/>
  <c r="G423"/>
  <c r="F423"/>
  <c r="K422"/>
  <c r="J422"/>
  <c r="I422"/>
  <c r="H422"/>
  <c r="G422"/>
  <c r="F422"/>
  <c r="K421"/>
  <c r="J421"/>
  <c r="I421"/>
  <c r="H421"/>
  <c r="G421"/>
  <c r="F421"/>
  <c r="K420"/>
  <c r="J420"/>
  <c r="I420"/>
  <c r="H420"/>
  <c r="G420"/>
  <c r="F420"/>
  <c r="K419"/>
  <c r="J419"/>
  <c r="I419"/>
  <c r="H419"/>
  <c r="G419"/>
  <c r="F419"/>
  <c r="K418"/>
  <c r="J418"/>
  <c r="I418"/>
  <c r="H418"/>
  <c r="G418"/>
  <c r="F418"/>
  <c r="K417"/>
  <c r="J417"/>
  <c r="I417"/>
  <c r="H417"/>
  <c r="G417"/>
  <c r="F417"/>
  <c r="K416"/>
  <c r="J416"/>
  <c r="I416"/>
  <c r="H416"/>
  <c r="G416"/>
  <c r="F416"/>
  <c r="K415"/>
  <c r="J415"/>
  <c r="I415"/>
  <c r="H415"/>
  <c r="G415"/>
  <c r="F415"/>
  <c r="K414"/>
  <c r="J414"/>
  <c r="I414"/>
  <c r="H414"/>
  <c r="G414"/>
  <c r="F414"/>
  <c r="K413"/>
  <c r="J413"/>
  <c r="I413"/>
  <c r="H413"/>
  <c r="G413"/>
  <c r="F413"/>
  <c r="K412"/>
  <c r="J412"/>
  <c r="I412"/>
  <c r="H412"/>
  <c r="G412"/>
  <c r="F412"/>
  <c r="K411"/>
  <c r="J411"/>
  <c r="I411"/>
  <c r="H411"/>
  <c r="G411"/>
  <c r="F411"/>
  <c r="K410"/>
  <c r="J410"/>
  <c r="I410"/>
  <c r="H410"/>
  <c r="G410"/>
  <c r="F410"/>
  <c r="K409"/>
  <c r="J409"/>
  <c r="I409"/>
  <c r="H409"/>
  <c r="G409"/>
  <c r="F409"/>
  <c r="K408"/>
  <c r="J408"/>
  <c r="I408"/>
  <c r="H408"/>
  <c r="G408"/>
  <c r="F408"/>
  <c r="K407"/>
  <c r="J407"/>
  <c r="I407"/>
  <c r="H407"/>
  <c r="G407"/>
  <c r="F407"/>
  <c r="K406"/>
  <c r="J406"/>
  <c r="I406"/>
  <c r="H406"/>
  <c r="G406"/>
  <c r="F406"/>
  <c r="K405"/>
  <c r="J405"/>
  <c r="I405"/>
  <c r="H405"/>
  <c r="G405"/>
  <c r="F405"/>
  <c r="K404"/>
  <c r="J404"/>
  <c r="I404"/>
  <c r="H404"/>
  <c r="G404"/>
  <c r="F404"/>
  <c r="K403"/>
  <c r="J403"/>
  <c r="I403"/>
  <c r="H403"/>
  <c r="G403"/>
  <c r="F403"/>
  <c r="K402"/>
  <c r="J402"/>
  <c r="I402"/>
  <c r="H402"/>
  <c r="G402"/>
  <c r="F402"/>
  <c r="K401"/>
  <c r="J401"/>
  <c r="I401"/>
  <c r="H401"/>
  <c r="G401"/>
  <c r="F401"/>
  <c r="K400"/>
  <c r="J400"/>
  <c r="I400"/>
  <c r="H400"/>
  <c r="G400"/>
  <c r="F400"/>
  <c r="K399"/>
  <c r="J399"/>
  <c r="I399"/>
  <c r="H399"/>
  <c r="G399"/>
  <c r="F399"/>
  <c r="K398"/>
  <c r="J398"/>
  <c r="I398"/>
  <c r="H398"/>
  <c r="G398"/>
  <c r="F398"/>
  <c r="K397"/>
  <c r="J397"/>
  <c r="I397"/>
  <c r="H397"/>
  <c r="G397"/>
  <c r="F397"/>
  <c r="K396"/>
  <c r="J396"/>
  <c r="I396"/>
  <c r="H396"/>
  <c r="G396"/>
  <c r="F396"/>
  <c r="K395"/>
  <c r="J395"/>
  <c r="I395"/>
  <c r="H395"/>
  <c r="G395"/>
  <c r="F395"/>
  <c r="K394"/>
  <c r="J394"/>
  <c r="I394"/>
  <c r="H394"/>
  <c r="G394"/>
  <c r="F394"/>
  <c r="K393"/>
  <c r="J393"/>
  <c r="I393"/>
  <c r="H393"/>
  <c r="G393"/>
  <c r="F393"/>
  <c r="K392"/>
  <c r="J392"/>
  <c r="I392"/>
  <c r="H392"/>
  <c r="G392"/>
  <c r="F392"/>
  <c r="K391"/>
  <c r="J391"/>
  <c r="I391"/>
  <c r="H391"/>
  <c r="G391"/>
  <c r="F391"/>
  <c r="K390"/>
  <c r="J390"/>
  <c r="I390"/>
  <c r="H390"/>
  <c r="G390"/>
  <c r="F390"/>
  <c r="K389"/>
  <c r="J389"/>
  <c r="I389"/>
  <c r="H389"/>
  <c r="G389"/>
  <c r="F389"/>
  <c r="K388"/>
  <c r="J388"/>
  <c r="I388"/>
  <c r="H388"/>
  <c r="G388"/>
  <c r="F388"/>
  <c r="K387"/>
  <c r="J387"/>
  <c r="I387"/>
  <c r="H387"/>
  <c r="G387"/>
  <c r="F387"/>
  <c r="K386"/>
  <c r="J386"/>
  <c r="I386"/>
  <c r="H386"/>
  <c r="G386"/>
  <c r="F386"/>
  <c r="K385"/>
  <c r="J385"/>
  <c r="I385"/>
  <c r="H385"/>
  <c r="G385"/>
  <c r="F385"/>
  <c r="K384"/>
  <c r="J384"/>
  <c r="I384"/>
  <c r="H384"/>
  <c r="G384"/>
  <c r="F384"/>
  <c r="K383"/>
  <c r="J383"/>
  <c r="I383"/>
  <c r="H383"/>
  <c r="G383"/>
  <c r="F383"/>
  <c r="K382"/>
  <c r="J382"/>
  <c r="I382"/>
  <c r="H382"/>
  <c r="G382"/>
  <c r="F382"/>
  <c r="K381"/>
  <c r="J381"/>
  <c r="I381"/>
  <c r="H381"/>
  <c r="G381"/>
  <c r="F381"/>
  <c r="K380"/>
  <c r="J380"/>
  <c r="I380"/>
  <c r="H380"/>
  <c r="G380"/>
  <c r="F380"/>
  <c r="K379"/>
  <c r="J379"/>
  <c r="I379"/>
  <c r="H379"/>
  <c r="G379"/>
  <c r="F379"/>
  <c r="K378"/>
  <c r="J378"/>
  <c r="I378"/>
  <c r="H378"/>
  <c r="G378"/>
  <c r="F378"/>
  <c r="K377"/>
  <c r="J377"/>
  <c r="I377"/>
  <c r="H377"/>
  <c r="G377"/>
  <c r="F377"/>
  <c r="K376"/>
  <c r="J376"/>
  <c r="I376"/>
  <c r="H376"/>
  <c r="G376"/>
  <c r="F376"/>
  <c r="K375"/>
  <c r="J375"/>
  <c r="I375"/>
  <c r="H375"/>
  <c r="G375"/>
  <c r="F375"/>
  <c r="K374"/>
  <c r="J374"/>
  <c r="I374"/>
  <c r="H374"/>
  <c r="G374"/>
  <c r="F374"/>
  <c r="K373"/>
  <c r="J373"/>
  <c r="I373"/>
  <c r="H373"/>
  <c r="G373"/>
  <c r="F373"/>
  <c r="K372"/>
  <c r="J372"/>
  <c r="I372"/>
  <c r="H372"/>
  <c r="G372"/>
  <c r="F372"/>
  <c r="K371"/>
  <c r="J371"/>
  <c r="I371"/>
  <c r="H371"/>
  <c r="G371"/>
  <c r="F371"/>
  <c r="K370"/>
  <c r="J370"/>
  <c r="I370"/>
  <c r="H370"/>
  <c r="G370"/>
  <c r="F370"/>
  <c r="K369"/>
  <c r="J369"/>
  <c r="I369"/>
  <c r="H369"/>
  <c r="G369"/>
  <c r="F369"/>
  <c r="K368"/>
  <c r="J368"/>
  <c r="I368"/>
  <c r="H368"/>
  <c r="G368"/>
  <c r="F368"/>
  <c r="K367"/>
  <c r="J367"/>
  <c r="I367"/>
  <c r="H367"/>
  <c r="G367"/>
  <c r="F367"/>
  <c r="K366"/>
  <c r="J366"/>
  <c r="I366"/>
  <c r="H366"/>
  <c r="G366"/>
  <c r="F366"/>
  <c r="K365"/>
  <c r="J365"/>
  <c r="I365"/>
  <c r="H365"/>
  <c r="G365"/>
  <c r="F365"/>
  <c r="K364"/>
  <c r="J364"/>
  <c r="I364"/>
  <c r="H364"/>
  <c r="G364"/>
  <c r="F364"/>
  <c r="K363"/>
  <c r="J363"/>
  <c r="I363"/>
  <c r="H363"/>
  <c r="G363"/>
  <c r="F363"/>
  <c r="K362"/>
  <c r="J362"/>
  <c r="I362"/>
  <c r="H362"/>
  <c r="G362"/>
  <c r="F362"/>
  <c r="K361"/>
  <c r="J361"/>
  <c r="I361"/>
  <c r="H361"/>
  <c r="G361"/>
  <c r="F361"/>
  <c r="K360"/>
  <c r="J360"/>
  <c r="I360"/>
  <c r="H360"/>
  <c r="G360"/>
  <c r="F360"/>
  <c r="K359"/>
  <c r="J359"/>
  <c r="I359"/>
  <c r="H359"/>
  <c r="G359"/>
  <c r="F359"/>
  <c r="K358"/>
  <c r="J358"/>
  <c r="I358"/>
  <c r="H358"/>
  <c r="G358"/>
  <c r="F358"/>
  <c r="K357"/>
  <c r="J357"/>
  <c r="I357"/>
  <c r="H357"/>
  <c r="G357"/>
  <c r="F357"/>
  <c r="K356"/>
  <c r="J356"/>
  <c r="I356"/>
  <c r="H356"/>
  <c r="G356"/>
  <c r="F356"/>
  <c r="K355"/>
  <c r="J355"/>
  <c r="I355"/>
  <c r="H355"/>
  <c r="G355"/>
  <c r="F355"/>
  <c r="K354"/>
  <c r="J354"/>
  <c r="I354"/>
  <c r="H354"/>
  <c r="G354"/>
  <c r="F354"/>
  <c r="K353"/>
  <c r="J353"/>
  <c r="I353"/>
  <c r="H353"/>
  <c r="G353"/>
  <c r="F353"/>
  <c r="K352"/>
  <c r="J352"/>
  <c r="I352"/>
  <c r="H352"/>
  <c r="G352"/>
  <c r="F352"/>
  <c r="K351"/>
  <c r="J351"/>
  <c r="I351"/>
  <c r="H351"/>
  <c r="G351"/>
  <c r="F351"/>
  <c r="K350"/>
  <c r="J350"/>
  <c r="I350"/>
  <c r="H350"/>
  <c r="G350"/>
  <c r="F350"/>
  <c r="K349"/>
  <c r="J349"/>
  <c r="I349"/>
  <c r="H349"/>
  <c r="G349"/>
  <c r="F349"/>
  <c r="K348"/>
  <c r="J348"/>
  <c r="I348"/>
  <c r="H348"/>
  <c r="G348"/>
  <c r="F348"/>
  <c r="K347"/>
  <c r="J347"/>
  <c r="I347"/>
  <c r="H347"/>
  <c r="G347"/>
  <c r="F347"/>
  <c r="K346"/>
  <c r="J346"/>
  <c r="I346"/>
  <c r="H346"/>
  <c r="G346"/>
  <c r="F346"/>
  <c r="K345"/>
  <c r="J345"/>
  <c r="I345"/>
  <c r="H345"/>
  <c r="G345"/>
  <c r="F345"/>
  <c r="K344"/>
  <c r="J344"/>
  <c r="I344"/>
  <c r="H344"/>
  <c r="G344"/>
  <c r="F344"/>
  <c r="K343"/>
  <c r="J343"/>
  <c r="I343"/>
  <c r="H343"/>
  <c r="G343"/>
  <c r="F343"/>
  <c r="K342"/>
  <c r="J342"/>
  <c r="I342"/>
  <c r="H342"/>
  <c r="G342"/>
  <c r="F342"/>
  <c r="K341"/>
  <c r="J341"/>
  <c r="I341"/>
  <c r="H341"/>
  <c r="G341"/>
  <c r="F341"/>
  <c r="K340"/>
  <c r="J340"/>
  <c r="I340"/>
  <c r="H340"/>
  <c r="G340"/>
  <c r="F340"/>
  <c r="K339"/>
  <c r="J339"/>
  <c r="I339"/>
  <c r="H339"/>
  <c r="G339"/>
  <c r="F339"/>
  <c r="K338"/>
  <c r="J338"/>
  <c r="I338"/>
  <c r="H338"/>
  <c r="G338"/>
  <c r="F338"/>
  <c r="K337"/>
  <c r="J337"/>
  <c r="I337"/>
  <c r="H337"/>
  <c r="G337"/>
  <c r="F337"/>
  <c r="K336"/>
  <c r="J336"/>
  <c r="I336"/>
  <c r="H336"/>
  <c r="G336"/>
  <c r="F336"/>
  <c r="K335"/>
  <c r="J335"/>
  <c r="I335"/>
  <c r="H335"/>
  <c r="G335"/>
  <c r="F335"/>
  <c r="K334"/>
  <c r="J334"/>
  <c r="I334"/>
  <c r="H334"/>
  <c r="G334"/>
  <c r="F334"/>
  <c r="K333"/>
  <c r="J333"/>
  <c r="I333"/>
  <c r="H333"/>
  <c r="G333"/>
  <c r="F333"/>
  <c r="K332"/>
  <c r="J332"/>
  <c r="I332"/>
  <c r="H332"/>
  <c r="G332"/>
  <c r="F332"/>
  <c r="K331"/>
  <c r="J331"/>
  <c r="I331"/>
  <c r="H331"/>
  <c r="G331"/>
  <c r="F331"/>
  <c r="K330"/>
  <c r="J330"/>
  <c r="I330"/>
  <c r="H330"/>
  <c r="G330"/>
  <c r="F330"/>
  <c r="K329"/>
  <c r="J329"/>
  <c r="I329"/>
  <c r="H329"/>
  <c r="G329"/>
  <c r="F329"/>
  <c r="K328"/>
  <c r="J328"/>
  <c r="I328"/>
  <c r="H328"/>
  <c r="G328"/>
  <c r="F328"/>
  <c r="K327"/>
  <c r="J327"/>
  <c r="I327"/>
  <c r="H327"/>
  <c r="G327"/>
  <c r="F327"/>
  <c r="K326"/>
  <c r="J326"/>
  <c r="I326"/>
  <c r="H326"/>
  <c r="G326"/>
  <c r="F326"/>
  <c r="K325"/>
  <c r="J325"/>
  <c r="I325"/>
  <c r="H325"/>
  <c r="G325"/>
  <c r="F325"/>
  <c r="K324"/>
  <c r="J324"/>
  <c r="I324"/>
  <c r="H324"/>
  <c r="G324"/>
  <c r="F324"/>
  <c r="K323"/>
  <c r="J323"/>
  <c r="I323"/>
  <c r="H323"/>
  <c r="G323"/>
  <c r="F323"/>
  <c r="K322"/>
  <c r="J322"/>
  <c r="I322"/>
  <c r="H322"/>
  <c r="G322"/>
  <c r="F322"/>
  <c r="K321"/>
  <c r="J321"/>
  <c r="I321"/>
  <c r="H321"/>
  <c r="G321"/>
  <c r="F321"/>
  <c r="K320"/>
  <c r="J320"/>
  <c r="I320"/>
  <c r="H320"/>
  <c r="G320"/>
  <c r="F320"/>
  <c r="K319"/>
  <c r="J319"/>
  <c r="I319"/>
  <c r="H319"/>
  <c r="G319"/>
  <c r="F319"/>
  <c r="K318"/>
  <c r="J318"/>
  <c r="I318"/>
  <c r="H318"/>
  <c r="G318"/>
  <c r="F318"/>
  <c r="K317"/>
  <c r="J317"/>
  <c r="I317"/>
  <c r="H317"/>
  <c r="G317"/>
  <c r="F317"/>
  <c r="K316"/>
  <c r="J316"/>
  <c r="I316"/>
  <c r="H316"/>
  <c r="G316"/>
  <c r="F316"/>
  <c r="K315"/>
  <c r="J315"/>
  <c r="I315"/>
  <c r="H315"/>
  <c r="G315"/>
  <c r="F315"/>
  <c r="K314"/>
  <c r="J314"/>
  <c r="I314"/>
  <c r="H314"/>
  <c r="G314"/>
  <c r="F314"/>
  <c r="K313"/>
  <c r="J313"/>
  <c r="I313"/>
  <c r="H313"/>
  <c r="G313"/>
  <c r="F313"/>
  <c r="K312"/>
  <c r="J312"/>
  <c r="I312"/>
  <c r="H312"/>
  <c r="G312"/>
  <c r="F312"/>
  <c r="K311"/>
  <c r="J311"/>
  <c r="I311"/>
  <c r="H311"/>
  <c r="G311"/>
  <c r="F311"/>
  <c r="K310"/>
  <c r="J310"/>
  <c r="I310"/>
  <c r="H310"/>
  <c r="G310"/>
  <c r="F310"/>
  <c r="K309"/>
  <c r="J309"/>
  <c r="I309"/>
  <c r="H309"/>
  <c r="G309"/>
  <c r="F309"/>
  <c r="K308"/>
  <c r="J308"/>
  <c r="I308"/>
  <c r="H308"/>
  <c r="G308"/>
  <c r="F308"/>
  <c r="K307"/>
  <c r="J307"/>
  <c r="I307"/>
  <c r="H307"/>
  <c r="G307"/>
  <c r="F307"/>
  <c r="K306"/>
  <c r="J306"/>
  <c r="I306"/>
  <c r="H306"/>
  <c r="G306"/>
  <c r="F306"/>
  <c r="K305"/>
  <c r="J305"/>
  <c r="I305"/>
  <c r="H305"/>
  <c r="G305"/>
  <c r="F305"/>
  <c r="K304"/>
  <c r="J304"/>
  <c r="I304"/>
  <c r="H304"/>
  <c r="G304"/>
  <c r="F304"/>
  <c r="K303"/>
  <c r="J303"/>
  <c r="I303"/>
  <c r="H303"/>
  <c r="G303"/>
  <c r="F303"/>
  <c r="K302"/>
  <c r="J302"/>
  <c r="I302"/>
  <c r="H302"/>
  <c r="G302"/>
  <c r="F302"/>
  <c r="K301"/>
  <c r="J301"/>
  <c r="I301"/>
  <c r="H301"/>
  <c r="G301"/>
  <c r="F301"/>
  <c r="K300"/>
  <c r="J300"/>
  <c r="I300"/>
  <c r="H300"/>
  <c r="G300"/>
  <c r="F300"/>
  <c r="K299"/>
  <c r="J299"/>
  <c r="I299"/>
  <c r="H299"/>
  <c r="G299"/>
  <c r="F299"/>
  <c r="K298"/>
  <c r="J298"/>
  <c r="I298"/>
  <c r="H298"/>
  <c r="G298"/>
  <c r="F298"/>
  <c r="K297"/>
  <c r="J297"/>
  <c r="I297"/>
  <c r="H297"/>
  <c r="G297"/>
  <c r="F297"/>
  <c r="K296"/>
  <c r="J296"/>
  <c r="I296"/>
  <c r="H296"/>
  <c r="G296"/>
  <c r="F296"/>
  <c r="K295"/>
  <c r="J295"/>
  <c r="I295"/>
  <c r="H295"/>
  <c r="G295"/>
  <c r="F295"/>
  <c r="K294"/>
  <c r="J294"/>
  <c r="I294"/>
  <c r="H294"/>
  <c r="G294"/>
  <c r="F294"/>
  <c r="K293"/>
  <c r="J293"/>
  <c r="I293"/>
  <c r="H293"/>
  <c r="G293"/>
  <c r="F293"/>
  <c r="K292"/>
  <c r="J292"/>
  <c r="I292"/>
  <c r="H292"/>
  <c r="G292"/>
  <c r="F292"/>
  <c r="K291"/>
  <c r="J291"/>
  <c r="I291"/>
  <c r="H291"/>
  <c r="G291"/>
  <c r="F291"/>
  <c r="K290"/>
  <c r="J290"/>
  <c r="I290"/>
  <c r="H290"/>
  <c r="G290"/>
  <c r="F290"/>
  <c r="K289"/>
  <c r="J289"/>
  <c r="I289"/>
  <c r="H289"/>
  <c r="G289"/>
  <c r="F289"/>
  <c r="K288"/>
  <c r="J288"/>
  <c r="I288"/>
  <c r="H288"/>
  <c r="G288"/>
  <c r="F288"/>
  <c r="K287"/>
  <c r="J287"/>
  <c r="I287"/>
  <c r="H287"/>
  <c r="G287"/>
  <c r="F287"/>
  <c r="K286"/>
  <c r="J286"/>
  <c r="I286"/>
  <c r="H286"/>
  <c r="G286"/>
  <c r="F286"/>
  <c r="K285"/>
  <c r="J285"/>
  <c r="I285"/>
  <c r="H285"/>
  <c r="G285"/>
  <c r="F285"/>
  <c r="K284"/>
  <c r="J284"/>
  <c r="I284"/>
  <c r="H284"/>
  <c r="G284"/>
  <c r="F284"/>
  <c r="K283"/>
  <c r="J283"/>
  <c r="I283"/>
  <c r="H283"/>
  <c r="G283"/>
  <c r="F283"/>
  <c r="K282"/>
  <c r="J282"/>
  <c r="I282"/>
  <c r="H282"/>
  <c r="G282"/>
  <c r="F282"/>
  <c r="K281"/>
  <c r="J281"/>
  <c r="I281"/>
  <c r="H281"/>
  <c r="G281"/>
  <c r="F281"/>
  <c r="K280"/>
  <c r="J280"/>
  <c r="I280"/>
  <c r="H280"/>
  <c r="G280"/>
  <c r="F280"/>
  <c r="K279"/>
  <c r="J279"/>
  <c r="I279"/>
  <c r="H279"/>
  <c r="G279"/>
  <c r="F279"/>
  <c r="K278"/>
  <c r="J278"/>
  <c r="I278"/>
  <c r="H278"/>
  <c r="G278"/>
  <c r="F278"/>
  <c r="K277"/>
  <c r="J277"/>
  <c r="I277"/>
  <c r="H277"/>
  <c r="G277"/>
  <c r="F277"/>
  <c r="K276"/>
  <c r="J276"/>
  <c r="I276"/>
  <c r="H276"/>
  <c r="G276"/>
  <c r="F276"/>
  <c r="K275"/>
  <c r="J275"/>
  <c r="I275"/>
  <c r="H275"/>
  <c r="G275"/>
  <c r="F275"/>
  <c r="K274"/>
  <c r="J274"/>
  <c r="I274"/>
  <c r="H274"/>
  <c r="G274"/>
  <c r="F274"/>
  <c r="K273"/>
  <c r="J273"/>
  <c r="I273"/>
  <c r="H273"/>
  <c r="G273"/>
  <c r="F273"/>
  <c r="K272"/>
  <c r="J272"/>
  <c r="I272"/>
  <c r="H272"/>
  <c r="G272"/>
  <c r="F272"/>
  <c r="K271"/>
  <c r="J271"/>
  <c r="I271"/>
  <c r="H271"/>
  <c r="G271"/>
  <c r="F271"/>
  <c r="K270"/>
  <c r="J270"/>
  <c r="I270"/>
  <c r="H270"/>
  <c r="G270"/>
  <c r="F270"/>
  <c r="K269"/>
  <c r="J269"/>
  <c r="I269"/>
  <c r="H269"/>
  <c r="G269"/>
  <c r="F269"/>
  <c r="K268"/>
  <c r="J268"/>
  <c r="I268"/>
  <c r="H268"/>
  <c r="G268"/>
  <c r="F268"/>
  <c r="K267"/>
  <c r="J267"/>
  <c r="I267"/>
  <c r="H267"/>
  <c r="G267"/>
  <c r="F267"/>
  <c r="K266"/>
  <c r="J266"/>
  <c r="I266"/>
  <c r="H266"/>
  <c r="G266"/>
  <c r="F266"/>
  <c r="K265"/>
  <c r="J265"/>
  <c r="I265"/>
  <c r="H265"/>
  <c r="G265"/>
  <c r="F265"/>
  <c r="K264"/>
  <c r="J264"/>
  <c r="I264"/>
  <c r="H264"/>
  <c r="G264"/>
  <c r="F264"/>
  <c r="K263"/>
  <c r="J263"/>
  <c r="I263"/>
  <c r="H263"/>
  <c r="G263"/>
  <c r="F263"/>
  <c r="K262"/>
  <c r="J262"/>
  <c r="I262"/>
  <c r="H262"/>
  <c r="G262"/>
  <c r="F262"/>
  <c r="K261"/>
  <c r="J261"/>
  <c r="I261"/>
  <c r="H261"/>
  <c r="G261"/>
  <c r="F261"/>
  <c r="K260"/>
  <c r="J260"/>
  <c r="I260"/>
  <c r="H260"/>
  <c r="G260"/>
  <c r="F260"/>
  <c r="K259"/>
  <c r="J259"/>
  <c r="I259"/>
  <c r="H259"/>
  <c r="G259"/>
  <c r="F259"/>
  <c r="K258"/>
  <c r="J258"/>
  <c r="I258"/>
  <c r="H258"/>
  <c r="G258"/>
  <c r="F258"/>
  <c r="K257"/>
  <c r="J257"/>
  <c r="I257"/>
  <c r="H257"/>
  <c r="G257"/>
  <c r="F257"/>
  <c r="K256"/>
  <c r="J256"/>
  <c r="I256"/>
  <c r="H256"/>
  <c r="G256"/>
  <c r="F256"/>
  <c r="K255"/>
  <c r="J255"/>
  <c r="I255"/>
  <c r="H255"/>
  <c r="G255"/>
  <c r="F255"/>
  <c r="K254"/>
  <c r="J254"/>
  <c r="I254"/>
  <c r="H254"/>
  <c r="G254"/>
  <c r="F254"/>
  <c r="K253"/>
  <c r="J253"/>
  <c r="I253"/>
  <c r="H253"/>
  <c r="G253"/>
  <c r="F253"/>
  <c r="K252"/>
  <c r="J252"/>
  <c r="I252"/>
  <c r="H252"/>
  <c r="G252"/>
  <c r="F252"/>
  <c r="K251"/>
  <c r="J251"/>
  <c r="I251"/>
  <c r="H251"/>
  <c r="G251"/>
  <c r="F251"/>
  <c r="K250"/>
  <c r="J250"/>
  <c r="I250"/>
  <c r="H250"/>
  <c r="G250"/>
  <c r="F250"/>
  <c r="K249"/>
  <c r="J249"/>
  <c r="I249"/>
  <c r="H249"/>
  <c r="G249"/>
  <c r="F249"/>
  <c r="K248"/>
  <c r="J248"/>
  <c r="I248"/>
  <c r="H248"/>
  <c r="G248"/>
  <c r="F248"/>
  <c r="K247"/>
  <c r="J247"/>
  <c r="I247"/>
  <c r="H247"/>
  <c r="G247"/>
  <c r="F247"/>
  <c r="K246"/>
  <c r="J246"/>
  <c r="I246"/>
  <c r="H246"/>
  <c r="G246"/>
  <c r="F246"/>
  <c r="K245"/>
  <c r="J245"/>
  <c r="I245"/>
  <c r="H245"/>
  <c r="G245"/>
  <c r="F245"/>
  <c r="K244"/>
  <c r="J244"/>
  <c r="I244"/>
  <c r="H244"/>
  <c r="G244"/>
  <c r="F244"/>
  <c r="K243"/>
  <c r="J243"/>
  <c r="I243"/>
  <c r="H243"/>
  <c r="G243"/>
  <c r="F243"/>
  <c r="K242"/>
  <c r="J242"/>
  <c r="I242"/>
  <c r="H242"/>
  <c r="G242"/>
  <c r="F242"/>
  <c r="K241"/>
  <c r="J241"/>
  <c r="I241"/>
  <c r="H241"/>
  <c r="G241"/>
  <c r="F241"/>
  <c r="K240"/>
  <c r="J240"/>
  <c r="I240"/>
  <c r="H240"/>
  <c r="G240"/>
  <c r="F240"/>
  <c r="K239"/>
  <c r="J239"/>
  <c r="I239"/>
  <c r="H239"/>
  <c r="G239"/>
  <c r="F239"/>
  <c r="K238"/>
  <c r="J238"/>
  <c r="I238"/>
  <c r="H238"/>
  <c r="G238"/>
  <c r="F238"/>
  <c r="K237"/>
  <c r="J237"/>
  <c r="I237"/>
  <c r="H237"/>
  <c r="G237"/>
  <c r="F237"/>
  <c r="K236"/>
  <c r="J236"/>
  <c r="I236"/>
  <c r="H236"/>
  <c r="G236"/>
  <c r="F236"/>
  <c r="K235"/>
  <c r="J235"/>
  <c r="I235"/>
  <c r="H235"/>
  <c r="G235"/>
  <c r="F235"/>
  <c r="K234"/>
  <c r="J234"/>
  <c r="I234"/>
  <c r="H234"/>
  <c r="G234"/>
  <c r="F234"/>
  <c r="K233"/>
  <c r="J233"/>
  <c r="I233"/>
  <c r="H233"/>
  <c r="G233"/>
  <c r="F233"/>
  <c r="K232"/>
  <c r="J232"/>
  <c r="I232"/>
  <c r="H232"/>
  <c r="G232"/>
  <c r="F232"/>
  <c r="K231"/>
  <c r="J231"/>
  <c r="I231"/>
  <c r="H231"/>
  <c r="G231"/>
  <c r="F231"/>
  <c r="K230"/>
  <c r="J230"/>
  <c r="I230"/>
  <c r="H230"/>
  <c r="G230"/>
  <c r="F230"/>
  <c r="K229"/>
  <c r="J229"/>
  <c r="I229"/>
  <c r="H229"/>
  <c r="G229"/>
  <c r="F229"/>
  <c r="K228"/>
  <c r="J228"/>
  <c r="I228"/>
  <c r="H228"/>
  <c r="G228"/>
  <c r="F228"/>
  <c r="K227"/>
  <c r="J227"/>
  <c r="I227"/>
  <c r="H227"/>
  <c r="G227"/>
  <c r="F227"/>
  <c r="K226"/>
  <c r="J226"/>
  <c r="I226"/>
  <c r="H226"/>
  <c r="G226"/>
  <c r="F226"/>
  <c r="K225"/>
  <c r="J225"/>
  <c r="I225"/>
  <c r="H225"/>
  <c r="G225"/>
  <c r="F225"/>
  <c r="K224"/>
  <c r="J224"/>
  <c r="I224"/>
  <c r="H224"/>
  <c r="G224"/>
  <c r="F224"/>
  <c r="K223"/>
  <c r="J223"/>
  <c r="I223"/>
  <c r="H223"/>
  <c r="G223"/>
  <c r="F223"/>
  <c r="K222"/>
  <c r="J222"/>
  <c r="I222"/>
  <c r="H222"/>
  <c r="G222"/>
  <c r="F222"/>
  <c r="K221"/>
  <c r="J221"/>
  <c r="I221"/>
  <c r="H221"/>
  <c r="G221"/>
  <c r="F221"/>
  <c r="K220"/>
  <c r="J220"/>
  <c r="I220"/>
  <c r="H220"/>
  <c r="G220"/>
  <c r="F220"/>
  <c r="K219"/>
  <c r="J219"/>
  <c r="I219"/>
  <c r="H219"/>
  <c r="G219"/>
  <c r="F219"/>
  <c r="K218"/>
  <c r="J218"/>
  <c r="I218"/>
  <c r="H218"/>
  <c r="G218"/>
  <c r="F218"/>
  <c r="K217"/>
  <c r="J217"/>
  <c r="I217"/>
  <c r="H217"/>
  <c r="G217"/>
  <c r="F217"/>
  <c r="K216"/>
  <c r="J216"/>
  <c r="I216"/>
  <c r="H216"/>
  <c r="G216"/>
  <c r="F216"/>
  <c r="K215"/>
  <c r="J215"/>
  <c r="I215"/>
  <c r="H215"/>
  <c r="G215"/>
  <c r="F215"/>
  <c r="K214"/>
  <c r="J214"/>
  <c r="I214"/>
  <c r="H214"/>
  <c r="G214"/>
  <c r="F214"/>
  <c r="K213"/>
  <c r="J213"/>
  <c r="I213"/>
  <c r="H213"/>
  <c r="G213"/>
  <c r="F213"/>
  <c r="K212"/>
  <c r="J212"/>
  <c r="I212"/>
  <c r="H212"/>
  <c r="G212"/>
  <c r="F212"/>
  <c r="K211"/>
  <c r="J211"/>
  <c r="I211"/>
  <c r="H211"/>
  <c r="G211"/>
  <c r="F211"/>
  <c r="K210"/>
  <c r="J210"/>
  <c r="I210"/>
  <c r="H210"/>
  <c r="G210"/>
  <c r="F210"/>
  <c r="K209"/>
  <c r="J209"/>
  <c r="I209"/>
  <c r="H209"/>
  <c r="G209"/>
  <c r="F209"/>
  <c r="K208"/>
  <c r="J208"/>
  <c r="I208"/>
  <c r="H208"/>
  <c r="G208"/>
  <c r="F208"/>
  <c r="K207"/>
  <c r="J207"/>
  <c r="I207"/>
  <c r="H207"/>
  <c r="G207"/>
  <c r="F207"/>
  <c r="K206"/>
  <c r="J206"/>
  <c r="I206"/>
  <c r="H206"/>
  <c r="G206"/>
  <c r="F206"/>
  <c r="K205"/>
  <c r="J205"/>
  <c r="I205"/>
  <c r="H205"/>
  <c r="G205"/>
  <c r="F205"/>
  <c r="K204"/>
  <c r="J204"/>
  <c r="I204"/>
  <c r="H204"/>
  <c r="G204"/>
  <c r="F204"/>
  <c r="K203"/>
  <c r="J203"/>
  <c r="I203"/>
  <c r="H203"/>
  <c r="G203"/>
  <c r="F203"/>
  <c r="K202"/>
  <c r="J202"/>
  <c r="I202"/>
  <c r="H202"/>
  <c r="G202"/>
  <c r="F202"/>
  <c r="K201"/>
  <c r="J201"/>
  <c r="I201"/>
  <c r="H201"/>
  <c r="G201"/>
  <c r="F201"/>
  <c r="K200"/>
  <c r="J200"/>
  <c r="I200"/>
  <c r="H200"/>
  <c r="G200"/>
  <c r="F200"/>
  <c r="K199"/>
  <c r="J199"/>
  <c r="I199"/>
  <c r="H199"/>
  <c r="G199"/>
  <c r="F199"/>
  <c r="K198"/>
  <c r="J198"/>
  <c r="I198"/>
  <c r="H198"/>
  <c r="G198"/>
  <c r="F198"/>
  <c r="K197"/>
  <c r="J197"/>
  <c r="I197"/>
  <c r="H197"/>
  <c r="G197"/>
  <c r="F197"/>
  <c r="K196"/>
  <c r="J196"/>
  <c r="I196"/>
  <c r="H196"/>
  <c r="G196"/>
  <c r="F196"/>
  <c r="K195"/>
  <c r="J195"/>
  <c r="I195"/>
  <c r="H195"/>
  <c r="G195"/>
  <c r="F195"/>
  <c r="K194"/>
  <c r="J194"/>
  <c r="I194"/>
  <c r="H194"/>
  <c r="G194"/>
  <c r="F194"/>
  <c r="K193"/>
  <c r="J193"/>
  <c r="I193"/>
  <c r="H193"/>
  <c r="G193"/>
  <c r="F193"/>
  <c r="K192"/>
  <c r="J192"/>
  <c r="I192"/>
  <c r="H192"/>
  <c r="G192"/>
  <c r="F192"/>
  <c r="K191"/>
  <c r="J191"/>
  <c r="I191"/>
  <c r="H191"/>
  <c r="G191"/>
  <c r="F191"/>
  <c r="K190"/>
  <c r="J190"/>
  <c r="I190"/>
  <c r="H190"/>
  <c r="G190"/>
  <c r="F190"/>
  <c r="K189"/>
  <c r="J189"/>
  <c r="I189"/>
  <c r="H189"/>
  <c r="G189"/>
  <c r="F189"/>
  <c r="K188"/>
  <c r="J188"/>
  <c r="I188"/>
  <c r="H188"/>
  <c r="G188"/>
  <c r="F188"/>
  <c r="K187"/>
  <c r="J187"/>
  <c r="I187"/>
  <c r="H187"/>
  <c r="G187"/>
  <c r="F187"/>
  <c r="K186"/>
  <c r="J186"/>
  <c r="I186"/>
  <c r="H186"/>
  <c r="G186"/>
  <c r="F186"/>
  <c r="K185"/>
  <c r="J185"/>
  <c r="I185"/>
  <c r="H185"/>
  <c r="G185"/>
  <c r="F185"/>
  <c r="K184"/>
  <c r="J184"/>
  <c r="I184"/>
  <c r="H184"/>
  <c r="G184"/>
  <c r="F184"/>
  <c r="K183"/>
  <c r="J183"/>
  <c r="I183"/>
  <c r="H183"/>
  <c r="G183"/>
  <c r="F183"/>
  <c r="K182"/>
  <c r="J182"/>
  <c r="I182"/>
  <c r="H182"/>
  <c r="G182"/>
  <c r="F182"/>
  <c r="K181"/>
  <c r="J181"/>
  <c r="I181"/>
  <c r="H181"/>
  <c r="G181"/>
  <c r="F181"/>
  <c r="K180"/>
  <c r="J180"/>
  <c r="I180"/>
  <c r="H180"/>
  <c r="G180"/>
  <c r="F180"/>
  <c r="K179"/>
  <c r="J179"/>
  <c r="I179"/>
  <c r="H179"/>
  <c r="G179"/>
  <c r="F179"/>
  <c r="K178"/>
  <c r="J178"/>
  <c r="I178"/>
  <c r="H178"/>
  <c r="G178"/>
  <c r="F178"/>
  <c r="K177"/>
  <c r="J177"/>
  <c r="I177"/>
  <c r="H177"/>
  <c r="G177"/>
  <c r="F177"/>
  <c r="K176"/>
  <c r="J176"/>
  <c r="I176"/>
  <c r="H176"/>
  <c r="G176"/>
  <c r="F176"/>
  <c r="K175"/>
  <c r="J175"/>
  <c r="I175"/>
  <c r="H175"/>
  <c r="G175"/>
  <c r="F175"/>
  <c r="K174"/>
  <c r="J174"/>
  <c r="I174"/>
  <c r="H174"/>
  <c r="G174"/>
  <c r="F174"/>
  <c r="K173"/>
  <c r="J173"/>
  <c r="I173"/>
  <c r="H173"/>
  <c r="G173"/>
  <c r="F173"/>
  <c r="K172"/>
  <c r="J172"/>
  <c r="I172"/>
  <c r="H172"/>
  <c r="G172"/>
  <c r="F172"/>
  <c r="K171"/>
  <c r="J171"/>
  <c r="I171"/>
  <c r="H171"/>
  <c r="G171"/>
  <c r="F171"/>
  <c r="K170"/>
  <c r="J170"/>
  <c r="I170"/>
  <c r="H170"/>
  <c r="G170"/>
  <c r="F170"/>
  <c r="K169"/>
  <c r="J169"/>
  <c r="I169"/>
  <c r="H169"/>
  <c r="G169"/>
  <c r="F169"/>
  <c r="K168"/>
  <c r="J168"/>
  <c r="I168"/>
  <c r="H168"/>
  <c r="G168"/>
  <c r="F168"/>
  <c r="K167"/>
  <c r="J167"/>
  <c r="I167"/>
  <c r="H167"/>
  <c r="G167"/>
  <c r="F167"/>
  <c r="K166"/>
  <c r="J166"/>
  <c r="I166"/>
  <c r="H166"/>
  <c r="G166"/>
  <c r="F166"/>
  <c r="K165"/>
  <c r="J165"/>
  <c r="I165"/>
  <c r="H165"/>
  <c r="G165"/>
  <c r="F165"/>
  <c r="K164"/>
  <c r="J164"/>
  <c r="I164"/>
  <c r="H164"/>
  <c r="G164"/>
  <c r="F164"/>
  <c r="K163"/>
  <c r="J163"/>
  <c r="I163"/>
  <c r="H163"/>
  <c r="G163"/>
  <c r="F163"/>
  <c r="K162"/>
  <c r="J162"/>
  <c r="I162"/>
  <c r="H162"/>
  <c r="G162"/>
  <c r="F162"/>
  <c r="K161"/>
  <c r="J161"/>
  <c r="I161"/>
  <c r="H161"/>
  <c r="G161"/>
  <c r="F161"/>
  <c r="K160"/>
  <c r="J160"/>
  <c r="I160"/>
  <c r="H160"/>
  <c r="G160"/>
  <c r="F160"/>
  <c r="K159"/>
  <c r="J159"/>
  <c r="I159"/>
  <c r="H159"/>
  <c r="G159"/>
  <c r="F159"/>
  <c r="K158"/>
  <c r="J158"/>
  <c r="I158"/>
  <c r="H158"/>
  <c r="G158"/>
  <c r="F158"/>
  <c r="K157"/>
  <c r="J157"/>
  <c r="I157"/>
  <c r="H157"/>
  <c r="G157"/>
  <c r="F157"/>
  <c r="K156"/>
  <c r="J156"/>
  <c r="I156"/>
  <c r="H156"/>
  <c r="G156"/>
  <c r="F156"/>
  <c r="K155"/>
  <c r="J155"/>
  <c r="I155"/>
  <c r="H155"/>
  <c r="G155"/>
  <c r="F155"/>
  <c r="K154"/>
  <c r="J154"/>
  <c r="I154"/>
  <c r="H154"/>
  <c r="G154"/>
  <c r="F154"/>
  <c r="K153"/>
  <c r="J153"/>
  <c r="I153"/>
  <c r="H153"/>
  <c r="G153"/>
  <c r="F153"/>
  <c r="K152"/>
  <c r="J152"/>
  <c r="I152"/>
  <c r="H152"/>
  <c r="G152"/>
  <c r="F152"/>
  <c r="K151"/>
  <c r="J151"/>
  <c r="I151"/>
  <c r="H151"/>
  <c r="G151"/>
  <c r="F151"/>
  <c r="K150"/>
  <c r="J150"/>
  <c r="I150"/>
  <c r="H150"/>
  <c r="G150"/>
  <c r="F150"/>
  <c r="K149"/>
  <c r="J149"/>
  <c r="I149"/>
  <c r="H149"/>
  <c r="G149"/>
  <c r="F149"/>
  <c r="K148"/>
  <c r="J148"/>
  <c r="I148"/>
  <c r="H148"/>
  <c r="G148"/>
  <c r="F148"/>
  <c r="K147"/>
  <c r="J147"/>
  <c r="I147"/>
  <c r="H147"/>
  <c r="G147"/>
  <c r="F147"/>
  <c r="K146"/>
  <c r="J146"/>
  <c r="I146"/>
  <c r="H146"/>
  <c r="G146"/>
  <c r="F146"/>
  <c r="K145"/>
  <c r="J145"/>
  <c r="I145"/>
  <c r="H145"/>
  <c r="G145"/>
  <c r="F145"/>
  <c r="K144"/>
  <c r="J144"/>
  <c r="I144"/>
  <c r="H144"/>
  <c r="G144"/>
  <c r="F144"/>
  <c r="K143"/>
  <c r="J143"/>
  <c r="I143"/>
  <c r="H143"/>
  <c r="G143"/>
  <c r="F143"/>
  <c r="K142"/>
  <c r="J142"/>
  <c r="I142"/>
  <c r="H142"/>
  <c r="G142"/>
  <c r="F142"/>
  <c r="K141"/>
  <c r="J141"/>
  <c r="I141"/>
  <c r="H141"/>
  <c r="G141"/>
  <c r="F141"/>
  <c r="K140"/>
  <c r="J140"/>
  <c r="I140"/>
  <c r="H140"/>
  <c r="G140"/>
  <c r="F140"/>
  <c r="K139"/>
  <c r="J139"/>
  <c r="I139"/>
  <c r="H139"/>
  <c r="G139"/>
  <c r="F139"/>
  <c r="K138"/>
  <c r="J138"/>
  <c r="I138"/>
  <c r="H138"/>
  <c r="G138"/>
  <c r="F138"/>
  <c r="K137"/>
  <c r="J137"/>
  <c r="I137"/>
  <c r="H137"/>
  <c r="G137"/>
  <c r="F137"/>
  <c r="K136"/>
  <c r="J136"/>
  <c r="I136"/>
  <c r="H136"/>
  <c r="G136"/>
  <c r="F136"/>
  <c r="K135"/>
  <c r="J135"/>
  <c r="I135"/>
  <c r="H135"/>
  <c r="G135"/>
  <c r="F135"/>
  <c r="K134"/>
  <c r="J134"/>
  <c r="I134"/>
  <c r="H134"/>
  <c r="G134"/>
  <c r="F134"/>
  <c r="K133"/>
  <c r="J133"/>
  <c r="I133"/>
  <c r="H133"/>
  <c r="G133"/>
  <c r="F133"/>
  <c r="K132"/>
  <c r="J132"/>
  <c r="I132"/>
  <c r="H132"/>
  <c r="G132"/>
  <c r="F132"/>
  <c r="K131"/>
  <c r="J131"/>
  <c r="I131"/>
  <c r="H131"/>
  <c r="G131"/>
  <c r="F131"/>
  <c r="K130"/>
  <c r="J130"/>
  <c r="I130"/>
  <c r="H130"/>
  <c r="G130"/>
  <c r="F130"/>
  <c r="K129"/>
  <c r="J129"/>
  <c r="I129"/>
  <c r="H129"/>
  <c r="G129"/>
  <c r="F129"/>
  <c r="K128"/>
  <c r="J128"/>
  <c r="I128"/>
  <c r="H128"/>
  <c r="G128"/>
  <c r="F128"/>
  <c r="K127"/>
  <c r="J127"/>
  <c r="I127"/>
  <c r="H127"/>
  <c r="G127"/>
  <c r="F127"/>
  <c r="K126"/>
  <c r="J126"/>
  <c r="I126"/>
  <c r="H126"/>
  <c r="G126"/>
  <c r="F126"/>
  <c r="K125"/>
  <c r="J125"/>
  <c r="I125"/>
  <c r="H125"/>
  <c r="G125"/>
  <c r="F125"/>
  <c r="K124"/>
  <c r="J124"/>
  <c r="I124"/>
  <c r="H124"/>
  <c r="G124"/>
  <c r="F124"/>
  <c r="K123"/>
  <c r="J123"/>
  <c r="I123"/>
  <c r="H123"/>
  <c r="G123"/>
  <c r="F123"/>
  <c r="K122"/>
  <c r="J122"/>
  <c r="I122"/>
  <c r="H122"/>
  <c r="G122"/>
  <c r="F122"/>
  <c r="K121"/>
  <c r="J121"/>
  <c r="I121"/>
  <c r="H121"/>
  <c r="G121"/>
  <c r="F121"/>
  <c r="K120"/>
  <c r="J120"/>
  <c r="I120"/>
  <c r="H120"/>
  <c r="G120"/>
  <c r="F120"/>
  <c r="K119"/>
  <c r="J119"/>
  <c r="I119"/>
  <c r="H119"/>
  <c r="G119"/>
  <c r="F119"/>
  <c r="K118"/>
  <c r="J118"/>
  <c r="I118"/>
  <c r="H118"/>
  <c r="G118"/>
  <c r="F118"/>
  <c r="K117"/>
  <c r="J117"/>
  <c r="I117"/>
  <c r="H117"/>
  <c r="G117"/>
  <c r="F117"/>
  <c r="K116"/>
  <c r="J116"/>
  <c r="I116"/>
  <c r="H116"/>
  <c r="G116"/>
  <c r="F116"/>
  <c r="K115"/>
  <c r="J115"/>
  <c r="I115"/>
  <c r="H115"/>
  <c r="G115"/>
  <c r="F115"/>
  <c r="K114"/>
  <c r="J114"/>
  <c r="I114"/>
  <c r="H114"/>
  <c r="G114"/>
  <c r="F114"/>
  <c r="K113"/>
  <c r="J113"/>
  <c r="I113"/>
  <c r="H113"/>
  <c r="G113"/>
  <c r="F113"/>
  <c r="K112"/>
  <c r="J112"/>
  <c r="I112"/>
  <c r="H112"/>
  <c r="G112"/>
  <c r="F112"/>
  <c r="K111"/>
  <c r="J111"/>
  <c r="I111"/>
  <c r="H111"/>
  <c r="G111"/>
  <c r="F111"/>
  <c r="K110"/>
  <c r="J110"/>
  <c r="I110"/>
  <c r="F110"/>
  <c r="K109"/>
  <c r="J109"/>
  <c r="I109"/>
  <c r="H109"/>
  <c r="G109"/>
  <c r="F109"/>
  <c r="K108"/>
  <c r="J108"/>
  <c r="I108"/>
  <c r="H108"/>
  <c r="G108"/>
  <c r="F108"/>
  <c r="K107"/>
  <c r="J107"/>
  <c r="I107"/>
  <c r="H107"/>
  <c r="G107"/>
  <c r="F107"/>
  <c r="K106"/>
  <c r="J106"/>
  <c r="I106"/>
  <c r="H106"/>
  <c r="G106"/>
  <c r="F106"/>
  <c r="K105"/>
  <c r="J105"/>
  <c r="I105"/>
  <c r="H105"/>
  <c r="G105"/>
  <c r="F105"/>
  <c r="K104"/>
  <c r="J104"/>
  <c r="I104"/>
  <c r="H104"/>
  <c r="G104"/>
  <c r="F104"/>
  <c r="K103"/>
  <c r="J103"/>
  <c r="I103"/>
  <c r="H103"/>
  <c r="G103"/>
  <c r="F103"/>
  <c r="K102"/>
  <c r="J102"/>
  <c r="I102"/>
  <c r="H102"/>
  <c r="G102"/>
  <c r="F102"/>
  <c r="K101"/>
  <c r="J101"/>
  <c r="I101"/>
  <c r="H101"/>
  <c r="G101"/>
  <c r="F101"/>
  <c r="K100"/>
  <c r="J100"/>
  <c r="I100"/>
  <c r="H100"/>
  <c r="G100"/>
  <c r="F100"/>
  <c r="K99"/>
  <c r="J99"/>
  <c r="I99"/>
  <c r="H99"/>
  <c r="G99"/>
  <c r="F99"/>
  <c r="K98"/>
  <c r="J98"/>
  <c r="I98"/>
  <c r="H98"/>
  <c r="G98"/>
  <c r="F98"/>
  <c r="K97"/>
  <c r="J97"/>
  <c r="I97"/>
  <c r="H97"/>
  <c r="G97"/>
  <c r="F97"/>
  <c r="K96"/>
  <c r="J96"/>
  <c r="I96"/>
  <c r="H96"/>
  <c r="G96"/>
  <c r="F96"/>
  <c r="K95"/>
  <c r="J95"/>
  <c r="I95"/>
  <c r="H95"/>
  <c r="G95"/>
  <c r="F95"/>
  <c r="K94"/>
  <c r="J94"/>
  <c r="I94"/>
  <c r="H94"/>
  <c r="G94"/>
  <c r="F94"/>
  <c r="K93"/>
  <c r="J93"/>
  <c r="I93"/>
  <c r="H93"/>
  <c r="G93"/>
  <c r="F93"/>
  <c r="K92"/>
  <c r="J92"/>
  <c r="I92"/>
  <c r="H92"/>
  <c r="G92"/>
  <c r="F92"/>
  <c r="K91"/>
  <c r="J91"/>
  <c r="I91"/>
  <c r="H91"/>
  <c r="G91"/>
  <c r="F91"/>
  <c r="K90"/>
  <c r="J90"/>
  <c r="I90"/>
  <c r="H90"/>
  <c r="G90"/>
  <c r="F90"/>
  <c r="K89"/>
  <c r="J89"/>
  <c r="I89"/>
  <c r="H89"/>
  <c r="G89"/>
  <c r="F89"/>
  <c r="K88"/>
  <c r="J88"/>
  <c r="I88"/>
  <c r="H88"/>
  <c r="G88"/>
  <c r="F88"/>
  <c r="K87"/>
  <c r="J87"/>
  <c r="I87"/>
  <c r="H87"/>
  <c r="G87"/>
  <c r="F87"/>
  <c r="K86"/>
  <c r="J86"/>
  <c r="I86"/>
  <c r="H86"/>
  <c r="G86"/>
  <c r="F86"/>
  <c r="K85"/>
  <c r="J85"/>
  <c r="I85"/>
  <c r="H85"/>
  <c r="G85"/>
  <c r="F85"/>
  <c r="K84"/>
  <c r="J84"/>
  <c r="I84"/>
  <c r="H84"/>
  <c r="G84"/>
  <c r="F84"/>
  <c r="K83"/>
  <c r="J83"/>
  <c r="I83"/>
  <c r="H83"/>
  <c r="G83"/>
  <c r="F83"/>
  <c r="K82"/>
  <c r="J82"/>
  <c r="I82"/>
  <c r="H82"/>
  <c r="G82"/>
  <c r="F82"/>
  <c r="K81"/>
  <c r="J81"/>
  <c r="I81"/>
  <c r="H81"/>
  <c r="G81"/>
  <c r="F81"/>
  <c r="K80"/>
  <c r="J80"/>
  <c r="I80"/>
  <c r="H80"/>
  <c r="G80"/>
  <c r="F80"/>
  <c r="K79"/>
  <c r="J79"/>
  <c r="I79"/>
  <c r="H79"/>
  <c r="G79"/>
  <c r="F79"/>
  <c r="K78"/>
  <c r="J78"/>
  <c r="I78"/>
  <c r="H78"/>
  <c r="G78"/>
  <c r="F78"/>
  <c r="K77"/>
  <c r="J77"/>
  <c r="I77"/>
  <c r="H77"/>
  <c r="G77"/>
  <c r="F77"/>
  <c r="K76"/>
  <c r="J76"/>
  <c r="I76"/>
  <c r="H76"/>
  <c r="G76"/>
  <c r="F76"/>
  <c r="K75"/>
  <c r="J75"/>
  <c r="I75"/>
  <c r="H75"/>
  <c r="G75"/>
  <c r="F75"/>
  <c r="K74"/>
  <c r="J74"/>
  <c r="I74"/>
  <c r="H74"/>
  <c r="G74"/>
  <c r="F74"/>
  <c r="K73"/>
  <c r="J73"/>
  <c r="I73"/>
  <c r="H73"/>
  <c r="G73"/>
  <c r="F73"/>
  <c r="K72"/>
  <c r="J72"/>
  <c r="I72"/>
  <c r="H72"/>
  <c r="G72"/>
  <c r="F72"/>
  <c r="K71"/>
  <c r="J71"/>
  <c r="I71"/>
  <c r="H71"/>
  <c r="G71"/>
  <c r="F71"/>
  <c r="K70"/>
  <c r="J70"/>
  <c r="I70"/>
  <c r="H70"/>
  <c r="G70"/>
  <c r="F70"/>
  <c r="K69"/>
  <c r="J69"/>
  <c r="I69"/>
  <c r="H69"/>
  <c r="G69"/>
  <c r="F69"/>
  <c r="K68"/>
  <c r="J68"/>
  <c r="I68"/>
  <c r="H68"/>
  <c r="G68"/>
  <c r="F68"/>
  <c r="K67"/>
  <c r="J67"/>
  <c r="I67"/>
  <c r="H67"/>
  <c r="G67"/>
  <c r="F67"/>
  <c r="K66"/>
  <c r="J66"/>
  <c r="I66"/>
  <c r="H66"/>
  <c r="G66"/>
  <c r="F66"/>
  <c r="K65"/>
  <c r="J65"/>
  <c r="I65"/>
  <c r="H65"/>
  <c r="G65"/>
  <c r="F65"/>
  <c r="K64"/>
  <c r="J64"/>
  <c r="I64"/>
  <c r="H64"/>
  <c r="G64"/>
  <c r="F64"/>
  <c r="K63"/>
  <c r="J63"/>
  <c r="I63"/>
  <c r="H63"/>
  <c r="G63"/>
  <c r="F63"/>
  <c r="K62"/>
  <c r="J62"/>
  <c r="I62"/>
  <c r="H62"/>
  <c r="G62"/>
  <c r="F62"/>
  <c r="K61"/>
  <c r="J61"/>
  <c r="I61"/>
  <c r="H61"/>
  <c r="G61"/>
  <c r="F61"/>
  <c r="K60"/>
  <c r="J60"/>
  <c r="I60"/>
  <c r="H60"/>
  <c r="G60"/>
  <c r="F60"/>
  <c r="K59"/>
  <c r="J59"/>
  <c r="I59"/>
  <c r="H59"/>
  <c r="G59"/>
  <c r="F59"/>
  <c r="K58"/>
  <c r="J58"/>
  <c r="I58"/>
  <c r="H58"/>
  <c r="G58"/>
  <c r="F58"/>
  <c r="K57"/>
  <c r="J57"/>
  <c r="I57"/>
  <c r="H57"/>
  <c r="G57"/>
  <c r="F57"/>
  <c r="K56"/>
  <c r="J56"/>
  <c r="I56"/>
  <c r="H56"/>
  <c r="G56"/>
  <c r="F56"/>
  <c r="K55"/>
  <c r="J55"/>
  <c r="I55"/>
  <c r="H55"/>
  <c r="G55"/>
  <c r="F55"/>
  <c r="K54"/>
  <c r="J54"/>
  <c r="I54"/>
  <c r="H54"/>
  <c r="G54"/>
  <c r="F54"/>
  <c r="K53"/>
  <c r="J53"/>
  <c r="I53"/>
  <c r="H53"/>
  <c r="G53"/>
  <c r="F53"/>
  <c r="K52"/>
  <c r="J52"/>
  <c r="I52"/>
  <c r="H52"/>
  <c r="G52"/>
  <c r="F52"/>
  <c r="K51"/>
  <c r="J51"/>
  <c r="I51"/>
  <c r="H51"/>
  <c r="G51"/>
  <c r="F51"/>
  <c r="K50"/>
  <c r="J50"/>
  <c r="I50"/>
  <c r="H50"/>
  <c r="G50"/>
  <c r="F50"/>
  <c r="K49"/>
  <c r="J49"/>
  <c r="I49"/>
  <c r="H49"/>
  <c r="G49"/>
  <c r="F49"/>
  <c r="K48"/>
  <c r="J48"/>
  <c r="I48"/>
  <c r="H48"/>
  <c r="G48"/>
  <c r="F48"/>
  <c r="K47"/>
  <c r="J47"/>
  <c r="I47"/>
  <c r="H47"/>
  <c r="G47"/>
  <c r="F47"/>
  <c r="K46"/>
  <c r="J46"/>
  <c r="I46"/>
  <c r="H46"/>
  <c r="G46"/>
  <c r="F46"/>
  <c r="K45"/>
  <c r="J45"/>
  <c r="I45"/>
  <c r="H45"/>
  <c r="G45"/>
  <c r="F45"/>
  <c r="K44"/>
  <c r="J44"/>
  <c r="I44"/>
  <c r="H44"/>
  <c r="G44"/>
  <c r="F44"/>
  <c r="K43"/>
  <c r="J43"/>
  <c r="I43"/>
  <c r="H43"/>
  <c r="G43"/>
  <c r="F43"/>
  <c r="K42"/>
  <c r="J42"/>
  <c r="I42"/>
  <c r="H42"/>
  <c r="G42"/>
  <c r="F42"/>
  <c r="K41"/>
  <c r="J41"/>
  <c r="I41"/>
  <c r="H41"/>
  <c r="G41"/>
  <c r="F41"/>
  <c r="K40"/>
  <c r="J40"/>
  <c r="I40"/>
  <c r="H40"/>
  <c r="G40"/>
  <c r="F40"/>
  <c r="K39"/>
  <c r="J39"/>
  <c r="I39"/>
  <c r="H39"/>
  <c r="G39"/>
  <c r="F39"/>
  <c r="K38"/>
  <c r="J38"/>
  <c r="I38"/>
  <c r="H38"/>
  <c r="G38"/>
  <c r="F38"/>
  <c r="K37"/>
  <c r="J37"/>
  <c r="I37"/>
  <c r="H37"/>
  <c r="G37"/>
  <c r="F37"/>
  <c r="K36"/>
  <c r="J36"/>
  <c r="I36"/>
  <c r="H36"/>
  <c r="G36"/>
  <c r="F36"/>
  <c r="K35"/>
  <c r="J35"/>
  <c r="I35"/>
  <c r="H35"/>
  <c r="G35"/>
  <c r="F35"/>
  <c r="K34"/>
  <c r="J34"/>
  <c r="I34"/>
  <c r="H34"/>
  <c r="G34"/>
  <c r="F34"/>
  <c r="K33"/>
  <c r="J33"/>
  <c r="I33"/>
  <c r="H33"/>
  <c r="G33"/>
  <c r="F33"/>
  <c r="K32"/>
  <c r="J32"/>
  <c r="I32"/>
  <c r="H32"/>
  <c r="G32"/>
  <c r="F32"/>
  <c r="K31"/>
  <c r="J31"/>
  <c r="I31"/>
  <c r="H31"/>
  <c r="G31"/>
  <c r="F31"/>
  <c r="K30"/>
  <c r="J30"/>
  <c r="I30"/>
  <c r="H30"/>
  <c r="G30"/>
  <c r="F30"/>
  <c r="K29"/>
  <c r="J29"/>
  <c r="I29"/>
  <c r="H29"/>
  <c r="G29"/>
  <c r="F29"/>
  <c r="K28"/>
  <c r="J28"/>
  <c r="I28"/>
  <c r="H28"/>
  <c r="G28"/>
  <c r="F28"/>
  <c r="K27"/>
  <c r="J27"/>
  <c r="I27"/>
  <c r="H27"/>
  <c r="G27"/>
  <c r="F27"/>
  <c r="K26"/>
  <c r="J26"/>
  <c r="I26"/>
  <c r="H26"/>
  <c r="G26"/>
  <c r="F26"/>
  <c r="K25"/>
  <c r="J25"/>
  <c r="I25"/>
  <c r="H25"/>
  <c r="G25"/>
  <c r="F25"/>
  <c r="K24"/>
  <c r="J24"/>
  <c r="I24"/>
  <c r="H24"/>
  <c r="G24"/>
  <c r="F24"/>
  <c r="K23"/>
  <c r="J23"/>
  <c r="I23"/>
  <c r="H23"/>
  <c r="G23"/>
  <c r="F23"/>
  <c r="K22"/>
  <c r="J22"/>
  <c r="I22"/>
  <c r="H22"/>
  <c r="G22"/>
  <c r="F22"/>
  <c r="K21"/>
  <c r="J21"/>
  <c r="I21"/>
  <c r="H21"/>
  <c r="G21"/>
  <c r="F21"/>
  <c r="K20"/>
  <c r="J20"/>
  <c r="I20"/>
  <c r="H20"/>
  <c r="G20"/>
  <c r="F20"/>
  <c r="K19"/>
  <c r="J19"/>
  <c r="I19"/>
  <c r="H19"/>
  <c r="G19"/>
  <c r="F19"/>
  <c r="K18"/>
  <c r="J18"/>
  <c r="I18"/>
  <c r="H18"/>
  <c r="G18"/>
  <c r="F18"/>
  <c r="K17"/>
  <c r="J17"/>
  <c r="I17"/>
  <c r="H17"/>
  <c r="G17"/>
  <c r="F17"/>
  <c r="K16"/>
  <c r="J16"/>
  <c r="I16"/>
  <c r="H16"/>
  <c r="G16"/>
  <c r="F16"/>
  <c r="K15"/>
  <c r="J15"/>
  <c r="I15"/>
  <c r="H15"/>
  <c r="G15"/>
  <c r="F15"/>
  <c r="K14"/>
  <c r="J14"/>
  <c r="I14"/>
  <c r="H14"/>
  <c r="G14"/>
  <c r="F14"/>
  <c r="K13"/>
  <c r="J13"/>
  <c r="I13"/>
  <c r="H13"/>
  <c r="G13"/>
  <c r="F13"/>
  <c r="K12"/>
  <c r="J12"/>
  <c r="I12"/>
  <c r="H12"/>
  <c r="G12"/>
  <c r="F12"/>
  <c r="K11"/>
  <c r="J11"/>
  <c r="I11"/>
  <c r="H11"/>
  <c r="G11"/>
  <c r="F11"/>
  <c r="K10"/>
  <c r="J10"/>
  <c r="I10"/>
  <c r="H10"/>
  <c r="G10"/>
  <c r="F10"/>
  <c r="K9"/>
  <c r="J9"/>
  <c r="I9"/>
  <c r="H9"/>
  <c r="G9"/>
  <c r="F9"/>
  <c r="K8"/>
  <c r="J8"/>
  <c r="I8"/>
  <c r="H8"/>
  <c r="G8"/>
  <c r="F8"/>
  <c r="K7"/>
  <c r="J7"/>
  <c r="I7"/>
  <c r="H7"/>
  <c r="G7"/>
  <c r="F7"/>
  <c r="K6"/>
  <c r="J6"/>
  <c r="I6"/>
  <c r="H6"/>
  <c r="G6"/>
  <c r="F6"/>
  <c r="K5"/>
  <c r="J5"/>
  <c r="I5"/>
  <c r="H5"/>
  <c r="G5"/>
  <c r="F5"/>
  <c r="K4"/>
  <c r="J4"/>
  <c r="I4"/>
  <c r="H4"/>
  <c r="G4"/>
  <c r="F4"/>
  <c r="K3"/>
  <c r="J3"/>
  <c r="I3"/>
  <c r="H3"/>
  <c r="G3"/>
  <c r="F3"/>
  <c r="K2"/>
  <c r="J2"/>
  <c r="I2"/>
  <c r="H2"/>
  <c r="G2"/>
  <c r="F2"/>
  <c r="L75" i="2"/>
  <c r="K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L1026" i="1"/>
  <c r="L1025"/>
  <c r="L1024"/>
  <c r="L1023"/>
  <c r="L1022"/>
  <c r="L1021"/>
  <c r="L1020"/>
  <c r="L1019"/>
  <c r="L1018"/>
  <c r="C1018"/>
  <c r="L1017"/>
  <c r="L1016"/>
  <c r="L1015"/>
  <c r="L1014"/>
  <c r="L1013"/>
  <c r="L1012"/>
  <c r="L1011"/>
  <c r="L1010"/>
  <c r="L1009"/>
  <c r="L1008"/>
  <c r="L1007"/>
  <c r="L1006"/>
  <c r="L1005"/>
  <c r="L1004"/>
  <c r="L1003"/>
  <c r="L1002"/>
  <c r="L1001"/>
  <c r="L1000"/>
  <c r="L999"/>
  <c r="L998"/>
  <c r="L997"/>
  <c r="L996"/>
  <c r="L995"/>
  <c r="L994"/>
  <c r="L993"/>
  <c r="L992"/>
  <c r="L991"/>
  <c r="L990"/>
  <c r="L989"/>
  <c r="L988"/>
  <c r="L987"/>
  <c r="L986"/>
  <c r="L985"/>
  <c r="L984"/>
  <c r="L983"/>
  <c r="L982"/>
  <c r="L981"/>
  <c r="L980"/>
  <c r="L979"/>
  <c r="L978"/>
  <c r="L977"/>
  <c r="L976"/>
  <c r="L975"/>
  <c r="L974"/>
  <c r="L973"/>
  <c r="L972"/>
  <c r="L971"/>
  <c r="L970"/>
  <c r="L969"/>
  <c r="L968"/>
  <c r="L967"/>
  <c r="L966"/>
  <c r="L965"/>
  <c r="L964"/>
  <c r="L963"/>
  <c r="L962"/>
  <c r="L961"/>
  <c r="L960"/>
  <c r="L959"/>
  <c r="L958"/>
  <c r="L957"/>
  <c r="L956"/>
  <c r="L955"/>
  <c r="L954"/>
  <c r="L953"/>
  <c r="L952"/>
  <c r="L951"/>
  <c r="L950"/>
  <c r="L949"/>
  <c r="L948"/>
  <c r="L947"/>
  <c r="L946"/>
  <c r="L945"/>
  <c r="L944"/>
  <c r="L943"/>
  <c r="L942"/>
  <c r="L941"/>
  <c r="L940"/>
  <c r="L939"/>
  <c r="L938"/>
  <c r="L937"/>
  <c r="L936"/>
  <c r="L935"/>
  <c r="L934"/>
  <c r="L933"/>
  <c r="L932"/>
  <c r="L931"/>
  <c r="L930"/>
  <c r="L929"/>
  <c r="L928"/>
  <c r="L927"/>
  <c r="L926"/>
  <c r="L925"/>
  <c r="L924"/>
  <c r="L923"/>
  <c r="L922"/>
  <c r="L921"/>
  <c r="L920"/>
  <c r="L919"/>
  <c r="L918"/>
  <c r="L917"/>
  <c r="L916"/>
  <c r="L915"/>
  <c r="L914"/>
  <c r="L913"/>
  <c r="L912"/>
  <c r="L911"/>
  <c r="L910"/>
  <c r="L909"/>
  <c r="L908"/>
  <c r="L907"/>
  <c r="L906"/>
  <c r="L905"/>
  <c r="L904"/>
  <c r="L903"/>
  <c r="L902"/>
  <c r="L901"/>
  <c r="L900"/>
  <c r="L899"/>
  <c r="L898"/>
  <c r="L897"/>
  <c r="L896"/>
  <c r="L895"/>
  <c r="L894"/>
  <c r="L893"/>
  <c r="L892"/>
  <c r="L891"/>
  <c r="L890"/>
  <c r="L889"/>
  <c r="L888"/>
  <c r="L887"/>
  <c r="L886"/>
  <c r="L885"/>
  <c r="L884"/>
  <c r="L883"/>
  <c r="L882"/>
  <c r="L881"/>
  <c r="L880"/>
  <c r="L879"/>
  <c r="L878"/>
  <c r="L877"/>
  <c r="L876"/>
  <c r="L875"/>
  <c r="L874"/>
  <c r="L873"/>
  <c r="L872"/>
  <c r="L871"/>
  <c r="L870"/>
  <c r="L869"/>
  <c r="L868"/>
  <c r="L867"/>
  <c r="L866"/>
  <c r="L865"/>
  <c r="L864"/>
  <c r="L863"/>
  <c r="L862"/>
  <c r="L861"/>
  <c r="L860"/>
  <c r="L859"/>
  <c r="L858"/>
  <c r="L857"/>
  <c r="L856"/>
  <c r="L855"/>
  <c r="L854"/>
  <c r="L853"/>
  <c r="L852"/>
  <c r="L851"/>
  <c r="L850"/>
  <c r="L849"/>
  <c r="L848"/>
  <c r="L847"/>
  <c r="L846"/>
  <c r="L845"/>
  <c r="L844"/>
  <c r="L843"/>
  <c r="L842"/>
  <c r="L841"/>
  <c r="L840"/>
  <c r="L839"/>
  <c r="L838"/>
  <c r="L837"/>
  <c r="L836"/>
  <c r="L835"/>
  <c r="L834"/>
  <c r="L833"/>
  <c r="L832"/>
  <c r="L831"/>
  <c r="L830"/>
  <c r="L829"/>
  <c r="L828"/>
  <c r="L827"/>
  <c r="L826"/>
  <c r="L825"/>
  <c r="L824"/>
  <c r="L823"/>
  <c r="L822"/>
  <c r="L821"/>
  <c r="L820"/>
  <c r="L819"/>
  <c r="L818"/>
  <c r="L817"/>
  <c r="L816"/>
  <c r="L815"/>
  <c r="L814"/>
  <c r="L813"/>
  <c r="L812"/>
  <c r="L811"/>
  <c r="L810"/>
  <c r="L809"/>
  <c r="L808"/>
  <c r="L807"/>
  <c r="L806"/>
  <c r="L805"/>
  <c r="L804"/>
  <c r="L803"/>
  <c r="L802"/>
  <c r="L801"/>
  <c r="L800"/>
  <c r="L799"/>
  <c r="L798"/>
  <c r="L797"/>
  <c r="L796"/>
  <c r="L795"/>
  <c r="L794"/>
  <c r="L793"/>
  <c r="L792"/>
  <c r="L791"/>
  <c r="L790"/>
  <c r="L789"/>
  <c r="L788"/>
  <c r="L787"/>
  <c r="L786"/>
  <c r="L785"/>
  <c r="L784"/>
  <c r="L783"/>
  <c r="L782"/>
  <c r="L781"/>
  <c r="L780"/>
  <c r="L779"/>
  <c r="L778"/>
  <c r="L777"/>
  <c r="L776"/>
  <c r="L775"/>
  <c r="L774"/>
  <c r="L773"/>
  <c r="L772"/>
  <c r="L771"/>
  <c r="L770"/>
  <c r="L769"/>
  <c r="L768"/>
  <c r="L767"/>
  <c r="L766"/>
  <c r="L765"/>
  <c r="L764"/>
  <c r="L763"/>
  <c r="L762"/>
  <c r="L761"/>
  <c r="L760"/>
  <c r="L759"/>
  <c r="L758"/>
  <c r="L757"/>
  <c r="L756"/>
  <c r="L755"/>
  <c r="L754"/>
  <c r="L753"/>
  <c r="L752"/>
  <c r="L751"/>
  <c r="L750"/>
  <c r="L749"/>
  <c r="L748"/>
  <c r="L747"/>
  <c r="L746"/>
  <c r="L745"/>
  <c r="L744"/>
  <c r="L743"/>
  <c r="L742"/>
  <c r="L741"/>
  <c r="L740"/>
  <c r="L739"/>
  <c r="L738"/>
  <c r="L737"/>
  <c r="L736"/>
  <c r="L735"/>
  <c r="L734"/>
  <c r="L733"/>
  <c r="L732"/>
  <c r="L731"/>
  <c r="L730"/>
  <c r="L729"/>
  <c r="L728"/>
  <c r="L727"/>
  <c r="L726"/>
  <c r="L725"/>
  <c r="L724"/>
  <c r="L723"/>
  <c r="L722"/>
  <c r="L721"/>
  <c r="L720"/>
  <c r="L719"/>
  <c r="L718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J660"/>
  <c r="L659"/>
  <c r="L658"/>
  <c r="L657"/>
  <c r="L656"/>
  <c r="L655"/>
  <c r="L654"/>
  <c r="L653"/>
  <c r="L652"/>
  <c r="L651"/>
  <c r="L650"/>
  <c r="L649"/>
  <c r="J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K559"/>
  <c r="J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</calcChain>
</file>

<file path=xl/comments1.xml><?xml version="1.0" encoding="utf-8"?>
<comments xmlns="http://schemas.openxmlformats.org/spreadsheetml/2006/main">
  <authors>
    <author>xb21cn</author>
  </authors>
  <commentList>
    <comment ref="E1" authorId="0">
      <text>
        <r>
          <rPr>
            <b/>
            <sz val="9"/>
            <rFont val="宋体"/>
            <charset val="134"/>
          </rPr>
          <t>xb21cn:</t>
        </r>
        <r>
          <rPr>
            <sz val="9"/>
            <rFont val="宋体"/>
            <charset val="134"/>
          </rPr>
          <t xml:space="preserve">
若已注销，将其截图保存给我</t>
        </r>
      </text>
    </comment>
  </commentList>
</comments>
</file>

<file path=xl/comments2.xml><?xml version="1.0" encoding="utf-8"?>
<comments xmlns="http://schemas.openxmlformats.org/spreadsheetml/2006/main">
  <authors>
    <author>xb21cn</author>
  </authors>
  <commentList>
    <comment ref="E1" authorId="0">
      <text>
        <r>
          <rPr>
            <b/>
            <sz val="9"/>
            <rFont val="宋体"/>
            <charset val="134"/>
          </rPr>
          <t>xb21cn:</t>
        </r>
        <r>
          <rPr>
            <sz val="9"/>
            <rFont val="宋体"/>
            <charset val="134"/>
          </rPr>
          <t xml:space="preserve">
若已注销，将其截图保存给我</t>
        </r>
      </text>
    </comment>
  </commentList>
</comments>
</file>

<file path=xl/comments3.xml><?xml version="1.0" encoding="utf-8"?>
<comments xmlns="http://schemas.openxmlformats.org/spreadsheetml/2006/main">
  <authors>
    <author>xb21cn</author>
  </authors>
  <commentList>
    <comment ref="H1" authorId="0">
      <text>
        <r>
          <rPr>
            <b/>
            <sz val="9"/>
            <rFont val="宋体"/>
            <charset val="134"/>
          </rPr>
          <t>xb21cn:</t>
        </r>
        <r>
          <rPr>
            <sz val="9"/>
            <rFont val="宋体"/>
            <charset val="134"/>
          </rPr>
          <t xml:space="preserve">
若已注销，将其截图保存给我</t>
        </r>
      </text>
    </comment>
  </commentList>
</comments>
</file>

<file path=xl/sharedStrings.xml><?xml version="1.0" encoding="utf-8"?>
<sst xmlns="http://schemas.openxmlformats.org/spreadsheetml/2006/main" count="11109" uniqueCount="5710">
  <si>
    <t>供应商编码</t>
  </si>
  <si>
    <t>供应商名称</t>
  </si>
  <si>
    <t xml:space="preserve">单位全称  </t>
  </si>
  <si>
    <t>单位详细地址</t>
  </si>
  <si>
    <t>经营状况（在业或注销）</t>
  </si>
  <si>
    <t>联系电话</t>
  </si>
  <si>
    <t>联系邮箱</t>
  </si>
  <si>
    <t>备注</t>
  </si>
  <si>
    <t>方向</t>
  </si>
  <si>
    <t>期末余额金额</t>
  </si>
  <si>
    <t>调整金额</t>
  </si>
  <si>
    <t>调整后金额</t>
  </si>
  <si>
    <t>03716</t>
  </si>
  <si>
    <t>江苏苏宁环球套房饭店</t>
  </si>
  <si>
    <t>江苏苏宁环球套房饭店有限公司</t>
  </si>
  <si>
    <t>南京市广州路188号</t>
  </si>
  <si>
    <t>在业</t>
  </si>
  <si>
    <t>025-83232888</t>
  </si>
  <si>
    <t>fin.s@suninghotels.com</t>
  </si>
  <si>
    <t>贷</t>
  </si>
  <si>
    <t>03720</t>
  </si>
  <si>
    <t>南京曙光大酒店</t>
  </si>
  <si>
    <t>南京曙光国际大酒店有限公司</t>
  </si>
  <si>
    <t>南京市玄武区龙蟠路107号</t>
  </si>
  <si>
    <t>025-68888888</t>
  </si>
  <si>
    <t>shuguanghotel@vip.163.com</t>
  </si>
  <si>
    <t>03721</t>
  </si>
  <si>
    <t>江苏省法官培训学院</t>
  </si>
  <si>
    <t>江宁经济技术开发区康厚街</t>
  </si>
  <si>
    <t>025-51176000</t>
  </si>
  <si>
    <t>03727</t>
  </si>
  <si>
    <t>江苏体育宾馆</t>
  </si>
  <si>
    <t>南京市五台山1-3号</t>
  </si>
  <si>
    <t>025-51889967</t>
  </si>
  <si>
    <t>798136780@qq.com</t>
  </si>
  <si>
    <t>03730</t>
  </si>
  <si>
    <t>南京大吉温泉度假</t>
  </si>
  <si>
    <t>南京大吉温泉度假有限责任公司</t>
  </si>
  <si>
    <t>南京市浦口区汤泉镇鹞子山</t>
  </si>
  <si>
    <t>025-58166666</t>
  </si>
  <si>
    <t>njdjdj@163.com</t>
  </si>
  <si>
    <t>03736</t>
  </si>
  <si>
    <t>华东饭店</t>
  </si>
  <si>
    <t>南京军区华东饭店</t>
  </si>
  <si>
    <t>南京市鼓楼区北京西路67号</t>
  </si>
  <si>
    <t>025-83120888</t>
  </si>
  <si>
    <t>83709988@huadonghotel.com</t>
  </si>
  <si>
    <t>03743</t>
  </si>
  <si>
    <t>南京中心大酒店</t>
  </si>
  <si>
    <t>南京中心大酒店有限公司</t>
  </si>
  <si>
    <t>南京市鼓楼区中山路75号</t>
  </si>
  <si>
    <t>025-83155888</t>
  </si>
  <si>
    <t>985548496@qq.com</t>
  </si>
  <si>
    <t>03749</t>
  </si>
  <si>
    <t>南京明日大酒店</t>
  </si>
  <si>
    <t>南京明日大酒店有限公司</t>
  </si>
  <si>
    <t>南京市鼓楼区管家桥34号</t>
  </si>
  <si>
    <t>info@mingrihotel.com</t>
  </si>
  <si>
    <t>03750</t>
  </si>
  <si>
    <t>南京苏宁威尼斯酒店</t>
  </si>
  <si>
    <t>南京苏宁环球威尼斯酒店有限公司</t>
  </si>
  <si>
    <t>南京市浦口区京新608号</t>
  </si>
  <si>
    <t>025-57903888</t>
  </si>
  <si>
    <t>gongcheng@suninghotels.com</t>
  </si>
  <si>
    <t>03777</t>
  </si>
  <si>
    <t>南京御豪汤山温泉</t>
  </si>
  <si>
    <t>南京御豪汤山温泉国际酒店有限公司新街口分公司</t>
  </si>
  <si>
    <t>南京市秦淮区洪武路198号101室</t>
  </si>
  <si>
    <t>025-84109999-6068</t>
  </si>
  <si>
    <t>03791</t>
  </si>
  <si>
    <t>南京星程酒店管理</t>
  </si>
  <si>
    <t>南京星程酒店管理有限公司</t>
  </si>
  <si>
    <t>南京市鼓楼区定淮门大街8号</t>
  </si>
  <si>
    <t>025-86295050</t>
  </si>
  <si>
    <t>wangjian027@huazhu.com</t>
  </si>
  <si>
    <t>03803</t>
  </si>
  <si>
    <t>江苏苏创信息服务中心</t>
  </si>
  <si>
    <t>南京市鼓楼区水佑岗6号</t>
  </si>
  <si>
    <t>025-68036710</t>
  </si>
  <si>
    <t>18761331000@qq.com</t>
  </si>
  <si>
    <t>03811</t>
  </si>
  <si>
    <t>南京东南文化交流</t>
  </si>
  <si>
    <t>南京东南文化交流有限公司</t>
  </si>
  <si>
    <t>南京市秦淮区菱角市66号</t>
  </si>
  <si>
    <t>025-58505277</t>
  </si>
  <si>
    <t>3004697322@qq.com</t>
  </si>
  <si>
    <t>03812</t>
  </si>
  <si>
    <t>南京华文实业</t>
  </si>
  <si>
    <t>南京华文实业有限公司</t>
  </si>
  <si>
    <t>南京市玄武区成贤街57号-23</t>
  </si>
  <si>
    <t>025-83691856</t>
  </si>
  <si>
    <t>030@njhuawen.com</t>
  </si>
  <si>
    <t>03813</t>
  </si>
  <si>
    <t>南京炎培印刷厂</t>
  </si>
  <si>
    <t>南京市白下区中山东路532-2号</t>
  </si>
  <si>
    <t>025-84490490</t>
  </si>
  <si>
    <t>594483703@qq.com</t>
  </si>
  <si>
    <t>03814</t>
  </si>
  <si>
    <t>南京台城数字印刷</t>
  </si>
  <si>
    <t>南京台城数字印刷有限公司</t>
  </si>
  <si>
    <t>南京市玄武区北京东路51号44幢-1号</t>
  </si>
  <si>
    <t>025-83638345</t>
  </si>
  <si>
    <t>1535065590@qq.com</t>
  </si>
  <si>
    <t>03816</t>
  </si>
  <si>
    <t>江苏省经贸技师学院</t>
  </si>
  <si>
    <t>江苏省连云港工贸高等职业技术学校(江苏省经贸技师学院)</t>
  </si>
  <si>
    <t>江苏省连云港市海州区霞辉路1号</t>
  </si>
  <si>
    <t>0518-85523000</t>
  </si>
  <si>
    <t>03901</t>
  </si>
  <si>
    <t>利安人寿保险</t>
  </si>
  <si>
    <t>利安人寿保险股份有限公司</t>
  </si>
  <si>
    <t>南京市建邺区江东中路235号雨润国际广场B1楼8-13层</t>
  </si>
  <si>
    <t>025-86785555</t>
  </si>
  <si>
    <t>larsbgs@lianlife.com</t>
  </si>
  <si>
    <t>03903</t>
  </si>
  <si>
    <t>交通银行江苏省分行</t>
  </si>
  <si>
    <t>交通银行股份有限公司江苏省分行</t>
  </si>
  <si>
    <t>南京市建邺区庐山路218号</t>
  </si>
  <si>
    <t>025-86272117</t>
  </si>
  <si>
    <t>jss_dyb@bankcomm.com</t>
  </si>
  <si>
    <t>03905</t>
  </si>
  <si>
    <t>镇江大东纸业有限公司</t>
  </si>
  <si>
    <t>镇江新区大港东方路8号</t>
  </si>
  <si>
    <t>0511-88820202</t>
  </si>
  <si>
    <t>dadong@zjddzy.com</t>
  </si>
  <si>
    <t>04001</t>
  </si>
  <si>
    <t>优达设备（上海）公司</t>
  </si>
  <si>
    <t>优达设备国际贸易(上海)有限公司</t>
  </si>
  <si>
    <t>中国(上海)自由贸易试验区华申路180号综合大楼八层820室</t>
  </si>
  <si>
    <t>021-64227990</t>
  </si>
  <si>
    <t>1978201001@qq.com</t>
  </si>
  <si>
    <t>04006</t>
  </si>
  <si>
    <t>南京德高医疗仪器</t>
  </si>
  <si>
    <t>南京德高医疗科技有限公司</t>
  </si>
  <si>
    <t>南京市沿江工业开发区晓山路西首202室</t>
  </si>
  <si>
    <t>1091266136@qq.com</t>
  </si>
  <si>
    <t>04008</t>
  </si>
  <si>
    <t>江苏康克医疗科技公司</t>
  </si>
  <si>
    <t>江苏康克医疗科技有限公司</t>
  </si>
  <si>
    <t>南京市江苏路60号C座602室</t>
  </si>
  <si>
    <t>注销</t>
  </si>
  <si>
    <t>04071</t>
  </si>
  <si>
    <t>江苏捷士达科技</t>
  </si>
  <si>
    <t>江苏捷士达高校科技开发有限责任公司</t>
  </si>
  <si>
    <t>南京高新区创业中心15号楼504-1室</t>
  </si>
  <si>
    <t>025-52860736</t>
  </si>
  <si>
    <t>392370840@qq.com</t>
  </si>
  <si>
    <t>04074</t>
  </si>
  <si>
    <t>上海方顺医疗器械</t>
  </si>
  <si>
    <t>上海方顺医疗器械有限公司</t>
  </si>
  <si>
    <t>上海市徐汇区斜土路1223号1806室</t>
  </si>
  <si>
    <t>021-54901787</t>
  </si>
  <si>
    <t>04085</t>
  </si>
  <si>
    <t>南京新中惠科学器材</t>
  </si>
  <si>
    <t>南京新中惠科学器材有限公司</t>
  </si>
  <si>
    <t>南京市鼓楼区建宁路61号中央金地广场3幢902、903室</t>
  </si>
  <si>
    <t>025-83351099</t>
  </si>
  <si>
    <t>XZH5117@126.COM</t>
  </si>
  <si>
    <t>04089</t>
  </si>
  <si>
    <t>上海都仁公司</t>
  </si>
  <si>
    <t>上海都仁商贸公司</t>
  </si>
  <si>
    <t>上海市宝山区友谊路699号</t>
  </si>
  <si>
    <t>021-64437178</t>
  </si>
  <si>
    <t>doron@vip.163.com</t>
  </si>
  <si>
    <t>04090</t>
  </si>
  <si>
    <t>北京麦迪塞姆公司</t>
  </si>
  <si>
    <t>北京麦迪塞姆技术发展有限公司</t>
  </si>
  <si>
    <t>北京市朝阳区华严里10号</t>
  </si>
  <si>
    <t>04112</t>
  </si>
  <si>
    <t>南京瑞丰医疗器械</t>
  </si>
  <si>
    <t>南京瑞丰医疗器械有限公司</t>
  </si>
  <si>
    <t>南京市雨花台区长虹路222号3幢513室</t>
  </si>
  <si>
    <t>025-52249348</t>
  </si>
  <si>
    <t>njruifeng@126.com</t>
  </si>
  <si>
    <t>04114</t>
  </si>
  <si>
    <t>山东新华医疗器械公司</t>
  </si>
  <si>
    <t>山东新华医疗器械股份有限公司</t>
  </si>
  <si>
    <t>0533-3587767</t>
  </si>
  <si>
    <t>shinva@163.com</t>
  </si>
  <si>
    <t>04118</t>
  </si>
  <si>
    <t>南京英威科技公司</t>
  </si>
  <si>
    <t>南京英威科技有限公司</t>
  </si>
  <si>
    <t>南京市秦淮区石鼓路33号1710室</t>
  </si>
  <si>
    <t>025-84468341</t>
  </si>
  <si>
    <t>njinwin@126.com</t>
  </si>
  <si>
    <t>04122</t>
  </si>
  <si>
    <t>南京盛唐医疗器械公司</t>
  </si>
  <si>
    <t>南京盛唐医疗器械有限公司</t>
  </si>
  <si>
    <t>南京市秦淮区抄纸巷11号301-305室</t>
  </si>
  <si>
    <t>025-58612015</t>
  </si>
  <si>
    <t>1638008873@qq.com</t>
  </si>
  <si>
    <t>04131</t>
  </si>
  <si>
    <t>南京良辉医用设备公司</t>
  </si>
  <si>
    <t>南京良辉医用设备有限公司</t>
  </si>
  <si>
    <t>南京市江北新区弘盛路1号01幢1单元1005室</t>
  </si>
  <si>
    <t>njlhwzc@163.com</t>
  </si>
  <si>
    <t>04134</t>
  </si>
  <si>
    <t>杭州嘉荣医疗</t>
  </si>
  <si>
    <t>杭州嘉荣医疗器械有限公司</t>
  </si>
  <si>
    <t>上城区江城路889号K4室</t>
  </si>
  <si>
    <t>0571-87811765</t>
  </si>
  <si>
    <t>464818543@qq.com</t>
  </si>
  <si>
    <t>04142</t>
  </si>
  <si>
    <t>Waters（中国）有限公司</t>
  </si>
  <si>
    <t>沃特世科技(上海)有限公司</t>
  </si>
  <si>
    <t>中国(上海)自由贸易试验区希雅路330号7#厂房二层E部位</t>
  </si>
  <si>
    <t>021-61562666</t>
  </si>
  <si>
    <t>chinainfo@waters.com</t>
  </si>
  <si>
    <t>04143</t>
  </si>
  <si>
    <t>苏州苏医生物基因公司</t>
  </si>
  <si>
    <t>苏州市苏医生物基因技术有限公司</t>
  </si>
  <si>
    <t>苏州高新区滨河路205号</t>
  </si>
  <si>
    <t>0512-68077370</t>
  </si>
  <si>
    <t>hgl_002812@163.com</t>
  </si>
  <si>
    <t>04146</t>
  </si>
  <si>
    <t>北京思科达医疗器械公司</t>
  </si>
  <si>
    <t>青岛思科达医疗器械有限公司</t>
  </si>
  <si>
    <t>青岛保税区东京路42号香港工业园内5号办公楼内403室</t>
  </si>
  <si>
    <t>04186</t>
  </si>
  <si>
    <t>南京润亚生物科技公司</t>
  </si>
  <si>
    <t>南京润亚生物科技发展有限公司</t>
  </si>
  <si>
    <t>南京市建邺区楠溪江东街85号金润国际广场1010室</t>
  </si>
  <si>
    <t>habeibei1364@163.com</t>
  </si>
  <si>
    <t>04189</t>
  </si>
  <si>
    <t>上海源周医疗</t>
  </si>
  <si>
    <t>上海源周医疗科技有限公司</t>
  </si>
  <si>
    <t>上海市杨浦区铁岭路28弄1号437-438室</t>
  </si>
  <si>
    <t>021-61330218</t>
  </si>
  <si>
    <t>565390046@163.com</t>
  </si>
  <si>
    <t>04192</t>
  </si>
  <si>
    <t>北京普升达科贸公司</t>
  </si>
  <si>
    <t>北京普升达科贸有限公司</t>
  </si>
  <si>
    <t>北京市朝阳区朝外大街乙12号昆泰国际中心1806室</t>
  </si>
  <si>
    <t>010-58790593</t>
  </si>
  <si>
    <t>286675186@qq.com</t>
  </si>
  <si>
    <t>04198</t>
  </si>
  <si>
    <t>南京仟禾医学仪器</t>
  </si>
  <si>
    <t>南京仟禾医学仪器有限公司</t>
  </si>
  <si>
    <t>南京市建邺区庐山路158号嘉业国际城3幢2010室</t>
  </si>
  <si>
    <t>025-86524043</t>
  </si>
  <si>
    <t>njqhyx@163.com</t>
  </si>
  <si>
    <t>04205</t>
  </si>
  <si>
    <t>南京康利龙工贸公司</t>
  </si>
  <si>
    <t>南京康利龙工贸有限公司</t>
  </si>
  <si>
    <t>南京市秦淮区集庆路198号六层</t>
  </si>
  <si>
    <t>025-52214863</t>
  </si>
  <si>
    <t>njkllong@163.com</t>
  </si>
  <si>
    <t>04208</t>
  </si>
  <si>
    <t>南京达瑞医疗用品公司</t>
  </si>
  <si>
    <t>南京达瑞医疗用品有限公司</t>
  </si>
  <si>
    <t>南京市鼓楼区中山北路217号龙吟广场802、803室</t>
  </si>
  <si>
    <t>04211</t>
  </si>
  <si>
    <t>南京海利泰医疗器械</t>
  </si>
  <si>
    <t>南京海利泰医疗器械销售部</t>
  </si>
  <si>
    <t>南京市玄武区锁金村5号7幢402室</t>
  </si>
  <si>
    <t>04216</t>
  </si>
  <si>
    <t>江苏汇鸿同源进出口</t>
  </si>
  <si>
    <t>江苏汇鸿同源进出口有限公司</t>
  </si>
  <si>
    <t>南京市中山路81号1305室</t>
  </si>
  <si>
    <t>025-84706885</t>
  </si>
  <si>
    <t>105680257@qq.com</t>
  </si>
  <si>
    <t>04226</t>
  </si>
  <si>
    <t>上海马丁医疗技术</t>
  </si>
  <si>
    <t>上海马丁医疗技术发展有限公司</t>
  </si>
  <si>
    <t>上海市闵行区都市路456号1层A区</t>
  </si>
  <si>
    <t>942428408@qq.com</t>
  </si>
  <si>
    <t>04227</t>
  </si>
  <si>
    <t>上海申洲医疗器械</t>
  </si>
  <si>
    <t>上海申洲医疗器械有限公司</t>
  </si>
  <si>
    <t>上海市浦东新区孙浦路375号2幢2室</t>
  </si>
  <si>
    <t>021-63247263</t>
  </si>
  <si>
    <t>jefferson_su@163.com</t>
  </si>
  <si>
    <t>04229</t>
  </si>
  <si>
    <t>苏州工业园兴卫医疗生物</t>
  </si>
  <si>
    <t>苏州兴卫医疗生物有限公司</t>
  </si>
  <si>
    <t>苏州市十全街115号</t>
  </si>
  <si>
    <t>吊销</t>
  </si>
  <si>
    <t>04230</t>
  </si>
  <si>
    <t>德尔格医疗上海公司</t>
  </si>
  <si>
    <t>德尔格医疗设备(上海)有限公司</t>
  </si>
  <si>
    <t>中国(上海)自由贸易试验区杨高北路2001号市场商务楼一层1-109室</t>
  </si>
  <si>
    <t>021-31086000</t>
  </si>
  <si>
    <t>Xuijing.Xin@draeger.com</t>
  </si>
  <si>
    <t>04277</t>
  </si>
  <si>
    <t>北京普析通用</t>
  </si>
  <si>
    <t>北京普析通用仪器有限责任公司</t>
  </si>
  <si>
    <t>北京市平谷区平三路3号</t>
  </si>
  <si>
    <t>010-69910000</t>
  </si>
  <si>
    <t>webmaster@pgeneral.com.cn</t>
  </si>
  <si>
    <t>04289</t>
  </si>
  <si>
    <t>北京韶华东友医疗设备</t>
  </si>
  <si>
    <t>北京韶华东友医疗设备有限公司</t>
  </si>
  <si>
    <t>北京市顺义区南法信镇顺畅大道1号B—061室</t>
  </si>
  <si>
    <t>lb0812@sohu.com</t>
  </si>
  <si>
    <t>04291</t>
  </si>
  <si>
    <t>南京浩乐科技公司</t>
  </si>
  <si>
    <t>南京浩乐科技有限公司</t>
  </si>
  <si>
    <t>南京市雨花台区软件大道118号B3栋7F西1</t>
  </si>
  <si>
    <t>025-84600916</t>
  </si>
  <si>
    <t>mlshiwo@163.com</t>
  </si>
  <si>
    <t>04309</t>
  </si>
  <si>
    <t>南京泰公生命科技</t>
  </si>
  <si>
    <t>南京泰公生命科技有限责任公司</t>
  </si>
  <si>
    <t>南京市白下区苜蓿园大街88号</t>
  </si>
  <si>
    <t>info@purfocus.com</t>
  </si>
  <si>
    <t>04310</t>
  </si>
  <si>
    <t>张家港永发医用设备公司</t>
  </si>
  <si>
    <t>江苏永发医用设备科技股份有限公司</t>
  </si>
  <si>
    <t>张家港市乐余镇常丰村</t>
  </si>
  <si>
    <t>0512-58526833</t>
  </si>
  <si>
    <t>409543877@qq.com</t>
  </si>
  <si>
    <t>04312</t>
  </si>
  <si>
    <t>南京欧凡科技发展公司</t>
  </si>
  <si>
    <t>南京欧凡科技发展有限公司</t>
  </si>
  <si>
    <t>南京市鼓楼区山西路67号A1109室</t>
  </si>
  <si>
    <t>025-66602277</t>
  </si>
  <si>
    <t>105614676@qq.com</t>
  </si>
  <si>
    <t>04314</t>
  </si>
  <si>
    <t>南京健灵医疗科学仪器</t>
  </si>
  <si>
    <t>南京健灵医疗科学仪器有限公司</t>
  </si>
  <si>
    <t>南京市雨花台区南京南站站西片区绿地之窗商务广场D-3-2幢402、403室</t>
  </si>
  <si>
    <t>025-84605101</t>
  </si>
  <si>
    <t>njjl8@163.com</t>
  </si>
  <si>
    <t>04315</t>
  </si>
  <si>
    <t>南京延顺科技公司</t>
  </si>
  <si>
    <t>南京延顺科技有限责任公司</t>
  </si>
  <si>
    <t>南京市鼓楼区建宁路98号金海市场6楼642号</t>
  </si>
  <si>
    <t>025-85631589</t>
  </si>
  <si>
    <t>sxw@126.com</t>
  </si>
  <si>
    <t>04323</t>
  </si>
  <si>
    <t>上海健世达医疗仪器</t>
  </si>
  <si>
    <t>上海健世达医疗仪器有限公司</t>
  </si>
  <si>
    <t>上海市松江区洞泾镇周家浜路186号A幢4楼01室</t>
  </si>
  <si>
    <t>565390046@qq.com</t>
  </si>
  <si>
    <t>04337</t>
  </si>
  <si>
    <t>天津市国丰医疗</t>
  </si>
  <si>
    <t>天津市国丰医疗器械开发有限公司</t>
  </si>
  <si>
    <t>华苑产业区鑫茂科技园A座6层J单元</t>
  </si>
  <si>
    <t>022-27484027</t>
  </si>
  <si>
    <t>04347</t>
  </si>
  <si>
    <t>江苏宁泰电子科贸</t>
  </si>
  <si>
    <t>江苏宁泰电子科贸有限公司</t>
  </si>
  <si>
    <t>南京市秦淮区永丰大道36号E6-206单元</t>
  </si>
  <si>
    <t>025-83433731</t>
  </si>
  <si>
    <t>ningtai1301@126.com</t>
  </si>
  <si>
    <t>04351</t>
  </si>
  <si>
    <t>苏州大昌日用保健品</t>
  </si>
  <si>
    <t>苏州大昌日用保健品有限公司</t>
  </si>
  <si>
    <t>苏州市带城桥路25号</t>
  </si>
  <si>
    <t>04356</t>
  </si>
  <si>
    <t>南京利柱医疗器械</t>
  </si>
  <si>
    <t>南京利柱医疗器械有限公司</t>
  </si>
  <si>
    <t>南京市秦淮区龙蟠中路317号705室、718室、719室、721室</t>
  </si>
  <si>
    <t>025-84293315</t>
  </si>
  <si>
    <t>njlz1996@163.com</t>
  </si>
  <si>
    <t>04357</t>
  </si>
  <si>
    <t>密理博（上海）</t>
  </si>
  <si>
    <t>密理博(上海)贸易有限公司</t>
  </si>
  <si>
    <t>上海市外高桥保税区荷丹路242号第五层D部位</t>
  </si>
  <si>
    <t>021-53069100</t>
  </si>
  <si>
    <t>04358</t>
  </si>
  <si>
    <t>蔡司远东</t>
  </si>
  <si>
    <t>蔡司远东有限公司</t>
  </si>
  <si>
    <t>信息未公开</t>
  </si>
  <si>
    <t>04363</t>
  </si>
  <si>
    <t>北京鸿奥医疗科技</t>
  </si>
  <si>
    <t>北京鸿奥医疗科技发展有限公司</t>
  </si>
  <si>
    <t>北京市东城区幸福大街甲39号316室</t>
  </si>
  <si>
    <t>04364</t>
  </si>
  <si>
    <t>南京锐博医疗器械</t>
  </si>
  <si>
    <t>南京锐博医疗器械有限公司</t>
  </si>
  <si>
    <t>南京市秦淮区洪武路359号西塔楼3002室</t>
  </si>
  <si>
    <t>025-84650219</t>
  </si>
  <si>
    <t>952478475@qq.com</t>
  </si>
  <si>
    <t>04365</t>
  </si>
  <si>
    <t>南京伟思医疗科技</t>
  </si>
  <si>
    <t>南京伟思医疗科技股份有限公司</t>
  </si>
  <si>
    <t>南京市雨花台区宁双路19号9栋</t>
  </si>
  <si>
    <t>025-69670999</t>
  </si>
  <si>
    <t>hanzhuo@vishee.com</t>
  </si>
  <si>
    <t>04370</t>
  </si>
  <si>
    <t>镇江威特药业</t>
  </si>
  <si>
    <t>镇江威特药业有限责任公司</t>
  </si>
  <si>
    <t>镇江新区大港华阳路268号</t>
  </si>
  <si>
    <t>0511-83816189</t>
  </si>
  <si>
    <t>632072659@qq.com</t>
  </si>
  <si>
    <t>04375</t>
  </si>
  <si>
    <t>上海苏嘉医疗器械</t>
  </si>
  <si>
    <t>上海苏嘉医疗器械有限公司</t>
  </si>
  <si>
    <t>上海市长宁区中山西路179号8N室</t>
  </si>
  <si>
    <t>021-52414051</t>
  </si>
  <si>
    <t>qingmei.zh@163.com</t>
  </si>
  <si>
    <t>04377</t>
  </si>
  <si>
    <t>上海莱恩生物医学</t>
  </si>
  <si>
    <t>上海莱恩生物医学科技有限公司</t>
  </si>
  <si>
    <t>上海市张江高科技园区郭守敬路498号浦东软件园1幢3312室</t>
  </si>
  <si>
    <t>04393</t>
  </si>
  <si>
    <t>南京苏粤华通医疗器械</t>
  </si>
  <si>
    <t>南京苏粤华通医疗器械有限责任公司</t>
  </si>
  <si>
    <t>南京市鼓楼区山西路68号16层I座</t>
  </si>
  <si>
    <t>04401</t>
  </si>
  <si>
    <t>山东汇佳医疗科技</t>
  </si>
  <si>
    <t>山东汇佳医疗科技有限公司</t>
  </si>
  <si>
    <t>济南市市中区民生大街22号三箭银苑A座1303室</t>
  </si>
  <si>
    <t>04406</t>
  </si>
  <si>
    <t>南京宝泰医疗</t>
  </si>
  <si>
    <t>南京宝泰医疗器械有限公司</t>
  </si>
  <si>
    <t>南京市秦淮区白下路264号6层605室</t>
  </si>
  <si>
    <t>2038944015@qq.com</t>
  </si>
  <si>
    <t>04416</t>
  </si>
  <si>
    <t>南京琥珀科技</t>
  </si>
  <si>
    <t>南京琥珀科技发展有限公司</t>
  </si>
  <si>
    <t>南京市秦淮区窨子山52-5号</t>
  </si>
  <si>
    <t>13451854428</t>
  </si>
  <si>
    <t>535399135@qq.com</t>
  </si>
  <si>
    <t>04419</t>
  </si>
  <si>
    <t>上海合星商贸</t>
  </si>
  <si>
    <t>上海合星商贸有限公司</t>
  </si>
  <si>
    <t>上海市宝山区爱辉路201号1幢508A室</t>
  </si>
  <si>
    <t>04420</t>
  </si>
  <si>
    <t>南京海波医疗</t>
  </si>
  <si>
    <t>南京海波医疗器械有限公司</t>
  </si>
  <si>
    <t>南京市浦口区石桥工业开发区桥北路8号5-99</t>
  </si>
  <si>
    <t>025-87785916</t>
  </si>
  <si>
    <t>1066165050@qq.com</t>
  </si>
  <si>
    <t>04422</t>
  </si>
  <si>
    <t>上海宣宇医疗器械</t>
  </si>
  <si>
    <t>上海宣宇医疗器械有限公司</t>
  </si>
  <si>
    <t>上海市松江区石湖荡镇长塔路945弄18号301室</t>
  </si>
  <si>
    <t>021-66085501</t>
  </si>
  <si>
    <t>hr@xuanyu-sh.com</t>
  </si>
  <si>
    <t>04428</t>
  </si>
  <si>
    <t>南京纷迪医疗</t>
  </si>
  <si>
    <t>南京纷迪医疗科技有限公司</t>
  </si>
  <si>
    <t>南京市建邺区庐山路158号嘉业国际城4幢1105室</t>
  </si>
  <si>
    <t>13905168758@163.com</t>
  </si>
  <si>
    <t>04436</t>
  </si>
  <si>
    <t>南京菲恩医疗</t>
  </si>
  <si>
    <t>南京菲恩医疗科技有限公司</t>
  </si>
  <si>
    <t>南京市雨花台区凤展路30号软件谷科创城C2幢07层</t>
  </si>
  <si>
    <t>025-83739300</t>
  </si>
  <si>
    <t>Jameszhang@fienmed.com</t>
  </si>
  <si>
    <t>04449</t>
  </si>
  <si>
    <t>北京君德伟杰医疗</t>
  </si>
  <si>
    <t>北京君德伟杰医疗技术有限公司</t>
  </si>
  <si>
    <t>北京市通州区漷县镇大柳树128号</t>
  </si>
  <si>
    <t>515759722@qq.com</t>
  </si>
  <si>
    <t>04457</t>
  </si>
  <si>
    <t>康达医疗器械</t>
  </si>
  <si>
    <t>上海康达医疗器械集团股份有限公司</t>
  </si>
  <si>
    <t>上海市浦东新区芙蓉花路333号1号楼</t>
  </si>
  <si>
    <t>021-62436666</t>
  </si>
  <si>
    <t>info@kangdamed.net</t>
  </si>
  <si>
    <t>04465</t>
  </si>
  <si>
    <t>江苏永发医用设备</t>
  </si>
  <si>
    <t>04467</t>
  </si>
  <si>
    <t>上海方舜医疗</t>
  </si>
  <si>
    <t>上海方舜医疗设备有限公司</t>
  </si>
  <si>
    <t>上海市徐汇区中山南二路555号19幢318室</t>
  </si>
  <si>
    <t>021-54900180</t>
  </si>
  <si>
    <t>say-sth@163.com</t>
  </si>
  <si>
    <t>04476</t>
  </si>
  <si>
    <t>北京国康东胜医疗</t>
  </si>
  <si>
    <t>北京国康东胜医疗科技有限公司</t>
  </si>
  <si>
    <t>北京市西城区德外新风街2号天成科技大厦4003室(德胜园区)</t>
  </si>
  <si>
    <t>010-82272428</t>
  </si>
  <si>
    <t>ryan.yang@easysheng.com</t>
  </si>
  <si>
    <t>04478</t>
  </si>
  <si>
    <t>上海永远幸医疗科技</t>
  </si>
  <si>
    <t>上海永远幸医疗科技有限公司</t>
  </si>
  <si>
    <t>上海市静安区江场西路395号3楼G座</t>
  </si>
  <si>
    <t>021-62268333</t>
  </si>
  <si>
    <t>751394436@qq.com</t>
  </si>
  <si>
    <t>04480</t>
  </si>
  <si>
    <t>北京赛优博纳泌尿</t>
  </si>
  <si>
    <t>北京赛优博纳泌尿医学研究有限公司</t>
  </si>
  <si>
    <t>北京市石景山区杨庄路供销社旅馆4号楼403室</t>
  </si>
  <si>
    <t>774674927@qq.com</t>
  </si>
  <si>
    <t>04490</t>
  </si>
  <si>
    <t>南京风度科技</t>
  </si>
  <si>
    <t>南京风度科技有限公司</t>
  </si>
  <si>
    <t>南京市建邺区江东中路303号03幢1单元501室</t>
  </si>
  <si>
    <t>025-83111290</t>
  </si>
  <si>
    <t>fengdu2008@vip.163</t>
  </si>
  <si>
    <t>04496</t>
  </si>
  <si>
    <t>湛江经济开发区海滨医疗</t>
  </si>
  <si>
    <t>湛江经济技术开发区海滨医疗器械有限公司北京办事处</t>
  </si>
  <si>
    <t>北京市宣武区建功西里1号楼0903室</t>
  </si>
  <si>
    <t>13261402566@qq.com</t>
  </si>
  <si>
    <t>04499</t>
  </si>
  <si>
    <t>南京道维医疗科技</t>
  </si>
  <si>
    <t>南京道维医疗科技有限公司</t>
  </si>
  <si>
    <t>南京市高淳县漆桥镇双高路211号</t>
  </si>
  <si>
    <t>13505188825@163.com</t>
  </si>
  <si>
    <t>04502</t>
  </si>
  <si>
    <t>江苏省科技发展公司</t>
  </si>
  <si>
    <t>江苏省科技发展有限公司</t>
  </si>
  <si>
    <t>南京市栖霞区纬地路9号江苏生命科技创新园B3幢4-6楼</t>
  </si>
  <si>
    <t>025-85437759</t>
  </si>
  <si>
    <t>04505</t>
  </si>
  <si>
    <t>济南青禾生物</t>
  </si>
  <si>
    <t>济南青禾生物技术有限公司</t>
  </si>
  <si>
    <t>济南市历城区王舍人镇冷水沟工业开发区</t>
  </si>
  <si>
    <t>15726165326@163.com</t>
  </si>
  <si>
    <t>04506</t>
  </si>
  <si>
    <t>上海兹阳国际</t>
  </si>
  <si>
    <t>上海兹阳国际贸易有限公司</t>
  </si>
  <si>
    <t>上海市宝山区殷高西路101号203室</t>
  </si>
  <si>
    <t>021-66184590</t>
  </si>
  <si>
    <t>xap_sanbao@163.com</t>
  </si>
  <si>
    <t>04507</t>
  </si>
  <si>
    <t>上海爱博尔医疗设备</t>
  </si>
  <si>
    <t>上海爱博尔医疗设备有限公司</t>
  </si>
  <si>
    <t>嘉定区南翔镇新丰村新勤路505号2幢203室</t>
  </si>
  <si>
    <t>392968610@qq.com</t>
  </si>
  <si>
    <t>04510</t>
  </si>
  <si>
    <t>南京同济堂医药</t>
  </si>
  <si>
    <t>南京同济堂医药有限公司</t>
  </si>
  <si>
    <t>南京市江宁滨江经济开发区盛安大道716号</t>
  </si>
  <si>
    <t>025-84950717</t>
  </si>
  <si>
    <t>756143845@qq.com</t>
  </si>
  <si>
    <t>04516</t>
  </si>
  <si>
    <t>苏州市康达医疗用品</t>
  </si>
  <si>
    <t>苏州市康达医疗用品贸易有限公司</t>
  </si>
  <si>
    <t>苏州市葑门路195号东欣大厦702室</t>
  </si>
  <si>
    <t>0512-65122179</t>
  </si>
  <si>
    <t>13338691336@189.cn</t>
  </si>
  <si>
    <t>04526</t>
  </si>
  <si>
    <t>南京苏泽医疗器械</t>
  </si>
  <si>
    <t>南京苏泽医疗器械有限公司</t>
  </si>
  <si>
    <t>南京市六合区中山科技园科创大道9号F8栋405-3室(化工园)</t>
  </si>
  <si>
    <t>13770610077@163.com</t>
  </si>
  <si>
    <t>04528</t>
  </si>
  <si>
    <t>南京理康国际贸易</t>
  </si>
  <si>
    <t>南京理康国际贸易有限公司</t>
  </si>
  <si>
    <t>南京市鼓楼区中央路399号天正国际广场6幢508室</t>
  </si>
  <si>
    <t>025-83300499</t>
  </si>
  <si>
    <t>njzhuqi@163.com</t>
  </si>
  <si>
    <t>04531</t>
  </si>
  <si>
    <t>杭州达那福医疗器械</t>
  </si>
  <si>
    <t>杭州达那福医疗器械有限公司</t>
  </si>
  <si>
    <t>浙江省杭州市下城区洄龙湖邸17幢</t>
  </si>
  <si>
    <t>0571-88489916</t>
  </si>
  <si>
    <t>04535</t>
  </si>
  <si>
    <t>上海互邦医疗器械</t>
  </si>
  <si>
    <t>上海互邦智能康复设备股份有限公司</t>
  </si>
  <si>
    <t>上海市闵行区颛桥向阳村五队</t>
  </si>
  <si>
    <t>021-64893727</t>
  </si>
  <si>
    <t>04538</t>
  </si>
  <si>
    <t>杭州瑞杰珑科技</t>
  </si>
  <si>
    <t>杭州瑞杰珑科技有限公司</t>
  </si>
  <si>
    <t>杭州市西湖区西斗门路3号天堂软件园D幢9层C座</t>
  </si>
  <si>
    <t>0571-88489591/
马祥瑞13989809394</t>
  </si>
  <si>
    <t>rejoin@rejointech.com</t>
  </si>
  <si>
    <t>04539</t>
  </si>
  <si>
    <t>常州市建本医疗康复</t>
  </si>
  <si>
    <t>常州市建本医疗康复器材有限公司</t>
  </si>
  <si>
    <t>武进区嘉泽镇厚余街</t>
  </si>
  <si>
    <t>0519-83682338</t>
  </si>
  <si>
    <t>jbgs2000@163.com</t>
  </si>
  <si>
    <t>04546</t>
  </si>
  <si>
    <t>南京康龙威康复医学</t>
  </si>
  <si>
    <t>南京康龙威康复医学工程有限公司</t>
  </si>
  <si>
    <t>南京市江北新区中山科技园前程大道19号6301室</t>
  </si>
  <si>
    <t>357934834@qq.com</t>
  </si>
  <si>
    <t>04547</t>
  </si>
  <si>
    <t>江阴市新盛医疗器材</t>
  </si>
  <si>
    <t>江阴市新盛医疗器材设备有限公司</t>
  </si>
  <si>
    <t>江阴市利港镇利港村东刘墅53号</t>
  </si>
  <si>
    <t>0510-86631187</t>
  </si>
  <si>
    <t>hb@1hewrise.cn</t>
  </si>
  <si>
    <t>04553</t>
  </si>
  <si>
    <t>南京思晟医疗器械有限公司</t>
  </si>
  <si>
    <t>南京市鼓楼区集庆门大街268号2栋1711室</t>
  </si>
  <si>
    <t>13390909558@163.com</t>
  </si>
  <si>
    <t>04555</t>
  </si>
  <si>
    <t>上海臣尔仪器有限公司</t>
  </si>
  <si>
    <t>青浦区朱家角镇祥凝浜路16弄45号3-582室</t>
  </si>
  <si>
    <t>1123205735@qq.com</t>
  </si>
  <si>
    <t>04557</t>
  </si>
  <si>
    <t>南京良仕医疗器械有限公司</t>
  </si>
  <si>
    <t>南京市江北新区大桥北路1号华侨广场2006室</t>
  </si>
  <si>
    <t>502434889@qq.com</t>
  </si>
  <si>
    <t>04558</t>
  </si>
  <si>
    <t>西万拓听力技术（苏州）</t>
  </si>
  <si>
    <t>西万拓听力技术(苏州)有限公司</t>
  </si>
  <si>
    <t>苏州工业园区苏桐路120号</t>
  </si>
  <si>
    <t>0512-67613201</t>
  </si>
  <si>
    <t>xiaohe.liu@sivantos.com</t>
  </si>
  <si>
    <t>04559</t>
  </si>
  <si>
    <t>斯达克听力技术（苏州）</t>
  </si>
  <si>
    <t>斯达克听力技术(苏州)有限公司</t>
  </si>
  <si>
    <t>苏州工业园区圣爱路1号3#厂房</t>
  </si>
  <si>
    <t>0512-62873001</t>
  </si>
  <si>
    <t>xingzhen_lu@starkey.com.cn</t>
  </si>
  <si>
    <t>04660</t>
  </si>
  <si>
    <t>天津市泰斯特仪器</t>
  </si>
  <si>
    <t>天津市泰斯特仪器有限公司</t>
  </si>
  <si>
    <t>天津市静海区杨成庄乡北洋工业园</t>
  </si>
  <si>
    <t>tstcw2012@163.com</t>
  </si>
  <si>
    <t>04661</t>
  </si>
  <si>
    <t>上海科生假肢有限公司</t>
  </si>
  <si>
    <t>上海市徐汇区岳阳路320号</t>
  </si>
  <si>
    <t>021-52062750</t>
  </si>
  <si>
    <t>ma@keshen.com</t>
  </si>
  <si>
    <t>04662</t>
  </si>
  <si>
    <t>奥托博克（中国）工业有限公司</t>
  </si>
  <si>
    <t>奥托博克(中国)工业有限公司</t>
  </si>
  <si>
    <t>北京市通州区工业开发区广源东街3号</t>
  </si>
  <si>
    <t>010-85986880</t>
  </si>
  <si>
    <t>karen.zhang@ottobock.com</t>
  </si>
  <si>
    <t>04663</t>
  </si>
  <si>
    <t>北京奥美达科技</t>
  </si>
  <si>
    <t>北京奥美达科技股份有限公司</t>
  </si>
  <si>
    <t>北京市海淀区北四环中路229号海泰大厦12层1206-2号</t>
  </si>
  <si>
    <t>010-58561122</t>
  </si>
  <si>
    <t>cl@aumed.cn</t>
  </si>
  <si>
    <t>04664</t>
  </si>
  <si>
    <t>烟台康利康复器材</t>
  </si>
  <si>
    <t>烟台康利康复器材制造有限公司</t>
  </si>
  <si>
    <t>烟台APEC(芝罘)科技工业园东岳北路2号</t>
  </si>
  <si>
    <t>0535-6801676</t>
  </si>
  <si>
    <t>yantaikangli@163.com</t>
  </si>
  <si>
    <t>04666</t>
  </si>
  <si>
    <t>南京爱科思伦医疗科技</t>
  </si>
  <si>
    <t>南京爱科思伦医疗科技有限公司</t>
  </si>
  <si>
    <t>南京市六合区中山科技园科创大道9号F10栋302室</t>
  </si>
  <si>
    <t>387818272@qq.com</t>
  </si>
  <si>
    <t>04667</t>
  </si>
  <si>
    <t>南京健之欣医用设备</t>
  </si>
  <si>
    <t>南京健之欣医用设备有限公司</t>
  </si>
  <si>
    <t>南京市江宁区江宁镇宁桥北路125号17幢201-206室</t>
  </si>
  <si>
    <t>025-87126237</t>
  </si>
  <si>
    <t>jzx84313929@163.com</t>
  </si>
  <si>
    <t>04668</t>
  </si>
  <si>
    <t>南京倍诺电子科技</t>
  </si>
  <si>
    <t>南京倍诺电子科技有限公司</t>
  </si>
  <si>
    <t>南京市鼓楼区建宁路98号办公楼510、622室</t>
  </si>
  <si>
    <t>025-85630116</t>
  </si>
  <si>
    <t>308476308@qq.com</t>
  </si>
  <si>
    <t>04669</t>
  </si>
  <si>
    <t>南京飞扬医疗器械有限公司</t>
  </si>
  <si>
    <t>南京市江宁经济技术开发区秦淮路66号隆仁大厦902室</t>
  </si>
  <si>
    <t>1642347390@qq.com</t>
  </si>
  <si>
    <t>04671</t>
  </si>
  <si>
    <t>无锡科美达医疗科技有限公司</t>
  </si>
  <si>
    <t>无锡蠡园开发区标准厂房A6楼二层</t>
  </si>
  <si>
    <t>0510-85169812</t>
  </si>
  <si>
    <t>kmdzmj@126.com</t>
  </si>
  <si>
    <t>04673</t>
  </si>
  <si>
    <t>南京华汇医药技术</t>
  </si>
  <si>
    <t>南京华汇医药技术有限公司</t>
  </si>
  <si>
    <t>南京市秦淮区四方巷8号17-2幢102、103、104室</t>
  </si>
  <si>
    <t>025-84313929</t>
  </si>
  <si>
    <t>jsnjhhyy@163.com</t>
  </si>
  <si>
    <t>04674</t>
  </si>
  <si>
    <t>南京英惠医疗</t>
  </si>
  <si>
    <t>南京英惠医疗器械有限公司</t>
  </si>
  <si>
    <t>南京市高淳经济开发区沧溪路9号</t>
  </si>
  <si>
    <t>13851672979@163.com</t>
  </si>
  <si>
    <t>04675</t>
  </si>
  <si>
    <t>南通康盛医疗器械</t>
  </si>
  <si>
    <t>南通康盛医疗器械有限公司</t>
  </si>
  <si>
    <t>江苏省南通市通州区石港镇工业园南区石江路188号</t>
  </si>
  <si>
    <t>0513-86865112</t>
  </si>
  <si>
    <t>SALES@nt-ks.com</t>
  </si>
  <si>
    <t>04676</t>
  </si>
  <si>
    <t>上海荣顺医疗科技有限公司</t>
  </si>
  <si>
    <t>上海市崇明工业园区秀山路62号317室</t>
  </si>
  <si>
    <t>021-56309894</t>
  </si>
  <si>
    <t>549626270@qq.com</t>
  </si>
  <si>
    <t>04678</t>
  </si>
  <si>
    <t>南京百亿科技（沈美霞）</t>
  </si>
  <si>
    <t>南京百亿科技有限公司</t>
  </si>
  <si>
    <t>南京市秦淮区苜蓿园大街88号北楼17层B座</t>
  </si>
  <si>
    <t>025-84595679</t>
  </si>
  <si>
    <t>714748002@qq.com</t>
  </si>
  <si>
    <t>04679</t>
  </si>
  <si>
    <t>江苏强美医疗科技</t>
  </si>
  <si>
    <t>江苏强美医疗科技有限公司</t>
  </si>
  <si>
    <t>南京市高淳区固城镇固游路186号</t>
  </si>
  <si>
    <t>251406238@qq.com</t>
  </si>
  <si>
    <t>04680</t>
  </si>
  <si>
    <t>南京惠泽医疗科技</t>
  </si>
  <si>
    <t>南京惠泽医疗科技有限公司</t>
  </si>
  <si>
    <t>南京市高淳经济开发区沧溪路9号1幢</t>
  </si>
  <si>
    <t>025-52267328</t>
  </si>
  <si>
    <t>2323380747@qq.com</t>
  </si>
  <si>
    <t>04684</t>
  </si>
  <si>
    <t>南京千舞科技</t>
  </si>
  <si>
    <t>南京千舞科技发展有限公司</t>
  </si>
  <si>
    <t>南京市秦淮区龙蟠中路311号804室</t>
  </si>
  <si>
    <t>025-84293439</t>
  </si>
  <si>
    <t>415269864@qq.com</t>
  </si>
  <si>
    <t>04685</t>
  </si>
  <si>
    <t>南京和锋源健康管理</t>
  </si>
  <si>
    <t>南京融锋源贸易有限公司</t>
  </si>
  <si>
    <t>南京市六合区雄州街道雄州南路288号南京沪江商贸城金程坊11幢111室</t>
  </si>
  <si>
    <t>331389738@qq.com</t>
  </si>
  <si>
    <t>04686</t>
  </si>
  <si>
    <t>南京亿汇缘电子</t>
  </si>
  <si>
    <t>南京亿汇缘电子科技有限公司</t>
  </si>
  <si>
    <t>南京市建邺区江东中路359号(国睿大厦一号楼B区2楼208室)</t>
  </si>
  <si>
    <t>025-86617358</t>
  </si>
  <si>
    <t>1844691366@qq.vom</t>
  </si>
  <si>
    <t>04687</t>
  </si>
  <si>
    <t>南京元素生物</t>
  </si>
  <si>
    <t>南京元素生物技术有限公司</t>
  </si>
  <si>
    <t>南京市秦淮区光华东街1号2#302室</t>
  </si>
  <si>
    <t>025-85363070</t>
  </si>
  <si>
    <t>544792118@qq.com</t>
  </si>
  <si>
    <t>04688</t>
  </si>
  <si>
    <t>南京贝隆医疗器械</t>
  </si>
  <si>
    <t>南京贝隆医疗器械有限公司</t>
  </si>
  <si>
    <t>南京市江宁区天元东路1009号(江宁科学园)</t>
  </si>
  <si>
    <t>517846212@qq.com</t>
  </si>
  <si>
    <t>04692</t>
  </si>
  <si>
    <t>南京腾源生物工程</t>
  </si>
  <si>
    <t>江苏腾源生物工程有限公司</t>
  </si>
  <si>
    <t>南京市建邺区泰山路8号</t>
  </si>
  <si>
    <t>04693</t>
  </si>
  <si>
    <t>南京美力澳医疗科技</t>
  </si>
  <si>
    <t>南京美力澳医疗科技有限公司</t>
  </si>
  <si>
    <t>南京市江宁区新铜花苑205国道商业街新5、6号</t>
  </si>
  <si>
    <t>025-84157736</t>
  </si>
  <si>
    <t>04694</t>
  </si>
  <si>
    <t>南京中辰医疗科技</t>
  </si>
  <si>
    <t>南京中宸医疗科技有限公司</t>
  </si>
  <si>
    <t>南京市建邺区应天大街772号7栋103室</t>
  </si>
  <si>
    <t>025-85437515</t>
  </si>
  <si>
    <t>625435084@qq.com</t>
  </si>
  <si>
    <t>04695</t>
  </si>
  <si>
    <t>南京欧萨科技</t>
  </si>
  <si>
    <t>南京欧萨科技有限公司</t>
  </si>
  <si>
    <t>南京市秦淮区石门坎104号7号楼三楼</t>
  </si>
  <si>
    <t>025-83345633</t>
  </si>
  <si>
    <t>njosha@sina.com</t>
  </si>
  <si>
    <t>04696</t>
  </si>
  <si>
    <t>南京杰思尔设备</t>
  </si>
  <si>
    <t>南京杰思尔设备工程有限公司</t>
  </si>
  <si>
    <t>南京市玄武区花园路8号院内一号楼518室</t>
  </si>
  <si>
    <t>025-85286631</t>
  </si>
  <si>
    <t>mx_johnsirnj@163.com</t>
  </si>
  <si>
    <t>04697</t>
  </si>
  <si>
    <t>上海允逸科贸有限公司</t>
  </si>
  <si>
    <t>嘉定区嘉前路688弄6号2073室</t>
  </si>
  <si>
    <t>04698</t>
  </si>
  <si>
    <t>上海新拓分析仪器（李绍杰）</t>
  </si>
  <si>
    <t>上海新拓分析仪器科技有限公司</t>
  </si>
  <si>
    <t>上海市徐汇区凯旋南路31号14幢202室</t>
  </si>
  <si>
    <t>021-64569650</t>
  </si>
  <si>
    <t>04699</t>
  </si>
  <si>
    <t>上海宝中盈仪器</t>
  </si>
  <si>
    <t>上海宝中盈仪器仪表有限公司</t>
  </si>
  <si>
    <t>上海市闵行区光华路598号2幢BA4100室</t>
  </si>
  <si>
    <t>yanghuan@bl-seal.com</t>
  </si>
  <si>
    <t>04700</t>
  </si>
  <si>
    <t>镇江市明成医疗器械有限公司</t>
  </si>
  <si>
    <t>镇江市丹徒区谷阳中大道75号宝龙城市广场75#-1幢1401-1403</t>
  </si>
  <si>
    <t>0511-85487736</t>
  </si>
  <si>
    <t>mingchengyiliao@163.com</t>
  </si>
  <si>
    <t>04701</t>
  </si>
  <si>
    <t>深圳市新维拓医疗设备</t>
  </si>
  <si>
    <t>深圳市新维拓医疗设备有限公司</t>
  </si>
  <si>
    <t>深圳市光明新区马田街道南环大道飞亚达钟表大厦1A栋12A</t>
  </si>
  <si>
    <t>595022253@qq.com</t>
  </si>
  <si>
    <t>04703</t>
  </si>
  <si>
    <t>江苏沪欧实业</t>
  </si>
  <si>
    <t>江苏沪欧实业有限公司</t>
  </si>
  <si>
    <t>阜宁县现代服务业园区向阳东路3号(D)</t>
  </si>
  <si>
    <t>0515-87689666</t>
  </si>
  <si>
    <t>8436382@qq.com</t>
  </si>
  <si>
    <t>04704</t>
  </si>
  <si>
    <t>江苏天晟医学科技</t>
  </si>
  <si>
    <t>江苏天晟医学科技有限公司</t>
  </si>
  <si>
    <t>南京市秦淮区中山南路288号江苏省商务中心大厦第13层B座</t>
  </si>
  <si>
    <t>025-84218969</t>
  </si>
  <si>
    <t>731119795@qq.com</t>
  </si>
  <si>
    <t>04705</t>
  </si>
  <si>
    <t>江苏英科新创医学科技</t>
  </si>
  <si>
    <t>江苏英科新创医学科技有限公司</t>
  </si>
  <si>
    <t>南京市秦淮区标营4号紫荆大厦1305室</t>
  </si>
  <si>
    <t>025-84683588</t>
  </si>
  <si>
    <t>04706</t>
  </si>
  <si>
    <t>江苏九州通兆亿医疗</t>
  </si>
  <si>
    <t>江苏九州兆亿医疗用品有限公司</t>
  </si>
  <si>
    <t>南京市鼓楼区定淮门12号4#楼、5#楼402、403、408室</t>
  </si>
  <si>
    <t>025-84573687</t>
  </si>
  <si>
    <t>535143596@qq.com</t>
  </si>
  <si>
    <t>04708</t>
  </si>
  <si>
    <t>上海晟闻科贸</t>
  </si>
  <si>
    <t>上海晟闻科贸有限公司</t>
  </si>
  <si>
    <t>上海市金山区枫泾镇兴新路1155号12幢3楼305室</t>
  </si>
  <si>
    <t>021-52813139</t>
  </si>
  <si>
    <t>dou.yang@china-kedu.com</t>
  </si>
  <si>
    <t>04709</t>
  </si>
  <si>
    <t>南京凯立联医疗器械</t>
  </si>
  <si>
    <t>南京凯立联医疗器械有限公司</t>
  </si>
  <si>
    <t>南京市鼓楼区中央北路73号12楼1202房间</t>
  </si>
  <si>
    <t>025-52457663</t>
  </si>
  <si>
    <t>1467285139@qq.com</t>
  </si>
  <si>
    <t>04713</t>
  </si>
  <si>
    <t>上海复生生物工程研究</t>
  </si>
  <si>
    <t>上海复生生物工程研究所有限公司</t>
  </si>
  <si>
    <t>上海市宝山区沪太路8885号</t>
  </si>
  <si>
    <t>021-65551500</t>
  </si>
  <si>
    <t>fs3138@163.com</t>
  </si>
  <si>
    <t>04714</t>
  </si>
  <si>
    <t>上海超逸医疗器械</t>
  </si>
  <si>
    <t>上海超逸医疗器械有限公司</t>
  </si>
  <si>
    <t>上海市宝山区长江南路180号A327</t>
  </si>
  <si>
    <t>18821096949@163.com</t>
  </si>
  <si>
    <t>04720</t>
  </si>
  <si>
    <t>江苏乐善生物科技</t>
  </si>
  <si>
    <t>江苏乐善生物科技有限公司</t>
  </si>
  <si>
    <t>泰州市中国医药城口泰路东侧、新阳路北侧G26幢9楼B020室</t>
  </si>
  <si>
    <t>13851810987@qq.com</t>
  </si>
  <si>
    <t>04JSYAKJ</t>
  </si>
  <si>
    <t>江苏怡安科技发展公司</t>
  </si>
  <si>
    <t>江苏怡安科技发展有限公司</t>
  </si>
  <si>
    <t>南京市中央路258-27号新立基大厦</t>
  </si>
  <si>
    <t>wn20050605@163.com</t>
  </si>
  <si>
    <t>05001</t>
  </si>
  <si>
    <t>江苏肯瑞汽车公司</t>
  </si>
  <si>
    <t>江苏肯瑞汽车贸易有限公司南京分公司</t>
  </si>
  <si>
    <t>玄武区太平门10号3幢706室</t>
  </si>
  <si>
    <t>05030</t>
  </si>
  <si>
    <t>广东粤海汽车</t>
  </si>
  <si>
    <t>广东粤海汽车有限公司</t>
  </si>
  <si>
    <t>广东省佛山市南海区九江镇物流产业园</t>
  </si>
  <si>
    <t>gdyh@21cn.net</t>
  </si>
  <si>
    <t>05042</t>
  </si>
  <si>
    <t>南京文雄汽车贸易公司</t>
  </si>
  <si>
    <t>南京文雄汽车贸易有限公司</t>
  </si>
  <si>
    <t>南京市鼓楼区姜家园102号2-401室</t>
  </si>
  <si>
    <t>025-69853787</t>
  </si>
  <si>
    <t>1004575031@qq.com</t>
  </si>
  <si>
    <t>05056</t>
  </si>
  <si>
    <t>江苏华通汽车销售公司</t>
  </si>
  <si>
    <t>江苏华通汽车销售服务有限公司</t>
  </si>
  <si>
    <t>南京市卡子门大街58号</t>
  </si>
  <si>
    <t>025-52886713</t>
  </si>
  <si>
    <t>info@jshhqc.com</t>
  </si>
  <si>
    <t>05066</t>
  </si>
  <si>
    <t>江苏宏孚工程机械</t>
  </si>
  <si>
    <t>江苏宏孚工程机械有限公司</t>
  </si>
  <si>
    <t>05085</t>
  </si>
  <si>
    <t>南京汉虹汽车贸易</t>
  </si>
  <si>
    <t>南京汉虹汽车贸易有限公司</t>
  </si>
  <si>
    <t>南京市栖霞区燕子矶街道幕府东路228号</t>
  </si>
  <si>
    <t>025-85336767</t>
  </si>
  <si>
    <t>296740535@qq.com</t>
  </si>
  <si>
    <t>05122</t>
  </si>
  <si>
    <t>南京协众集团汽车公司</t>
  </si>
  <si>
    <t>南京协众汽车空调集团有限公司</t>
  </si>
  <si>
    <t>南京江宁科学园科宁路389号</t>
  </si>
  <si>
    <t>025-66608666</t>
  </si>
  <si>
    <t>njxz@njxiezhong.com</t>
  </si>
  <si>
    <t>05129</t>
  </si>
  <si>
    <t>南京聚诚汽车</t>
  </si>
  <si>
    <t>南京聚诚汽车销售服务有限责任公司</t>
  </si>
  <si>
    <t>南京市栖霞区幕府东路228-2号</t>
  </si>
  <si>
    <t>025-85356750</t>
  </si>
  <si>
    <t>05132</t>
  </si>
  <si>
    <t>江苏省苏物汽车贸易</t>
  </si>
  <si>
    <t>江苏省苏物汽车贸易有限公司</t>
  </si>
  <si>
    <t>南京市玄武湖街道岔路口东杨坊130号</t>
  </si>
  <si>
    <t>025-66616523</t>
  </si>
  <si>
    <t>670977868@QQ.com</t>
  </si>
  <si>
    <t>05140</t>
  </si>
  <si>
    <t>郑州宇通客车</t>
  </si>
  <si>
    <t>郑州宇通客车股份有限公司</t>
  </si>
  <si>
    <t>郑州市管城区宇通路</t>
  </si>
  <si>
    <t>0371-66718262</t>
  </si>
  <si>
    <t>duqx@yutong.com</t>
  </si>
  <si>
    <t>05145</t>
  </si>
  <si>
    <t>南京宝铁龙坤驰汽车</t>
  </si>
  <si>
    <t>南京宝铁龙坤驰汽车有限公司</t>
  </si>
  <si>
    <t>南京市栖霞区尧化街道尧胜社区马家园108号</t>
  </si>
  <si>
    <t>025-68591016</t>
  </si>
  <si>
    <t>hi68557911@163.com</t>
  </si>
  <si>
    <t>05147</t>
  </si>
  <si>
    <t>湖北程力专用汽车</t>
  </si>
  <si>
    <t>湖北程力专用汽车有限公司专用车服务中心</t>
  </si>
  <si>
    <t>随州市曾都区南郊程力汽车工业园</t>
  </si>
  <si>
    <t>0722-3815555</t>
  </si>
  <si>
    <t>89931874@qq.com</t>
  </si>
  <si>
    <t>05149</t>
  </si>
  <si>
    <t>南京国通汽车</t>
  </si>
  <si>
    <t>南京国通汽车销售服务有限公司</t>
  </si>
  <si>
    <t>南京市浦口区珠江工业区内</t>
  </si>
  <si>
    <t>05157</t>
  </si>
  <si>
    <t>上海汽车商用车</t>
  </si>
  <si>
    <t>上海汽车集团股份有限公司商用车技术中心</t>
  </si>
  <si>
    <t>上海市杨浦区军工路2500号第二综合大楼</t>
  </si>
  <si>
    <t>lijianxiong@saicmotor.com</t>
  </si>
  <si>
    <t>05169</t>
  </si>
  <si>
    <t>南京神华汽车贸易</t>
  </si>
  <si>
    <t>南京神华贸易有限公司</t>
  </si>
  <si>
    <t>玄武区成贤街50号503室</t>
  </si>
  <si>
    <t>05175</t>
  </si>
  <si>
    <t>无锡迈思奇科技</t>
  </si>
  <si>
    <t>无锡快装科技有限公司</t>
  </si>
  <si>
    <t>无锡新区江苏软件外包园射手座B幢5层</t>
  </si>
  <si>
    <t>0510-85381616</t>
  </si>
  <si>
    <t>daiyunfei@adsage.com</t>
  </si>
  <si>
    <t>05194</t>
  </si>
  <si>
    <t>南京绅华汽车贸易有限公司</t>
  </si>
  <si>
    <t>南京市玄武区红山路90号</t>
  </si>
  <si>
    <t>025-85403997</t>
  </si>
  <si>
    <t>wangpan@saicdh.com</t>
  </si>
  <si>
    <t>05196</t>
  </si>
  <si>
    <t>南京蓝盾汽车维修服务有限公司</t>
  </si>
  <si>
    <t>南京市雨花台区西善桥南路70号</t>
  </si>
  <si>
    <t>025-52419166</t>
  </si>
  <si>
    <t>303348195@qq.com</t>
  </si>
  <si>
    <t>05209</t>
  </si>
  <si>
    <t>南京通保汽车维修有限公司</t>
  </si>
  <si>
    <t>南京市玄武区王家湾东方城68号</t>
  </si>
  <si>
    <t>19715976@qq.com</t>
  </si>
  <si>
    <t>05210</t>
  </si>
  <si>
    <t>上海优科豪马轮胎销售有限公司</t>
  </si>
  <si>
    <t>上海市长宁区虹桥路1452号1001室</t>
  </si>
  <si>
    <t>021-32092727</t>
  </si>
  <si>
    <t>h-shen@sales-cn.yokohamatire.com</t>
  </si>
  <si>
    <t>05211</t>
  </si>
  <si>
    <t>江苏华勤汽车服务有限公司（大连固特异轮胎）</t>
  </si>
  <si>
    <t>江苏华勤汽车服务有限公司</t>
  </si>
  <si>
    <t>南京市江宁区科学园芝兰路18号(紫金方山)</t>
  </si>
  <si>
    <t>21656@qq.com</t>
  </si>
  <si>
    <t>05215</t>
  </si>
  <si>
    <t>上汽大通汽车</t>
  </si>
  <si>
    <t>上汽大通汽车有限公司</t>
  </si>
  <si>
    <t>上海市杨浦区军工路2500号</t>
  </si>
  <si>
    <t>021-60569999</t>
  </si>
  <si>
    <t>chenxiaoqing@saicmotor.com</t>
  </si>
  <si>
    <t>05216</t>
  </si>
  <si>
    <t>苏州天平汽车销售</t>
  </si>
  <si>
    <t>苏州天平汽车销售服务有限公司</t>
  </si>
  <si>
    <t>苏州高新区塔园路369号</t>
  </si>
  <si>
    <t>06019</t>
  </si>
  <si>
    <t>南大苏富特科技</t>
  </si>
  <si>
    <t>江苏南大苏富特科技股份有限公司</t>
  </si>
  <si>
    <t>南京市鼓楼区清江南路19号01栋</t>
  </si>
  <si>
    <t>025-68528888</t>
  </si>
  <si>
    <t>office@nandasoft.com</t>
  </si>
  <si>
    <t>06042</t>
  </si>
  <si>
    <t>深圳海之讯信息公司</t>
  </si>
  <si>
    <t>深圳市海之讯通信技术有限公司</t>
  </si>
  <si>
    <t>深圳市罗湖区南湖街道迎春路海外联谊大厦四层B05</t>
  </si>
  <si>
    <t>0755-22194631</t>
  </si>
  <si>
    <t>3458320599@qq.com</t>
  </si>
  <si>
    <t>06050</t>
  </si>
  <si>
    <t>南京索网电子科技公司</t>
  </si>
  <si>
    <t>南京索网电子科技有限公司</t>
  </si>
  <si>
    <t>玄武区成贤街50号305室</t>
  </si>
  <si>
    <t>025-83156394</t>
  </si>
  <si>
    <t>shicui0208@163.com</t>
  </si>
  <si>
    <t>06072</t>
  </si>
  <si>
    <t>江苏伊菲数据科技有限公司</t>
  </si>
  <si>
    <t>江苏新伊菲科技有限公司</t>
  </si>
  <si>
    <t>无锡市太湖西大道2188号第六层</t>
  </si>
  <si>
    <t>0510-85102761</t>
  </si>
  <si>
    <t>LSKJ@WXLSKJ.COM</t>
  </si>
  <si>
    <t>06082</t>
  </si>
  <si>
    <t>江苏省纵横软件公司</t>
  </si>
  <si>
    <t>江苏省纵横软件有限公司</t>
  </si>
  <si>
    <t>南京市浦口沿江(丘号743050-I)</t>
  </si>
  <si>
    <t>06083</t>
  </si>
  <si>
    <t>江苏省教育发展公司</t>
  </si>
  <si>
    <t>高科江苏教育发展有限公司</t>
  </si>
  <si>
    <t>苏州工业园区月亮湾10号慧湖大厦北楼22F整层</t>
  </si>
  <si>
    <t>0512-83980730</t>
  </si>
  <si>
    <t>GKJS@china-hi-tech.com</t>
  </si>
  <si>
    <t>06085</t>
  </si>
  <si>
    <t>南京擎天科技公司</t>
  </si>
  <si>
    <t>江苏擎天信息科技有限公司</t>
  </si>
  <si>
    <t>南京市江北新区经济开发区天浦路26号</t>
  </si>
  <si>
    <t>025-84815959</t>
  </si>
  <si>
    <t>skyservice@skynj.com</t>
  </si>
  <si>
    <t>06095</t>
  </si>
  <si>
    <t>北京海淀恒昌南京司</t>
  </si>
  <si>
    <t>北京市海淀恒昌电子产品经营公司南京第三分公司</t>
  </si>
  <si>
    <t>06100</t>
  </si>
  <si>
    <t>江苏金智科技公司</t>
  </si>
  <si>
    <t>江苏金智科技股份有限公司</t>
  </si>
  <si>
    <t>南京市江宁开发区将军大道100号</t>
  </si>
  <si>
    <t>025-52762828</t>
  </si>
  <si>
    <t>public@wiscom.com.cn</t>
  </si>
  <si>
    <t>06101</t>
  </si>
  <si>
    <t>南京鼎盟科技公司</t>
  </si>
  <si>
    <t>南京鼎盟科技有限公司</t>
  </si>
  <si>
    <t>南京市鼓楼区古平岗4号C座</t>
  </si>
  <si>
    <t>025-86563206</t>
  </si>
  <si>
    <t>gxgao@topteam.cn</t>
  </si>
  <si>
    <t>11704</t>
  </si>
  <si>
    <t>南京华胜信伟会计师事务所</t>
  </si>
  <si>
    <t>南京市鼓楼区山西路67号世界贸易中心大厦A幢2215室</t>
  </si>
  <si>
    <t>hsxwsws@163.com</t>
  </si>
  <si>
    <t>11705</t>
  </si>
  <si>
    <t>中国教育图书进出口有限公司</t>
  </si>
  <si>
    <t>北京市海淀区亮甲店130号21号楼</t>
  </si>
  <si>
    <t>010-57933080</t>
  </si>
  <si>
    <t>li_shaohua@cepiec.com.cn</t>
  </si>
  <si>
    <t>11706</t>
  </si>
  <si>
    <t>中国科技资料进出口总公司</t>
  </si>
  <si>
    <t>北京市海淀区西三环北路72号院B座20层2307</t>
  </si>
  <si>
    <t>010-88820201</t>
  </si>
  <si>
    <t>info@ctibooks.com.cn</t>
  </si>
  <si>
    <t>11707</t>
  </si>
  <si>
    <t>江苏华茂博文书业有限公司</t>
  </si>
  <si>
    <t>南京市宁海路122号</t>
  </si>
  <si>
    <t>025-85435833</t>
  </si>
  <si>
    <t>503464279@qq.com</t>
  </si>
  <si>
    <t>11712</t>
  </si>
  <si>
    <t>江苏省徐州技师学院</t>
  </si>
  <si>
    <t>徐州西郊丁楼村</t>
  </si>
  <si>
    <t>11714</t>
  </si>
  <si>
    <t>分众传媒有限公司</t>
  </si>
  <si>
    <t>江西省九江市共青城私募基金园区内</t>
  </si>
  <si>
    <t>021-32124661</t>
  </si>
  <si>
    <t>liuyueting@focusmedia.cn</t>
  </si>
  <si>
    <t>11715</t>
  </si>
  <si>
    <t>淮安技师学院</t>
  </si>
  <si>
    <r>
      <rPr>
        <u/>
        <sz val="10"/>
        <color indexed="8"/>
        <rFont val="宋体"/>
        <charset val="134"/>
        <scheme val="minor"/>
      </rPr>
      <t>江苏省淮安</t>
    </r>
    <r>
      <rPr>
        <sz val="10"/>
        <color theme="1"/>
        <rFont val="宋体"/>
        <charset val="134"/>
        <scheme val="minor"/>
      </rPr>
      <t>清江浦区 </t>
    </r>
  </si>
  <si>
    <t>0517-87075828</t>
  </si>
  <si>
    <t>11718</t>
  </si>
  <si>
    <t>江苏汽车高级技工学校</t>
  </si>
  <si>
    <t>江苏省扬州市广陵区产业园扬霍路1号</t>
  </si>
  <si>
    <t>(0514)87203628</t>
  </si>
  <si>
    <t>11719</t>
  </si>
  <si>
    <t>江苏省淮阴中等专业学校</t>
  </si>
  <si>
    <t>江苏省淮安市淮河西路359号</t>
  </si>
  <si>
    <t>(0517)84922416,(0517)80835799</t>
  </si>
  <si>
    <t>11720</t>
  </si>
  <si>
    <t>泰兴市财政国库集中收付中心</t>
  </si>
  <si>
    <t>泰兴市曾涛路6号</t>
  </si>
  <si>
    <t>无</t>
  </si>
  <si>
    <t>11721</t>
  </si>
  <si>
    <t>泰州市国库收付中心</t>
  </si>
  <si>
    <t>江苏省泰州市海陵区黎明路8号</t>
  </si>
  <si>
    <t>11722</t>
  </si>
  <si>
    <t>连云港职业技术学院</t>
  </si>
  <si>
    <r>
      <rPr>
        <sz val="10"/>
        <color theme="1"/>
        <rFont val="宋体"/>
        <charset val="134"/>
        <scheme val="minor"/>
      </rPr>
      <t>连云港</t>
    </r>
    <r>
      <rPr>
        <u/>
        <sz val="10"/>
        <color indexed="8"/>
        <rFont val="宋体"/>
        <charset val="134"/>
        <scheme val="minor"/>
      </rPr>
      <t>海州区</t>
    </r>
    <r>
      <rPr>
        <sz val="10"/>
        <color theme="1"/>
        <rFont val="宋体"/>
        <charset val="134"/>
        <scheme val="minor"/>
      </rPr>
      <t>晨光路2号</t>
    </r>
  </si>
  <si>
    <t>0518-85985555,0518-85985678 </t>
  </si>
  <si>
    <t>11724</t>
  </si>
  <si>
    <t>江苏省南通中等专业学校（南通市财政局财政结算中心）</t>
  </si>
  <si>
    <t>江苏省南通市港闸区通宁大道8号</t>
  </si>
  <si>
    <t>(0513)85559500</t>
  </si>
  <si>
    <t>11726</t>
  </si>
  <si>
    <t>中国国际图书贸易集团有限公司</t>
  </si>
  <si>
    <t>北京市海淀区车公庄西路35号</t>
  </si>
  <si>
    <t>010-68433005</t>
  </si>
  <si>
    <t>jls@mail.cibtc.com.cn</t>
  </si>
  <si>
    <t>11727</t>
  </si>
  <si>
    <t>南通财政局（南通职业大学）</t>
  </si>
  <si>
    <t>南通市崇川区青年中路89号</t>
  </si>
  <si>
    <t>(0513)81050815</t>
  </si>
  <si>
    <t>12004</t>
  </si>
  <si>
    <t>上海牧晨电子</t>
  </si>
  <si>
    <t>上海牧晨电子技术有限公司</t>
  </si>
  <si>
    <t>闵行区北松路3589号683座</t>
  </si>
  <si>
    <t>021-64358700</t>
  </si>
  <si>
    <t>8001@morechina.com.cn</t>
  </si>
  <si>
    <t>12014</t>
  </si>
  <si>
    <t>南京圣德嘉业科技</t>
  </si>
  <si>
    <t>南京戎愽特智能控制技术有限公司</t>
  </si>
  <si>
    <t>南京市玄武区长江后街6号1号楼B210室</t>
  </si>
  <si>
    <t>461281016@qq.com</t>
  </si>
  <si>
    <t>12023</t>
  </si>
  <si>
    <t>热电（上海）科技仪器</t>
  </si>
  <si>
    <t>赛默飞世尔科技（中国）有限公司</t>
  </si>
  <si>
    <t>中国（上海）自由贸易试验区德堡路379号8幢</t>
  </si>
  <si>
    <t>021-68654588</t>
  </si>
  <si>
    <t>jenny.qin@thermofisher.com</t>
  </si>
  <si>
    <t>12024</t>
  </si>
  <si>
    <t>上海富力通达科技</t>
  </si>
  <si>
    <t>上海富力达科技股份有限公司</t>
  </si>
  <si>
    <t>上海市宝山区金勺路1688号6幢厂房</t>
  </si>
  <si>
    <t>(021)36623697</t>
  </si>
  <si>
    <t>12028</t>
  </si>
  <si>
    <t>上海福斐科技发展</t>
  </si>
  <si>
    <t>上海福斐科技发展有限公司</t>
  </si>
  <si>
    <t>上海市浦东新区秀浦路2388号3幢312室</t>
  </si>
  <si>
    <t>021-61183210</t>
  </si>
  <si>
    <t>zhouying@techforever.com</t>
  </si>
  <si>
    <t>12031</t>
  </si>
  <si>
    <t>通用电气（中国）</t>
  </si>
  <si>
    <t>通用电气（中国）有限公司</t>
  </si>
  <si>
    <t>中国（上海）自由贸易试验区华佗路1号</t>
  </si>
  <si>
    <t>021-38777329</t>
  </si>
  <si>
    <t>pengfei.chen@ge.com</t>
  </si>
  <si>
    <t>12038</t>
  </si>
  <si>
    <t>长沙亚星数控技术</t>
  </si>
  <si>
    <t>长沙亚星数控技术有限公司</t>
  </si>
  <si>
    <t>长沙高新开发区麓枫路69号晶源电子科技有限责任公司检测中心101二楼268房</t>
  </si>
  <si>
    <t>0731-58275811</t>
  </si>
  <si>
    <t>693932070@qq.com</t>
  </si>
  <si>
    <t>12048</t>
  </si>
  <si>
    <t>杭州三环造纸机械技术</t>
  </si>
  <si>
    <t>杭州三环造纸机械技术开发联营公司</t>
  </si>
  <si>
    <t>——</t>
  </si>
  <si>
    <t>12057</t>
  </si>
  <si>
    <t>上海西觅亚科技</t>
  </si>
  <si>
    <t>上海西觅亚科技有限公司</t>
  </si>
  <si>
    <t>上海市松江区乐都路358号501室</t>
  </si>
  <si>
    <t>021-64150856</t>
  </si>
  <si>
    <t>niaiping@semia.com</t>
  </si>
  <si>
    <t>12063</t>
  </si>
  <si>
    <t>南京紫光科教仪器公司</t>
  </si>
  <si>
    <t>南京紫光科教仪器有限公司</t>
  </si>
  <si>
    <t>南京市玄武区估衣廊2号702室</t>
  </si>
  <si>
    <t>025-86218807</t>
  </si>
  <si>
    <t>479770509@qq.com</t>
  </si>
  <si>
    <t>12076</t>
  </si>
  <si>
    <t>苏州沈苏自动化技术</t>
  </si>
  <si>
    <t>苏州沈苏自动化技术开发有限公司</t>
  </si>
  <si>
    <t>苏州高新区竹园路209号3号楼1501-1504、1509-1513</t>
  </si>
  <si>
    <t>0512-68182997</t>
  </si>
  <si>
    <t>qzxwyue@163.com</t>
  </si>
  <si>
    <t>12080</t>
  </si>
  <si>
    <t>南京拓展科技</t>
  </si>
  <si>
    <t>南京拓展科技有限公司</t>
  </si>
  <si>
    <t>南京市建邺区广聚路31号6楼</t>
  </si>
  <si>
    <t>cjp@to-sun.com</t>
  </si>
  <si>
    <t>12090</t>
  </si>
  <si>
    <t>北京普瑞赛司仪器</t>
  </si>
  <si>
    <t>北京普瑞赛司仪器有限公司</t>
  </si>
  <si>
    <t>北京市东城区夕照寺中街4号A座604室</t>
  </si>
  <si>
    <t>010-87190676</t>
  </si>
  <si>
    <t>gaoyunhong@precise.com</t>
  </si>
  <si>
    <t>不提供信息</t>
  </si>
  <si>
    <t>12097</t>
  </si>
  <si>
    <t>南京运威粉体系统</t>
  </si>
  <si>
    <t>南京运威粉体系统设备技术有限公司</t>
  </si>
  <si>
    <t>12103</t>
  </si>
  <si>
    <t>丹东市通博测控</t>
  </si>
  <si>
    <t>丹东市通博测控有限公司</t>
  </si>
  <si>
    <t>商贸旅游区房坝２号楼５０５室</t>
  </si>
  <si>
    <t>0415-6227332</t>
  </si>
  <si>
    <t>tmc6227317@163.com</t>
  </si>
  <si>
    <t>12119</t>
  </si>
  <si>
    <t>北京方正阿帕比技术</t>
  </si>
  <si>
    <t>北京方正阿帕比技术有限公司</t>
  </si>
  <si>
    <t>北京市海淀区花园路2号牡丹科技楼B座5层502号</t>
  </si>
  <si>
    <t>010-82179977</t>
  </si>
  <si>
    <t>apabi@founder.com.cn</t>
  </si>
  <si>
    <t>12120</t>
  </si>
  <si>
    <t>北京东方慧神科技</t>
  </si>
  <si>
    <t>北京东方慧神科技有限公司</t>
  </si>
  <si>
    <t>北京市丰台区丰台路口139、140号2幢三层308室</t>
  </si>
  <si>
    <t>010-63822341</t>
  </si>
  <si>
    <t>1321875949@qq.com</t>
  </si>
  <si>
    <t>12137</t>
  </si>
  <si>
    <t>上海劳瑞仪器设备</t>
  </si>
  <si>
    <t>上海劳瑞仪器设备有限公司</t>
  </si>
  <si>
    <t>上海市金山区张堰镇松金公路2072号3709室</t>
  </si>
  <si>
    <t>info@lrel-instrument.com</t>
  </si>
  <si>
    <t>上海市一二八纪念路928号万达广场2号楼1217室</t>
  </si>
  <si>
    <t>12143</t>
  </si>
  <si>
    <t>沃特世科技上海</t>
  </si>
  <si>
    <t>沃特世科技（上海）有限公司</t>
  </si>
  <si>
    <t>中国（上海）自由贸易试验区希雅路330号7＃厂房二层E部位</t>
  </si>
  <si>
    <t>12145</t>
  </si>
  <si>
    <t>香港戴安中国</t>
  </si>
  <si>
    <t>香港戴安中国有限公司</t>
  </si>
  <si>
    <t>北京市朝阳区安定路33号化信大厦A座606室</t>
  </si>
  <si>
    <t>010-64436740</t>
  </si>
  <si>
    <t>12148</t>
  </si>
  <si>
    <t>南京宇盛达实业</t>
  </si>
  <si>
    <t>南京宇盛达实业有限公司</t>
  </si>
  <si>
    <t>南京高新开发区29幢608室</t>
  </si>
  <si>
    <t>025-84711912</t>
  </si>
  <si>
    <t>12152</t>
  </si>
  <si>
    <t>上海比奥商贸</t>
  </si>
  <si>
    <t>上海比奥商贸有限公司</t>
  </si>
  <si>
    <t>12164</t>
  </si>
  <si>
    <t>北京超图地理信息技术</t>
  </si>
  <si>
    <t>北京超图地理信息技术有限公司</t>
  </si>
  <si>
    <t>12166</t>
  </si>
  <si>
    <t>南京信同诚信息技术</t>
  </si>
  <si>
    <t>南京信同诚信息技术有限公司</t>
  </si>
  <si>
    <t>南京市鼓楼区燕江园35幢7号</t>
  </si>
  <si>
    <t>13905180655/朱峰15850768701</t>
  </si>
  <si>
    <t>12171</t>
  </si>
  <si>
    <t>沈阳紫微机电设备</t>
  </si>
  <si>
    <t>沈阳紫微机电设备有限公司</t>
  </si>
  <si>
    <t>辽宁省沈阳市于洪区金岭路5-1（全部）</t>
  </si>
  <si>
    <t>syzwh@syzwh.com</t>
  </si>
  <si>
    <t>12181</t>
  </si>
  <si>
    <t>卡迪诺科技贸易</t>
  </si>
  <si>
    <t>卡迪诺科技贸易（北京）有限公司</t>
  </si>
  <si>
    <t>北京市东城区北三环东路36号北京环球贸易中心B栋8层10房间</t>
  </si>
  <si>
    <t>010-58257250</t>
  </si>
  <si>
    <t>cll@rgrms.com</t>
  </si>
  <si>
    <t>12200</t>
  </si>
  <si>
    <t>上海企想信息技术</t>
  </si>
  <si>
    <t>上海企想信息技术有限公司</t>
  </si>
  <si>
    <t>上海市宝山区长逸路188号1幢1098室</t>
  </si>
  <si>
    <t>021-64287688</t>
  </si>
  <si>
    <t>sundy@bizideal.com</t>
  </si>
  <si>
    <t>12211</t>
  </si>
  <si>
    <t>广州昭华环境科技</t>
  </si>
  <si>
    <t>广州昭华环境科技有限公司</t>
  </si>
  <si>
    <t>广州市越秀区环市中路301-303号809房</t>
  </si>
  <si>
    <t>020-83492259</t>
  </si>
  <si>
    <t>1059288979@qq.com</t>
  </si>
  <si>
    <t>12223</t>
  </si>
  <si>
    <t>南京澳润微波科技</t>
  </si>
  <si>
    <t>南京澳润微波科技有限公司</t>
  </si>
  <si>
    <t>南京市雨花台区天后工业园B座</t>
  </si>
  <si>
    <t>025-86780080</t>
  </si>
  <si>
    <t>master@orientmw.com</t>
  </si>
  <si>
    <t>12226</t>
  </si>
  <si>
    <t>英国牛津仪器上海代表处</t>
  </si>
  <si>
    <t>英国牛津仪器国际市场有限公司上海代表处</t>
  </si>
  <si>
    <t>12242</t>
  </si>
  <si>
    <t>深圳市达为科生物技术</t>
  </si>
  <si>
    <t>深圳市达科为生物技术股份有限公司</t>
  </si>
  <si>
    <t>深圳市南山区沿山路43号创业壹号大楼A栋203A室</t>
  </si>
  <si>
    <t>0755-26405921</t>
  </si>
  <si>
    <t>admin@dakewe.cim</t>
  </si>
  <si>
    <t>12244</t>
  </si>
  <si>
    <t>北京博泰克机械</t>
  </si>
  <si>
    <t>北京博泰克机械有限公司</t>
  </si>
  <si>
    <t>北京市平谷区滨河工业开发区</t>
  </si>
  <si>
    <t>010-63823939</t>
  </si>
  <si>
    <t>614360017@qq.com</t>
  </si>
  <si>
    <t>12254</t>
  </si>
  <si>
    <t>江苏舜天股份</t>
  </si>
  <si>
    <t>江苏舜天股份有限公司</t>
  </si>
  <si>
    <t>南京市雨花台区软件大道21号</t>
  </si>
  <si>
    <t>025-52875682</t>
  </si>
  <si>
    <t>webmaster@saintycorp.com</t>
  </si>
  <si>
    <t>12264</t>
  </si>
  <si>
    <t>上海思伯明仪器设备</t>
  </si>
  <si>
    <t>上海思伯明仪器设备有限公司</t>
  </si>
  <si>
    <t>上海市徐汇区龙吴路777号8号楼201室</t>
  </si>
  <si>
    <t>021-64825207</t>
  </si>
  <si>
    <t>lu_yan@springsci.com.cn</t>
  </si>
  <si>
    <t>12270</t>
  </si>
  <si>
    <t>南京斯贝科测试仪器</t>
  </si>
  <si>
    <t>南京斯贝科测试仪器有限公司</t>
  </si>
  <si>
    <t>南京市建邺区应天大街837号1幢1101室</t>
  </si>
  <si>
    <t>1057451035@qq.com</t>
  </si>
  <si>
    <t>12286</t>
  </si>
  <si>
    <t>北京富力通达科技</t>
  </si>
  <si>
    <t>北京富力通达科技有限公司</t>
  </si>
  <si>
    <t>北京市海淀区上地国际科技创业园101号楼3层01号</t>
  </si>
  <si>
    <t>010-81764620</t>
  </si>
  <si>
    <t>bjfts@163.com</t>
  </si>
  <si>
    <t>12291</t>
  </si>
  <si>
    <t>苏州试验仪器总厂</t>
  </si>
  <si>
    <t>苏州高新区鹿山路369号</t>
  </si>
  <si>
    <t>0512-66658028</t>
  </si>
  <si>
    <t>project@chinasti.com</t>
  </si>
  <si>
    <t>12293</t>
  </si>
  <si>
    <t>北京创威纳科技</t>
  </si>
  <si>
    <t>北京创威纳科技有限公司</t>
  </si>
  <si>
    <t>12300</t>
  </si>
  <si>
    <t>上海晶美生物技术</t>
  </si>
  <si>
    <t>上海晶美生物技术有限公司</t>
  </si>
  <si>
    <t>12303</t>
  </si>
  <si>
    <t>北京络捷斯特科技发展</t>
  </si>
  <si>
    <t>北京络捷斯特科技发展股份有限公司</t>
  </si>
  <si>
    <t>北京市通州区永乐经济开发区恒业八街6号院4号楼2单元302</t>
  </si>
  <si>
    <t>010-59621790</t>
  </si>
  <si>
    <t>webmaster@logis.cn</t>
  </si>
  <si>
    <t>12310</t>
  </si>
  <si>
    <t>上海飞域实验室设备</t>
  </si>
  <si>
    <t>上海飞域实验室设备有限公司</t>
  </si>
  <si>
    <t>上海市金山区朱泾工业区中达路889号3号楼201室</t>
  </si>
  <si>
    <t>report@sfsci.com</t>
  </si>
  <si>
    <t>12311</t>
  </si>
  <si>
    <t>南京锦唐科技</t>
  </si>
  <si>
    <t>江苏锦唐科技有限公司</t>
  </si>
  <si>
    <t>南京紫金（江宁）科技创业特别社区（江宁区秣陵街道秣周东路12号）</t>
  </si>
  <si>
    <t>025-52627624</t>
  </si>
  <si>
    <t>574360582@qq.com</t>
  </si>
  <si>
    <t>12315</t>
  </si>
  <si>
    <t>厦门市美亚柏资讯</t>
  </si>
  <si>
    <t>厦门市美亚柏科信息股份有限公司</t>
  </si>
  <si>
    <t>厦门市思明区观日路12号楼</t>
  </si>
  <si>
    <t>无信息提供</t>
  </si>
  <si>
    <t>12337</t>
  </si>
  <si>
    <t>厦门隆力德环境技术</t>
  </si>
  <si>
    <t>厦门隆力德环境技术开发有限公司</t>
  </si>
  <si>
    <t>厦门软件园二期观日路18号501室</t>
  </si>
  <si>
    <t>zhangzh@lawlink.cn</t>
  </si>
  <si>
    <t>12338</t>
  </si>
  <si>
    <t>嘉兴恒升电子</t>
  </si>
  <si>
    <t>嘉兴恒升电子有限责任公司</t>
  </si>
  <si>
    <t>嘉兴市秀洲工业区加创路(浙江秀洲科技创业发展有限公司内)</t>
  </si>
  <si>
    <t>0573-82794418</t>
  </si>
  <si>
    <t>yuanxx@jxhsdz.com</t>
  </si>
  <si>
    <t>12340</t>
  </si>
  <si>
    <t>杭州中成测试设备</t>
  </si>
  <si>
    <t>杭州市西湖区留庄高级公寓11幢217室</t>
  </si>
  <si>
    <t>xujy0002@163.com</t>
  </si>
  <si>
    <t>12345</t>
  </si>
  <si>
    <t>南京科圣贸易</t>
  </si>
  <si>
    <t>南京科圣贸易有限公司</t>
  </si>
  <si>
    <t>南京市鼓楼区中央路399号6幢5楼</t>
  </si>
  <si>
    <t>025-85230099</t>
  </si>
  <si>
    <t>382460688@qq.com</t>
  </si>
  <si>
    <t>12347</t>
  </si>
  <si>
    <t>江苏国盾科技实业</t>
  </si>
  <si>
    <t>江苏国盾科技实业有限责任公司</t>
  </si>
  <si>
    <t>南京江宁开发区胜太路科技创业中心</t>
  </si>
  <si>
    <t>025-66040006</t>
  </si>
  <si>
    <t>hyf96222@jsgd.com</t>
  </si>
  <si>
    <t>12360</t>
  </si>
  <si>
    <t>南京欧熙科贸</t>
  </si>
  <si>
    <t>南京欧熙科贸有限公司</t>
  </si>
  <si>
    <t>南京市秦淮区大明路28号上河明苑5幢3单元1001室</t>
  </si>
  <si>
    <t>025-52613764</t>
  </si>
  <si>
    <t>nj_zhx@126.com</t>
  </si>
  <si>
    <t>12370</t>
  </si>
  <si>
    <t>宜禾股份</t>
  </si>
  <si>
    <t>宜禾股份有限公司</t>
  </si>
  <si>
    <t>江苏省扬中市宜禾路88号</t>
  </si>
  <si>
    <t>0511-88420005</t>
  </si>
  <si>
    <t>yihe1983@163.com</t>
  </si>
  <si>
    <t>12374</t>
  </si>
  <si>
    <t>北京东之星应用物理</t>
  </si>
  <si>
    <t>北京东之星应用物理研究所</t>
  </si>
  <si>
    <t>北京市石景山区八大处高科技园区西井路3号3号楼4566房间</t>
  </si>
  <si>
    <t>3yco@sina.com</t>
  </si>
  <si>
    <t>12382</t>
  </si>
  <si>
    <t>北京利曼科技</t>
  </si>
  <si>
    <t>北京利曼科技有限公司</t>
  </si>
  <si>
    <t>北京市怀柔区雁栖镇政府东侧50米</t>
  </si>
  <si>
    <t>010-58772900</t>
  </si>
  <si>
    <t>zyzhao@leemanchina.com</t>
  </si>
  <si>
    <t>12383</t>
  </si>
  <si>
    <t>江苏海外集团国际技术</t>
  </si>
  <si>
    <t>江苏海外集团国际技术工程有限公司</t>
  </si>
  <si>
    <t>南京市中山路55号A27层</t>
  </si>
  <si>
    <t>025-84795410</t>
  </si>
  <si>
    <t>jocite@jocite.com</t>
  </si>
  <si>
    <t>12385</t>
  </si>
  <si>
    <t>北京欧普特科技</t>
  </si>
  <si>
    <t>北京欧普特科技有限公司</t>
  </si>
  <si>
    <t>北京市海淀区知春路49号B座306室</t>
  </si>
  <si>
    <t>chenting@goldway.com.cn</t>
  </si>
  <si>
    <t>12388</t>
  </si>
  <si>
    <t>江苏省基础地理信息中心</t>
  </si>
  <si>
    <t xml:space="preserve">江苏省南京市北京西路75号三楼 </t>
  </si>
  <si>
    <t>025-83757157</t>
  </si>
  <si>
    <t>网址：jschj.jiangsu.gov.cn/jsdxzx/</t>
  </si>
  <si>
    <t>12393</t>
  </si>
  <si>
    <t>北京安迪力天科技</t>
  </si>
  <si>
    <t>北京安迪力天科技发展有限公司</t>
  </si>
  <si>
    <t>12398</t>
  </si>
  <si>
    <t>南京贝瑞贸易</t>
  </si>
  <si>
    <t>南京贝瑞贸易有限公司</t>
  </si>
  <si>
    <t>南京市鼓楼区江苏路60号B幢3003、1406室</t>
  </si>
  <si>
    <t>025-83307856</t>
  </si>
  <si>
    <t>64614946@qq.com</t>
  </si>
  <si>
    <t>12399</t>
  </si>
  <si>
    <t>杏泰国际贸易</t>
  </si>
  <si>
    <t>杏泰国际贸易（上海）有限公司</t>
  </si>
  <si>
    <t>中国（上海）自由贸易试验区泰谷路18号911室</t>
  </si>
  <si>
    <t>021-63548599</t>
  </si>
  <si>
    <t>danny.huang@suntophc.com</t>
  </si>
  <si>
    <t>12400</t>
  </si>
  <si>
    <t>天际瞰宇信息技术</t>
  </si>
  <si>
    <t>天际瞰宇信息技术（北京）有限公司</t>
  </si>
  <si>
    <t>12403</t>
  </si>
  <si>
    <t>苏州市软件评测中心</t>
  </si>
  <si>
    <t>苏州市软件评测中心有限公司</t>
  </si>
  <si>
    <t>苏州工业园区金鸡湖大道1355号国际科技园</t>
  </si>
  <si>
    <t>0512-62620800</t>
  </si>
  <si>
    <t>fytec@fengyuntec.com</t>
  </si>
  <si>
    <t>12408</t>
  </si>
  <si>
    <t>厦门海诺达科学仪器</t>
  </si>
  <si>
    <t>厦门海诺达科学仪器有限公司</t>
  </si>
  <si>
    <t>厦门市思明区岭兜西一里2号603室</t>
  </si>
  <si>
    <t>lhj-908@163.com</t>
  </si>
  <si>
    <t>12419</t>
  </si>
  <si>
    <t>南京东大智能化系统</t>
  </si>
  <si>
    <t>南京东大智能化系统有限公司</t>
  </si>
  <si>
    <t>南京市玄武区玄武大道699-27号</t>
  </si>
  <si>
    <t>025-84813363</t>
  </si>
  <si>
    <t>wangxh@dong-zhi.com</t>
  </si>
  <si>
    <t>12426</t>
  </si>
  <si>
    <t>中国电信集团</t>
  </si>
  <si>
    <t>中国电信集团系统集成有限责任公司</t>
  </si>
  <si>
    <t>北京市海定区复兴路33号13层东塔13层1308室</t>
  </si>
  <si>
    <t>010-58553600</t>
  </si>
  <si>
    <t>ctinfo@chinatelecom.cn</t>
  </si>
  <si>
    <t>12435</t>
  </si>
  <si>
    <t>上海迪爱斯通信</t>
  </si>
  <si>
    <t>上海迪爱斯通信技术有限公司</t>
  </si>
  <si>
    <t>浦东新区南汇新城镇环湖西二路888号C楼</t>
  </si>
  <si>
    <t>021-64170084</t>
  </si>
  <si>
    <t>hechaoqun@dscomm.com.cn</t>
  </si>
  <si>
    <t>12439</t>
  </si>
  <si>
    <t>北京德宝朗坤科贸</t>
  </si>
  <si>
    <t>北京德宝朗坤科贸有限责任公司</t>
  </si>
  <si>
    <t>北京市海淀区中关村南大街1号北京友谊宾馆64712室</t>
  </si>
  <si>
    <t>010-68484625</t>
  </si>
  <si>
    <t>bjdblkoffice@163.com</t>
  </si>
  <si>
    <t>12453</t>
  </si>
  <si>
    <t>北京爱牧宏宇科技</t>
  </si>
  <si>
    <t>北京爱牧宏宇科技发展有限公司</t>
  </si>
  <si>
    <t>12456</t>
  </si>
  <si>
    <t>湖南桃花江游艇制造</t>
  </si>
  <si>
    <t>湖南桃花江游艇制造有限公司</t>
  </si>
  <si>
    <t>益阳市资阳区长春东路长春经济开发区龙塘村101</t>
  </si>
  <si>
    <t>thjyt888@163.com</t>
  </si>
  <si>
    <t>12457</t>
  </si>
  <si>
    <t>江苏金洋造船</t>
  </si>
  <si>
    <t>江苏金洋造船有限公司</t>
  </si>
  <si>
    <t>常州市金坛区金沙大道598号</t>
  </si>
  <si>
    <t>jsjyship@163.com</t>
  </si>
  <si>
    <t>12467</t>
  </si>
  <si>
    <t>上海交通大学闵行校区</t>
  </si>
  <si>
    <t>上海市闵行区东川路800号</t>
  </si>
  <si>
    <t>(021)54740000</t>
  </si>
  <si>
    <t>12478</t>
  </si>
  <si>
    <t>南京天宇机械</t>
  </si>
  <si>
    <t>南京天宇机械有限公司</t>
  </si>
  <si>
    <t>南京市秦淮区小水关68号</t>
  </si>
  <si>
    <t>025-86505070</t>
  </si>
  <si>
    <t>njtyjx@sina.com</t>
  </si>
  <si>
    <t>12482</t>
  </si>
  <si>
    <t>劢强科技上海</t>
  </si>
  <si>
    <t>劢强科技（上海）有限公司</t>
  </si>
  <si>
    <t>上海市长宁区金钟路658弄6号乙102室</t>
  </si>
  <si>
    <t>021-62381166</t>
  </si>
  <si>
    <t>aijie.li@metrohm.com</t>
  </si>
  <si>
    <t>12488</t>
  </si>
  <si>
    <t>波通瑞华科学仪器</t>
  </si>
  <si>
    <t>波通瑞华科学仪器（北京）有限公司</t>
  </si>
  <si>
    <t>北京市朝阳区酒仙桥路14号甲二号楼一层102室</t>
  </si>
  <si>
    <t>010-84348906</t>
  </si>
  <si>
    <t>yi.ren@perkinelmer.com</t>
  </si>
  <si>
    <t>12490</t>
  </si>
  <si>
    <t>中国电信江苏分</t>
  </si>
  <si>
    <t>中国电信集团有限公司江苏分公司</t>
  </si>
  <si>
    <t>南京市中央路260号</t>
  </si>
  <si>
    <t>025-86788655</t>
  </si>
  <si>
    <t>18962933296@189.cn</t>
  </si>
  <si>
    <t>12494</t>
  </si>
  <si>
    <t>北京微讯超技仪器</t>
  </si>
  <si>
    <t>北京微讯超技仪器技术有限公司</t>
  </si>
  <si>
    <t>北京市朝阳区西大望路3号蓝堡北区写字楼2703室</t>
  </si>
  <si>
    <t>lh_lotun@163.com</t>
  </si>
  <si>
    <t>12499</t>
  </si>
  <si>
    <t>北京直真视通科技</t>
  </si>
  <si>
    <t>北京真视通科技股份有限公司</t>
  </si>
  <si>
    <t>北京市丰台区科学城航丰路9号10层1002号[园区]</t>
  </si>
  <si>
    <t>010-59220168</t>
  </si>
  <si>
    <t>hougq0980@zzstworld.com</t>
  </si>
  <si>
    <t>12503</t>
  </si>
  <si>
    <t>南京赫斯特贸易</t>
  </si>
  <si>
    <t>南京赫斯特贸易有限公司</t>
  </si>
  <si>
    <t>南京市秦淮区秦虹路8号、10号</t>
  </si>
  <si>
    <t>229991372@qq.com</t>
  </si>
  <si>
    <t>12512</t>
  </si>
  <si>
    <t>迈柯唯上海</t>
  </si>
  <si>
    <t>迈柯唯（上海）医疗设备有限公司</t>
  </si>
  <si>
    <t>中国（上海）自由贸易试验区美盛路56号2层227室</t>
  </si>
  <si>
    <t>021-61973999</t>
  </si>
  <si>
    <t>lei.zhang@getinge.com</t>
  </si>
  <si>
    <t>12516</t>
  </si>
  <si>
    <t>声振贸易（上海）</t>
  </si>
  <si>
    <t>声振贸易（上海）有限公司</t>
  </si>
  <si>
    <t>上海市徐汇区南丹东路238号1807室</t>
  </si>
  <si>
    <t>021-64270698</t>
  </si>
  <si>
    <t>13917045657@139.com</t>
  </si>
  <si>
    <t>12529</t>
  </si>
  <si>
    <t>北京珞捷斯特科技发展</t>
  </si>
  <si>
    <t>12535</t>
  </si>
  <si>
    <t>苏州市万泰真空炉</t>
  </si>
  <si>
    <t>苏州市万泰真空炉研究所有限公司</t>
  </si>
  <si>
    <t>吴江市松陵镇八坼社区友谊村7组（胜信路68号）</t>
  </si>
  <si>
    <t>0512-63418273</t>
  </si>
  <si>
    <t>12538</t>
  </si>
  <si>
    <t>沈阳好智多新材料</t>
  </si>
  <si>
    <t>沈阳好智多新材料制备技术有限公司</t>
  </si>
  <si>
    <t>沈阳市大东区联合路252号</t>
  </si>
  <si>
    <t>024-22943616</t>
  </si>
  <si>
    <t>63529268@qq.com</t>
  </si>
  <si>
    <t>12558</t>
  </si>
  <si>
    <t>北京欧雷新创科技</t>
  </si>
  <si>
    <t>北京欧雷新创科技发展有限公司</t>
  </si>
  <si>
    <t>北京市西城区茶马北街1号院2号楼10层1单元1121</t>
  </si>
  <si>
    <t>010-88458549</t>
  </si>
  <si>
    <t>xiaohuan.smile@163.com</t>
  </si>
  <si>
    <t>12563</t>
  </si>
  <si>
    <t>青岛海洋研究</t>
  </si>
  <si>
    <t>青岛海洋研究设备服务有限公司</t>
  </si>
  <si>
    <t>青岛市市南区南海路7号</t>
  </si>
  <si>
    <t>xkj_1@163.com</t>
  </si>
  <si>
    <t>12565</t>
  </si>
  <si>
    <t>广州市益达信息</t>
  </si>
  <si>
    <t>12570</t>
  </si>
  <si>
    <t>江阴市联业生物科技</t>
  </si>
  <si>
    <t>江阴市鹏鹞联业生物科技有限公司</t>
  </si>
  <si>
    <t>江阴市祝塘镇景阳村大宅里村</t>
  </si>
  <si>
    <t>0510-86381368</t>
  </si>
  <si>
    <t>sales@jylyswkj.com</t>
  </si>
  <si>
    <t>12574</t>
  </si>
  <si>
    <t>上海伽利略导航</t>
  </si>
  <si>
    <t>上海北伽导航科技有限公司</t>
  </si>
  <si>
    <t>上海市青浦区徐泾镇高泾路599号1幢4层</t>
  </si>
  <si>
    <t>021-64858181</t>
  </si>
  <si>
    <t>service@sh-bg.com</t>
  </si>
  <si>
    <t>12577</t>
  </si>
  <si>
    <t>上海科学实验系统</t>
  </si>
  <si>
    <t>上海科学实验系统有限公司</t>
  </si>
  <si>
    <t>不详</t>
  </si>
  <si>
    <t>未查询到此公司</t>
  </si>
  <si>
    <t>12581</t>
  </si>
  <si>
    <t>天津市拓普仪器</t>
  </si>
  <si>
    <t>天津市拓普仪器有限公司</t>
  </si>
  <si>
    <t>天津双港工业区丽港园12号</t>
  </si>
  <si>
    <t>tp@tjtp.com</t>
  </si>
  <si>
    <t>12584</t>
  </si>
  <si>
    <t>南京师大技术发展</t>
  </si>
  <si>
    <t>南京师大技术转移中心有限公司</t>
  </si>
  <si>
    <t>南京市宁海路122号211室</t>
  </si>
  <si>
    <t>025-85893001</t>
  </si>
  <si>
    <t>nsdcxy@163.com</t>
  </si>
  <si>
    <t>12585</t>
  </si>
  <si>
    <t>南京恒律机械</t>
  </si>
  <si>
    <t>南京恒律机械电子有限公司</t>
  </si>
  <si>
    <t>南京市雨花台区宁南大道50号（金飞龙科技创业中心四层A4室）</t>
  </si>
  <si>
    <t>12591</t>
  </si>
  <si>
    <t>南京立兴视维</t>
  </si>
  <si>
    <t>南京立兴视维数字传媒有限公司</t>
  </si>
  <si>
    <t>南京市建邺区奥体大街69号</t>
  </si>
  <si>
    <t>191524584@qq.com</t>
  </si>
  <si>
    <t>12595</t>
  </si>
  <si>
    <t>上海普曼生物</t>
  </si>
  <si>
    <t>上海曼普生物科技有限公司</t>
  </si>
  <si>
    <t>浦东新区航头镇航都路5、7号1幢二单元三层301室</t>
  </si>
  <si>
    <t>021-64059270</t>
  </si>
  <si>
    <t>3539975013@qq.com</t>
  </si>
  <si>
    <t>12605</t>
  </si>
  <si>
    <t>河海大学</t>
  </si>
  <si>
    <t>江苏省南京市鼓楼区西康路1号</t>
  </si>
  <si>
    <t>025-58099483</t>
  </si>
  <si>
    <t>12617</t>
  </si>
  <si>
    <t>江苏舜天国际机械进出口</t>
  </si>
  <si>
    <t>江苏舜天国际集团机械进出口有限公司</t>
  </si>
  <si>
    <t>南京市雨花台区软件大道21号C座</t>
  </si>
  <si>
    <t>025-52432185/胡13851604549</t>
  </si>
  <si>
    <t>rsm@sumex.com.cn</t>
  </si>
  <si>
    <t>12618</t>
  </si>
  <si>
    <t>南京宇浩贸易</t>
  </si>
  <si>
    <t>南京宇浩贸易有限公司</t>
  </si>
  <si>
    <t>12622</t>
  </si>
  <si>
    <t>北京原平皓生物</t>
  </si>
  <si>
    <t>北京原平皓生物技术有限公司</t>
  </si>
  <si>
    <t>北京市海淀区中关村南大街甲6号3层B座301室</t>
  </si>
  <si>
    <t>010-51582336</t>
  </si>
  <si>
    <t>finan@yph-bio.com</t>
  </si>
  <si>
    <t>12635</t>
  </si>
  <si>
    <t>南京津和欣科技</t>
  </si>
  <si>
    <t>南京津和欣科技发展有限公司</t>
  </si>
  <si>
    <t>南京市玄武区长江路9号街区A3幢706室</t>
  </si>
  <si>
    <t>025-86975000</t>
  </si>
  <si>
    <t>2498407665@qq.com</t>
  </si>
  <si>
    <t>12636</t>
  </si>
  <si>
    <t>上海宽为国际</t>
  </si>
  <si>
    <t>上海宽为国际贸易有限公司</t>
  </si>
  <si>
    <t>中国（上海）自由贸易试验区乳山路227号3楼D-290室</t>
  </si>
  <si>
    <t>021-61671891</t>
  </si>
  <si>
    <t>zhuyanwen@kindway.net.cn</t>
  </si>
  <si>
    <t>12641</t>
  </si>
  <si>
    <t>苏州工业园区鼎丰科技</t>
  </si>
  <si>
    <t>苏州工业园区鼎丰科技有限公司</t>
  </si>
  <si>
    <t>苏州工业园区星汉街5号B幢5楼01/02单元第7技术服务中心1室</t>
  </si>
  <si>
    <t>0512-62539523</t>
  </si>
  <si>
    <t>yolanda@double-tek.com</t>
  </si>
  <si>
    <t>12659</t>
  </si>
  <si>
    <t>北京华海中谊</t>
  </si>
  <si>
    <t>北京华海中谊节能科技股份有限公司</t>
  </si>
  <si>
    <t>北京市大兴区黄村镇磁各庄南六环路立交桥南200米(中轴路东侧)</t>
  </si>
  <si>
    <t>010-61260601</t>
  </si>
  <si>
    <t>jing9180@sohu.com</t>
  </si>
  <si>
    <t>12660</t>
  </si>
  <si>
    <t>南京燕苑博朗消防设备</t>
  </si>
  <si>
    <t>南京燕苑博朗消防设备有限公司</t>
  </si>
  <si>
    <t>南京市鼓楼区虎踞北路100号</t>
  </si>
  <si>
    <t>025-83420420</t>
  </si>
  <si>
    <t>buran@yanyuanburan.com</t>
  </si>
  <si>
    <t>12663</t>
  </si>
  <si>
    <t>上海惠承实业</t>
  </si>
  <si>
    <t>上海惠承实业有限公司</t>
  </si>
  <si>
    <t>上海市宝山区河曲路118号3916室</t>
  </si>
  <si>
    <t>上海青浦区盈港东路8300弄6-7号444室、(021)62525483、郝建华（百度地址、电话、联系人）</t>
  </si>
  <si>
    <t>12674</t>
  </si>
  <si>
    <t>徐州千帆标识系统</t>
  </si>
  <si>
    <t>徐州千帆标识系统工程有限公司</t>
  </si>
  <si>
    <t>沛县张庄镇工业集中区工业一路18号</t>
  </si>
  <si>
    <t>0516-87660150</t>
  </si>
  <si>
    <t>jangong@163.com</t>
  </si>
  <si>
    <t>12675</t>
  </si>
  <si>
    <t>北京箭丽辉煌商贸</t>
  </si>
  <si>
    <t>北京箭丽辉煌商贸集团有限公司</t>
  </si>
  <si>
    <t>北京市西城区广安门外大街168号1幢10层2-1103A</t>
  </si>
  <si>
    <t>geailin@sina.com</t>
  </si>
  <si>
    <t>12683</t>
  </si>
  <si>
    <t>武汉楚天下工业激光</t>
  </si>
  <si>
    <t>武汉楚天工业激光设备有限公司</t>
  </si>
  <si>
    <t>洪山区关山二路楚天激光工业园</t>
  </si>
  <si>
    <t>chutianjiguang@126.com</t>
  </si>
  <si>
    <t>12688</t>
  </si>
  <si>
    <t>北京市费尔消防技术</t>
  </si>
  <si>
    <t>北京市费尔消防技术工程有限公司</t>
  </si>
  <si>
    <t>北京市海淀区三里河路17号甘家口大厦805号</t>
  </si>
  <si>
    <t>fire@bjfire.cn</t>
  </si>
  <si>
    <t>12704</t>
  </si>
  <si>
    <t>南京百奥生物科技</t>
  </si>
  <si>
    <t>南京百奥生物科技有限公司</t>
  </si>
  <si>
    <t>南京市栖霞区靖安街道营防社区</t>
  </si>
  <si>
    <t>025-58500105</t>
  </si>
  <si>
    <t>12718</t>
  </si>
  <si>
    <t>北京物科光电技术</t>
  </si>
  <si>
    <t>北京物科光电技术有限公司</t>
  </si>
  <si>
    <t>北京市海淀区中关村南三街8号</t>
  </si>
  <si>
    <t>010-82649285</t>
  </si>
  <si>
    <t>wkgd_cw@163.com</t>
  </si>
  <si>
    <t>12728</t>
  </si>
  <si>
    <t>昆山巨林科教实业</t>
  </si>
  <si>
    <t>昆山巨林科教实业有限公司</t>
  </si>
  <si>
    <t>昆山市周市镇金茂路999号9号房</t>
  </si>
  <si>
    <t>0512-55106187</t>
  </si>
  <si>
    <t>570737375@qq.com</t>
  </si>
  <si>
    <t>12731</t>
  </si>
  <si>
    <t>上海恒德科技</t>
  </si>
  <si>
    <t>上海恒德科技有限公司</t>
  </si>
  <si>
    <t>青浦区赵巷镇沪青平公路3797号1926室</t>
  </si>
  <si>
    <t>xiaoyi.yan@hengde.net</t>
  </si>
  <si>
    <t>12732</t>
  </si>
  <si>
    <t>上海中领实验室装备</t>
  </si>
  <si>
    <t>上海中领实验室装备集团有限公司</t>
  </si>
  <si>
    <t>上海市松江洞泾工业二区</t>
  </si>
  <si>
    <t>021-67679154</t>
  </si>
  <si>
    <t>276185816@qq.com</t>
  </si>
  <si>
    <t>12741</t>
  </si>
  <si>
    <t>北京信然迈科技</t>
  </si>
  <si>
    <t>北京信然达科技开发有限责任公司</t>
  </si>
  <si>
    <t>北京市朝阳区慧忠里203号楼408室</t>
  </si>
  <si>
    <t>010-64986161</t>
  </si>
  <si>
    <t>未查到该公司</t>
  </si>
  <si>
    <t>12742</t>
  </si>
  <si>
    <t>和原贸易上海</t>
  </si>
  <si>
    <t>和原贸易(上海)有限公司</t>
  </si>
  <si>
    <t>上海市长宁区广顺路33号8幢586室</t>
  </si>
  <si>
    <t>021-62803325</t>
  </si>
  <si>
    <t>12745</t>
  </si>
  <si>
    <t>重庆科美达科技</t>
  </si>
  <si>
    <t>重庆科美达科技发展有限公司</t>
  </si>
  <si>
    <t>重庆市九龙坡区石桥铺石杨路17号万昌国际商业城A212</t>
  </si>
  <si>
    <t>023-68653968</t>
  </si>
  <si>
    <t>359909447@qq.com</t>
  </si>
  <si>
    <t>12746</t>
  </si>
  <si>
    <t>江苏麦迪克科贸</t>
  </si>
  <si>
    <t>江苏麦迪克科贸有限公司</t>
  </si>
  <si>
    <t>南京市江宁区东山街道永胜路66号5楼</t>
  </si>
  <si>
    <t>025-83613989</t>
  </si>
  <si>
    <t>3432119472@qq.com</t>
  </si>
  <si>
    <t>12755</t>
  </si>
  <si>
    <t>上海英集斯自动化</t>
  </si>
  <si>
    <t>上海英集斯自动化技术有限公司</t>
  </si>
  <si>
    <t>上海市闵行区双柏路888号33幢3层东侧</t>
  </si>
  <si>
    <t>021-55220368</t>
  </si>
  <si>
    <t>zhanggy@ingenious.cn</t>
  </si>
  <si>
    <t>12758</t>
  </si>
  <si>
    <t>上海驰勋生物科技</t>
  </si>
  <si>
    <t>上海驰勋生物科技发展有限公司</t>
  </si>
  <si>
    <t>上海市松江区石湖荡镇闵塔路158号A区</t>
  </si>
  <si>
    <t>12760</t>
  </si>
  <si>
    <t>北京首康南海科贸</t>
  </si>
  <si>
    <t>北京首康南海科贸有限公司</t>
  </si>
  <si>
    <t>北京市朝阳区祁家豁子2号(南院)10号楼二层218室</t>
  </si>
  <si>
    <t>a16218@126.com</t>
  </si>
  <si>
    <t>12762</t>
  </si>
  <si>
    <t>安徽安远塑料</t>
  </si>
  <si>
    <t>安徽安远塑胶股份有限公司</t>
  </si>
  <si>
    <t>安徽省滁州市定远县工业园区</t>
  </si>
  <si>
    <t>anhuianyuan@126.com</t>
  </si>
  <si>
    <t>12767</t>
  </si>
  <si>
    <t>武汉塞力斯生物</t>
  </si>
  <si>
    <t>武汉塞力斯生物技术有限公司</t>
  </si>
  <si>
    <t>武汉市东西湖区金山大道1310号(10)</t>
  </si>
  <si>
    <t>027-83386049</t>
  </si>
  <si>
    <t>thalys@thalys.net</t>
  </si>
  <si>
    <t>12772</t>
  </si>
  <si>
    <t>飞世尔实验器材上海</t>
  </si>
  <si>
    <t>飞世尔实验器材(上海)有限公司</t>
  </si>
  <si>
    <t>中国(上海)自由贸易试验区奥纳路55号一层101-08部位</t>
  </si>
  <si>
    <t>haigang.pu@linfang.com</t>
  </si>
  <si>
    <t>12776</t>
  </si>
  <si>
    <t>常州市恒宁能源设备</t>
  </si>
  <si>
    <t>常州市恒宁能源设备有限公司</t>
  </si>
  <si>
    <t>武进区前黄镇谭庄村</t>
  </si>
  <si>
    <t>0519-86132286</t>
  </si>
  <si>
    <t>1319679997@163.com</t>
  </si>
  <si>
    <t>12777</t>
  </si>
  <si>
    <t>上海泰克诺贸易</t>
  </si>
  <si>
    <t>上海泰克诺贸易有限公司</t>
  </si>
  <si>
    <t>上海市静安区万航渡路888号16层R室</t>
  </si>
  <si>
    <t>021-52340211</t>
  </si>
  <si>
    <t>jwrise@hotmail.com</t>
  </si>
  <si>
    <t>12791</t>
  </si>
  <si>
    <t>北京海鑫科金高科技</t>
  </si>
  <si>
    <t>北京海鑫科金高科技股份有限公司</t>
  </si>
  <si>
    <t>北京市丰台区南四环西路186号四区4号楼6层</t>
  </si>
  <si>
    <t>010-83815888</t>
  </si>
  <si>
    <t>liuyingli@hisign.com.cn</t>
  </si>
  <si>
    <t>12795</t>
  </si>
  <si>
    <t>泰安中意粉体热工</t>
  </si>
  <si>
    <t>泰安中意粉体热工研究院有限公司</t>
  </si>
  <si>
    <t>泰安高新区北天门大街2907号</t>
  </si>
  <si>
    <t>0538-6616711</t>
  </si>
  <si>
    <t>tazhongyi@vip.163.com</t>
  </si>
  <si>
    <t>12797</t>
  </si>
  <si>
    <t>南京华焓人工环境</t>
  </si>
  <si>
    <t>南京华焓人工环境技术有限公司</t>
  </si>
  <si>
    <t>南京市雨花台区凤集大道15号34栋1层101-105室</t>
  </si>
  <si>
    <t>12802</t>
  </si>
  <si>
    <t>连云港君悦科技发展</t>
  </si>
  <si>
    <t>连云港君悦科技发展有限公司</t>
  </si>
  <si>
    <t>12812</t>
  </si>
  <si>
    <t>南京兴安环保</t>
  </si>
  <si>
    <t>南京兴安环保技术有限公司</t>
  </si>
  <si>
    <t>南京市鼓楼区中山北路281号808B室</t>
  </si>
  <si>
    <t>025-86285619</t>
  </si>
  <si>
    <t>xinganhb999@aliyun.com</t>
  </si>
  <si>
    <t>12820</t>
  </si>
  <si>
    <t>北京市戈劳瑞斯伟恒</t>
  </si>
  <si>
    <t>北京市戈劳瑞斯伟恒科技有限公司</t>
  </si>
  <si>
    <t>北京市海淀区冠城园之冠城北园6号楼1单元5C</t>
  </si>
  <si>
    <t>010-62020505</t>
  </si>
  <si>
    <t>405904669@qq.com</t>
  </si>
  <si>
    <t>12825</t>
  </si>
  <si>
    <t>北京赛迪海洋技术</t>
  </si>
  <si>
    <t>北京赛迪海洋技术中心</t>
  </si>
  <si>
    <t>北京市海淀区紫竹院路116号10层A座1119</t>
  </si>
  <si>
    <t>veronica@seismicmarine.com.cn北京市海淀区紫竹院路116号10层A座1119</t>
  </si>
  <si>
    <t>e.com.cn</t>
  </si>
  <si>
    <t>12830</t>
  </si>
  <si>
    <t>江苏苏美达国际贸易</t>
  </si>
  <si>
    <t>江苏苏美达轻纺国际贸易有限公司</t>
  </si>
  <si>
    <t>江苏省南京市建邺区云龙山路68号</t>
  </si>
  <si>
    <t>025-89695598</t>
  </si>
  <si>
    <t>humengying@sumec.com.cn</t>
  </si>
  <si>
    <t>12834</t>
  </si>
  <si>
    <t>江苏省邮电规划设计院</t>
  </si>
  <si>
    <t>江苏省邮电规划设计院有限责任公司无锡分公司</t>
  </si>
  <si>
    <t>无锡市锡山区东亭街道锡沪路123号嘉柏大厦606室</t>
  </si>
  <si>
    <t>025-52868530</t>
  </si>
  <si>
    <t>xiangyan@jsptpd.com</t>
  </si>
  <si>
    <t>12837</t>
  </si>
  <si>
    <t>中国科学院南京地理与湖泊</t>
  </si>
  <si>
    <t>中国科学院南京地理与湖泊研究所</t>
  </si>
  <si>
    <t>南京市北京东路73号</t>
  </si>
  <si>
    <t>未查到具体公司信息</t>
  </si>
  <si>
    <t>12839</t>
  </si>
  <si>
    <t>江苏省农业科学院</t>
  </si>
  <si>
    <t>南京市孝陵卫钟灵街50号</t>
  </si>
  <si>
    <t>12847</t>
  </si>
  <si>
    <t>南京汉隆实验器材</t>
  </si>
  <si>
    <t>南京汉隆实验器材有限公司</t>
  </si>
  <si>
    <t>南京市玄武区珠江路185号佳汇大厦五层512室</t>
  </si>
  <si>
    <t>sinochenm@163.com</t>
  </si>
  <si>
    <t>12856</t>
  </si>
  <si>
    <t>北京金禾天成科技</t>
  </si>
  <si>
    <t>北京金禾天成科技有限公司</t>
  </si>
  <si>
    <t>北京市海淀区学院路20号院北教楼二层215号</t>
  </si>
  <si>
    <t>qgu@jinhetech.com</t>
  </si>
  <si>
    <t>12862</t>
  </si>
  <si>
    <t>厦门安妮股份</t>
  </si>
  <si>
    <t>厦门安妮股份有限公司</t>
  </si>
  <si>
    <t>厦门市集美区杏林锦园南路99号</t>
  </si>
  <si>
    <t>0592-3152188</t>
  </si>
  <si>
    <t>chenxi@anne.com.cn</t>
  </si>
  <si>
    <t>12864</t>
  </si>
  <si>
    <t>福建雪人制冷工程</t>
  </si>
  <si>
    <t>福建雪人制冷工程技术有限公司</t>
  </si>
  <si>
    <t>福建省福州市长乐区航城街道里仁工业区洞江西路8号</t>
  </si>
  <si>
    <t>0591-28513858</t>
  </si>
  <si>
    <t>luss@snowkey.com</t>
  </si>
  <si>
    <t>12890</t>
  </si>
  <si>
    <t>江苏大唐纺织科技</t>
  </si>
  <si>
    <t>江苏大唐纺织科技有限公司</t>
  </si>
  <si>
    <t>塘桥镇鹿苑花园村</t>
  </si>
  <si>
    <t>0512-58355868</t>
  </si>
  <si>
    <t>DATANG0101@163.COM</t>
  </si>
  <si>
    <t>12892</t>
  </si>
  <si>
    <t>南京凯创生物技术</t>
  </si>
  <si>
    <t>南京凯创生物技术有限公司</t>
  </si>
  <si>
    <t>南京市鼓楼区汉中门大街301号401室</t>
  </si>
  <si>
    <t>13512523430@139.com</t>
  </si>
  <si>
    <t>12895</t>
  </si>
  <si>
    <t>广州市怡文环境科技</t>
  </si>
  <si>
    <t>广州市怡文环境科技股份有限公司</t>
  </si>
  <si>
    <t>广州市经济技术开发区南云三路12号(可作厂房使用)</t>
  </si>
  <si>
    <t>020-89170888</t>
  </si>
  <si>
    <t>760661183@qq.com</t>
  </si>
  <si>
    <t>12897</t>
  </si>
  <si>
    <t>烟台海诚高科技</t>
  </si>
  <si>
    <t>烟台海诚高科技有限公司</t>
  </si>
  <si>
    <t>莱山区盛泉工业园</t>
  </si>
  <si>
    <t>0535-6719611</t>
  </si>
  <si>
    <t>sales@hcgaoke.com</t>
  </si>
  <si>
    <t>12898</t>
  </si>
  <si>
    <t>北京东大正保科技</t>
  </si>
  <si>
    <t>北京东大正保科技有限公司</t>
  </si>
  <si>
    <t>北京市海淀区知春路1号1806室</t>
  </si>
  <si>
    <t>010-82319999</t>
  </si>
  <si>
    <t>daili@cdeledu.com</t>
  </si>
  <si>
    <t>12900</t>
  </si>
  <si>
    <t>南京城市智能交通</t>
  </si>
  <si>
    <t>南京城市智能交通股份有限公司</t>
  </si>
  <si>
    <t>南京市栖霞区马群大道10号</t>
  </si>
  <si>
    <t>025-58866405</t>
  </si>
  <si>
    <t>wuxy@samples.cn</t>
  </si>
  <si>
    <t>12905</t>
  </si>
  <si>
    <t>江苏汉唐国际</t>
  </si>
  <si>
    <t>江苏汉唐国际贸易集团有限公司</t>
  </si>
  <si>
    <t>南京市北京东路22号18楼</t>
  </si>
  <si>
    <t>025-86967929</t>
  </si>
  <si>
    <t>riquelme_zw@sina.com</t>
  </si>
  <si>
    <t>12906</t>
  </si>
  <si>
    <t>上海ABB工程</t>
  </si>
  <si>
    <t>上海ABB工程有限公司</t>
  </si>
  <si>
    <t>上海市浦东新区康新公路4528号</t>
  </si>
  <si>
    <t>021-61056666</t>
  </si>
  <si>
    <t>walle-xiaogeng.chen@cn.abb.com</t>
  </si>
  <si>
    <t>12917</t>
  </si>
  <si>
    <t>无锡泛太科技</t>
  </si>
  <si>
    <t>无锡泛太科技有限公司</t>
  </si>
  <si>
    <t>无锡市新吴区江溪街道坊前坊兴路19号</t>
  </si>
  <si>
    <t>0510-88236292</t>
  </si>
  <si>
    <t>fantech@126.com</t>
  </si>
  <si>
    <t>12919</t>
  </si>
  <si>
    <t>江苏省苏力环境科技</t>
  </si>
  <si>
    <t>江苏省苏力环境科技有限责任公司</t>
  </si>
  <si>
    <t>南京市鼓楼区凤凰西街241号</t>
  </si>
  <si>
    <t>025-84216389</t>
  </si>
  <si>
    <t>43175132@qq.COM</t>
  </si>
  <si>
    <t>12920</t>
  </si>
  <si>
    <t>江苏新锐环境监测</t>
  </si>
  <si>
    <t>江苏新锐环境监测有限公司</t>
  </si>
  <si>
    <t>张家港经济开发区杨舍镇新泾西路2号</t>
  </si>
  <si>
    <t>0512-58673369</t>
  </si>
  <si>
    <t>106986700@qq.com</t>
  </si>
  <si>
    <t>12921</t>
  </si>
  <si>
    <t>岛津企业管理</t>
  </si>
  <si>
    <t>岛津企业管理(中国)有限公司</t>
  </si>
  <si>
    <t>中国(上海)自由贸易试验区富特西一路381号汤臣园区A1楼第6层B部位</t>
  </si>
  <si>
    <t>021-34193888</t>
  </si>
  <si>
    <t>sshgq@shimadzu.com.cn</t>
  </si>
  <si>
    <t>12951</t>
  </si>
  <si>
    <t>淮安市测绘勘察南京分</t>
  </si>
  <si>
    <t>淮安市测绘勘察研究院有限公司南京分公司</t>
  </si>
  <si>
    <t>南京市浦口区永宁街道侯冲村街南组278号</t>
  </si>
  <si>
    <t>1975346503@qq.com</t>
  </si>
  <si>
    <t>12955</t>
  </si>
  <si>
    <t>泰州市诚泰测绘服务</t>
  </si>
  <si>
    <t>泰州市诚泰测绘服务有限公司兴化分公司</t>
  </si>
  <si>
    <t>12956</t>
  </si>
  <si>
    <t>南京北极测绘研究院</t>
  </si>
  <si>
    <t>南京北极测绘研究院有限公司</t>
  </si>
  <si>
    <t>南京市玄武区进香河路35号</t>
  </si>
  <si>
    <t>025-83795255</t>
  </si>
  <si>
    <t>njbj789@163.com</t>
  </si>
  <si>
    <t>12959</t>
  </si>
  <si>
    <t>上海航遥信息技术</t>
  </si>
  <si>
    <t>上海航遥信息技术有限公司</t>
  </si>
  <si>
    <t>玉田路500号1号楼207-209室</t>
  </si>
  <si>
    <t>021-65311974</t>
  </si>
  <si>
    <t>sarsit@mail.sitp.ac.cn</t>
  </si>
  <si>
    <t>12963</t>
  </si>
  <si>
    <t>国家测绘第一地形测量队</t>
  </si>
  <si>
    <t>国家测绘地理信息局第一地形测量队</t>
  </si>
  <si>
    <t>陕西省西安市测绘路4号</t>
  </si>
  <si>
    <t>029-85553053</t>
  </si>
  <si>
    <t>12967</t>
  </si>
  <si>
    <t>广东南方数码科技</t>
  </si>
  <si>
    <t>广东南方数码科技股份有限公司</t>
  </si>
  <si>
    <t>广州市天河区科韵路24、26号四楼</t>
  </si>
  <si>
    <t>020-23380999</t>
  </si>
  <si>
    <t>jinrong.hu@southgis.com</t>
  </si>
  <si>
    <t>12968</t>
  </si>
  <si>
    <t>大连九成测绘信息</t>
  </si>
  <si>
    <t>大连九成测绘信息有限公司</t>
  </si>
  <si>
    <t>辽宁省庄河市昌盛街道昌盛小区</t>
  </si>
  <si>
    <t>guoyuwork@163.com</t>
  </si>
  <si>
    <t>12977</t>
  </si>
  <si>
    <t>上海圆迈贸易</t>
  </si>
  <si>
    <t>上海圆迈贸易有限公司</t>
  </si>
  <si>
    <t>上海市嘉定工业区叶城路1118号19层1901室</t>
  </si>
  <si>
    <t>shwangbo@jd.com</t>
  </si>
  <si>
    <t>12978</t>
  </si>
  <si>
    <t>无锡信大气象传感网</t>
  </si>
  <si>
    <t>无锡信大气象传感网科技有限公司</t>
  </si>
  <si>
    <t>无锡新吴区菱湖大道97号创新研发楼二期南楼101室</t>
  </si>
  <si>
    <t>0510-85386088</t>
  </si>
  <si>
    <t>103900723@qq.com</t>
  </si>
  <si>
    <t>12990</t>
  </si>
  <si>
    <t>北京德是和科技</t>
  </si>
  <si>
    <t>北京德是和科技有限公司</t>
  </si>
  <si>
    <t>北京市通州区张家湾镇通州工业开发区光华路16号(北京方和正圆商贸有限公司)A栋323号</t>
  </si>
  <si>
    <t>xuy@mthtech.com.cn</t>
  </si>
  <si>
    <t>12991</t>
  </si>
  <si>
    <t>江苏金山环保科技</t>
  </si>
  <si>
    <t>江苏金山环保科技有限公司</t>
  </si>
  <si>
    <t>宜兴市万石镇工业集中区南区</t>
  </si>
  <si>
    <t>0510-87848888</t>
  </si>
  <si>
    <t>wswsjzw@163.com</t>
  </si>
  <si>
    <t>12999</t>
  </si>
  <si>
    <t>杭州思科农业仪器有限公司</t>
  </si>
  <si>
    <t>杭州市下城区建国北路59号201室</t>
  </si>
  <si>
    <t>0571-87295720</t>
  </si>
  <si>
    <t>lina@seedtech.cn</t>
  </si>
  <si>
    <t>13000</t>
  </si>
  <si>
    <t>北京中国博望科技发展有限公司</t>
  </si>
  <si>
    <t>北京博望华科科技有限公司</t>
  </si>
  <si>
    <t>北京市海定区北三环西路48号北京科技会展中心写字楼</t>
  </si>
  <si>
    <t>010-83581098</t>
  </si>
  <si>
    <t>13003</t>
  </si>
  <si>
    <t>北京赛迪时代信息产业股份有限公司</t>
  </si>
  <si>
    <t>北京市昌平区科技园区振兴路28号2号楼311室</t>
  </si>
  <si>
    <t>010-88559166</t>
  </si>
  <si>
    <t>huangshen@ccidit.com</t>
  </si>
  <si>
    <t>13006</t>
  </si>
  <si>
    <t>中铁四局集团有限公司</t>
  </si>
  <si>
    <t>安徽省合肥市包河区望江东路96号</t>
  </si>
  <si>
    <t>0551-65246109</t>
  </si>
  <si>
    <t>ctce@ctce.com.cn</t>
  </si>
  <si>
    <t>13009</t>
  </si>
  <si>
    <t>西安铂力特激光成形</t>
  </si>
  <si>
    <t>西安铂力特增材技术股份有限公司</t>
  </si>
  <si>
    <t>陕西省西安市高新区上林苑七路1000号</t>
  </si>
  <si>
    <t>029-88485673-808</t>
  </si>
  <si>
    <t>xzb@xa-blt.com</t>
  </si>
  <si>
    <t>13011</t>
  </si>
  <si>
    <t>武汉大学</t>
  </si>
  <si>
    <t>湖北省武汉市武昌珞珈山</t>
  </si>
  <si>
    <t>027-68754231</t>
  </si>
  <si>
    <t>13013</t>
  </si>
  <si>
    <t>苏州独墅湖科教发展有限公司</t>
  </si>
  <si>
    <t>苏州工业园区独墅湖月亮湾路10号慧湖大厦18-19楼</t>
  </si>
  <si>
    <t>0512-65931294</t>
  </si>
  <si>
    <t>zjx@sdlsed.com</t>
  </si>
  <si>
    <t>13014</t>
  </si>
  <si>
    <t>江苏北斗卫星应用产业研究院</t>
  </si>
  <si>
    <t>江苏北斗卫星应用产业研究院有限公司</t>
  </si>
  <si>
    <t>南京市江北新区惠达路6号北斗大厦2楼201室</t>
  </si>
  <si>
    <t>025-58468002</t>
  </si>
  <si>
    <t>jsbd@bdjsi.com</t>
  </si>
  <si>
    <t>13020</t>
  </si>
  <si>
    <t>河南省金地遥感测绘技术有限公司</t>
  </si>
  <si>
    <t>郑州市黄河路8号</t>
  </si>
  <si>
    <t>0371-65965561</t>
  </si>
  <si>
    <t>jdyg1966@163.com</t>
  </si>
  <si>
    <t>13026</t>
  </si>
  <si>
    <t>慧与（中国）有限公司（袁超）</t>
  </si>
  <si>
    <t>慧与（中国）有限公司</t>
  </si>
  <si>
    <t>北京市朝阳区广顺南大街8号院1号楼2层A01、C01单元,3层A01、C01、D01单元</t>
  </si>
  <si>
    <t>010-69904423</t>
  </si>
  <si>
    <t>hui-ying.song@hpe.com</t>
  </si>
  <si>
    <t>慧与（中国）有限公司南京分公司</t>
  </si>
  <si>
    <t>13028</t>
  </si>
  <si>
    <t>黑龙江省海天地理信息技术</t>
  </si>
  <si>
    <t>黑龙江省海天地理信息技术股份有限公司</t>
  </si>
  <si>
    <t>黑龙江省哈尔滨市呼兰区利民开发区利民镇孙花屯254栋</t>
  </si>
  <si>
    <t>seasky85919175@163.com</t>
  </si>
  <si>
    <t>13032</t>
  </si>
  <si>
    <t>大加利（太仓）质量技术检测中心</t>
  </si>
  <si>
    <t>大加利（太仓）质量技术检测中心有限公司</t>
  </si>
  <si>
    <t>太仓市城厢镇岳阳路98号</t>
  </si>
  <si>
    <t>0512-53358107</t>
  </si>
  <si>
    <t>170318320@qq.com</t>
  </si>
  <si>
    <t>13033</t>
  </si>
  <si>
    <t>镇江市产品质量监督检验中心</t>
  </si>
  <si>
    <t>镇江新区港南路333号</t>
  </si>
  <si>
    <t>0511-83996078</t>
  </si>
  <si>
    <t>13034</t>
  </si>
  <si>
    <t>无锡市产品质量监督检验中心</t>
  </si>
  <si>
    <t>无锡市东亭春新东路8号</t>
  </si>
  <si>
    <t>(0510)81881111</t>
  </si>
  <si>
    <t>13035</t>
  </si>
  <si>
    <t>张家港出入境检验检疫局</t>
  </si>
  <si>
    <t>张家港市人民中路59号</t>
  </si>
  <si>
    <t>13036</t>
  </si>
  <si>
    <t>威凯检测技术</t>
  </si>
  <si>
    <t>威凯检测技术有限公司</t>
  </si>
  <si>
    <t>广州市萝岗区天泰一路3号</t>
  </si>
  <si>
    <t>020-32293899</t>
  </si>
  <si>
    <t>office@cvc.org.cn</t>
  </si>
  <si>
    <t>13037</t>
  </si>
  <si>
    <t>丹阳市检验检测中心</t>
  </si>
  <si>
    <t>丹阳市开发区迎春路301号</t>
  </si>
  <si>
    <t>0511-86986029</t>
  </si>
  <si>
    <t>13038</t>
  </si>
  <si>
    <t>常州市产品质量监督检验所（施朝阳）</t>
  </si>
  <si>
    <t>常州市产品质量监督检验所</t>
  </si>
  <si>
    <t>江苏省常州市武进区西湖路2-18</t>
  </si>
  <si>
    <t>13039</t>
  </si>
  <si>
    <t>江苏省质量技术监督局南大珠宝产品</t>
  </si>
  <si>
    <t>江苏省质量技术监督南京大学珠宝产品质量检验站</t>
  </si>
  <si>
    <t>汉口路２２号南京大学校内地科系１０８室</t>
  </si>
  <si>
    <t>(025)3593789</t>
  </si>
  <si>
    <t>13040</t>
  </si>
  <si>
    <t>南京珠宝研究检测中心</t>
  </si>
  <si>
    <t>南京珠宝研究检测中心有限公司</t>
  </si>
  <si>
    <t>南京市中山东路532-2号</t>
  </si>
  <si>
    <t>njrhonghong@sina.com</t>
  </si>
  <si>
    <t>13041</t>
  </si>
  <si>
    <t>江苏省黄金珠宝检测中心</t>
  </si>
  <si>
    <t>江苏省黄金珠宝检测中心有限公司</t>
  </si>
  <si>
    <t>南京市龙蟠中路216号327室</t>
  </si>
  <si>
    <t>025-84609708</t>
  </si>
  <si>
    <t>13042</t>
  </si>
  <si>
    <t>南京正大皮革产品质量检测中心</t>
  </si>
  <si>
    <t>建邺区水西门大街354号02幢一层</t>
  </si>
  <si>
    <t>025-86652354</t>
  </si>
  <si>
    <t>njpgjh@163.com</t>
  </si>
  <si>
    <t>13043</t>
  </si>
  <si>
    <t>连云港市产品质量监督检验</t>
  </si>
  <si>
    <t>连云港市产品质量监督检验所</t>
  </si>
  <si>
    <t>花果山大道振华东路(连云港质量检测研究中心3号楼)</t>
  </si>
  <si>
    <t>(0518)85681559,(0518)85681667</t>
  </si>
  <si>
    <t>13044</t>
  </si>
  <si>
    <t>盐城市节能技术服务中心（崔向华）</t>
  </si>
  <si>
    <t>盐城市节能技术服务中心</t>
  </si>
  <si>
    <t>盐城市亭湖区工农巷1号</t>
  </si>
  <si>
    <t>13047</t>
  </si>
  <si>
    <t>谱尼测试集团上海</t>
  </si>
  <si>
    <t>谱尼测试集团上海有限公司</t>
  </si>
  <si>
    <t>上海市松江区文翔东路99号7幢2层</t>
  </si>
  <si>
    <t>021-64851999</t>
  </si>
  <si>
    <t>xiehao@ponytest.com</t>
  </si>
  <si>
    <t>13048</t>
  </si>
  <si>
    <t>苏州市质量技术监督（徐合）</t>
  </si>
  <si>
    <t>苏州市质量技术监督局</t>
  </si>
  <si>
    <t>江苏省苏州市平泷路188号 </t>
  </si>
  <si>
    <t>0512-69851603，0512-69851630</t>
  </si>
  <si>
    <t>13049</t>
  </si>
  <si>
    <t>湖北省电子信息产品质量监督</t>
  </si>
  <si>
    <t>湖北省电子信息产品质量监督检察院</t>
  </si>
  <si>
    <t>武汉市积玉桥四清村51号</t>
  </si>
  <si>
    <t>13050</t>
  </si>
  <si>
    <t>扬州进出口</t>
  </si>
  <si>
    <t>常青藤扬州进出口有限公司</t>
  </si>
  <si>
    <t>扬州市汶河北路47号</t>
  </si>
  <si>
    <t>0514-87336178</t>
  </si>
  <si>
    <t>1563035596@qq.com</t>
  </si>
  <si>
    <t>13051</t>
  </si>
  <si>
    <t>南京检验检疫技术中心</t>
  </si>
  <si>
    <t>地址：南京白下路１</t>
  </si>
  <si>
    <t>13052</t>
  </si>
  <si>
    <t>宿迁市产品质量监督</t>
  </si>
  <si>
    <t>宿迁市产品质量监督检验所</t>
  </si>
  <si>
    <t>宿迁市经济开发区发展大道西侧</t>
  </si>
  <si>
    <t>13053</t>
  </si>
  <si>
    <t>华测检测认证集团</t>
  </si>
  <si>
    <t>华测检测认证集团股份有限公司</t>
  </si>
  <si>
    <t>深圳市宝安区新安街道兴东社区华测检测大楼1号楼101</t>
  </si>
  <si>
    <t>0755-33683666</t>
  </si>
  <si>
    <t>zhongwieyan@cti-cert.com</t>
  </si>
  <si>
    <t>13054</t>
  </si>
  <si>
    <t>深圳市英柏检测技术</t>
  </si>
  <si>
    <t>深圳市英柏检测技术有限公司</t>
  </si>
  <si>
    <t>深圳市前海深港合作区前湾一路鲤鱼门街1号前海深港合作区管理局综合办公楼A栋201室（入驻深圳市前海商务秘书有限公司）</t>
  </si>
  <si>
    <t>0755-32998278</t>
  </si>
  <si>
    <t>ruby.tang@impaq-tech.com</t>
  </si>
  <si>
    <t>13055</t>
  </si>
  <si>
    <t>重庆仕益产品质量（黄斌）</t>
  </si>
  <si>
    <t>重庆仕益产品质量检测有限责任公司</t>
  </si>
  <si>
    <t>重庆市渝中区嘉陵江滨江路151号同属北区路2号第二层</t>
  </si>
  <si>
    <t>13056</t>
  </si>
  <si>
    <t>苏州中纺联检验技术服务有限公司</t>
  </si>
  <si>
    <t>吴江区盛泽镇敦煌路388号汇赢金融大厦101室、201室、202室</t>
  </si>
  <si>
    <t>0512-63516102</t>
  </si>
  <si>
    <t>38556819@qq.com</t>
  </si>
  <si>
    <t>13057</t>
  </si>
  <si>
    <t>常州电子产品质量检测</t>
  </si>
  <si>
    <t>常州电子产品质量检测有限公司</t>
  </si>
  <si>
    <t>常州电子科技产业园新科路19号</t>
  </si>
  <si>
    <t>0519-85487811</t>
  </si>
  <si>
    <t>daisyyang@stc.group</t>
  </si>
  <si>
    <t>13059</t>
  </si>
  <si>
    <t>南通市纤维检验所</t>
  </si>
  <si>
    <t>南通市段家坝路53号</t>
  </si>
  <si>
    <t>0513-85116700</t>
  </si>
  <si>
    <t>13060</t>
  </si>
  <si>
    <t>盐城市纤维检验所</t>
  </si>
  <si>
    <t>盐城市亭湖经济开发区东亭路南首</t>
  </si>
  <si>
    <t>13061</t>
  </si>
  <si>
    <t>中认英泰检测技术</t>
  </si>
  <si>
    <t>中认英泰检测技术有限公司</t>
  </si>
  <si>
    <t>苏州市吴中经济开发区吴中大道1368号</t>
  </si>
  <si>
    <t>0512-66303138</t>
  </si>
  <si>
    <t>cqc_yusj@126.com</t>
  </si>
  <si>
    <t>13062</t>
  </si>
  <si>
    <t>泰州市产品质量监督检验</t>
  </si>
  <si>
    <t>泰州市产品质量监督检验所</t>
  </si>
  <si>
    <t>泰州市天虹路9号</t>
  </si>
  <si>
    <t>0523-86882105</t>
  </si>
  <si>
    <t>13063</t>
  </si>
  <si>
    <t>江苏省产品质量监督检验</t>
  </si>
  <si>
    <t>江苏省产品质量监督检验所</t>
  </si>
  <si>
    <t>江苏南京市石鼓路227号</t>
  </si>
  <si>
    <t>025-86608929</t>
  </si>
  <si>
    <t>13065</t>
  </si>
  <si>
    <t>江苏红海车辆检测</t>
  </si>
  <si>
    <t>江苏红海车辆检测有限公司</t>
  </si>
  <si>
    <t>常州市钟楼区怀德中路203号</t>
  </si>
  <si>
    <t>0519-83272274</t>
  </si>
  <si>
    <t>jsts190@sina.com</t>
  </si>
  <si>
    <t>13066</t>
  </si>
  <si>
    <t>安徽国监质量技术检测研究院</t>
  </si>
  <si>
    <t>合肥市经济技术开发区汤口路9号</t>
  </si>
  <si>
    <t>13068</t>
  </si>
  <si>
    <t>重庆出入境检疫检验</t>
  </si>
  <si>
    <t>重庆出入境检验检疫协会</t>
  </si>
  <si>
    <t>重庆市江北区红黄路8号</t>
  </si>
  <si>
    <t>13069</t>
  </si>
  <si>
    <t>江苏出入境检验检疫局纺织中心</t>
  </si>
  <si>
    <t>江苏出入境检验检疫局纺织工业产品检测中心</t>
  </si>
  <si>
    <t>江苏省无锡市锡山区华夏中路10号</t>
  </si>
  <si>
    <t>13070</t>
  </si>
  <si>
    <t>江苏出入境检验检疫局机电及车辆中心</t>
  </si>
  <si>
    <t>无锡市堰桥堰新路328号</t>
  </si>
  <si>
    <t>0510-83583553</t>
  </si>
  <si>
    <t>13071</t>
  </si>
  <si>
    <t>江苏省质量技术监督珠宝首饰</t>
  </si>
  <si>
    <t>江苏省质量技术监督珠宝首饰产品质量检验站</t>
  </si>
  <si>
    <t>江苏省南京市玄武区珠江路700号地质大厦1楼</t>
  </si>
  <si>
    <t>025-84802913</t>
  </si>
  <si>
    <t>13072</t>
  </si>
  <si>
    <t>江苏省纺织产品质量监督</t>
  </si>
  <si>
    <t>江苏省纺织产品质量监督检验研究院</t>
  </si>
  <si>
    <t>南京市光华东街3号 </t>
  </si>
  <si>
    <t>025-85770018</t>
  </si>
  <si>
    <t>13073</t>
  </si>
  <si>
    <t>江苏出入境检疫检验局工业产品</t>
  </si>
  <si>
    <t>江苏出入境检验检疫局工业产品检测中心</t>
  </si>
  <si>
    <t>江苏省南京市中华路99号</t>
  </si>
  <si>
    <t>13074</t>
  </si>
  <si>
    <t>苏州出入境检验检疫综合</t>
  </si>
  <si>
    <t>苏州出入境检验检疫综合技术中心</t>
  </si>
  <si>
    <t>江苏省苏州市吴中区经济开发区吴中大道1368号</t>
  </si>
  <si>
    <t>13075</t>
  </si>
  <si>
    <t>上海纳佳实验设备有限公司</t>
  </si>
  <si>
    <t>上海市普陀区谈家渡路28号5F28室</t>
  </si>
  <si>
    <t>307548141@qq.com</t>
  </si>
  <si>
    <t>13101</t>
  </si>
  <si>
    <t>南京柯瑞德医疗设备</t>
  </si>
  <si>
    <t>南京柯瑞德医疗设备有限公司</t>
  </si>
  <si>
    <t>南京市鼓楼区中山北路281号1617、1619室</t>
  </si>
  <si>
    <t>824356351@qq.com</t>
  </si>
  <si>
    <t>1312</t>
  </si>
  <si>
    <t>环境保护部南京环境科学研究所</t>
  </si>
  <si>
    <t>江苏省南京市玄武区蒋王庙街8号</t>
  </si>
  <si>
    <t>1313</t>
  </si>
  <si>
    <t>中科院南京地理与湖泊研究所</t>
  </si>
  <si>
    <t>14002</t>
  </si>
  <si>
    <t>正元地理信息有限责任公司</t>
  </si>
  <si>
    <t>正元地理信息集团股份有限公司</t>
  </si>
  <si>
    <t>北京市顺义区国门商务区机场东路2号</t>
  </si>
  <si>
    <t>010-53296122</t>
  </si>
  <si>
    <t>zyxz@geniuses.com.cn</t>
  </si>
  <si>
    <t>14003</t>
  </si>
  <si>
    <t>中国水务投资有限公司</t>
  </si>
  <si>
    <t>北京市西城区南线阁街10号</t>
  </si>
  <si>
    <t>010-63204680</t>
  </si>
  <si>
    <t>sunli@chinahho.com</t>
  </si>
  <si>
    <t>16003</t>
  </si>
  <si>
    <t>中国建筑股份有限公司</t>
  </si>
  <si>
    <t>北京市海淀区三里河路15号</t>
  </si>
  <si>
    <t>17003</t>
  </si>
  <si>
    <t>中国农业银行江苏省分行</t>
  </si>
  <si>
    <t>中国农业银行股份有限公司江苏省分行</t>
  </si>
  <si>
    <t>南京市洪武路357号</t>
  </si>
  <si>
    <t>025-84571888</t>
  </si>
  <si>
    <t>luoxiaoxiajs@abchina.com</t>
  </si>
  <si>
    <t>66855</t>
  </si>
  <si>
    <t>大唐软件技术</t>
  </si>
  <si>
    <t>大唐软件技术股份有限公司</t>
  </si>
  <si>
    <t>北京市海淀区永嘉北路6号5幢三层318</t>
  </si>
  <si>
    <t>010-58919537</t>
  </si>
  <si>
    <t>jiangxiaoye@datang.com</t>
  </si>
  <si>
    <t>90151</t>
  </si>
  <si>
    <t>其他未知单位</t>
  </si>
  <si>
    <t>2016/12/31记-0184收到江苏新海天国际贸易有限公司退款，保证金多付，建议计入收入</t>
  </si>
  <si>
    <t>9503</t>
  </si>
  <si>
    <t>江苏正大建设项目管理有限公司</t>
  </si>
  <si>
    <t>张家港市杨舍镇攀华国际广场8幢B801-805</t>
  </si>
  <si>
    <t>798353885@qq.com</t>
  </si>
  <si>
    <t>99008</t>
  </si>
  <si>
    <t>北京晟德瑞环境公司</t>
  </si>
  <si>
    <t>北京晟德瑞环境技术有限公司</t>
  </si>
  <si>
    <t>北京市海淀区清缘西里1号、2号、11号楼2层2号楼211-1号</t>
  </si>
  <si>
    <t>010-88856181</t>
  </si>
  <si>
    <t>ma_zhanqun@sentech.com.cn</t>
  </si>
  <si>
    <t>99010</t>
  </si>
  <si>
    <t>青岛吉美来科技公司</t>
  </si>
  <si>
    <t>青岛吉美来科技有限公司</t>
  </si>
  <si>
    <t>青岛崂山区海尔路63号2号楼1114户</t>
  </si>
  <si>
    <t>0532-82862639</t>
  </si>
  <si>
    <t>691257533@qq.com</t>
  </si>
  <si>
    <t>99011</t>
  </si>
  <si>
    <t>北京莫尼特尔环境公司</t>
  </si>
  <si>
    <t>北京莫尼特尔环境技术开发有限公司</t>
  </si>
  <si>
    <t>北京市昌平区科技园区东区产业基地景兴街18号院3号楼303-1室</t>
  </si>
  <si>
    <t>zhou.nl@bmet.cn</t>
  </si>
  <si>
    <t>99014</t>
  </si>
  <si>
    <t>北京尚洋东方环境</t>
  </si>
  <si>
    <t>北京尚洋东方环境科技有限公司</t>
  </si>
  <si>
    <t>北京市海淀区中关村南大街18号北京大厦1101—1104号</t>
  </si>
  <si>
    <t>010-62386997/刘静15895544363</t>
  </si>
  <si>
    <t>liuminli@lgom.com.cn</t>
  </si>
  <si>
    <t>99015</t>
  </si>
  <si>
    <t>上海泽安实业公司</t>
  </si>
  <si>
    <t>上海泽安实业有限公司</t>
  </si>
  <si>
    <t>上海市金山区朱泾镇中发路388号2幢一层106室</t>
  </si>
  <si>
    <t>021-31152858</t>
  </si>
  <si>
    <t>gongminzan@supratec.cn</t>
  </si>
  <si>
    <t>99016</t>
  </si>
  <si>
    <t>江苏摩尔信息技术公司</t>
  </si>
  <si>
    <t>江苏摩尔信息技术有限公司</t>
  </si>
  <si>
    <t>南京市鼓楼区芦席营97号11楼</t>
  </si>
  <si>
    <t>025-83238520</t>
  </si>
  <si>
    <t>mole@mole.com.cn</t>
  </si>
  <si>
    <t>99018</t>
  </si>
  <si>
    <t>南京二机床数控</t>
  </si>
  <si>
    <t>南京二机床数控机床有限公司</t>
  </si>
  <si>
    <t>南京市建邺区泰山路71号</t>
  </si>
  <si>
    <t>025-86403522</t>
  </si>
  <si>
    <t>cwj08@126.com</t>
  </si>
  <si>
    <t>99023</t>
  </si>
  <si>
    <t>武汉市天虹仪表</t>
  </si>
  <si>
    <t>武汉市天虹仪表有限责任公司</t>
  </si>
  <si>
    <t>武汉市洪山区雄楚大街939号</t>
  </si>
  <si>
    <t>027-87926856</t>
  </si>
  <si>
    <t>2023025703@qq.com</t>
  </si>
  <si>
    <t>99033</t>
  </si>
  <si>
    <t>北京中星世通电子公司</t>
  </si>
  <si>
    <t>北京中星世通电子科技有限公司</t>
  </si>
  <si>
    <t>北京市朝阳区西八间房万红西街2号燕东商务大厦B座2层</t>
  </si>
  <si>
    <t>1072446176@qq.com</t>
  </si>
  <si>
    <t>99046</t>
  </si>
  <si>
    <t>中牧实业股份公司</t>
  </si>
  <si>
    <t>中牧实业股份有限公司</t>
  </si>
  <si>
    <t>北京市丰台区南四环西路188号八区16-19号楼</t>
  </si>
  <si>
    <t>010-63701111</t>
  </si>
  <si>
    <t>cahic@cahic.com</t>
  </si>
  <si>
    <t>99055</t>
  </si>
  <si>
    <t>江阴苏派服装集团</t>
  </si>
  <si>
    <t>江阴苏派服装集团有限公司</t>
  </si>
  <si>
    <t>江阴市璜土工业园区</t>
  </si>
  <si>
    <t>0510-86052627</t>
  </si>
  <si>
    <t>501845005@qq.com</t>
  </si>
  <si>
    <t>99058</t>
  </si>
  <si>
    <t>苏农农资连锁公司</t>
  </si>
  <si>
    <t>江苏苏农农资连锁集团股份有限公司</t>
  </si>
  <si>
    <t>建邺区江东中路315号501室</t>
  </si>
  <si>
    <t>025-86533839</t>
  </si>
  <si>
    <t>16536006@qq.com</t>
  </si>
  <si>
    <t>99065</t>
  </si>
  <si>
    <t>江苏虎豹集团</t>
  </si>
  <si>
    <t>江苏虎豹集团有限公司</t>
  </si>
  <si>
    <t>汊河街道华洋路</t>
  </si>
  <si>
    <t>0514-80929188</t>
  </si>
  <si>
    <t>xiaqiuyang@hubao.com</t>
  </si>
  <si>
    <t>99068</t>
  </si>
  <si>
    <t>四川海林格生物制药</t>
  </si>
  <si>
    <t>四川海林格生物制药有限公司</t>
  </si>
  <si>
    <t>成都市温江区成都海峡两岸科技产业开发园海科路</t>
  </si>
  <si>
    <t>028-67233865</t>
  </si>
  <si>
    <t>942394139@qq.com</t>
  </si>
  <si>
    <t>99076</t>
  </si>
  <si>
    <t>兴化市种业公司</t>
  </si>
  <si>
    <t>兴化市种业有限公司</t>
  </si>
  <si>
    <t>兴化市上官河大桥东首</t>
  </si>
  <si>
    <t>99093</t>
  </si>
  <si>
    <t>上海泽安环境科技</t>
  </si>
  <si>
    <t>上海科泽智慧环境科技有限公司</t>
  </si>
  <si>
    <t>上海市嘉定区菊园新区环城路2222号1幢J353室</t>
  </si>
  <si>
    <t>021-56068866</t>
  </si>
  <si>
    <t>wuweiguo@sh-hjkj.com</t>
  </si>
  <si>
    <t>99095</t>
  </si>
  <si>
    <t>江苏省生态环境平台排污权登记与交易</t>
  </si>
  <si>
    <t>现为江苏省生态环境评估中心，同时增挂江苏省排污权登记与交易管理中心</t>
  </si>
  <si>
    <t>江苏省南京市鼓楼区江东北路176号环科楼8楼</t>
  </si>
  <si>
    <t>李航15366183607/ 025-58527239</t>
  </si>
  <si>
    <t>99107</t>
  </si>
  <si>
    <t>中兴通讯股份公司</t>
  </si>
  <si>
    <t>中兴通讯股份有限公司</t>
  </si>
  <si>
    <t>深圳市南山区高新技术产业园科技南路中兴通讯大厦</t>
  </si>
  <si>
    <t>0755-26770000</t>
  </si>
  <si>
    <t>press@zte.com.cn</t>
  </si>
  <si>
    <t>99201</t>
  </si>
  <si>
    <t>南京新华书店</t>
  </si>
  <si>
    <t>南京新华书店有限责任公司</t>
  </si>
  <si>
    <t>南京市秦淮区中山东路56号</t>
  </si>
  <si>
    <t>njxhsd_b@163.com</t>
  </si>
  <si>
    <t>99222</t>
  </si>
  <si>
    <t>新疆天康畜牧生物技术</t>
  </si>
  <si>
    <t>天康生物股份有限公司</t>
  </si>
  <si>
    <t>新疆乌鲁木齐高新技术产业开发区长春南路528号</t>
  </si>
  <si>
    <t>0991-6679236</t>
  </si>
  <si>
    <t>tcsw@tcsw.com.cn</t>
  </si>
  <si>
    <t>99249</t>
  </si>
  <si>
    <t>扬州优邦生物制药</t>
  </si>
  <si>
    <t>扬州优邦生物药品有限公司</t>
  </si>
  <si>
    <t>扬州市维扬经济开发区金槐路7号</t>
  </si>
  <si>
    <t>0514-87637673</t>
  </si>
  <si>
    <t>yzyoubang@qq.com</t>
  </si>
  <si>
    <t>99250</t>
  </si>
  <si>
    <t>北京尤尼布冷成套设备</t>
  </si>
  <si>
    <t>北京尤尼布制冷成套设备安装有限公司</t>
  </si>
  <si>
    <t>北京市海淀区文慧园北路8号南楼七层1-11-701、1-11-702</t>
  </si>
  <si>
    <t>010-62279512</t>
  </si>
  <si>
    <t>unib@263.net</t>
  </si>
  <si>
    <t>99257</t>
  </si>
  <si>
    <t>江苏澳洋实业集团</t>
  </si>
  <si>
    <t>澳洋集团有限公司</t>
  </si>
  <si>
    <t>杨舍镇塘市镇中路</t>
  </si>
  <si>
    <t>0512-58598502</t>
  </si>
  <si>
    <t>aoyang@aoyang.com</t>
  </si>
  <si>
    <t>99258</t>
  </si>
  <si>
    <t>江苏玉人服装公司</t>
  </si>
  <si>
    <t>江苏玉人服装有限公司</t>
  </si>
  <si>
    <t>建湖县颜单工业园区</t>
  </si>
  <si>
    <t>0515-86506666</t>
  </si>
  <si>
    <t>245439876@qq.com</t>
  </si>
  <si>
    <t>99262</t>
  </si>
  <si>
    <t>江苏红豆实业</t>
  </si>
  <si>
    <t>江苏红豆实业股份有限公司</t>
  </si>
  <si>
    <t>江苏省无锡市锡山区东港镇</t>
  </si>
  <si>
    <t>0510-66868619</t>
  </si>
  <si>
    <t>hongdou@hongdou.com</t>
  </si>
  <si>
    <t>99275</t>
  </si>
  <si>
    <t>南京际华5302服饰</t>
  </si>
  <si>
    <t>南京际华五三零二服饰装具有限责任公司</t>
  </si>
  <si>
    <t>南京市浦口区浦珠中路209号</t>
  </si>
  <si>
    <t>025-58302015</t>
  </si>
  <si>
    <t>WJ5302@Jlonline.com</t>
  </si>
  <si>
    <t>99277</t>
  </si>
  <si>
    <t>常州肯特服装</t>
  </si>
  <si>
    <t>常州肯特服装有限公司</t>
  </si>
  <si>
    <t>天宁区青洋北路1号新动力创业中心三号楼A单元1、2、3层</t>
  </si>
  <si>
    <t>0519-88820459</t>
  </si>
  <si>
    <t>kente8198@qq.com</t>
  </si>
  <si>
    <t>99278</t>
  </si>
  <si>
    <t>张家港市宏裕人造革</t>
  </si>
  <si>
    <t>张家港市宏裕新材料有限公司</t>
  </si>
  <si>
    <t>张家港经济开发区（杨舍镇李巷村）</t>
  </si>
  <si>
    <t>cyp6466@163.com</t>
  </si>
  <si>
    <t>99281</t>
  </si>
  <si>
    <t>江苏菱光鞋业</t>
  </si>
  <si>
    <t>江苏菱光鞋业有限公司</t>
  </si>
  <si>
    <t>南通市啬园路8号</t>
  </si>
  <si>
    <t>0513-81011924</t>
  </si>
  <si>
    <t>jslgxy@163.com</t>
  </si>
  <si>
    <t>99284</t>
  </si>
  <si>
    <t>江阴福斯特纺织</t>
  </si>
  <si>
    <t>江阴福斯特纺织有限公司</t>
  </si>
  <si>
    <t>江阴临港经济开发区申港亚包路55号</t>
  </si>
  <si>
    <t>0510-86688679</t>
  </si>
  <si>
    <t>245731175@qq.com</t>
  </si>
  <si>
    <t>99287</t>
  </si>
  <si>
    <t>宿迁市箭鹿制衣</t>
  </si>
  <si>
    <t>宿迁市箭鹿制衣有限公司</t>
  </si>
  <si>
    <t>宿迁市宿城区经济开发区（西区）科工路117号</t>
  </si>
  <si>
    <t>0527-84378800</t>
  </si>
  <si>
    <t>jlmf118@163.com</t>
  </si>
  <si>
    <t>99299</t>
  </si>
  <si>
    <t>扬州旅游商贸学校</t>
  </si>
  <si>
    <t>江苏省扬州旅游商贸学校</t>
  </si>
  <si>
    <t>扬州市史可法西路15号</t>
  </si>
  <si>
    <t>99300</t>
  </si>
  <si>
    <t>沭阳县职业教育中心</t>
  </si>
  <si>
    <t>沭阳县教育园区（沭城镇上海南路与学院路交汇处）</t>
  </si>
  <si>
    <t>99304</t>
  </si>
  <si>
    <t>盐城市高级职业学校</t>
  </si>
  <si>
    <t>盐城市人民北路104号</t>
  </si>
  <si>
    <t>99358</t>
  </si>
  <si>
    <t>南京富尊贸易</t>
  </si>
  <si>
    <t>南京富尊贸易有限公司</t>
  </si>
  <si>
    <t>南京市鼓楼区江东北路392号02幢1单元2003室</t>
  </si>
  <si>
    <t>99502</t>
  </si>
  <si>
    <t>江苏银行股份</t>
  </si>
  <si>
    <t>江苏银行股份有限公司</t>
  </si>
  <si>
    <t>南京市中华路26号</t>
  </si>
  <si>
    <t>025-52890919</t>
  </si>
  <si>
    <t>dshbgs@jsbchina.cn</t>
  </si>
  <si>
    <t>99606</t>
  </si>
  <si>
    <t>江苏美林建筑装饰</t>
  </si>
  <si>
    <t>江苏美林规划设计有限公司</t>
  </si>
  <si>
    <t>南京市秦淮区太平南路1号新世纪广场A幢2607室</t>
  </si>
  <si>
    <t>025-84651933</t>
  </si>
  <si>
    <t>haoomer@163.com</t>
  </si>
  <si>
    <t>99758</t>
  </si>
  <si>
    <t>银江股份有限公司</t>
  </si>
  <si>
    <t>浙江省杭州市益乐路223号1幢1层</t>
  </si>
  <si>
    <t>enjoyor@enjoyor.net</t>
  </si>
  <si>
    <t>99801</t>
  </si>
  <si>
    <t>金宇保灵生物药品</t>
  </si>
  <si>
    <t>金宇保灵生物药品有限公司</t>
  </si>
  <si>
    <t>内蒙古自治区呼和浩特市鄂尔多斯西街58号</t>
  </si>
  <si>
    <t>0471-6535084</t>
  </si>
  <si>
    <t>wuting@jinyubaoling.com.cn</t>
  </si>
  <si>
    <t>99822</t>
  </si>
  <si>
    <t>丹徒区绿源有机肥料</t>
  </si>
  <si>
    <t>镇江市丹徒区绿源有机肥料有限公司</t>
  </si>
  <si>
    <t>镇江市丹徒区辛丰镇星棋村</t>
  </si>
  <si>
    <t>905264500@qq.com</t>
  </si>
  <si>
    <t>99841</t>
  </si>
  <si>
    <t>淮安柴米河基质肥料</t>
  </si>
  <si>
    <t>淮安柴米河基质肥料有限公司</t>
  </si>
  <si>
    <t>淮安市淮安区工业园区山阳大道</t>
  </si>
  <si>
    <t>478330452@qq.com</t>
  </si>
  <si>
    <t>99842</t>
  </si>
  <si>
    <t>江苏绿雅肥料</t>
  </si>
  <si>
    <t>江苏绿雅肥料科技有限公司</t>
  </si>
  <si>
    <t>滨海县通榆镇民营创业园</t>
  </si>
  <si>
    <t>99846</t>
  </si>
  <si>
    <t>南京市蔬菜花卉</t>
  </si>
  <si>
    <t>南京市蔬菜花卉科学研究所</t>
  </si>
  <si>
    <t>南京市玄武区锁金村4</t>
  </si>
  <si>
    <t>025-85432191</t>
  </si>
  <si>
    <t>1437151338@qq.com</t>
  </si>
  <si>
    <t>99863</t>
  </si>
  <si>
    <t>江苏绿陵化工</t>
  </si>
  <si>
    <t>江苏绿陵化工集团有限公司</t>
  </si>
  <si>
    <t>宿豫经济开发区</t>
  </si>
  <si>
    <t>0527-84437937</t>
  </si>
  <si>
    <t>baoweisuqian@163.com</t>
  </si>
  <si>
    <t>99869</t>
  </si>
  <si>
    <t>黑龙江省博瑞遗传</t>
  </si>
  <si>
    <t>黑龙江省博瑞遗传有限公司</t>
  </si>
  <si>
    <t>哈尔滨市香坊区哈平路243号</t>
  </si>
  <si>
    <t>0451-86692480</t>
  </si>
  <si>
    <t>boruiyj@126.com</t>
  </si>
  <si>
    <t>99887</t>
  </si>
  <si>
    <t>上海海利生物药品</t>
  </si>
  <si>
    <t>上海海利生物技术股份有限公司</t>
  </si>
  <si>
    <t>上海市奉贤区金海公路6720号</t>
  </si>
  <si>
    <t>021-60890888</t>
  </si>
  <si>
    <t>china@hile-bio.com</t>
  </si>
  <si>
    <t>99895</t>
  </si>
  <si>
    <t>连云港恒奥达肥料</t>
  </si>
  <si>
    <t>连云港恒奥达肥料科技有限公司</t>
  </si>
  <si>
    <t>灌南县三口镇张湾街西头</t>
  </si>
  <si>
    <t>759134001@qq.com</t>
  </si>
  <si>
    <t>99898</t>
  </si>
  <si>
    <t>江苏惠金海洋生物</t>
  </si>
  <si>
    <t>江苏惠金海洋生物科技有限公司</t>
  </si>
  <si>
    <t>沛县朱寨镇闫集（丰沛公路闫集段）</t>
  </si>
  <si>
    <t>36598766@qq.com</t>
  </si>
  <si>
    <t>99906</t>
  </si>
  <si>
    <t>上虞市银邦化工</t>
  </si>
  <si>
    <t>绍兴上虞银邦化工有限公司</t>
  </si>
  <si>
    <t>杭州湾上虞经济技术开发区纬五路一号</t>
  </si>
  <si>
    <t>0575-82730406</t>
  </si>
  <si>
    <t>99935</t>
  </si>
  <si>
    <t>江苏江达生态科技</t>
  </si>
  <si>
    <t>江苏江达生态科技有限公司</t>
  </si>
  <si>
    <t>无锡太科园净慧东道77号-8-3-1（震泽路净慧东道交叉路口）</t>
  </si>
  <si>
    <t>wxxjiangda@163.com</t>
  </si>
  <si>
    <t>99948</t>
  </si>
  <si>
    <t>吉林特研生物技术</t>
  </si>
  <si>
    <t>吉林特研生物技术有限责任公司</t>
  </si>
  <si>
    <t>长春市净月经济开发区柳莺西路388号</t>
  </si>
  <si>
    <t>81158208-8033</t>
  </si>
  <si>
    <t>53281030@qq.com</t>
  </si>
  <si>
    <t>99955</t>
  </si>
  <si>
    <t>吉林和元生物</t>
  </si>
  <si>
    <t>吉林和元生物工程股份有限公司</t>
  </si>
  <si>
    <t>松原经济技术开发区创业大街1009号</t>
  </si>
  <si>
    <t>24177191@qq.com</t>
  </si>
  <si>
    <t>99984</t>
  </si>
  <si>
    <t>江苏小厨娘餐饮管理有限公司</t>
  </si>
  <si>
    <t>南京市江宁区东山街道国际企业研发园</t>
  </si>
  <si>
    <t>xiaochuniang@163.com</t>
  </si>
  <si>
    <t>99994</t>
  </si>
  <si>
    <t>众华嘉诚建设项目管理有限公司</t>
  </si>
  <si>
    <t>众华嘉诚咨询集团有限公司</t>
  </si>
  <si>
    <t>南京市江北新区研创园江淼路88号腾飞大厦B座13楼1301室</t>
  </si>
  <si>
    <t>025-68518970</t>
  </si>
  <si>
    <t>126500@qq.com</t>
  </si>
  <si>
    <t>99998</t>
  </si>
  <si>
    <t>江苏省宿迁经贸高等职业技术学校</t>
  </si>
  <si>
    <t>江苏省沭阳县常州路57号</t>
  </si>
  <si>
    <t>07223</t>
  </si>
  <si>
    <t>内蒙古朔方新技术</t>
  </si>
  <si>
    <t>内蒙古朔方新技术有限公司</t>
  </si>
  <si>
    <t>呼伦贝尔市海拉尔区友好五道街（市行政审批服务中心一楼）</t>
  </si>
  <si>
    <t>0470-8311906</t>
  </si>
  <si>
    <t>07228</t>
  </si>
  <si>
    <t>瓦里安（上海）贸易</t>
  </si>
  <si>
    <t>瓦里安（上海）国际贸易有限公司</t>
  </si>
  <si>
    <t>上海市外高桥保税区芬菊路308号新发展6号仓库二层B区</t>
  </si>
  <si>
    <t>07231</t>
  </si>
  <si>
    <t>北京北大方正电子</t>
  </si>
  <si>
    <t>北京北大方正电子有限公司</t>
  </si>
  <si>
    <t>北京市海淀区上地五街9号方正大厦</t>
  </si>
  <si>
    <t>010-82531030</t>
  </si>
  <si>
    <t>luo.x@founder.com.cn</t>
  </si>
  <si>
    <t>07234</t>
  </si>
  <si>
    <t>常州英赛控制技术公司</t>
  </si>
  <si>
    <t>常州英赛控制技术有限公司</t>
  </si>
  <si>
    <t>常州市新北区高新科技园创业中心2号楼C座105</t>
  </si>
  <si>
    <t>0519-85151861</t>
  </si>
  <si>
    <t>13861231372@163.com</t>
  </si>
  <si>
    <t>07267</t>
  </si>
  <si>
    <t>上海博世力士乐液压公司</t>
  </si>
  <si>
    <t>上海博世力士乐液压及自动化有限公司</t>
  </si>
  <si>
    <t>中国（上海）自由贸易试验区富特北路125号第4层426室</t>
  </si>
  <si>
    <t>021-22182605</t>
  </si>
  <si>
    <t>qi.chen4@cn.bosch.com</t>
  </si>
  <si>
    <t>07273</t>
  </si>
  <si>
    <t>上海东亚利邦康乐设备</t>
  </si>
  <si>
    <t>上海东亚利邦康乐设备有限公司</t>
  </si>
  <si>
    <t>上海市嘉定区澄浏公路52号39幢2楼J288室</t>
  </si>
  <si>
    <t>service@dongyalibang.com</t>
  </si>
  <si>
    <t>07284</t>
  </si>
  <si>
    <t>南京聚诚科技公司</t>
  </si>
  <si>
    <t>南京聚诚科技有限公司</t>
  </si>
  <si>
    <t>南京市鼓楼区广州路228号401室</t>
  </si>
  <si>
    <t>13905185354@163.cm</t>
  </si>
  <si>
    <t>07286</t>
  </si>
  <si>
    <t>上海广茂达伙伴机器人</t>
  </si>
  <si>
    <t>上海未来伙伴机器人有限公司</t>
  </si>
  <si>
    <t>钦州北路1122号90幢8层</t>
  </si>
  <si>
    <t>021-64952827</t>
  </si>
  <si>
    <t>hujh@partnerx.com</t>
  </si>
  <si>
    <t>07287</t>
  </si>
  <si>
    <t>南京豪迈科学仪器</t>
  </si>
  <si>
    <t>南京豪迈科学仪器有限责任公司</t>
  </si>
  <si>
    <t>南京市江宁区秣陵街道秦淮路58号天恒大厦904室（江宁开发区）</t>
  </si>
  <si>
    <t>025-52157001</t>
  </si>
  <si>
    <t>njsn@126.com</t>
  </si>
  <si>
    <t>07302</t>
  </si>
  <si>
    <t>镇江东方生物工程设备</t>
  </si>
  <si>
    <t>镇江东方生物工程设备技术有限责任公司</t>
  </si>
  <si>
    <t>镇江新区港南路888号</t>
  </si>
  <si>
    <t>0511-88897517</t>
  </si>
  <si>
    <t>eastbio@pubic.zj.js.cn</t>
  </si>
  <si>
    <t>07304</t>
  </si>
  <si>
    <t>江苏国瑞信安科技公司</t>
  </si>
  <si>
    <t>江苏国瑞信安科技有限公司</t>
  </si>
  <si>
    <t>南京市玄武大道699号-22号</t>
  </si>
  <si>
    <t>025-86872758</t>
  </si>
  <si>
    <t>grxa@365sec.com</t>
  </si>
  <si>
    <t>07311</t>
  </si>
  <si>
    <t>北京东方正龙数字技术</t>
  </si>
  <si>
    <t>北京东方正龙数字技术有限公司</t>
  </si>
  <si>
    <t>北京市海淀区上地三街9号D座九层D1012</t>
  </si>
  <si>
    <t>010-51298899</t>
  </si>
  <si>
    <t>info@newclass.com.cn</t>
  </si>
  <si>
    <t>07323</t>
  </si>
  <si>
    <t>上海齐鑫自动化设备公司</t>
  </si>
  <si>
    <t>上海齐鑫自动化系统有限公司</t>
  </si>
  <si>
    <t>上海市闵行区申南路59弄1号603室</t>
  </si>
  <si>
    <t>qxse@qxse.com</t>
  </si>
  <si>
    <t>07342</t>
  </si>
  <si>
    <t>丹贝尔设备公司</t>
  </si>
  <si>
    <t>北京丹贝尔仪器有限公司</t>
  </si>
  <si>
    <t>北京市朝阳区北辰西路69号峻峰华亭c座515室</t>
  </si>
  <si>
    <t>010-58772500</t>
  </si>
  <si>
    <t>07345</t>
  </si>
  <si>
    <t>南京水净化工程技术中心</t>
  </si>
  <si>
    <t>南京市水净化工程技术中心</t>
  </si>
  <si>
    <t>南京市建邺区南苑街道所叶路18号</t>
  </si>
  <si>
    <t>025-86427913</t>
  </si>
  <si>
    <t>07353</t>
  </si>
  <si>
    <t>莎特士（上海）国际贸易公司</t>
  </si>
  <si>
    <t>莎特士（上海）国际贸易有限公司</t>
  </si>
  <si>
    <t>中国（上海）自由贸易试验区日京路35号1017室</t>
  </si>
  <si>
    <t>021-61356268</t>
  </si>
  <si>
    <t>wenlan.jiang@nortex.cn</t>
  </si>
  <si>
    <t>07361</t>
  </si>
  <si>
    <t>南京燎宇电子</t>
  </si>
  <si>
    <t>南京燎宇电子有限责任公司</t>
  </si>
  <si>
    <t>南京市玄武区九华山路口</t>
  </si>
  <si>
    <t>13776668383@qq.com</t>
  </si>
  <si>
    <t>07364</t>
  </si>
  <si>
    <t>江苏长天智远交通科技</t>
  </si>
  <si>
    <t>江苏长天智远交通科技有限公司</t>
  </si>
  <si>
    <t>南京市汉中路89号17楼D1、D2、D3座</t>
  </si>
  <si>
    <t>025-68156868</t>
  </si>
  <si>
    <t>itssky@itssky.com</t>
  </si>
  <si>
    <t>07370</t>
  </si>
  <si>
    <t>上海泽泉科技有限公司</t>
  </si>
  <si>
    <t>上海泽泉科技股份有限公司</t>
  </si>
  <si>
    <t>上海市普陀区中江路879弄28号楼410室</t>
  </si>
  <si>
    <t>021-32555118</t>
  </si>
  <si>
    <t>lidong.hou@zealquest.com</t>
  </si>
  <si>
    <t>07371</t>
  </si>
  <si>
    <t>无锡恒信达科技开发</t>
  </si>
  <si>
    <t>无锡恒信达科技开发有限公司</t>
  </si>
  <si>
    <t>无锡蠡园经济开发区鸿桥路西侧4-1地块</t>
  </si>
  <si>
    <t>hui.yang@3dsystems.com</t>
  </si>
  <si>
    <t>07397</t>
  </si>
  <si>
    <t>南京瑶恩科技</t>
  </si>
  <si>
    <t>南京赛伯乐电子科技有限公司</t>
  </si>
  <si>
    <t>南京市栖霞区迈皋桥街道迈皋桥创业园1-289号</t>
  </si>
  <si>
    <t>13338609998@189.cn</t>
  </si>
  <si>
    <t>07403</t>
  </si>
  <si>
    <t>江苏通宝实业</t>
  </si>
  <si>
    <t>江苏通宝实业有限公司</t>
  </si>
  <si>
    <t>泰兴市城市购物广场6幢201室</t>
  </si>
  <si>
    <t>0523-87669888</t>
  </si>
  <si>
    <t>732822644@qq.com</t>
  </si>
  <si>
    <t>07405</t>
  </si>
  <si>
    <t>徕卡显微系统上海公司</t>
  </si>
  <si>
    <t>徕卡显微系统（上海）有限公司</t>
  </si>
  <si>
    <t>中国（上海）自由贸易试验区金藏路258号1号楼、5号楼301室</t>
  </si>
  <si>
    <t>021-58994990</t>
  </si>
  <si>
    <t>andrew.yan@leica-microsystem.com</t>
  </si>
  <si>
    <t>07407</t>
  </si>
  <si>
    <t>美国布鲁克光谱仪器上海</t>
  </si>
  <si>
    <t>美国布鲁克光谱仪器公司上海代表处</t>
  </si>
  <si>
    <t>上海市延安西路129号上海华侨大厦1803－1804室</t>
  </si>
  <si>
    <t>07408</t>
  </si>
  <si>
    <t>上海地海仪器公司</t>
  </si>
  <si>
    <t>上海地海仪器有限公司</t>
  </si>
  <si>
    <t>上海市金山区干巷镇红光路4200－4201号833室</t>
  </si>
  <si>
    <t>021-57678013</t>
  </si>
  <si>
    <t>fanny@geo-marine-tech.com</t>
  </si>
  <si>
    <t>07414</t>
  </si>
  <si>
    <t>美国怀雅特技术北京代表处</t>
  </si>
  <si>
    <t>美国怀雅特技术公司北京代表处</t>
  </si>
  <si>
    <t>北京市海淀区西直门北大街58号金晖嘉园7号楼2302室</t>
  </si>
  <si>
    <t>07418</t>
  </si>
  <si>
    <t>中国电子科技41所</t>
  </si>
  <si>
    <t>中国电子科技集团公司第四十一研究所</t>
  </si>
  <si>
    <t>安徽省蚌埠市长盛路800号</t>
  </si>
  <si>
    <t>0552-4094074</t>
  </si>
  <si>
    <t>eibb@ei41.com</t>
  </si>
  <si>
    <t>07424</t>
  </si>
  <si>
    <t>吉林省龙阁视听</t>
  </si>
  <si>
    <t>吉林省龙阁视听有限责任公司</t>
  </si>
  <si>
    <t>南关区解放大路1413号</t>
  </si>
  <si>
    <t>1121987456@qq.com</t>
  </si>
  <si>
    <t>07427</t>
  </si>
  <si>
    <t>浙江中控科教仪器</t>
  </si>
  <si>
    <t>浙江中控科教仪器设备有限公司</t>
  </si>
  <si>
    <t>浙江省杭州市滨江区浦沿街道六和路307号1幢6层</t>
  </si>
  <si>
    <t>0571-86667772</t>
  </si>
  <si>
    <t>chenlinjie@supcon.com</t>
  </si>
  <si>
    <t>07431</t>
  </si>
  <si>
    <t>江苏富深协通数码技术</t>
  </si>
  <si>
    <t>江苏富深协通科技股份有限公司</t>
  </si>
  <si>
    <t>常州市新北区太湖东路9号4幢1110室</t>
  </si>
  <si>
    <t>0519-86622293</t>
  </si>
  <si>
    <t>tangying@finstone.com.cn</t>
  </si>
  <si>
    <t>07434</t>
  </si>
  <si>
    <t>南京安瑞诺文信息技术</t>
  </si>
  <si>
    <t>南京安瑞诺文信息技术有限公司</t>
  </si>
  <si>
    <t>南京市玄武区龙蟠中路168号江苏软件园242室</t>
  </si>
  <si>
    <t>025-84813586</t>
  </si>
  <si>
    <t>njarrow@vip.sina.com</t>
  </si>
  <si>
    <t>07435</t>
  </si>
  <si>
    <t>南京德蕴商贸</t>
  </si>
  <si>
    <t>南京德蕴商贸有限公司</t>
  </si>
  <si>
    <t>南京市玄武区黄埔路2号黄埔大厦7层B1、B2座</t>
  </si>
  <si>
    <t>025-84816990</t>
  </si>
  <si>
    <t>88924816@qq.com</t>
  </si>
  <si>
    <t>07438</t>
  </si>
  <si>
    <t>沙迪克机电（上海）</t>
  </si>
  <si>
    <t>沙迪克机电（上海）有限公司</t>
  </si>
  <si>
    <t>中国（上海）自由贸易试验区富特西一路139号1幢12层1209室</t>
  </si>
  <si>
    <t>021-51512828</t>
  </si>
  <si>
    <t>linjun23@sh163.net</t>
  </si>
  <si>
    <t>07442</t>
  </si>
  <si>
    <t>上海兹韦克仪器科技</t>
  </si>
  <si>
    <t>上海兹韦克仪器科技有限公司</t>
  </si>
  <si>
    <t>上海市嘉定工业区叶城路925号B区4幢J2913室</t>
  </si>
  <si>
    <t>021-20832686</t>
  </si>
  <si>
    <t>ji@zwick.de</t>
  </si>
  <si>
    <t>07443</t>
  </si>
  <si>
    <t>北京新恩科贸</t>
  </si>
  <si>
    <t>北京新恩科贸有限责任公司</t>
  </si>
  <si>
    <t>北京市宣武区白广路头条1号2楼261室</t>
  </si>
  <si>
    <t>07444</t>
  </si>
  <si>
    <t>北京丁丁金安专业音频</t>
  </si>
  <si>
    <t>北京丁丁金安专业音频设备有限公司</t>
  </si>
  <si>
    <t>北京市西城区广安门外马连道路11号1010室</t>
  </si>
  <si>
    <t>07451</t>
  </si>
  <si>
    <t>北京中创纪机电设备</t>
  </si>
  <si>
    <t>北京中创纪机电设备有限责任公司</t>
  </si>
  <si>
    <t>北京市朝阳区望京中环南路甲2号佳境天城国际商务公寓住宅楼A-1506室</t>
  </si>
  <si>
    <t>wxyan@cncglobe.com</t>
  </si>
  <si>
    <t>07460</t>
  </si>
  <si>
    <t>南京鸿苏科贸</t>
  </si>
  <si>
    <t>南京鸿苏科贸有限公司</t>
  </si>
  <si>
    <t>南京市六合区雄州镇延安北路27号</t>
  </si>
  <si>
    <t>025-86513177</t>
  </si>
  <si>
    <t>07462</t>
  </si>
  <si>
    <t>广州市锐鹰舞台设备</t>
  </si>
  <si>
    <t>广州市锐鹰舞台设备有限公司</t>
  </si>
  <si>
    <t>广州市白云区钟落潭镇竹三鱼庄东街108号</t>
  </si>
  <si>
    <t>350900265@qq.com</t>
  </si>
  <si>
    <t>07463</t>
  </si>
  <si>
    <t>南京德康商贸</t>
  </si>
  <si>
    <t>南京德康商贸有限公司</t>
  </si>
  <si>
    <t>南京市江北新区大厂街道新华路148号502、501室</t>
  </si>
  <si>
    <t>471642557@qq.com</t>
  </si>
  <si>
    <t>07464</t>
  </si>
  <si>
    <t>南京中泾机电</t>
  </si>
  <si>
    <t>南京中泾机电工程有限公司</t>
  </si>
  <si>
    <t>南京市玄武区苏园路6号4幢-1</t>
  </si>
  <si>
    <t>025-84863359</t>
  </si>
  <si>
    <t>1375056813@qq.com</t>
  </si>
  <si>
    <t>07466</t>
  </si>
  <si>
    <t>南京广播电视</t>
  </si>
  <si>
    <t>南京广播电视集团有限责任公司</t>
  </si>
  <si>
    <t>南京市秦淮区白下路358号广电大厦1911室</t>
  </si>
  <si>
    <t>025-84568185</t>
  </si>
  <si>
    <t>njtv@njtv.com.cn</t>
  </si>
  <si>
    <t>07475</t>
  </si>
  <si>
    <t>香港海德堡中国</t>
  </si>
  <si>
    <t>香港海德堡中国有限公司上海代表处</t>
  </si>
  <si>
    <t>上海市静安区华山路2号静安高和大厦806-8-A室</t>
  </si>
  <si>
    <t>021-64746500</t>
  </si>
  <si>
    <t>07477</t>
  </si>
  <si>
    <t>德斯拜恩机电</t>
  </si>
  <si>
    <t>德斯拜思机电控制技术（上海）有限公司</t>
  </si>
  <si>
    <t>上海市黄浦区西藏中路18号9楼01-04单元</t>
  </si>
  <si>
    <t>021-63917666</t>
  </si>
  <si>
    <t>xkan@dspace.com</t>
  </si>
  <si>
    <t>07478</t>
  </si>
  <si>
    <t>苏州赛恩斯仪器</t>
  </si>
  <si>
    <t>苏州赛恩斯仪器有限公司</t>
  </si>
  <si>
    <t>苏州工业园区中新大道西128号加城大厦7楼D8座</t>
  </si>
  <si>
    <t>1499205668@qq.com</t>
  </si>
  <si>
    <t>07481</t>
  </si>
  <si>
    <t>南京瀚略商贸</t>
  </si>
  <si>
    <t>南京瀚略商贸有限公司</t>
  </si>
  <si>
    <t>南京市江宁区东山街道竹山路68号江宁万达广场(西区)3幢409室</t>
  </si>
  <si>
    <t>16239565@qq.com</t>
  </si>
  <si>
    <t>07488</t>
  </si>
  <si>
    <t>北京天地旭晖商贸</t>
  </si>
  <si>
    <t>北京天地旭晖商贸有限公司</t>
  </si>
  <si>
    <t>北京市东城区和平里九区甲4号安信大厦1-505室</t>
  </si>
  <si>
    <t>1014781894@qq.com</t>
  </si>
  <si>
    <t>07490</t>
  </si>
  <si>
    <t>杭州邦威机电</t>
  </si>
  <si>
    <t>杭州邦威机电控制工程有限公司</t>
  </si>
  <si>
    <t>杭州市西湖区天目山路376号龙都大厦504室</t>
  </si>
  <si>
    <t>0571-85024352</t>
  </si>
  <si>
    <t>popwil@163.com</t>
  </si>
  <si>
    <t>07520</t>
  </si>
  <si>
    <t>北京爱如生数字化技术</t>
  </si>
  <si>
    <t>北京爱如生数字化技术研究中心</t>
  </si>
  <si>
    <t>北京市朝阳区北苑路170号3号楼1603室</t>
  </si>
  <si>
    <t>eruson@163.com</t>
  </si>
  <si>
    <t>07522</t>
  </si>
  <si>
    <t>南京福特智能控制</t>
  </si>
  <si>
    <t>南京福特智能控制设备有限公司</t>
  </si>
  <si>
    <t>南京市江宁区科学园科建路168号</t>
  </si>
  <si>
    <t>07526</t>
  </si>
  <si>
    <t>苏州市跃亚生物</t>
  </si>
  <si>
    <t>苏州市跃亚生物技术有限公司</t>
  </si>
  <si>
    <t>苏州市东环路655号（创智赢家）1幢702室</t>
  </si>
  <si>
    <t>qiuxing1998@yahoo.cn</t>
  </si>
  <si>
    <t>07532</t>
  </si>
  <si>
    <t>上海真正数控机床</t>
  </si>
  <si>
    <t>上海真正数控机床有限公司</t>
  </si>
  <si>
    <t>上海市嘉定区江桥镇华江公路129弄7号J1821室</t>
  </si>
  <si>
    <t>021-59531560</t>
  </si>
  <si>
    <t>yiping@siegind.com</t>
  </si>
  <si>
    <t>07534</t>
  </si>
  <si>
    <t>深圳市朗石生物仪器</t>
  </si>
  <si>
    <t>深圳市朗石科学仪器有限公司</t>
  </si>
  <si>
    <t>深圳市南山区粤海街道高新中一道2号长园新材料港9栋4楼西面</t>
  </si>
  <si>
    <t>0755-26953588</t>
  </si>
  <si>
    <t>huanghongbo@szlabsun.com</t>
  </si>
  <si>
    <t>07535</t>
  </si>
  <si>
    <t>渭南市科技开发</t>
  </si>
  <si>
    <t>渭南市科技开发实业总公司</t>
  </si>
  <si>
    <t>陕西省渭南市临渭区前进路北段</t>
  </si>
  <si>
    <t>0913-2076948</t>
  </si>
  <si>
    <t>07539</t>
  </si>
  <si>
    <t>扬州盛旭科技</t>
  </si>
  <si>
    <t>扬州盛旭科技有限公司</t>
  </si>
  <si>
    <t>仪征市新集镇八桥工业集中区八桥村农科组南侧</t>
  </si>
  <si>
    <t>466340596@qq.com</t>
  </si>
  <si>
    <t>07543</t>
  </si>
  <si>
    <t>上海优声商贸</t>
  </si>
  <si>
    <t>上海优声商贸有限公司</t>
  </si>
  <si>
    <t>上海市宝山区爱辉路201号1幢508B室</t>
  </si>
  <si>
    <t>07546</t>
  </si>
  <si>
    <t>上海保兴生物设备</t>
  </si>
  <si>
    <t>上海保兴生物设备工程有限公司</t>
  </si>
  <si>
    <t>上海市嘉定区南翔镇蕰北公路1755弄5号4层4225室</t>
  </si>
  <si>
    <t>021-64760853</t>
  </si>
  <si>
    <t>bxbio@bxbio.com</t>
  </si>
  <si>
    <t>07553</t>
  </si>
  <si>
    <t>上海米开罗那机电技术</t>
  </si>
  <si>
    <t>上海米开罗那机电技术有限公司</t>
  </si>
  <si>
    <t>上海浦东新区康桥东路1388号4A厂房</t>
  </si>
  <si>
    <t>021-67290852</t>
  </si>
  <si>
    <t>shijinzhu@mikrouna.cn</t>
  </si>
  <si>
    <t>07556</t>
  </si>
  <si>
    <t>宁波艾利特控股</t>
  </si>
  <si>
    <t>宁波艾利特控股集团有限公司</t>
  </si>
  <si>
    <t>宁波高新区科兴路96号</t>
  </si>
  <si>
    <t>0574-27903438</t>
  </si>
  <si>
    <t>elitetie@vip.163.com</t>
  </si>
  <si>
    <t>07559</t>
  </si>
  <si>
    <t>无锡中科光电技术</t>
  </si>
  <si>
    <t>无锡中科光电技术有限公司</t>
  </si>
  <si>
    <t>无锡新吴区菱湖大道200号C座</t>
  </si>
  <si>
    <t>0510-85383633</t>
  </si>
  <si>
    <t>xiaoxia_chen@fpi-inc.com</t>
  </si>
  <si>
    <t>07568</t>
  </si>
  <si>
    <t>南京斯普利仪器</t>
  </si>
  <si>
    <t>南京斯普利仪器设备有限公司</t>
  </si>
  <si>
    <t>南京市鼓楼区中央路417号1408室</t>
  </si>
  <si>
    <t>025-86999295</t>
  </si>
  <si>
    <t>07573</t>
  </si>
  <si>
    <t>北京世纪汇泽科技</t>
  </si>
  <si>
    <t>北京世纪汇泽科技有限公司</t>
  </si>
  <si>
    <t>北京市海淀区学清路9号汇智大厦A楼1108室</t>
  </si>
  <si>
    <t>010-82732992</t>
  </si>
  <si>
    <t>info@emctest.org</t>
  </si>
  <si>
    <t>07578</t>
  </si>
  <si>
    <t>北京苍穹数码测绘</t>
  </si>
  <si>
    <t>苍穹数码技术股份有限公司</t>
  </si>
  <si>
    <t>北京市北京经济技术开发区经海四路29号1幢8层</t>
  </si>
  <si>
    <t>010-85271488</t>
  </si>
  <si>
    <t>wumeng@kqgeo.com</t>
  </si>
  <si>
    <t>07579</t>
  </si>
  <si>
    <t>昆山市创新科技检测</t>
  </si>
  <si>
    <t>昆山市创新科技检测仪器有限公司</t>
  </si>
  <si>
    <t>巴城镇景帆路38号4号房</t>
  </si>
  <si>
    <t>0512-86163888</t>
  </si>
  <si>
    <t>cxkj@cxtest.com</t>
  </si>
  <si>
    <t>07583</t>
  </si>
  <si>
    <t>南京丁贝生物科技</t>
  </si>
  <si>
    <t>南京丁贝生物科技有限公司</t>
  </si>
  <si>
    <t>南京市玄武区童卫路5号南京农业生物高新技术创业中心三楼</t>
  </si>
  <si>
    <t>025-84329190</t>
  </si>
  <si>
    <t>644713702@qq.com</t>
  </si>
  <si>
    <t>07586</t>
  </si>
  <si>
    <t>北京国马斯尔福</t>
  </si>
  <si>
    <t>北京国马斯尔福实验室设备有限责任公司</t>
  </si>
  <si>
    <t>北京市怀柔区庙城镇立交桥旁加油站西侧50米</t>
  </si>
  <si>
    <t>149741638@qq.com</t>
  </si>
  <si>
    <t>07590</t>
  </si>
  <si>
    <t>江苏捷仕达高校</t>
  </si>
  <si>
    <t>07591</t>
  </si>
  <si>
    <t>江苏炎旭工程技术</t>
  </si>
  <si>
    <t>江苏炎旭工程科技有限公司</t>
  </si>
  <si>
    <t>南京市秦淮区双龙街2号2号楼4楼</t>
  </si>
  <si>
    <t>1439479021@qq.com</t>
  </si>
  <si>
    <t>07597</t>
  </si>
  <si>
    <t>南京华帝新能源</t>
  </si>
  <si>
    <t>南京华帝新能源有限公司</t>
  </si>
  <si>
    <t>南京市江宁滨江经济技术开发区盛安大道696号</t>
  </si>
  <si>
    <t>025-66626555</t>
  </si>
  <si>
    <t>nanjinghuadi@163.com</t>
  </si>
  <si>
    <t>07598</t>
  </si>
  <si>
    <t>南京昂特机电科技</t>
  </si>
  <si>
    <t>南京昂特机电科技有限公司</t>
  </si>
  <si>
    <t>南京市江宁区东山街道金箔路468号中国女人街B区142</t>
  </si>
  <si>
    <t>15251810668@163.com</t>
  </si>
  <si>
    <t>07599</t>
  </si>
  <si>
    <t>北京市鑫显丰科学仪器</t>
  </si>
  <si>
    <t>北京市鑫显丰科学仪器有限公司</t>
  </si>
  <si>
    <t>北京市东城区广渠门内大街90号A座302室</t>
  </si>
  <si>
    <t>921323297@qq.com</t>
  </si>
  <si>
    <t>07605</t>
  </si>
  <si>
    <t>艾特克控股</t>
  </si>
  <si>
    <t>艾特克控股集团股份有限公司</t>
  </si>
  <si>
    <t>宜兴市高塍镇外商投资工业园宜高路68号</t>
  </si>
  <si>
    <t>0510-87839999</t>
  </si>
  <si>
    <t>aiteke@126.com</t>
  </si>
  <si>
    <t>07607</t>
  </si>
  <si>
    <t>江苏省交通规划设计院</t>
  </si>
  <si>
    <t>江苏省交通规划设计院股份有限公司/中设设计集团股份有限公司</t>
  </si>
  <si>
    <t>南京市秦淮区紫云大道9号</t>
  </si>
  <si>
    <t>025-84202066</t>
  </si>
  <si>
    <t>ir@jsjty.com</t>
  </si>
  <si>
    <t>07613</t>
  </si>
  <si>
    <t>南京国铁电气</t>
  </si>
  <si>
    <t>南京国铁电气有限责任公司</t>
  </si>
  <si>
    <t>南京市玄武区中央路276-1号易发五洲大厦15层</t>
  </si>
  <si>
    <t>025-83112980</t>
  </si>
  <si>
    <t>gt-market@163.com</t>
  </si>
  <si>
    <t>07616</t>
  </si>
  <si>
    <t>深圳市易商仪器</t>
  </si>
  <si>
    <t>深圳市易商仪器有限公司</t>
  </si>
  <si>
    <t>深圳市福田区福虹路9号世贸广场C座1207室</t>
  </si>
  <si>
    <t>0755-83005181</t>
  </si>
  <si>
    <t>fei.wu@essun.net</t>
  </si>
  <si>
    <t>07621</t>
  </si>
  <si>
    <t>江苏贤辰机电工程</t>
  </si>
  <si>
    <t>江苏贤辰机电工程有限公司</t>
  </si>
  <si>
    <t>南京市高淳区漆桥镇双牌石大街39号</t>
  </si>
  <si>
    <t>07628</t>
  </si>
  <si>
    <t>上海宏睿金属制品</t>
  </si>
  <si>
    <t>上海宏睿金属制品有限公司</t>
  </si>
  <si>
    <t>hxhcwc@163.com</t>
  </si>
  <si>
    <t>07633</t>
  </si>
  <si>
    <t>南京名都安防器械</t>
  </si>
  <si>
    <t>南京名都智能科技有限公司</t>
  </si>
  <si>
    <t>025-58017201</t>
  </si>
  <si>
    <t>njmingdu@163.com</t>
  </si>
  <si>
    <t>07641</t>
  </si>
  <si>
    <t>上海怡星机电设备</t>
  </si>
  <si>
    <t>上海怡星机电设备有限公司</t>
  </si>
  <si>
    <t>上海市青浦区朱枫公路6188号38幢2号</t>
  </si>
  <si>
    <t>021-64062557</t>
  </si>
  <si>
    <t>chenqibing@hapstar.cn</t>
  </si>
  <si>
    <t>07643</t>
  </si>
  <si>
    <t>上海涤科科学仪器</t>
  </si>
  <si>
    <t>上海涤科科学仪器有限公司</t>
  </si>
  <si>
    <t>上海市青浦区沪青平公路5251号一楼E区188室</t>
  </si>
  <si>
    <t>021-54071219</t>
  </si>
  <si>
    <t>sophie.lee@astech.com.cn</t>
  </si>
  <si>
    <t>07644</t>
  </si>
  <si>
    <t>江苏联合自动化系统</t>
  </si>
  <si>
    <t>江苏联宏智慧能源股份有限公司</t>
  </si>
  <si>
    <t>南京市栖霞区甘家边东108号金港科技创业中心1号楼</t>
  </si>
  <si>
    <t>025-86273668</t>
  </si>
  <si>
    <t>更改名</t>
  </si>
  <si>
    <t>07649</t>
  </si>
  <si>
    <t>北京金先锋光电科技</t>
  </si>
  <si>
    <t>北京金先锋光电科技有限公司</t>
  </si>
  <si>
    <t>北京市海淀区中关村大街19号15层办公B1703</t>
  </si>
  <si>
    <t>tracy-liu@zolix.com.cn</t>
  </si>
  <si>
    <t>07651</t>
  </si>
  <si>
    <t>南京宇田楼宇设备</t>
  </si>
  <si>
    <t>南京宇田楼宇设备有限公司</t>
  </si>
  <si>
    <t>南京市栖霞区仙林街道仙林大学城学津路8号高创大厦B座706室</t>
  </si>
  <si>
    <t>3231471388@qq.com</t>
  </si>
  <si>
    <t>08020</t>
  </si>
  <si>
    <t>南京全录数码信息</t>
  </si>
  <si>
    <t>南京全录数码信息系统有限公司</t>
  </si>
  <si>
    <t>南京市玄武区珠江路648号</t>
  </si>
  <si>
    <t>025-86871998</t>
  </si>
  <si>
    <t>njqlsmzx@163.com</t>
  </si>
  <si>
    <t>2018/10/31 记-0032应退的履约保证金</t>
  </si>
  <si>
    <t>08026</t>
  </si>
  <si>
    <t>南京嘉庆电器公司</t>
  </si>
  <si>
    <t>南京嘉庆电器有限公司</t>
  </si>
  <si>
    <t>南京市鼓楼区水佐岗15巷12幢104室</t>
  </si>
  <si>
    <t>08069</t>
  </si>
  <si>
    <t>江苏金鹿鼎信息产业</t>
  </si>
  <si>
    <t>江苏金鹿鼎信息产业有限公司</t>
  </si>
  <si>
    <t>南京市玄武区珠江路699号东鼎大厦2号楼703室</t>
  </si>
  <si>
    <t>025-52244770</t>
  </si>
  <si>
    <t>429441671@qq.com</t>
  </si>
  <si>
    <t>08086</t>
  </si>
  <si>
    <t>南京佳建网络公司</t>
  </si>
  <si>
    <t>南京佳建网络有限公司</t>
  </si>
  <si>
    <t>南京市高新区软件园中心4号楼114室</t>
  </si>
  <si>
    <t>025-84530826</t>
  </si>
  <si>
    <t>08131</t>
  </si>
  <si>
    <t>南京宽安网络科技</t>
  </si>
  <si>
    <t>南京宽安网络科技有限公司</t>
  </si>
  <si>
    <t>南京市玄武区珠江路438-592号A幢504室</t>
  </si>
  <si>
    <t>532135246@qq.com</t>
  </si>
  <si>
    <t>08160</t>
  </si>
  <si>
    <t>南京百得机电设备</t>
  </si>
  <si>
    <t>南京百得机电设备有限公司</t>
  </si>
  <si>
    <t>南京沿江工业开发区新华路391号-632室</t>
  </si>
  <si>
    <t>025-68157992</t>
  </si>
  <si>
    <t>njzd@126.com</t>
  </si>
  <si>
    <t>08161</t>
  </si>
  <si>
    <t>南京格宁葆信环保科技</t>
  </si>
  <si>
    <t>南京格宁葆信环保科技有限公司</t>
  </si>
  <si>
    <t>南京市玄武区龙蟠路151号-1 608室</t>
  </si>
  <si>
    <t>11245717442@qq.com</t>
  </si>
  <si>
    <t>08166</t>
  </si>
  <si>
    <t>南京邦联有线广播</t>
  </si>
  <si>
    <t>江苏有线邦联新媒体科技有限公司</t>
  </si>
  <si>
    <t>南京经济技术开发区(白下区友谊河路2号)</t>
  </si>
  <si>
    <t>025-84562301</t>
  </si>
  <si>
    <t>596436877@qq.com</t>
  </si>
  <si>
    <t>08167</t>
  </si>
  <si>
    <t>南京金奇石科技</t>
  </si>
  <si>
    <t>南京金奇石科技贸易有限公司</t>
  </si>
  <si>
    <t>南京市玄武区珠江路511号IC16包厢</t>
  </si>
  <si>
    <t>09033</t>
  </si>
  <si>
    <t>台州市路桥三联农机</t>
  </si>
  <si>
    <t>台州市路桥三联农机销售有限公司</t>
  </si>
  <si>
    <t>台州市路桥区金清镇汝泉村</t>
  </si>
  <si>
    <t>0576-82708222</t>
  </si>
  <si>
    <t>1838151010@qq.com</t>
  </si>
  <si>
    <t>09133</t>
  </si>
  <si>
    <t>无锡市滨湖区宇扬机械</t>
  </si>
  <si>
    <t>无锡市滨湖区宇扬机械制造厂</t>
  </si>
  <si>
    <t>无锡市滨湖区华庄双茂村</t>
  </si>
  <si>
    <t>09139</t>
  </si>
  <si>
    <t>江阴市东华机械</t>
  </si>
  <si>
    <t>江阴市东华机械有限公司</t>
  </si>
  <si>
    <t>江阴市临港街道东刘村（江阴市博诚针织有限公司内）</t>
  </si>
  <si>
    <t>1043180065@qq.com</t>
  </si>
  <si>
    <t>09143</t>
  </si>
  <si>
    <t>金坛市安顺船舶制造</t>
  </si>
  <si>
    <t>江苏安顺船舶有限公司</t>
  </si>
  <si>
    <t>常州市金坛区社头镇旭红村东村</t>
  </si>
  <si>
    <t>452759786@qq.com</t>
  </si>
  <si>
    <t>09146</t>
  </si>
  <si>
    <t>江苏通洋船舶</t>
  </si>
  <si>
    <t>江苏通洋船舶有限公司</t>
  </si>
  <si>
    <t>常州市金坛区金城镇上庄圩门</t>
  </si>
  <si>
    <t>0519-82858888</t>
  </si>
  <si>
    <t>ceo@tongyangship.com</t>
  </si>
  <si>
    <t>10004</t>
  </si>
  <si>
    <t>无锡市华盛印刷</t>
  </si>
  <si>
    <t>无锡市华盛印刷有限公司</t>
  </si>
  <si>
    <t>无锡市勤新私营经济园钱姚路88号-D</t>
  </si>
  <si>
    <t>0570-85500898</t>
  </si>
  <si>
    <t>hsys2007@163.com</t>
  </si>
  <si>
    <t>10006</t>
  </si>
  <si>
    <t>无锡双龙信息纸公司</t>
  </si>
  <si>
    <t>无锡双龙信息纸有限公司</t>
  </si>
  <si>
    <t>无锡市滨湖区马山常康路33号</t>
  </si>
  <si>
    <t>0510-85995909</t>
  </si>
  <si>
    <t>slpz0510@qq.com</t>
  </si>
  <si>
    <t>10007</t>
  </si>
  <si>
    <t>江苏农垦机关印刷厂</t>
  </si>
  <si>
    <t>江苏农垦机关印刷厂有限公司</t>
  </si>
  <si>
    <t>淮安市青年西路58号1-3幢</t>
  </si>
  <si>
    <t>0517-83160667</t>
  </si>
  <si>
    <t>695531565@qq.com</t>
  </si>
  <si>
    <t>10008</t>
  </si>
  <si>
    <t>南通市现代印务公司</t>
  </si>
  <si>
    <t>南通市现代印务有限责任公司</t>
  </si>
  <si>
    <t>南通市通州区先锋镇工业园区富锋路3号</t>
  </si>
  <si>
    <t>0513-85277713</t>
  </si>
  <si>
    <t>modernprinting@126.com</t>
  </si>
  <si>
    <t>10012</t>
  </si>
  <si>
    <t>江苏凤凰盐城印刷</t>
  </si>
  <si>
    <t>江苏凤凰盐城印刷有限公司</t>
  </si>
  <si>
    <t>盐城市亭湖区希望大道中路70号</t>
  </si>
  <si>
    <t>0515-88153028</t>
  </si>
  <si>
    <t>ycysjs@yahoo.com.cn</t>
  </si>
  <si>
    <t>10015</t>
  </si>
  <si>
    <t>常熟市票证彩印</t>
  </si>
  <si>
    <t>常熟市票证彩印有限公司</t>
  </si>
  <si>
    <t>常熟市虞山镇大义</t>
  </si>
  <si>
    <t>857700158@qq.com</t>
  </si>
  <si>
    <t>10016</t>
  </si>
  <si>
    <t>溧阳市鑫宇印刷</t>
  </si>
  <si>
    <t>溧阳市鑫宇印刷有限公司</t>
  </si>
  <si>
    <t>溧阳市埭头镇工业集中区埭中路28号</t>
  </si>
  <si>
    <t>0519-87311699</t>
  </si>
  <si>
    <t>slf9888@163.com</t>
  </si>
  <si>
    <t>10017</t>
  </si>
  <si>
    <t>东台市人民印刷</t>
  </si>
  <si>
    <t>东台市人民印刷有限公司</t>
  </si>
  <si>
    <t>东台市南郊中小企业园</t>
  </si>
  <si>
    <t>0515-89501508</t>
  </si>
  <si>
    <t>417190782@qq.com</t>
  </si>
  <si>
    <t>10019</t>
  </si>
  <si>
    <t>扬州邗江邗财印刷</t>
  </si>
  <si>
    <t>扬州市邗财印刷有限公司</t>
  </si>
  <si>
    <t>甘泉镇双塘村</t>
  </si>
  <si>
    <t>0514-85552601</t>
  </si>
  <si>
    <t>yzhcys@126.com</t>
  </si>
  <si>
    <t>10020</t>
  </si>
  <si>
    <t>兴化印刷</t>
  </si>
  <si>
    <t>兴化印刷有限责任公司</t>
  </si>
  <si>
    <t>兴化市南山居委会东五里村</t>
  </si>
  <si>
    <t>13801479095@qq.com</t>
  </si>
  <si>
    <t>10021</t>
  </si>
  <si>
    <t>宿迁新华印刷</t>
  </si>
  <si>
    <t>宿迁市新华印刷有限公司</t>
  </si>
  <si>
    <t>宿迁市宿城区经济开发区建业路</t>
  </si>
  <si>
    <t>jssqxh@163.com</t>
  </si>
  <si>
    <t>10022</t>
  </si>
  <si>
    <t>泰州人人印务</t>
  </si>
  <si>
    <t>泰州人人印务有限公司</t>
  </si>
  <si>
    <t>泰州市经东路1号</t>
  </si>
  <si>
    <t>0523-86651958</t>
  </si>
  <si>
    <t>jstzrryw6363@163.com</t>
  </si>
  <si>
    <t>10026</t>
  </si>
  <si>
    <t>苏州印刷总厂</t>
  </si>
  <si>
    <t>苏州印刷总厂有限公司</t>
  </si>
  <si>
    <t>苏州工业园区通园路236号</t>
  </si>
  <si>
    <t>0512-62883007</t>
  </si>
  <si>
    <t>sgph8@sz-printing.com</t>
  </si>
  <si>
    <t>10029</t>
  </si>
  <si>
    <t>徐州新华印刷厂</t>
  </si>
  <si>
    <t>江苏徐州新华印刷厂</t>
  </si>
  <si>
    <t>徐州市青年路公园巷1号、2号</t>
  </si>
  <si>
    <t>0516-82328898</t>
  </si>
  <si>
    <t>xzxhysc@126.com</t>
  </si>
  <si>
    <t>10030</t>
  </si>
  <si>
    <t>南京票据证券印刷</t>
  </si>
  <si>
    <t>南京票据证券印刷有限公司</t>
  </si>
  <si>
    <t>南京江宁区科建路328号</t>
  </si>
  <si>
    <t>025-57919860</t>
  </si>
  <si>
    <t>57919860@163.com</t>
  </si>
  <si>
    <t>10032</t>
  </si>
  <si>
    <t>南京特种印刷有限公司</t>
  </si>
  <si>
    <t>南京市江宁区东山街道丰泽路99号</t>
  </si>
  <si>
    <t>025-52701536</t>
  </si>
  <si>
    <t>njtzys@126.com</t>
  </si>
  <si>
    <t>10049</t>
  </si>
  <si>
    <t>江苏公商印刷厂</t>
  </si>
  <si>
    <t>江苏工商印刷厂</t>
  </si>
  <si>
    <t>南京市江宁区燕湖路189号</t>
  </si>
  <si>
    <t>997881152@qq.com</t>
  </si>
  <si>
    <t>10052</t>
  </si>
  <si>
    <t>南京宝翔印务</t>
  </si>
  <si>
    <t>南京宝翔印务有限公司</t>
  </si>
  <si>
    <t>南京市栖霞区广月路3号</t>
  </si>
  <si>
    <t>919435449@qq.com</t>
  </si>
  <si>
    <t>10054</t>
  </si>
  <si>
    <t>江苏省卫生印刷厂</t>
  </si>
  <si>
    <t>江苏省卫生印刷厂有限公司</t>
  </si>
  <si>
    <t>南京市合班村１２２号</t>
  </si>
  <si>
    <t>025-85317840</t>
  </si>
  <si>
    <t>1958818806@qq.com</t>
  </si>
  <si>
    <t>10055</t>
  </si>
  <si>
    <t>南京海兴印务</t>
  </si>
  <si>
    <t>南京海兴印务有限公司</t>
  </si>
  <si>
    <t>南京市江宁区东山街道工业集中区丰泽路99号</t>
  </si>
  <si>
    <t>025-86405700</t>
  </si>
  <si>
    <t>985971545@qq.com</t>
  </si>
  <si>
    <t>10057</t>
  </si>
  <si>
    <t>江苏凤凰扬州鑫华印刷</t>
  </si>
  <si>
    <t>江苏凤凰扬州鑫华印刷有限公司</t>
  </si>
  <si>
    <t>江阳工业园区蜀岗西路9号</t>
  </si>
  <si>
    <t>0514-85868808</t>
  </si>
  <si>
    <t>yzxhys@163.com</t>
  </si>
  <si>
    <t>10059</t>
  </si>
  <si>
    <t>南通宏阳印刷</t>
  </si>
  <si>
    <t>南通宏阳印刷有限公司</t>
  </si>
  <si>
    <t>南通市外环北路181号附1号</t>
  </si>
  <si>
    <t>0513-85526002</t>
  </si>
  <si>
    <t>77061224@qq.com</t>
  </si>
  <si>
    <t>10062</t>
  </si>
  <si>
    <t>丹阳市曼德印刷品</t>
  </si>
  <si>
    <t>丹阳市曼德印刷制品有限公司</t>
  </si>
  <si>
    <t>丹阳市云阳镇经济开发区迈村工业园</t>
  </si>
  <si>
    <t>0511-86551663</t>
  </si>
  <si>
    <t>1795310535@qq.com</t>
  </si>
  <si>
    <t>10068</t>
  </si>
  <si>
    <t>浙江德邦印务</t>
  </si>
  <si>
    <t>浙江德邦印务有限公司</t>
  </si>
  <si>
    <t>浙江省宁波杭州湾新区滨海二路48号</t>
  </si>
  <si>
    <t>0574-63039025</t>
  </si>
  <si>
    <t>debang-zj@163.com</t>
  </si>
  <si>
    <t>10069</t>
  </si>
  <si>
    <t>北京中融安全印务</t>
  </si>
  <si>
    <t>北京中融安全印务公司</t>
  </si>
  <si>
    <t>北京市西城区白纸坊西街10号</t>
  </si>
  <si>
    <t>loveryt@sina.com</t>
  </si>
  <si>
    <t>11005</t>
  </si>
  <si>
    <t>江苏知识书店</t>
  </si>
  <si>
    <t>南京市御道街２９号</t>
  </si>
  <si>
    <t>025-84236757</t>
  </si>
  <si>
    <t>jszssd@163.com</t>
  </si>
  <si>
    <t>11010</t>
  </si>
  <si>
    <t>江苏省电化教育馆</t>
  </si>
  <si>
    <t>江苏省南京市鼓楼区虎踞路179号</t>
  </si>
  <si>
    <t>11012</t>
  </si>
  <si>
    <t>南京协和琴行</t>
  </si>
  <si>
    <t>南京协和琴行有限责任公司</t>
  </si>
  <si>
    <t>南京市鼓楼区渊声巷17号</t>
  </si>
  <si>
    <t>025-86635811</t>
  </si>
  <si>
    <t>11030</t>
  </si>
  <si>
    <t>南京乐博钢琴城</t>
  </si>
  <si>
    <t>南京乐博钢琴城有限公司</t>
  </si>
  <si>
    <t>南京市白下区洪武路289号</t>
  </si>
  <si>
    <t>11033</t>
  </si>
  <si>
    <t>无锡双鹰体育器材</t>
  </si>
  <si>
    <t>无锡双鹰体育器材有限公司</t>
  </si>
  <si>
    <t>宜兴环科园新城花园综合楼101室</t>
  </si>
  <si>
    <t>0510-87072888</t>
  </si>
  <si>
    <t>qex520@126.com</t>
  </si>
  <si>
    <t>11039</t>
  </si>
  <si>
    <t>江苏省共创教育</t>
  </si>
  <si>
    <t>江苏省共创教育发展有限公司</t>
  </si>
  <si>
    <t>南京市上海路２０７号</t>
  </si>
  <si>
    <t>025-86636000/李荣18652055585</t>
  </si>
  <si>
    <t>11049</t>
  </si>
  <si>
    <t>徐州军霞健身</t>
  </si>
  <si>
    <t>江苏康力源健身器材有限公司</t>
  </si>
  <si>
    <t>邳州市炮车街道办事处高新技术产业园滨湖大道北侧</t>
  </si>
  <si>
    <t>0516-86224091</t>
  </si>
  <si>
    <t>junxia@junxia.net</t>
  </si>
  <si>
    <t>11055</t>
  </si>
  <si>
    <t>南京师范大学</t>
  </si>
  <si>
    <t>南京市仙林大学城文苑路1号,</t>
  </si>
  <si>
    <t>(025)85891111/俞小颖15261876923</t>
  </si>
  <si>
    <t>仙林校区</t>
  </si>
  <si>
    <t>11065</t>
  </si>
  <si>
    <t>南京大学</t>
  </si>
  <si>
    <t>江苏省南京市栖霞区仙林大道163号</t>
  </si>
  <si>
    <t>(025)89683186/法志清13851480908</t>
  </si>
  <si>
    <t>11067</t>
  </si>
  <si>
    <t>苏州市评弹团</t>
  </si>
  <si>
    <t>江苏省苏州市姑苏区珍珠弄5号</t>
  </si>
  <si>
    <t>(0512)65243011</t>
  </si>
  <si>
    <t>11075</t>
  </si>
  <si>
    <t>江苏凤凰出版传媒</t>
  </si>
  <si>
    <t>江苏凤凰出版传媒股份有限公司</t>
  </si>
  <si>
    <t>南京市湖南路1号B座</t>
  </si>
  <si>
    <t>025-83672800</t>
  </si>
  <si>
    <t>zongheban@ppm.cn</t>
  </si>
  <si>
    <t>11076</t>
  </si>
  <si>
    <t>苏州创智天地教育</t>
  </si>
  <si>
    <t>苏州创智天地教育咨询有限公司</t>
  </si>
  <si>
    <t>苏州高新区玉山路162号</t>
  </si>
  <si>
    <t>47705559@qqqq.com</t>
  </si>
  <si>
    <t>11082</t>
  </si>
  <si>
    <t>常州搏奥体育设施</t>
  </si>
  <si>
    <t>江苏博奥建设工程有限公司</t>
  </si>
  <si>
    <t>天宁区郑陆镇常芙公路教工公寓丁单元301室</t>
  </si>
  <si>
    <t>0519-86590022</t>
  </si>
  <si>
    <t>1090805822@qq.com</t>
  </si>
  <si>
    <t>11091</t>
  </si>
  <si>
    <t>南京诺瓦体育建设工程</t>
  </si>
  <si>
    <t>南京诺瓦建设工程有限公司</t>
  </si>
  <si>
    <t>南京市栖霞区燕子矶街道太新路92号办公区2号楼</t>
  </si>
  <si>
    <t>025-85597338</t>
  </si>
  <si>
    <t>nuowa9988@163.com</t>
  </si>
  <si>
    <t>11092</t>
  </si>
  <si>
    <t>南京汉威体育工程</t>
  </si>
  <si>
    <t>南京汉威体育工程实业有限公司</t>
  </si>
  <si>
    <t>南京市鼓楼区牌楼巷45号2406室</t>
  </si>
  <si>
    <t>025-8659209</t>
  </si>
  <si>
    <t>605270017@qq.com</t>
  </si>
  <si>
    <t>11094</t>
  </si>
  <si>
    <t>南京有志运动场地</t>
  </si>
  <si>
    <t>南京有志运动场地铺设有限公司</t>
  </si>
  <si>
    <t>南京市高淳开发区商贸区372号</t>
  </si>
  <si>
    <t>025-57888598</t>
  </si>
  <si>
    <t>1138770716@qq.com</t>
  </si>
  <si>
    <t>11102</t>
  </si>
  <si>
    <t>苏州苏艺演出</t>
  </si>
  <si>
    <t>苏州苏艺演出有限公司</t>
  </si>
  <si>
    <t>苏州工业园区观枫街1号</t>
  </si>
  <si>
    <t>11140</t>
  </si>
  <si>
    <t>上海佳进展览</t>
  </si>
  <si>
    <t>上海佳进文化艺术工作室</t>
  </si>
  <si>
    <t>上海市松江区富永路425弄212号1楼</t>
  </si>
  <si>
    <t>021-33521187</t>
  </si>
  <si>
    <t>11149</t>
  </si>
  <si>
    <t>南京书讯文化传播</t>
  </si>
  <si>
    <t>南京书讯文化传播有限公司</t>
  </si>
  <si>
    <t>南京市秦淮区桃叶渡30号301室</t>
  </si>
  <si>
    <t>025-84450011</t>
  </si>
  <si>
    <t>11159</t>
  </si>
  <si>
    <t>北京天骏迅达广告</t>
  </si>
  <si>
    <t>北京畅达天下广告有限公司</t>
  </si>
  <si>
    <t>北京市平谷区大兴庄镇顺福路81号</t>
  </si>
  <si>
    <t>010-57280789</t>
  </si>
  <si>
    <t>375652282@qq.com</t>
  </si>
  <si>
    <t>11501</t>
  </si>
  <si>
    <t>淮安生物工程高等职校</t>
  </si>
  <si>
    <t>淮安生物工程高等职业学校</t>
  </si>
  <si>
    <t>江苏省淮安市淮安区前进路18号</t>
  </si>
  <si>
    <t>0517-8598-1188</t>
  </si>
  <si>
    <t>11502</t>
  </si>
  <si>
    <t>江苏省淮安技师学院</t>
  </si>
  <si>
    <t>淮安市北京北路77号</t>
  </si>
  <si>
    <t>0517-87075806</t>
  </si>
  <si>
    <t>11503</t>
  </si>
  <si>
    <t>泰州技师学院</t>
  </si>
  <si>
    <t>泰州市海陵区龙轩路</t>
  </si>
  <si>
    <t>0523-86461988</t>
  </si>
  <si>
    <t>11504</t>
  </si>
  <si>
    <t>江苏经贸高级技工学校</t>
  </si>
  <si>
    <t>江苏经贸职业技术学院</t>
  </si>
  <si>
    <t>江苏省南京市江宁区龙眠大道180号</t>
  </si>
  <si>
    <t>025-52710585</t>
  </si>
  <si>
    <t>11505</t>
  </si>
  <si>
    <t>南通市中等专业学校</t>
  </si>
  <si>
    <t>江苏省南通市通宁大道8号</t>
  </si>
  <si>
    <t>0513-85559500</t>
  </si>
  <si>
    <t>11506</t>
  </si>
  <si>
    <t>盐城机电高等职业技术</t>
  </si>
  <si>
    <t>盐城机电高等职业技术学校</t>
  </si>
  <si>
    <t>盐城市盐都区科教路</t>
  </si>
  <si>
    <t>(0515)88246660</t>
  </si>
  <si>
    <t>11507</t>
  </si>
  <si>
    <t>徐州市技师学院</t>
  </si>
  <si>
    <t>徐州市黄河北路西延段</t>
  </si>
  <si>
    <t>(0516)85968106</t>
  </si>
  <si>
    <t>11508</t>
  </si>
  <si>
    <t>扬州商务高等职业学校</t>
  </si>
  <si>
    <t>扬州市大学北路154号</t>
  </si>
  <si>
    <t>11509</t>
  </si>
  <si>
    <t>连云港中等专业学院</t>
  </si>
  <si>
    <t>连云港市花果山大道振华东路2号</t>
  </si>
  <si>
    <t>(0518)85899011</t>
  </si>
  <si>
    <t>11510</t>
  </si>
  <si>
    <t>江苏省盐城技师学院</t>
  </si>
  <si>
    <t>江苏省盐城市亭湖区文港中路5号</t>
  </si>
  <si>
    <t>(0515)68660718</t>
  </si>
  <si>
    <t>11511</t>
  </si>
  <si>
    <t>宿迁经贸高等职业学校</t>
  </si>
  <si>
    <t>江苏省宿迁市沭阳县常州路57号</t>
  </si>
  <si>
    <t>(0527)83987005</t>
  </si>
  <si>
    <t>11512</t>
  </si>
  <si>
    <t>南通农业职业技术学院</t>
  </si>
  <si>
    <t>南通市崇川区青年东路148号</t>
  </si>
  <si>
    <t>(0513)81050555</t>
  </si>
  <si>
    <t>11513</t>
  </si>
  <si>
    <t>江苏汽车技师学院</t>
  </si>
  <si>
    <t>(0514)87909968</t>
  </si>
  <si>
    <t>11514</t>
  </si>
  <si>
    <t>江苏省扬州技师学院</t>
  </si>
  <si>
    <t>中国扬州市江都路558号</t>
  </si>
  <si>
    <t>0514-87922080</t>
  </si>
  <si>
    <t>11515</t>
  </si>
  <si>
    <t>泰州职业技术学院</t>
  </si>
  <si>
    <t>泰州市高港区医药高新区天星路8号</t>
  </si>
  <si>
    <t>0523-86662914</t>
  </si>
  <si>
    <t>tzy7561@163.com</t>
  </si>
  <si>
    <t>11516</t>
  </si>
  <si>
    <t>盐城生物工程高等职业学校</t>
  </si>
  <si>
    <t>江苏省盐城市青年东路学府路1号</t>
  </si>
  <si>
    <t>0515－88878779</t>
  </si>
  <si>
    <t>ycswgz@163.com</t>
  </si>
  <si>
    <t>11518</t>
  </si>
  <si>
    <t>宿迁市技工学校</t>
  </si>
  <si>
    <t>宿迁市宿豫区白杨路周庄小学(白杨路)附近</t>
  </si>
  <si>
    <t>11519</t>
  </si>
  <si>
    <t>淮安市高级职业学校</t>
  </si>
  <si>
    <t>江苏省淮安市清江浦区飞耀路23号</t>
  </si>
  <si>
    <t>(0517)83715028</t>
  </si>
  <si>
    <t>11520</t>
  </si>
  <si>
    <t>淮安区会计核算管理</t>
  </si>
  <si>
    <t>淮安区会计核算管理办公室</t>
  </si>
  <si>
    <t>江苏省淮安市淮安区友谊路8号</t>
  </si>
  <si>
    <t>(0517)5986071</t>
  </si>
  <si>
    <t>11521</t>
  </si>
  <si>
    <t>宿迁技师学院</t>
  </si>
  <si>
    <t>宿迁市宿豫区黄山路17号</t>
  </si>
  <si>
    <t>0527-84496605</t>
  </si>
  <si>
    <t>11522</t>
  </si>
  <si>
    <t>江苏农牧科技职业学院</t>
  </si>
  <si>
    <t>江苏省泰州市凤凰东路8号</t>
  </si>
  <si>
    <t>0523-85864009</t>
  </si>
  <si>
    <t>niitoffice@163.com</t>
  </si>
  <si>
    <t>11523</t>
  </si>
  <si>
    <t>徐州市广播电视大学</t>
  </si>
  <si>
    <t>江苏省徐州市泉山区湖北路68号</t>
  </si>
  <si>
    <t>(0516)85711286</t>
  </si>
  <si>
    <t>11524</t>
  </si>
  <si>
    <t>盐城交通技师学院</t>
  </si>
  <si>
    <t>江苏省盐城市职教园区海洋路29号</t>
  </si>
  <si>
    <t>(0515)69961366</t>
  </si>
  <si>
    <t>11526</t>
  </si>
  <si>
    <t>扬州市江都区职业教育</t>
  </si>
  <si>
    <t>扬州市江都区职业教育集团</t>
  </si>
  <si>
    <t>扬州市江都区新都南路1号</t>
  </si>
  <si>
    <t>(0514)86895172</t>
  </si>
  <si>
    <t>11539</t>
  </si>
  <si>
    <t>徐州开放大学</t>
  </si>
  <si>
    <t>徐州市泉山区湖北路68号</t>
  </si>
  <si>
    <t>(0516)85722116</t>
  </si>
  <si>
    <t>11549</t>
  </si>
  <si>
    <t>北京百泰克生物技术有限公司</t>
  </si>
  <si>
    <t>北京市海淀区北清路103号2号楼2层1-3</t>
  </si>
  <si>
    <t>biotekekj@163.com</t>
  </si>
  <si>
    <t>11601</t>
  </si>
  <si>
    <t>上海国际会计学院</t>
  </si>
  <si>
    <t>上海市青浦区蟠龙路200号</t>
  </si>
  <si>
    <t>(021)69768000</t>
  </si>
  <si>
    <t>116012</t>
  </si>
  <si>
    <t>南通新江海联合会计师事务所</t>
  </si>
  <si>
    <t>南通新江海联合会计师事务所（普通合伙）</t>
  </si>
  <si>
    <t>南大街129号兴胜大厦五楼</t>
  </si>
  <si>
    <t>0513-85798519</t>
  </si>
  <si>
    <t>ntxjhcpa@163.com</t>
  </si>
  <si>
    <t>116013</t>
  </si>
  <si>
    <t>徐州方正会计师事务所有限公司</t>
  </si>
  <si>
    <t>徐州铜山新区府中路</t>
  </si>
  <si>
    <t>0516-83905381</t>
  </si>
  <si>
    <t>xzfz2008@yahoo.com</t>
  </si>
  <si>
    <t>116014</t>
  </si>
  <si>
    <t>江苏天宁会计师事务所有限公司</t>
  </si>
  <si>
    <t>南京市高淳区淳溪镇学山路107号1幢</t>
  </si>
  <si>
    <t>575744326@qq.com</t>
  </si>
  <si>
    <t>116015</t>
  </si>
  <si>
    <t>上会会计师事务所江苏分所</t>
  </si>
  <si>
    <t>上会会计师事务所（特殊普通合伙）江苏分所</t>
  </si>
  <si>
    <t>南通市人民中路95号纺织大厦14-15楼</t>
  </si>
  <si>
    <t>0513-80901263</t>
  </si>
  <si>
    <t>ntadx@aliyun.com</t>
  </si>
  <si>
    <t>11602</t>
  </si>
  <si>
    <t>东北财经大学</t>
  </si>
  <si>
    <t>大连市沙河口区尖山街217号</t>
  </si>
  <si>
    <t>(0411)84710259</t>
  </si>
  <si>
    <t>11604</t>
  </si>
  <si>
    <t>江苏苏税迅通会计师事务所有限公司</t>
  </si>
  <si>
    <t>扬州市金都汇大厦1-710</t>
  </si>
  <si>
    <t>0514-87347437</t>
  </si>
  <si>
    <t>627881489@qq.com</t>
  </si>
  <si>
    <t>11606</t>
  </si>
  <si>
    <t>南京益诚会计师事务所</t>
  </si>
  <si>
    <t>南京市白下区公园路42号2005室(南京体育大厦)</t>
  </si>
  <si>
    <t>025-84641969</t>
  </si>
  <si>
    <t>luzhou5230@qq.com</t>
  </si>
  <si>
    <t>11607</t>
  </si>
  <si>
    <t>南京维施信会计师事务所</t>
  </si>
  <si>
    <t>南京市栖霞区马群街道紫东路2号2幢102室</t>
  </si>
  <si>
    <t>025-83245718</t>
  </si>
  <si>
    <t>wsx_cpa@163.com</t>
  </si>
  <si>
    <t>11609</t>
  </si>
  <si>
    <t>江苏中证会计师事务所有限公司</t>
  </si>
  <si>
    <t>无锡市五爱北路32号</t>
  </si>
  <si>
    <t>0510-82701342</t>
  </si>
  <si>
    <t>js@wxzzjt.com</t>
  </si>
  <si>
    <t>11616</t>
  </si>
  <si>
    <t>江苏中兴会计师事务所有限公司</t>
  </si>
  <si>
    <t>泰州市医药高新区海陵南路179号汇鸿国际大厦写字楼B塔第10层</t>
  </si>
  <si>
    <t>0523-86312222</t>
  </si>
  <si>
    <t>tzcpa001@163.com</t>
  </si>
  <si>
    <t>11619</t>
  </si>
  <si>
    <t>无锡恒元会计师事务所</t>
  </si>
  <si>
    <t>无锡恒元会计师事务所（普通合伙）</t>
  </si>
  <si>
    <t>江阴市寿山路35号</t>
  </si>
  <si>
    <t>0510-86417037</t>
  </si>
  <si>
    <t>13812120168@163.com</t>
  </si>
  <si>
    <t>11620</t>
  </si>
  <si>
    <t>中兴华会计师事务所江苏分所</t>
  </si>
  <si>
    <t>中兴华会计师事务所（特殊普通合伙）江苏分所</t>
  </si>
  <si>
    <t>南京市鼓楼区山西路67号A1601室</t>
  </si>
  <si>
    <t>025-83248770</t>
  </si>
  <si>
    <t>jsfhcpa@163.com</t>
  </si>
  <si>
    <t>11621</t>
  </si>
  <si>
    <t>江苏恒升会计师事务所有限公司</t>
  </si>
  <si>
    <t>南京市中山东路147号</t>
  </si>
  <si>
    <t>025-84507703</t>
  </si>
  <si>
    <t>hengshengcpa@sina.com</t>
  </si>
  <si>
    <t>11622</t>
  </si>
  <si>
    <t>无锡宝光会计师事务所有限公司（朱徐勇）</t>
  </si>
  <si>
    <t>无锡宝光会计师事务所有限公司</t>
  </si>
  <si>
    <t>无锡市太湖西大道2168号佳诚国际大厦A幢8楼南侧801-805室</t>
  </si>
  <si>
    <t>0510-82767770</t>
  </si>
  <si>
    <t>bg_cpa@163.com</t>
  </si>
  <si>
    <t>11702</t>
  </si>
  <si>
    <t>江苏有线邦联媒体</t>
  </si>
  <si>
    <t>0000</t>
  </si>
  <si>
    <t>其他</t>
  </si>
  <si>
    <t>2018/3/15记-0003调整以前年度保证金3.75万元</t>
  </si>
  <si>
    <t>007583</t>
  </si>
  <si>
    <t>苏州艾可林净化设备</t>
  </si>
  <si>
    <t>苏州艾可林净化设备有限公司</t>
  </si>
  <si>
    <t>苏州相城经济开发区春申湖中路</t>
  </si>
  <si>
    <t>airclean73@126.com</t>
  </si>
  <si>
    <t>01001</t>
  </si>
  <si>
    <t>上海三菱电梯有限公司</t>
  </si>
  <si>
    <t>上海市闵行区江川路811号</t>
  </si>
  <si>
    <t>存续</t>
  </si>
  <si>
    <t>021-24083030</t>
  </si>
  <si>
    <t>暂无信息</t>
  </si>
  <si>
    <t>01008</t>
  </si>
  <si>
    <t>南京康尼机电技术公司</t>
  </si>
  <si>
    <t>南京康尼机电股份有限公司</t>
  </si>
  <si>
    <t>南京经济技术开发区恒达路19号</t>
  </si>
  <si>
    <t>025-83497993</t>
  </si>
  <si>
    <t>kangni@kn-nanjing.com</t>
  </si>
  <si>
    <t>01009</t>
  </si>
  <si>
    <t>江苏贝斯电梯公司</t>
  </si>
  <si>
    <t>江苏贝斯电梯有限公司</t>
  </si>
  <si>
    <t>南京市华侨路春风大厦八层Ｂ、Ｄ、Ｅ、Ｆ座</t>
  </si>
  <si>
    <t>80344912@qq.com</t>
  </si>
  <si>
    <t>01034</t>
  </si>
  <si>
    <t>南京海洋电梯</t>
  </si>
  <si>
    <t>南京市莱茵帝得电梯有限公司</t>
  </si>
  <si>
    <t>南京市江宁区谷里工业园</t>
  </si>
  <si>
    <t>原南京海洋电梯有限公司迁出</t>
  </si>
  <si>
    <t>01047</t>
  </si>
  <si>
    <t>南京苏宁中央空调工程</t>
  </si>
  <si>
    <t>南京苏宁中央空调工程有限公司</t>
  </si>
  <si>
    <t>01050</t>
  </si>
  <si>
    <t>南京安达压力容器</t>
  </si>
  <si>
    <t>南京安达压力容器设备制造有限公司</t>
  </si>
  <si>
    <t>南京市江宁滨江经济技术开发区</t>
  </si>
  <si>
    <t>349524246@qq.com</t>
  </si>
  <si>
    <t>01061</t>
  </si>
  <si>
    <t>基伊埃工程技术</t>
  </si>
  <si>
    <t>基伊埃工程技术（中国）有限公司</t>
  </si>
  <si>
    <t>上海市闵行区鹤翔路99号</t>
  </si>
  <si>
    <t>021-24082288</t>
  </si>
  <si>
    <t>grace.wu@gea.com</t>
  </si>
  <si>
    <t>01081</t>
  </si>
  <si>
    <t>江苏开远工程造价</t>
  </si>
  <si>
    <t>江苏开远工程造价咨询有限公司</t>
  </si>
  <si>
    <t>南京市中山路268号1幢1607室</t>
  </si>
  <si>
    <t>025-83190968</t>
  </si>
  <si>
    <t>nj-ky-cpa@163.com</t>
  </si>
  <si>
    <t>01083</t>
  </si>
  <si>
    <t>北京希地环球建设</t>
  </si>
  <si>
    <t>北京希地环球建设工程顾问有限公司</t>
  </si>
  <si>
    <t>北京市海淀区中关村南大街2号数码大厦B座602号</t>
  </si>
  <si>
    <t>327261945@qq.com</t>
  </si>
  <si>
    <t>01085</t>
  </si>
  <si>
    <t>江苏科兴工程建设管理</t>
  </si>
  <si>
    <t>丰晖集团江苏工程管理有限公司</t>
  </si>
  <si>
    <t>南京市江宁区科学园兴民南路88号</t>
  </si>
  <si>
    <t>025-87766581</t>
  </si>
  <si>
    <t>01086</t>
  </si>
  <si>
    <t>江苏省水利工程科技咨询</t>
  </si>
  <si>
    <t>江苏省水利工程科技咨询股份有限公司</t>
  </si>
  <si>
    <t>南京市上海路5号水利大厦15楼</t>
  </si>
  <si>
    <t>025-86338368</t>
  </si>
  <si>
    <t>1363532581@qq.com</t>
  </si>
  <si>
    <t>01087</t>
  </si>
  <si>
    <t>江苏华盛兴伟房地产评估</t>
  </si>
  <si>
    <t>江苏华盛兴伟房地产评估造价咨询有限公司</t>
  </si>
  <si>
    <t>新门口14号</t>
  </si>
  <si>
    <t>黄亚极13813823806</t>
  </si>
  <si>
    <t>hsxw97@sina.com</t>
  </si>
  <si>
    <t>01088</t>
  </si>
  <si>
    <t>江苏金永诚建设投资管理</t>
  </si>
  <si>
    <t>江苏金永诚建设投资管理咨询有限公司</t>
  </si>
  <si>
    <t>南京市鼓楼区西康路7号912室</t>
  </si>
  <si>
    <t>025-83398901/陈建15996277937</t>
  </si>
  <si>
    <t>jsyccpa@163.com</t>
  </si>
  <si>
    <t>01089</t>
  </si>
  <si>
    <t>江苏开源工程咨询监理</t>
  </si>
  <si>
    <t>江苏开源工程咨询监理有限公司</t>
  </si>
  <si>
    <t>南京市浦口区顶山都市产业园08幢</t>
  </si>
  <si>
    <t>025-84711656</t>
  </si>
  <si>
    <t>jskyjl@163.com</t>
  </si>
  <si>
    <t>01091</t>
  </si>
  <si>
    <t>江苏建科建设监理</t>
  </si>
  <si>
    <t>江苏建科工程咨询有限公司</t>
  </si>
  <si>
    <t>南京市建邺区嘉陵江东街18号06幢14层</t>
  </si>
  <si>
    <t>025-83278587</t>
  </si>
  <si>
    <t>01093</t>
  </si>
  <si>
    <t>江苏宏嘉工程项目管理</t>
  </si>
  <si>
    <t>江苏宏嘉工程项目管理有限公司</t>
  </si>
  <si>
    <t>南京市马台街１３９号六楼</t>
  </si>
  <si>
    <t>025-83610162</t>
  </si>
  <si>
    <t>3217949@163.com</t>
  </si>
  <si>
    <t>01095</t>
  </si>
  <si>
    <t>江苏省建源监理</t>
  </si>
  <si>
    <t>江苏省建源监理有限公司</t>
  </si>
  <si>
    <t>南京市鼓楼区江东北路88号苏宁清江广场2901室</t>
  </si>
  <si>
    <t>025-83304268</t>
  </si>
  <si>
    <t>jssjyjl@sina.com</t>
  </si>
  <si>
    <t>01096</t>
  </si>
  <si>
    <t>江苏省工程咨询中心</t>
  </si>
  <si>
    <t>中国江苏 南京市中山北路285号</t>
  </si>
  <si>
    <t>025-83581391 025-83581312</t>
  </si>
  <si>
    <t>cnjecc@cnjecc.com</t>
  </si>
  <si>
    <t>01098</t>
  </si>
  <si>
    <t>珠海兴业绿色建筑科技</t>
  </si>
  <si>
    <t>珠海兴业绿色建筑科技有限公司南京分公司</t>
  </si>
  <si>
    <t>南京市白下区太平南路333号金陵御景园11楼A、B座</t>
  </si>
  <si>
    <t>025-56237226</t>
  </si>
  <si>
    <t>1194986096@qq.com</t>
  </si>
  <si>
    <t>01102</t>
  </si>
  <si>
    <t>江苏苏亚金诚工程</t>
  </si>
  <si>
    <t>江苏苏亚金诚工程管理咨询有限公司</t>
  </si>
  <si>
    <t>南京市中山北路105-6号23楼</t>
  </si>
  <si>
    <t>025-83307954/李工84433916</t>
  </si>
  <si>
    <t>js.suya@163.com</t>
  </si>
  <si>
    <t>01104</t>
  </si>
  <si>
    <t>江苏天华工程项目</t>
  </si>
  <si>
    <t>江苏信永中和工程管理有限公司</t>
  </si>
  <si>
    <t>南京市山西路128号和泰大厦7层</t>
  </si>
  <si>
    <t>zhangjie_nj@shinewing.com</t>
  </si>
  <si>
    <t>01105</t>
  </si>
  <si>
    <t>江苏富华工程造价咨询</t>
  </si>
  <si>
    <t>江苏富华工程造价咨询有限公司</t>
  </si>
  <si>
    <t>南京市建邺区嘉陵江东街50号康缘智汇港19层1905室</t>
  </si>
  <si>
    <t>01106</t>
  </si>
  <si>
    <t>江苏兴光项目管理</t>
  </si>
  <si>
    <t>江苏兴光项目管理有限公司</t>
  </si>
  <si>
    <t>南京市鼓楼区江东北路289号银城广场9层</t>
  </si>
  <si>
    <t>025-83313222</t>
  </si>
  <si>
    <t>116969336@qq.com</t>
  </si>
  <si>
    <t>01108</t>
  </si>
  <si>
    <t>江苏天业工程造价咨询</t>
  </si>
  <si>
    <t>江苏天业工程咨询房地产估价有限责任公司</t>
  </si>
  <si>
    <t>南京市鼓楼区北京西路8号</t>
  </si>
  <si>
    <t>025-83322422</t>
  </si>
  <si>
    <t>rz1175@163.com</t>
  </si>
  <si>
    <t>01114</t>
  </si>
  <si>
    <t>南京开元联合会计师事务所</t>
  </si>
  <si>
    <t>南京开元联合会计师事务所（特殊普通合伙）</t>
  </si>
  <si>
    <t>南京市玄武区中山路268号汇杰广场1605室</t>
  </si>
  <si>
    <t>908004389@qq.com</t>
  </si>
  <si>
    <t>01115</t>
  </si>
  <si>
    <t>江苏大华会计师事务所</t>
  </si>
  <si>
    <t>江苏大华会计师事务所有限公司</t>
  </si>
  <si>
    <t>鼓楼区云南北路83号文云大厦1005室</t>
  </si>
  <si>
    <t>025-83205551</t>
  </si>
  <si>
    <t>jsdhcpa@sina.com</t>
  </si>
  <si>
    <t>01118</t>
  </si>
  <si>
    <t>江苏天华大彭会计师事务所</t>
  </si>
  <si>
    <t>江苏天华大彭会计师事务所有限公司</t>
  </si>
  <si>
    <t>01119</t>
  </si>
  <si>
    <t>江苏建元会计师事务所</t>
  </si>
  <si>
    <t>江苏建元会计师事务所有限公司</t>
  </si>
  <si>
    <t>南京市玄武区太平北路51号太平商务大厦1302室</t>
  </si>
  <si>
    <t>025-84509476</t>
  </si>
  <si>
    <t>jsjycpa@163.com</t>
  </si>
  <si>
    <t>01120</t>
  </si>
  <si>
    <t>江苏天舜会计师事务所</t>
  </si>
  <si>
    <t>江苏天舜会计师事务所有限公司</t>
  </si>
  <si>
    <t>南京市秦淮区洪武路198号城开大厦A幢703室</t>
  </si>
  <si>
    <t>025-8460331</t>
  </si>
  <si>
    <t>ts84670331@163.com</t>
  </si>
  <si>
    <t>01125</t>
  </si>
  <si>
    <t>江苏天勤会计师事务所</t>
  </si>
  <si>
    <t>江苏天勤会计师事务所有限责任公司</t>
  </si>
  <si>
    <t>南京市玄武区长江路188号德基大厦10层B、E座</t>
  </si>
  <si>
    <t>025-86816380</t>
  </si>
  <si>
    <t>573042107@qq.com</t>
  </si>
  <si>
    <t>01127</t>
  </si>
  <si>
    <t>江苏天海会计师事务所</t>
  </si>
  <si>
    <t>江苏天海会计师事务所有限公司</t>
  </si>
  <si>
    <t>南京市六合区沿江工业开发区新华路148号</t>
  </si>
  <si>
    <t>025-83344382</t>
  </si>
  <si>
    <t>jstianhaicpa@siona.com</t>
  </si>
  <si>
    <t>01128</t>
  </si>
  <si>
    <t>江苏润华会计师事务所</t>
  </si>
  <si>
    <t>江苏润华会计师事务所有限公司</t>
  </si>
  <si>
    <t>南京市玄武区长江路99号长江贸易大厦19楼</t>
  </si>
  <si>
    <t>025-84798591</t>
  </si>
  <si>
    <t>2981627603@qq.com</t>
  </si>
  <si>
    <t>01130</t>
  </si>
  <si>
    <t>江苏苏港会计师事务所</t>
  </si>
  <si>
    <t>江苏苏港会计师事务所有限公司</t>
  </si>
  <si>
    <t>南京市经济技术开发区（鼓楼区定淮门99号）</t>
  </si>
  <si>
    <t>025-86773020</t>
  </si>
  <si>
    <t>jssg@sukogncpa.com</t>
  </si>
  <si>
    <t>01132</t>
  </si>
  <si>
    <t>江苏苏亚金诚会计师事务所</t>
  </si>
  <si>
    <t>江苏苏亚金诚会计师事务所（特殊普通合伙）</t>
  </si>
  <si>
    <t>江苏省南京市中山北路105-6号2201室</t>
  </si>
  <si>
    <t>025-83235002</t>
  </si>
  <si>
    <t>01136</t>
  </si>
  <si>
    <t>岳华会计师事务所</t>
  </si>
  <si>
    <t>岳华会计师事务所有限责任公司</t>
  </si>
  <si>
    <t>北京市西城区金融大街35号国际企业大厦A座9层</t>
  </si>
  <si>
    <t>jingjuan@rhcncpa.com</t>
  </si>
  <si>
    <t>01137</t>
  </si>
  <si>
    <t>江苏公信会计师事务所</t>
  </si>
  <si>
    <t>江苏公信会计师事务所有限公司</t>
  </si>
  <si>
    <t>南京市秦淮区太平南路333号12楼C座</t>
  </si>
  <si>
    <t>025-84650986</t>
  </si>
  <si>
    <t>13809023663@163.com</t>
  </si>
  <si>
    <t>01139</t>
  </si>
  <si>
    <t>泰兴市工程建设监理</t>
  </si>
  <si>
    <t>江苏国兴建设项目管理有限公司</t>
  </si>
  <si>
    <t>泰兴市济川路36四楼</t>
  </si>
  <si>
    <t>0523-87776200</t>
  </si>
  <si>
    <t>taixingjianli@163.com</t>
  </si>
  <si>
    <t>01143</t>
  </si>
  <si>
    <t>江苏诚嘉工程监理</t>
  </si>
  <si>
    <t>江苏诚嘉工程监理咨询有限公司</t>
  </si>
  <si>
    <t>如东县掘港镇三元世纪城9-2号</t>
  </si>
  <si>
    <t>0513-84528629</t>
  </si>
  <si>
    <t>01145</t>
  </si>
  <si>
    <t>南京苏宁建设监理</t>
  </si>
  <si>
    <t>南京苏宁工程咨询有限公司</t>
  </si>
  <si>
    <t>南京市秦淮区秣陵路118号2幢1单元402室</t>
  </si>
  <si>
    <t>025-84207240</t>
  </si>
  <si>
    <t>njsnjsjl@163.com</t>
  </si>
  <si>
    <t>01146</t>
  </si>
  <si>
    <t>江苏苏建投资管理咨询</t>
  </si>
  <si>
    <t>天目苏建投资项目管理有限公司</t>
  </si>
  <si>
    <t>1249797160@qq.com</t>
  </si>
  <si>
    <t>01147</t>
  </si>
  <si>
    <t>江苏苏世建设项目</t>
  </si>
  <si>
    <t>江苏苏世建设项目管理有限公司</t>
  </si>
  <si>
    <t>南京经济技术开发区恒泰路汇智科技园B2栋13层</t>
  </si>
  <si>
    <t>025-58322909</t>
  </si>
  <si>
    <t>zhaoyan@js-ss.com.cn</t>
  </si>
  <si>
    <t>01148</t>
  </si>
  <si>
    <t>无锡市市政建设咨询</t>
  </si>
  <si>
    <t>无锡市市政建设咨询监理有限公司</t>
  </si>
  <si>
    <t>无锡市滨湖区隐秀路901-1-406</t>
  </si>
  <si>
    <t>0510-82724655</t>
  </si>
  <si>
    <t>01149</t>
  </si>
  <si>
    <t>南通通源建设监理</t>
  </si>
  <si>
    <t>南通通源建设监理有限公司</t>
  </si>
  <si>
    <t>南通市姚港路28号5楼</t>
  </si>
  <si>
    <t>378764974@qq.com</t>
  </si>
  <si>
    <t>01150</t>
  </si>
  <si>
    <t>江苏建发建设项目咨询</t>
  </si>
  <si>
    <t>江苏建发建设项目咨询有限公司</t>
  </si>
  <si>
    <t>南京市白下路2号四层</t>
  </si>
  <si>
    <t>025-84578352</t>
  </si>
  <si>
    <t>zgbf02@163.com</t>
  </si>
  <si>
    <t>01152</t>
  </si>
  <si>
    <t>上海联合工程监理南分</t>
  </si>
  <si>
    <t>上海联合工程监理造价咨询有限公司南京分公司</t>
  </si>
  <si>
    <t>南京市秦淮区公园路42号体育大厦907室</t>
  </si>
  <si>
    <t>025-68876106</t>
  </si>
  <si>
    <t>804055590@qq.com</t>
  </si>
  <si>
    <t>01153</t>
  </si>
  <si>
    <t>中联造价咨询</t>
  </si>
  <si>
    <t>中联国际工程管理有限公司</t>
  </si>
  <si>
    <t>北京市西城区复兴门内大街28号凯晨世贸中心东座F4层869室</t>
  </si>
  <si>
    <t>010-88000000</t>
  </si>
  <si>
    <t>yan9910@sina.com</t>
  </si>
  <si>
    <t>01155</t>
  </si>
  <si>
    <t>江苏诚信工程</t>
  </si>
  <si>
    <t>江苏诚信工程咨询管理有限公司</t>
  </si>
  <si>
    <t>南京市鼓楼区芳町园1号</t>
  </si>
  <si>
    <t>025-83601132</t>
  </si>
  <si>
    <t>jscxgc@sina.com</t>
  </si>
  <si>
    <t>01156</t>
  </si>
  <si>
    <t>江苏天衡会计师</t>
  </si>
  <si>
    <t>江苏天衡管理咨询有限公司</t>
  </si>
  <si>
    <t>南京市建邺区江东中路106号1907室</t>
  </si>
  <si>
    <t>025-84711188</t>
  </si>
  <si>
    <t>wugx@jscpa.com.cn</t>
  </si>
  <si>
    <t>01157</t>
  </si>
  <si>
    <t>江苏经天纬地建设项目</t>
  </si>
  <si>
    <t>江苏经天纬地建设项目管理有限公司</t>
  </si>
  <si>
    <t>南京市浦口区汤泉街道汤农路317号</t>
  </si>
  <si>
    <t>025-66081201</t>
  </si>
  <si>
    <t>406706081@qq.com</t>
  </si>
  <si>
    <t>01158</t>
  </si>
  <si>
    <t>江苏天宏华信会计师事务所</t>
  </si>
  <si>
    <t>江苏天宏华信会计师事务所有限公司</t>
  </si>
  <si>
    <t>秦淮区中华路150号5楼（砂珠巷G2栋）</t>
  </si>
  <si>
    <t>025-52853650</t>
  </si>
  <si>
    <t>guyh@jx.com.cn</t>
  </si>
  <si>
    <t>01159</t>
  </si>
  <si>
    <t>江苏天宏华信工程投资</t>
  </si>
  <si>
    <t>江苏天宏华信工程投资管理咨询有限公司</t>
  </si>
  <si>
    <t>南京市浦口区汤泉街道高华社区费庄组88-56号</t>
  </si>
  <si>
    <t>01161</t>
  </si>
  <si>
    <t>江苏正大房地产估价</t>
  </si>
  <si>
    <t>01162</t>
  </si>
  <si>
    <t>常州安邦南汇工程咨询</t>
  </si>
  <si>
    <t>江苏安邦南汇工程咨询有限公司</t>
  </si>
  <si>
    <t>常州市新北区道成商务广场3幢501号、502号</t>
  </si>
  <si>
    <t>0519-85554836</t>
  </si>
  <si>
    <t>xurong20010910@126.com</t>
  </si>
  <si>
    <t>01164</t>
  </si>
  <si>
    <t>江苏建业恒安工程</t>
  </si>
  <si>
    <t>建业恒安工程管理股份有限公司</t>
  </si>
  <si>
    <t>江苏省无锡市惠山区堰新路333号</t>
  </si>
  <si>
    <t>0510-83589260</t>
  </si>
  <si>
    <t>jianyehengan@126.com</t>
  </si>
  <si>
    <t>01165</t>
  </si>
  <si>
    <t>江苏正中会计师</t>
  </si>
  <si>
    <t>江苏正中会计师事务所有限公司</t>
  </si>
  <si>
    <t>南京市建邺区庐山路158号嘉业国际城3幢603室</t>
  </si>
  <si>
    <t>025-83206352</t>
  </si>
  <si>
    <t>jszzcpa@163.com</t>
  </si>
  <si>
    <t>01169</t>
  </si>
  <si>
    <t>达华集团北京建标</t>
  </si>
  <si>
    <t>北京建标诚和工程咨询有限公司</t>
  </si>
  <si>
    <t>北京市东城区天坛内东里5号一幢二层221号</t>
  </si>
  <si>
    <t>jbch5@126.com</t>
  </si>
  <si>
    <t>01170</t>
  </si>
  <si>
    <t>江苏全成工程</t>
  </si>
  <si>
    <t>江苏全成工程造价咨询有限公司</t>
  </si>
  <si>
    <t>南京市鼓楼区北京西路69号华荟大厦416室</t>
  </si>
  <si>
    <t>025-83242228</t>
  </si>
  <si>
    <t>12197650@qq.com</t>
  </si>
  <si>
    <t>01171</t>
  </si>
  <si>
    <t>北京华审会计师</t>
  </si>
  <si>
    <t>北京华审会计师事务所有限公司</t>
  </si>
  <si>
    <t>北京市海淀区阜成路58号2层203A</t>
  </si>
  <si>
    <t>010-88151030</t>
  </si>
  <si>
    <t>bjhs_001@sina.com</t>
  </si>
  <si>
    <t>01172</t>
  </si>
  <si>
    <t>江苏天恒伟业</t>
  </si>
  <si>
    <t>江苏天恒伟业工程机械有限公司</t>
  </si>
  <si>
    <t>常州市新北区河海西路267号</t>
  </si>
  <si>
    <t>0519-68786816</t>
  </si>
  <si>
    <t>chh@jsthwy.com</t>
  </si>
  <si>
    <t>01175</t>
  </si>
  <si>
    <t>江苏公勤会计师事务所</t>
  </si>
  <si>
    <t>江苏公勤会计师事务所有限公司</t>
  </si>
  <si>
    <t>无锡天山路8号第10楼1008室</t>
  </si>
  <si>
    <t>0510-82833096</t>
  </si>
  <si>
    <t>hr@gqcpa.com</t>
  </si>
  <si>
    <t>01185</t>
  </si>
  <si>
    <t>江苏华星会计师事务所</t>
  </si>
  <si>
    <t>江苏华星会计师事务所有限公司</t>
  </si>
  <si>
    <t>苏州工业园区翠薇街9号月亮湾国际商务中心1幢1505-1508室</t>
  </si>
  <si>
    <t>0512-67628968</t>
  </si>
  <si>
    <t>admin@szcpa.biz</t>
  </si>
  <si>
    <t>01195</t>
  </si>
  <si>
    <t>江苏利安达永诚会计师</t>
  </si>
  <si>
    <t>江苏利安达永诚会计师事务所有限公司</t>
  </si>
  <si>
    <t>南京市鼓楼区西康路７号</t>
  </si>
  <si>
    <t>025-83398901</t>
  </si>
  <si>
    <t>01198</t>
  </si>
  <si>
    <t>徐州众合会计师</t>
  </si>
  <si>
    <t>徐州众合会计师事务所有限公司</t>
  </si>
  <si>
    <t>徐州市泉山区恒盛广场1号楼3-1003</t>
  </si>
  <si>
    <t>0516-85612612</t>
  </si>
  <si>
    <t>sunping0712@126.com</t>
  </si>
  <si>
    <t>01200</t>
  </si>
  <si>
    <t>江苏东衡会计师事务所</t>
  </si>
  <si>
    <t>江苏东衡会计师事务所有限公司</t>
  </si>
  <si>
    <t>文汇南路101号-10-1号</t>
  </si>
  <si>
    <t>0514-87878272</t>
  </si>
  <si>
    <t>jsdhcpa@163.com</t>
  </si>
  <si>
    <t>01202</t>
  </si>
  <si>
    <t>江苏东恒国际物业</t>
  </si>
  <si>
    <t>江苏东恒国际物业服务有限公司</t>
  </si>
  <si>
    <t>南京市中华路５０号</t>
  </si>
  <si>
    <t>025-52255773</t>
  </si>
  <si>
    <t>dhwy_xzrsb@163.com</t>
  </si>
  <si>
    <t>01204</t>
  </si>
  <si>
    <t>江苏中住物业服务</t>
  </si>
  <si>
    <t>江苏中住物业服务开发有限公司</t>
  </si>
  <si>
    <t>南京市中山南路189号</t>
  </si>
  <si>
    <t>025-85394277</t>
  </si>
  <si>
    <t>345470779@qq.com</t>
  </si>
  <si>
    <t>01207</t>
  </si>
  <si>
    <t>南京新鸿运物业</t>
  </si>
  <si>
    <t>南京新鸿运物业管理股份有限公司</t>
  </si>
  <si>
    <t>南京市秦淮区汉中路185号</t>
  </si>
  <si>
    <t>025-86794777</t>
  </si>
  <si>
    <t>njxhywy@vip.sina.com</t>
  </si>
  <si>
    <t>01208</t>
  </si>
  <si>
    <t>上海益中恒泰物业</t>
  </si>
  <si>
    <t>上海益中亘泰（集团）股份有限公司</t>
  </si>
  <si>
    <t>上海市奉贤区环城东路383号2幢13楼A03室</t>
  </si>
  <si>
    <t>021-63090963</t>
  </si>
  <si>
    <t>15900917713@163.com</t>
  </si>
  <si>
    <t>01218</t>
  </si>
  <si>
    <t>南京航都物资</t>
  </si>
  <si>
    <t>南京航都新型材料有限公司</t>
  </si>
  <si>
    <t>南京市鼓楼区河路道1号</t>
  </si>
  <si>
    <t>025-86410811</t>
  </si>
  <si>
    <t>01227</t>
  </si>
  <si>
    <t>苏州市东吴物业</t>
  </si>
  <si>
    <t>苏州市东吴物业管理有限公司</t>
  </si>
  <si>
    <t>苏州市干将东路178号</t>
  </si>
  <si>
    <t>0512-67162169</t>
  </si>
  <si>
    <t>run103@126.com</t>
  </si>
  <si>
    <t>01231</t>
  </si>
  <si>
    <t>南京江鸿物业发展</t>
  </si>
  <si>
    <t>南京江鸿物业发展有限责任公司</t>
  </si>
  <si>
    <t>南京市鼓楼区涌泉里11号</t>
  </si>
  <si>
    <t>025-86661133</t>
  </si>
  <si>
    <t>bangongshi@njjhwy.com</t>
  </si>
  <si>
    <t>01235</t>
  </si>
  <si>
    <t>南京华澳物业</t>
  </si>
  <si>
    <t>南京华澳物业管理有限公司</t>
  </si>
  <si>
    <t>南京市鼓楼区文云巷29号401室</t>
  </si>
  <si>
    <t>01237</t>
  </si>
  <si>
    <t>南京亿文物业管理</t>
  </si>
  <si>
    <t>南京亿文物业管理有限责任公司</t>
  </si>
  <si>
    <t>南京市秦淮区平江府162号</t>
  </si>
  <si>
    <t>025-66628800</t>
  </si>
  <si>
    <t>evan-zhb@njyiwen.cn</t>
  </si>
  <si>
    <t>01239</t>
  </si>
  <si>
    <t>南京宸铖物业管理</t>
  </si>
  <si>
    <t>南京宸铖物业管理有限公司</t>
  </si>
  <si>
    <t>南京市玄武区玄武大道699-1号徐庄软件产业基地行政服务中心一楼</t>
  </si>
  <si>
    <t>025-83650605</t>
  </si>
  <si>
    <t>01242</t>
  </si>
  <si>
    <t>上海东鑫保安服务</t>
  </si>
  <si>
    <t>上海东鑫保安服务有限公司</t>
  </si>
  <si>
    <t>上海市虹口区高阳路255号2幢405室</t>
  </si>
  <si>
    <t>021-58819600</t>
  </si>
  <si>
    <t>690212212@qq.com</t>
  </si>
  <si>
    <t>01249</t>
  </si>
  <si>
    <t>南京天地物业管理</t>
  </si>
  <si>
    <t>南京天地物业管理有限公司</t>
  </si>
  <si>
    <t>南京市江北新区大厂街道杨新路252号3幢119室</t>
  </si>
  <si>
    <t>025-52202215</t>
  </si>
  <si>
    <t>01257</t>
  </si>
  <si>
    <t>无锡永基物业管理</t>
  </si>
  <si>
    <t>无锡永基物业股份有限公司</t>
  </si>
  <si>
    <t>无锡市新吴区金城东路9号9-1-1103</t>
  </si>
  <si>
    <t>0510-85749982</t>
  </si>
  <si>
    <t>1006698457@qq.com</t>
  </si>
  <si>
    <t>01302</t>
  </si>
  <si>
    <t>上海永大电梯</t>
  </si>
  <si>
    <t>永大电梯设备（中国）有限公司</t>
  </si>
  <si>
    <t>上海市松江区九新公路99号</t>
  </si>
  <si>
    <t>021-56733888</t>
  </si>
  <si>
    <t>yungtay@yungtay.com.cn</t>
  </si>
  <si>
    <t>01303</t>
  </si>
  <si>
    <t>南京小龙电梯</t>
  </si>
  <si>
    <t>南京小龙电梯有限公司</t>
  </si>
  <si>
    <t>南京市六合区新篁镇街道</t>
  </si>
  <si>
    <t>025-52209739</t>
  </si>
  <si>
    <t>01408</t>
  </si>
  <si>
    <t>上海砥实机械设备</t>
  </si>
  <si>
    <t>上海砥实机械设备有限公司</t>
  </si>
  <si>
    <t>上海市浦东新区康桥镇康桥东路1号3号楼2层</t>
  </si>
  <si>
    <t>01412</t>
  </si>
  <si>
    <t>南京钢加工程机械</t>
  </si>
  <si>
    <t>南京钢加工程机械实业有限公司</t>
  </si>
  <si>
    <t>南京市栖霞区金马路8号</t>
  </si>
  <si>
    <t>025-94369030</t>
  </si>
  <si>
    <t>710961066@qq.com</t>
  </si>
  <si>
    <t>01415</t>
  </si>
  <si>
    <t>浏阳市南方科技展览</t>
  </si>
  <si>
    <t>浏阳市南方科技展览模型有限公司</t>
  </si>
  <si>
    <t>浏阳市浏阳河中学内</t>
  </si>
  <si>
    <t>0731-83621275</t>
  </si>
  <si>
    <t>01416</t>
  </si>
  <si>
    <t>江苏大东建设</t>
  </si>
  <si>
    <t>江苏大东建设有限公司</t>
  </si>
  <si>
    <t>南京市广东路53号10幢202室</t>
  </si>
  <si>
    <t>025-68888980</t>
  </si>
  <si>
    <t>renmingjin@126.com</t>
  </si>
  <si>
    <t>01422</t>
  </si>
  <si>
    <t>江苏天衡工程咨询</t>
  </si>
  <si>
    <t>江苏天衡工程咨询管理有限公司</t>
  </si>
  <si>
    <t>南京市建邺区江东中路106号2001、2007室</t>
  </si>
  <si>
    <t>025-84464588</t>
  </si>
  <si>
    <t>thgcgs@163.com</t>
  </si>
  <si>
    <t>01423</t>
  </si>
  <si>
    <t>江苏益诚工程咨询</t>
  </si>
  <si>
    <t>江苏益诚建设工程咨询有限公司</t>
  </si>
  <si>
    <t>南京市鼓楼区建宁路65号金川科技园22号楼3F、4F</t>
  </si>
  <si>
    <t>025-83244400</t>
  </si>
  <si>
    <t>540060653@qq.com</t>
  </si>
  <si>
    <t>01427</t>
  </si>
  <si>
    <t>万隆建设工程咨询</t>
  </si>
  <si>
    <t>万隆建设工程咨询集团有限公司</t>
  </si>
  <si>
    <t>嘉定区南翔镇真南路4980号</t>
  </si>
  <si>
    <t>021-63788398</t>
  </si>
  <si>
    <t>wanlong@wanlonggroup.com.cn</t>
  </si>
  <si>
    <t>01428</t>
  </si>
  <si>
    <t>江苏普信工程项目</t>
  </si>
  <si>
    <t>普信国际工程咨询有限公司</t>
  </si>
  <si>
    <t>无锡新吴区春潮花园二区355-1号218室</t>
  </si>
  <si>
    <t>0510-82762298</t>
  </si>
  <si>
    <t>pxthjt@163.com</t>
  </si>
  <si>
    <t>01430</t>
  </si>
  <si>
    <t>江苏安邦南汇工程咨询</t>
  </si>
  <si>
    <t>01432</t>
  </si>
  <si>
    <t>江苏立信建设工程造价</t>
  </si>
  <si>
    <t>江苏立信建设工程造价咨询有限公司</t>
  </si>
  <si>
    <t>泰州市海陵区盛和东方名邸41幢0室第二层</t>
  </si>
  <si>
    <t>0511-84411447</t>
  </si>
  <si>
    <t>cpa@jslx.cpa.com</t>
  </si>
  <si>
    <t>01435</t>
  </si>
  <si>
    <t>江苏希地环球建设</t>
  </si>
  <si>
    <t>江苏希地丰华项目管理集团有限公司</t>
  </si>
  <si>
    <t>南京市玄武区珠江路67号1301室</t>
  </si>
  <si>
    <t>025-83357287</t>
  </si>
  <si>
    <t>xidijs@sina.com</t>
  </si>
  <si>
    <t>01437</t>
  </si>
  <si>
    <t>江苏龙腾工程设计</t>
  </si>
  <si>
    <t>江苏龙腾工程设计股份有限公司</t>
  </si>
  <si>
    <t>南京市江宁区神舟路37号创智产业园</t>
  </si>
  <si>
    <t>025-84869728</t>
  </si>
  <si>
    <t>lixiangyang@lg-lg.com</t>
  </si>
  <si>
    <t>01502</t>
  </si>
  <si>
    <t>无锡市新启元空调</t>
  </si>
  <si>
    <t>无锡市新启元空调工程有限公司</t>
  </si>
  <si>
    <t>无锡市中山路71号锡金大厦三楼</t>
  </si>
  <si>
    <t>0510-82790181</t>
  </si>
  <si>
    <t>xqykt@163.com</t>
  </si>
  <si>
    <t>01602</t>
  </si>
  <si>
    <t>江苏汇诚投资咨询</t>
  </si>
  <si>
    <t>江苏汇诚投资咨询管理有限公司</t>
  </si>
  <si>
    <t>扬州市邗江北路68号</t>
  </si>
  <si>
    <t>675133744@qq.com</t>
  </si>
  <si>
    <t>01603</t>
  </si>
  <si>
    <t>江苏益诚建设工程</t>
  </si>
  <si>
    <t>01604</t>
  </si>
  <si>
    <t>江苏德通工程咨询</t>
  </si>
  <si>
    <t>江苏德通工程咨询有限公司</t>
  </si>
  <si>
    <t>南京市建邺区嘉陵江东街18号1幢9层</t>
  </si>
  <si>
    <t>025-86891276</t>
  </si>
  <si>
    <t>391555329@qq.com</t>
  </si>
  <si>
    <t>01605</t>
  </si>
  <si>
    <t>南京东兴工程咨询</t>
  </si>
  <si>
    <t>南京东兴工程咨询有限公司六合分公司</t>
  </si>
  <si>
    <t>南京市六合区程桥街道编钟东路199号</t>
  </si>
  <si>
    <t>1520016960@qq.com</t>
  </si>
  <si>
    <t>01606</t>
  </si>
  <si>
    <t>扬州筑苑工程招标</t>
  </si>
  <si>
    <t>扬州筑苑工程招标咨询有限公司</t>
  </si>
  <si>
    <t>扬州市瘦西湖路57号</t>
  </si>
  <si>
    <t>0514-87362553</t>
  </si>
  <si>
    <t>zy7362553@qq.com</t>
  </si>
  <si>
    <t>01607</t>
  </si>
  <si>
    <t>江苏中正工程项目管理</t>
  </si>
  <si>
    <t>江苏中正工程项目管理咨询有限公司</t>
  </si>
  <si>
    <t>南京市古平岗4号</t>
  </si>
  <si>
    <t>025-83755211</t>
  </si>
  <si>
    <t>zhongzheng2006@126.com</t>
  </si>
  <si>
    <t>01608</t>
  </si>
  <si>
    <t>江苏永和工程造价</t>
  </si>
  <si>
    <t>江苏永和工程管理咨询有限公司</t>
  </si>
  <si>
    <t>南京市雨花台区软件大道118号B1栋6层601室</t>
  </si>
  <si>
    <t>790239980@126.com</t>
  </si>
  <si>
    <t>01609</t>
  </si>
  <si>
    <t>江苏方正工程造价</t>
  </si>
  <si>
    <t>江苏方正工程造价事务所有限公司</t>
  </si>
  <si>
    <t>无锡市惠山区前洲街道常玉路52C幢202室（城铁惠山站区）</t>
  </si>
  <si>
    <t>0510-82759101</t>
  </si>
  <si>
    <t>jsarpm@163.com</t>
  </si>
  <si>
    <t>01610</t>
  </si>
  <si>
    <t>江苏淮安交通勘察设计院</t>
  </si>
  <si>
    <t>江苏交科交通设计研究院有限公司</t>
  </si>
  <si>
    <t>淮安经济技术开发区高教园区科技路12号</t>
  </si>
  <si>
    <t>0517-83669162</t>
  </si>
  <si>
    <t>ssa939@jsti.com</t>
  </si>
  <si>
    <t>01611</t>
  </si>
  <si>
    <t>达华工程管理</t>
  </si>
  <si>
    <t>达华工程管理（集团）有限公司</t>
  </si>
  <si>
    <t>北京市海淀区学院路志新路8号</t>
  </si>
  <si>
    <t>010-65180650</t>
  </si>
  <si>
    <t>sam_sulei@dahuainc.com</t>
  </si>
  <si>
    <t>01612</t>
  </si>
  <si>
    <t>上海凯璞庭资产管理</t>
  </si>
  <si>
    <t>上海凯璞庭资产管理有限公司</t>
  </si>
  <si>
    <t>上海市静安区延安中路841号702室</t>
  </si>
  <si>
    <t>021-50198828</t>
  </si>
  <si>
    <t>jiali.shen@captainbank.com</t>
  </si>
  <si>
    <t>01613</t>
  </si>
  <si>
    <t>江苏武晋工程咨询</t>
  </si>
  <si>
    <t>江苏武晋工程咨询有限公司</t>
  </si>
  <si>
    <t>天宁区关河东路66号1201室</t>
  </si>
  <si>
    <t>0519-88167992</t>
  </si>
  <si>
    <t>01614</t>
  </si>
  <si>
    <t>北京金准咨询</t>
  </si>
  <si>
    <t>北京金准咨询有限责任公司</t>
  </si>
  <si>
    <t>北京市海淀区西直门北大街32号院1号楼14层1704</t>
  </si>
  <si>
    <t>010-63025466</t>
  </si>
  <si>
    <t>ktrue@ktrue.com</t>
  </si>
  <si>
    <t>01615</t>
  </si>
  <si>
    <t>北京中设泛华工程咨询</t>
  </si>
  <si>
    <t>北京中设泛华工程咨询有限公司</t>
  </si>
  <si>
    <t>北京市房山区房山科技工业园区10号</t>
  </si>
  <si>
    <t>010-51283688</t>
  </si>
  <si>
    <t>boss_@zsfh.orz</t>
  </si>
  <si>
    <t>01616</t>
  </si>
  <si>
    <t>江苏捷宏工程咨询</t>
  </si>
  <si>
    <t>捷宏润安工程顾问有限公司</t>
  </si>
  <si>
    <t>南京秦淮区太平南路389号13楼</t>
  </si>
  <si>
    <t>025-57026782</t>
  </si>
  <si>
    <t>joincore@126.com</t>
  </si>
  <si>
    <t>01617</t>
  </si>
  <si>
    <t>江苏大成工程咨询</t>
  </si>
  <si>
    <t>江苏大成工程咨询有限公司</t>
  </si>
  <si>
    <t>南京市建邺区嘉陵江东街18号加速器01幢8层</t>
  </si>
  <si>
    <t>025-83305070</t>
  </si>
  <si>
    <t>247409413@qq.com</t>
  </si>
  <si>
    <t>01618</t>
  </si>
  <si>
    <t>中国建设银行江苏分</t>
  </si>
  <si>
    <t>中国建设银行股份有限公司江苏省分行</t>
  </si>
  <si>
    <t>南京市白下区洪武路188号</t>
  </si>
  <si>
    <t>025-84200188</t>
  </si>
  <si>
    <t>mazhenyang.js@ccb.com</t>
  </si>
  <si>
    <t>01619</t>
  </si>
  <si>
    <t>国信招标集团</t>
  </si>
  <si>
    <t>国信招标集团股份有限公司</t>
  </si>
  <si>
    <t>北京市海淀区首体南路22号楼10层</t>
  </si>
  <si>
    <t>michlle8100@163.com</t>
  </si>
  <si>
    <t>01620</t>
  </si>
  <si>
    <t>江苏中核华纬工程设计</t>
  </si>
  <si>
    <t>中核华纬工程设计研究有限公司</t>
  </si>
  <si>
    <t>南京市建邺区云龙山路79号</t>
  </si>
  <si>
    <t>025-87796276</t>
  </si>
  <si>
    <t>service@hwgc.cn</t>
  </si>
  <si>
    <t>01621</t>
  </si>
  <si>
    <t>中化国际招标</t>
  </si>
  <si>
    <t>中化商务有限公司</t>
  </si>
  <si>
    <t>北京市西城区复兴门外大街A2号中化大厦</t>
  </si>
  <si>
    <t>010-59368965</t>
  </si>
  <si>
    <t>hecongcong@sinochem.com</t>
  </si>
  <si>
    <t>01622</t>
  </si>
  <si>
    <t>徐州市工程咨询中心</t>
  </si>
  <si>
    <t>江苏省徐州市河清路5号</t>
  </si>
  <si>
    <t>0516-66660322</t>
  </si>
  <si>
    <t>01624</t>
  </si>
  <si>
    <t>瑞和安惠项目管理</t>
  </si>
  <si>
    <t>瑞和安惠项目管理集团有限公司</t>
  </si>
  <si>
    <t>石家庄市建设南大街269号河北师大科技园综合楼B座11层</t>
  </si>
  <si>
    <t>ruihe88@126.com</t>
  </si>
  <si>
    <t>01625</t>
  </si>
  <si>
    <t>苏交科集团</t>
  </si>
  <si>
    <t>苏交科集团股份有限公司</t>
  </si>
  <si>
    <t>南京市水西门大街223号</t>
  </si>
  <si>
    <t>025-86575417</t>
  </si>
  <si>
    <t>zhuy@jsti.com</t>
  </si>
  <si>
    <t>01806</t>
  </si>
  <si>
    <t>江苏宁信工程项目咨询管理有限公司</t>
  </si>
  <si>
    <t>南京市雨花台区长虹路222号2幢1805室</t>
  </si>
  <si>
    <t>025-86801688</t>
  </si>
  <si>
    <t>83158708@qq.com</t>
  </si>
  <si>
    <t>01815</t>
  </si>
  <si>
    <t>江苏省教建项目管理有限公司</t>
  </si>
  <si>
    <t>南京市建邺区江东中路110号3204.3205室</t>
  </si>
  <si>
    <t>025-83332328</t>
  </si>
  <si>
    <t>148313377@qq.com</t>
  </si>
  <si>
    <t>01819</t>
  </si>
  <si>
    <t>江苏晟功建设工程有限公司</t>
  </si>
  <si>
    <t>江苏晟功建设集团有限公司</t>
  </si>
  <si>
    <t>阜宁县阜城香港路499号（C）</t>
  </si>
  <si>
    <t>0515-89716898</t>
  </si>
  <si>
    <t>shenggongltd@sina.com</t>
  </si>
  <si>
    <t>01827</t>
  </si>
  <si>
    <t>江苏南通三建建筑装饰有限公司</t>
  </si>
  <si>
    <t>海门市海门街道解放东路86号</t>
  </si>
  <si>
    <t>0513-82315977</t>
  </si>
  <si>
    <t>18036188221@163.com</t>
  </si>
  <si>
    <t>01829</t>
  </si>
  <si>
    <t>正太集团有限公司南京分公司</t>
  </si>
  <si>
    <t>南京市建邺区江东中路146号</t>
  </si>
  <si>
    <t>025-68181520</t>
  </si>
  <si>
    <t>425923559@qq.com</t>
  </si>
  <si>
    <t>01832</t>
  </si>
  <si>
    <t>江苏通州二建建设工程项目管理有限公司</t>
  </si>
  <si>
    <t>江苏通州二建建设工程集团有限公司</t>
  </si>
  <si>
    <t>南通市通州区金沙街道金霞路900号</t>
  </si>
  <si>
    <t>0513-68977692</t>
  </si>
  <si>
    <t>879549013@qq.com</t>
  </si>
  <si>
    <t>01836</t>
  </si>
  <si>
    <t>江苏兴邦建工集团有01</t>
  </si>
  <si>
    <t>江苏兴邦建工集团有限公司</t>
  </si>
  <si>
    <t>宿城区黄运路190号</t>
  </si>
  <si>
    <t>0527-84217842</t>
  </si>
  <si>
    <t>jsxbgroup@126.com</t>
  </si>
  <si>
    <t>01837</t>
  </si>
  <si>
    <t>江苏东大园装饰安装工程有限公司</t>
  </si>
  <si>
    <t>南京市雨花台区大周路32号D1幢408室</t>
  </si>
  <si>
    <t>jsdongdayuan@163.com</t>
  </si>
  <si>
    <t>01845</t>
  </si>
  <si>
    <t>01853</t>
  </si>
  <si>
    <t>南京平川工程项目管理有限公司</t>
  </si>
  <si>
    <t>溧水县和凤镇凤翔路9-1号</t>
  </si>
  <si>
    <t>01866</t>
  </si>
  <si>
    <t>南京建工集团有限公司</t>
  </si>
  <si>
    <t>南京市雨花台区阅城大道26号</t>
  </si>
  <si>
    <t>025-52889809</t>
  </si>
  <si>
    <t>69800579@qq.com</t>
  </si>
  <si>
    <t>01876</t>
  </si>
  <si>
    <t>南京安富消防机电工程有限公司</t>
  </si>
  <si>
    <t>南京市秦淮区苜蓿园大街89号01幢505室</t>
  </si>
  <si>
    <t>025-84871660</t>
  </si>
  <si>
    <t>service@af119.net</t>
  </si>
  <si>
    <t>01881</t>
  </si>
  <si>
    <t>江苏省苏港地产工程估价有限公司</t>
  </si>
  <si>
    <t>江苏省苏港工程项目管理有限公司</t>
  </si>
  <si>
    <t>南京市秦淮区中华路505号</t>
  </si>
  <si>
    <t>16825869@qq.com</t>
  </si>
  <si>
    <t>01893</t>
  </si>
  <si>
    <t>北京华宇信息技术有限公</t>
  </si>
  <si>
    <t>北京华宇信息技术有限公司</t>
  </si>
  <si>
    <t>北京市海淀区中关村东路1号院8号楼21层C2301、C2302</t>
  </si>
  <si>
    <t>010-82622288</t>
  </si>
  <si>
    <t>jinshu@thunisoft.com</t>
  </si>
  <si>
    <t>01894</t>
  </si>
  <si>
    <t>江苏省华厦工程项目管理有限公司</t>
  </si>
  <si>
    <t>南京市中山北路１０１号</t>
  </si>
  <si>
    <t>025-83308343</t>
  </si>
  <si>
    <t>jshuaxia@163.com</t>
  </si>
  <si>
    <t>01897</t>
  </si>
  <si>
    <t>江苏希地环境建设项目管理有限公司</t>
  </si>
  <si>
    <t>01903</t>
  </si>
  <si>
    <t>南京勤业工程造价咨询有限责任公司</t>
  </si>
  <si>
    <t>江苏勤业工程项目管理有限公司</t>
  </si>
  <si>
    <t>南京化学工业园区宁六路606号3177室</t>
  </si>
  <si>
    <t>025-86380938</t>
  </si>
  <si>
    <t>njzypg@163.com</t>
  </si>
  <si>
    <t>01916</t>
  </si>
  <si>
    <t>辽宁宏图创展测绘勘察有限公司</t>
  </si>
  <si>
    <t>辽宁省铁岭市开原市铁西南街424号</t>
  </si>
  <si>
    <t>024-88038988</t>
  </si>
  <si>
    <t>363446186@qq.com</t>
  </si>
  <si>
    <t>01917</t>
  </si>
  <si>
    <t>北京同创达勘测有限公司</t>
  </si>
  <si>
    <t>北京市海淀区西三环北路50号院6号楼2102室</t>
  </si>
  <si>
    <t>010-52721199</t>
  </si>
  <si>
    <t>yegui0056@vip.sina.com</t>
  </si>
  <si>
    <t>01918</t>
  </si>
  <si>
    <t>四川省遥感信息测绘院</t>
  </si>
  <si>
    <t>成都市龙泉驿区建设路2号</t>
  </si>
  <si>
    <t>01920</t>
  </si>
  <si>
    <t>四川国测地下空间信息科技有限公司</t>
  </si>
  <si>
    <t>四川国测信息科技有限公司</t>
  </si>
  <si>
    <t>成都市金牛区天龙大道1333号1幢1号</t>
  </si>
  <si>
    <t>028-83993256</t>
  </si>
  <si>
    <t>317181286@qq.com</t>
  </si>
  <si>
    <t>01921</t>
  </si>
  <si>
    <t>江苏北斗地下管线研究院有限公司</t>
  </si>
  <si>
    <t>南京市江北新区兴隆路12号</t>
  </si>
  <si>
    <t>025-58288881</t>
  </si>
  <si>
    <t>zhaopin@bdgs123.com</t>
  </si>
  <si>
    <t>01922</t>
  </si>
  <si>
    <t>江苏博源土地规划设计</t>
  </si>
  <si>
    <t>博源规划设计集团有限公司</t>
  </si>
  <si>
    <t>南京市高淳经济开发区松园南路15号4幢</t>
  </si>
  <si>
    <t>xueqq@jsboyuan.com</t>
  </si>
  <si>
    <t>01925</t>
  </si>
  <si>
    <t>辽宁恒睿测绘有限公司</t>
  </si>
  <si>
    <t>沈阳市和平区市府大路224－6楼10－1</t>
  </si>
  <si>
    <t>hrch18@sina.com</t>
  </si>
  <si>
    <t>01928</t>
  </si>
  <si>
    <t>江苏金螳螂智能化系统有限公司</t>
  </si>
  <si>
    <t>江苏晋思建筑科技集团有限公司</t>
  </si>
  <si>
    <t>南京市建邺区新安江街99号716室</t>
  </si>
  <si>
    <t>025-84418711</t>
  </si>
  <si>
    <t>441592850@qq.com</t>
  </si>
  <si>
    <t>01930</t>
  </si>
  <si>
    <t>北京通建泰利特智能系统工程技术有限公司</t>
  </si>
  <si>
    <t>北京市海淀区中关村南大街1号北京友谊宾馆62033房间</t>
  </si>
  <si>
    <t>2271965970@qq.com</t>
  </si>
  <si>
    <t>01932</t>
  </si>
  <si>
    <t>中科建设开发总公司</t>
  </si>
  <si>
    <t>中国（上海）自由贸易试验区锦绣东路2777弄31号</t>
  </si>
  <si>
    <t>021-68705588</t>
  </si>
  <si>
    <t>fangyc@zkjskf.cn</t>
  </si>
  <si>
    <t>02056</t>
  </si>
  <si>
    <t>杭州金鹭家私</t>
  </si>
  <si>
    <t>杭州金鹭家私制造有限公司</t>
  </si>
  <si>
    <t>萧山区临浦镇通二村</t>
  </si>
  <si>
    <t>82875906/金X福13338617286</t>
  </si>
  <si>
    <t>147738146@qq.com</t>
  </si>
  <si>
    <t>02060</t>
  </si>
  <si>
    <t>南京赛当尼亚家具</t>
  </si>
  <si>
    <t>南京赛当尼亚家具实业有限公司</t>
  </si>
  <si>
    <t>南京市江宁经济技术开发区将军大道20号翠屏国际城6幢404室</t>
  </si>
  <si>
    <t>437789970@qq.com</t>
  </si>
  <si>
    <t>02085</t>
  </si>
  <si>
    <t>佛山市富美座椅有限公司</t>
  </si>
  <si>
    <t>佛山市南海区九江镇沙头石江工业区（原南海市富士实业发展有限公司）C座车间</t>
  </si>
  <si>
    <t>02089</t>
  </si>
  <si>
    <t>江苏超泽瀛家居科技有限公司</t>
  </si>
  <si>
    <t>钟楼区邹区镇泰村村苏家桥</t>
  </si>
  <si>
    <t>0519-83563198</t>
  </si>
  <si>
    <t>tsfsyan@sina.com</t>
  </si>
  <si>
    <t>02516</t>
  </si>
  <si>
    <t>苏州景和汽车销售</t>
  </si>
  <si>
    <t>苏州景和汽车销售服务有限公司</t>
  </si>
  <si>
    <t>苏州市吴中区木渎镇珠江南路378号1547室</t>
  </si>
  <si>
    <t>03005</t>
  </si>
  <si>
    <t>江苏苏源高科技公司</t>
  </si>
  <si>
    <t>江苏苏源高科技有限公司</t>
  </si>
  <si>
    <t>南京市玄武区中山路268号汇杰广场22层</t>
  </si>
  <si>
    <t>025-84228863</t>
  </si>
  <si>
    <t>yegu.cpa@163.com</t>
  </si>
  <si>
    <t>03009</t>
  </si>
  <si>
    <t>南京翔龙科技公司</t>
  </si>
  <si>
    <t>南京翔龙科技有限公司</t>
  </si>
  <si>
    <t>玄武区珠江路648号02幢1301室</t>
  </si>
  <si>
    <t>025-83359890/田震15895882063</t>
  </si>
  <si>
    <t>812307118@qq.com</t>
  </si>
  <si>
    <t>03012</t>
  </si>
  <si>
    <t>南大苏富特公司</t>
  </si>
  <si>
    <t>03036</t>
  </si>
  <si>
    <t>南京东方汽车维修中心</t>
  </si>
  <si>
    <t>南京东方汽车维修中心有限公司</t>
  </si>
  <si>
    <t>南京市玄武区樱驼村160号</t>
  </si>
  <si>
    <t>025-52627207</t>
  </si>
  <si>
    <t>dfqx@df-cn.com</t>
  </si>
  <si>
    <t>03052</t>
  </si>
  <si>
    <t>苏宁云商股份公司</t>
  </si>
  <si>
    <t>苏宁易购集团股份有限公司</t>
  </si>
  <si>
    <t>南京市山西路8号金山大厦1-5层</t>
  </si>
  <si>
    <t>025-66996699</t>
  </si>
  <si>
    <t>fpclb@cnsuning.com</t>
  </si>
  <si>
    <t>03060</t>
  </si>
  <si>
    <t>南京凯德印刷公司</t>
  </si>
  <si>
    <t>南京凯德印刷有限公司</t>
  </si>
  <si>
    <t>南京市江宁滨江开发区宝象路16号</t>
  </si>
  <si>
    <t>025-84713186</t>
  </si>
  <si>
    <t>18951611465@189.cn</t>
  </si>
  <si>
    <t>03072</t>
  </si>
  <si>
    <t>省委办公厅印刷厂</t>
  </si>
  <si>
    <t>中共江苏省委办公厅印刷厂</t>
  </si>
  <si>
    <t>南京市宁夏路马鞍山1号</t>
  </si>
  <si>
    <t>025-3392136</t>
  </si>
  <si>
    <t>03075</t>
  </si>
  <si>
    <t>03089</t>
  </si>
  <si>
    <t>紫金财产保险</t>
  </si>
  <si>
    <t>紫金财产保险股份有限公司</t>
  </si>
  <si>
    <t>南京市建邺区兴隆大街188号</t>
  </si>
  <si>
    <t>025-85669999</t>
  </si>
  <si>
    <t>zkingad@zking.com</t>
  </si>
  <si>
    <t>03091</t>
  </si>
  <si>
    <t>中国人寿保险南京分公司</t>
  </si>
  <si>
    <t>中国人寿保险股份有限公司南京市分公司</t>
  </si>
  <si>
    <t>南京市鼓楼区汉中路88号</t>
  </si>
  <si>
    <t>025-84783018</t>
  </si>
  <si>
    <t>taolili01@js.e-chinalife.com</t>
  </si>
  <si>
    <t>03092</t>
  </si>
  <si>
    <t>太平洋财产保险公司</t>
  </si>
  <si>
    <t>中国太平洋财产保险股份有限公司</t>
  </si>
  <si>
    <t>中国（上海）自由贸易试验区银城中路190号交银大厦南楼</t>
  </si>
  <si>
    <t>021-33960000</t>
  </si>
  <si>
    <t>caijijun@cpic.com.cn</t>
  </si>
  <si>
    <t>03093</t>
  </si>
  <si>
    <t>平安财产保险江苏分</t>
  </si>
  <si>
    <t>中国平安财产保险股份有限公司江苏分公司</t>
  </si>
  <si>
    <t>南京市鼓楼区集庆门大街272号1栋31层、32层、33层</t>
  </si>
  <si>
    <t>025-52686208</t>
  </si>
  <si>
    <t>xuweijia475@pingan.com.cn</t>
  </si>
  <si>
    <t>03096</t>
  </si>
  <si>
    <t>中华联合财产保险南京分</t>
  </si>
  <si>
    <t>中华联合财产保险股份有限公司江苏分公司</t>
  </si>
  <si>
    <t>南京市珠江路229号</t>
  </si>
  <si>
    <t>025-83078318</t>
  </si>
  <si>
    <t>32000226@cic.cn</t>
  </si>
  <si>
    <t>03097</t>
  </si>
  <si>
    <t>中国人民财产保险江苏分司</t>
  </si>
  <si>
    <t>中国人民财产保险股份有限公司江苏省分公司</t>
  </si>
  <si>
    <t>南京市长江路６９号保险大厦</t>
  </si>
  <si>
    <t>025-68186005</t>
  </si>
  <si>
    <t>chaoyanmei@jiangs.picc.com.cn</t>
  </si>
  <si>
    <t>03112</t>
  </si>
  <si>
    <t>常州新亚中银印刷厂</t>
  </si>
  <si>
    <t>未查询到，02年之前余额</t>
  </si>
  <si>
    <t>03113</t>
  </si>
  <si>
    <t>泰州市印刷厂</t>
  </si>
  <si>
    <t>03121</t>
  </si>
  <si>
    <t>省建设银行</t>
  </si>
  <si>
    <t>03122</t>
  </si>
  <si>
    <t>中国银行江苏省分行</t>
  </si>
  <si>
    <t>中国银行股份有限公司江苏省分行</t>
  </si>
  <si>
    <t>南京市中山南路１４８号</t>
  </si>
  <si>
    <t>025-84207888</t>
  </si>
  <si>
    <t>1960619151@qq.com</t>
  </si>
  <si>
    <t>03126</t>
  </si>
  <si>
    <t>建设银行江苏省分行</t>
  </si>
  <si>
    <t>03141</t>
  </si>
  <si>
    <t>南京玉河印刷厂</t>
  </si>
  <si>
    <t>南京市玄武区黄埔路2号</t>
  </si>
  <si>
    <t>1024230931@qq.com</t>
  </si>
  <si>
    <t>03149</t>
  </si>
  <si>
    <t>南京大贺彩色印刷</t>
  </si>
  <si>
    <t>南京华众彩色印刷有限公司</t>
  </si>
  <si>
    <t>南京经济技术开发区恒飞路8号</t>
  </si>
  <si>
    <t>025-84209540</t>
  </si>
  <si>
    <t>631361844@qq.com</t>
  </si>
  <si>
    <t>03154</t>
  </si>
  <si>
    <t>清华同方股份有限公司</t>
  </si>
  <si>
    <t>同方股份有限公司</t>
  </si>
  <si>
    <t>北京市海淀区王庄路1号清华同方科技大厦A座30层</t>
  </si>
  <si>
    <t>010-82399988/李军13951617905</t>
  </si>
  <si>
    <t>600100@thtf.com.cn</t>
  </si>
  <si>
    <t>03158</t>
  </si>
  <si>
    <t>江苏方正信息系统</t>
  </si>
  <si>
    <t>江苏省方正信息系统有限公司</t>
  </si>
  <si>
    <t>南京市长江路188号23层B、C座</t>
  </si>
  <si>
    <t>wujian@foundertech.com</t>
  </si>
  <si>
    <t>03185</t>
  </si>
  <si>
    <t>南京中升丰田汽车服务</t>
  </si>
  <si>
    <t>南京中升丰田汽车服务有限公司</t>
  </si>
  <si>
    <t>南京市雨花台区软件大道10号</t>
  </si>
  <si>
    <t>025-52458777</t>
  </si>
  <si>
    <t>10236397@qq.com</t>
  </si>
  <si>
    <t>03191</t>
  </si>
  <si>
    <t>江苏华意天源汽车销售</t>
  </si>
  <si>
    <t>江苏华意天源汽车销售服务有限公司</t>
  </si>
  <si>
    <t>南京市红山路56号128-136室</t>
  </si>
  <si>
    <t>03192</t>
  </si>
  <si>
    <t>南京长江丰田汽车销售</t>
  </si>
  <si>
    <t>南京长江汽车销售服务有限公司</t>
  </si>
  <si>
    <t>南京市宁镇路东方城88号1幢</t>
  </si>
  <si>
    <t>025-85281888</t>
  </si>
  <si>
    <t>changjiang@syncar-group.com</t>
  </si>
  <si>
    <t>03197</t>
  </si>
  <si>
    <t>南京中昊汽车服务</t>
  </si>
  <si>
    <t>南京中昊汽车服务有限公司</t>
  </si>
  <si>
    <t>南京江宁经济技术开发区铺岗街399号</t>
  </si>
  <si>
    <t>025-52350618</t>
  </si>
  <si>
    <t>njzhonghao@126.com</t>
  </si>
  <si>
    <t>03202</t>
  </si>
  <si>
    <t>富士施乐实业北京办</t>
  </si>
  <si>
    <t>富士施乐实业发展（上海）有限公司北京办事处</t>
  </si>
  <si>
    <t>北京市朝阳区东三环北路霞光里18号佳程大厦A座18层</t>
  </si>
  <si>
    <t>03207</t>
  </si>
  <si>
    <t>江苏安达数码科技</t>
  </si>
  <si>
    <t>江苏安达数码科技有限公司</t>
  </si>
  <si>
    <t>南京珠江路655号501室</t>
  </si>
  <si>
    <t>025-83151455</t>
  </si>
  <si>
    <t>415310558@qq.com</t>
  </si>
  <si>
    <t>03324</t>
  </si>
  <si>
    <t>上海安兴汇东纸业</t>
  </si>
  <si>
    <t>上海安兴实业集团有限公司</t>
  </si>
  <si>
    <t>上海市闵行区双柏路528号</t>
  </si>
  <si>
    <t>021-64348001</t>
  </si>
  <si>
    <t>huidongvip@163.com</t>
  </si>
  <si>
    <t>03328</t>
  </si>
  <si>
    <t>无锡市三元纸业</t>
  </si>
  <si>
    <t>无锡市三元纸业有限公司</t>
  </si>
  <si>
    <t>无锡市新吴区长江路8号</t>
  </si>
  <si>
    <t>0510-85225699</t>
  </si>
  <si>
    <t>168163510@qq.com</t>
  </si>
  <si>
    <t>03415</t>
  </si>
  <si>
    <t>南京三门轮胎</t>
  </si>
  <si>
    <t>南京三门轮胎有限责任公司</t>
  </si>
  <si>
    <t>南京市栖霞区栖霞大道18号07幢46号</t>
  </si>
  <si>
    <t>025-86911058</t>
  </si>
  <si>
    <t>cyh861028@163.com</t>
  </si>
  <si>
    <t>03603</t>
  </si>
  <si>
    <t>江苏省中旅旅游航空</t>
  </si>
  <si>
    <t>中旅总社（江苏）国际旅行社有限公司</t>
  </si>
  <si>
    <t>南京市鼓楼区中山北路285号</t>
  </si>
  <si>
    <t>025-83538877</t>
  </si>
  <si>
    <t>yumei.xu1@hkcts.com</t>
  </si>
  <si>
    <t>03659</t>
  </si>
  <si>
    <t>江苏龙江宾馆</t>
  </si>
  <si>
    <t>江苏龙江宾馆有限公司</t>
  </si>
  <si>
    <t>南京市龙江小区龙江宾馆</t>
  </si>
  <si>
    <t>025-86263999</t>
  </si>
  <si>
    <t>254267939@qq.com</t>
  </si>
  <si>
    <t>03706</t>
  </si>
  <si>
    <t>南京市审计干部培训中心</t>
  </si>
  <si>
    <t>南京市审计干部培训中心招待所</t>
  </si>
  <si>
    <t>南京市建邺区大香炉38号</t>
  </si>
  <si>
    <t>06109</t>
  </si>
  <si>
    <t>南京世格软件公司</t>
  </si>
  <si>
    <t>南京世格软件有限责任公司</t>
  </si>
  <si>
    <t>南京市玄武区龙蟠中路29号综合楼2层</t>
  </si>
  <si>
    <t>06121</t>
  </si>
  <si>
    <t>江苏天技科技实业公司</t>
  </si>
  <si>
    <t>江苏天技科技实业有限公司</t>
  </si>
  <si>
    <t>南京市高淳区砖墙经济园623号</t>
  </si>
  <si>
    <t>025-83681888</t>
  </si>
  <si>
    <t>594010445@qq.com</t>
  </si>
  <si>
    <t>06124</t>
  </si>
  <si>
    <t>南京中网卫星通信</t>
  </si>
  <si>
    <t>南京中网卫星通信股份有限公司</t>
  </si>
  <si>
    <t>南京高新开发区19号A幢</t>
  </si>
  <si>
    <t>025-58646999/刘永15295505315</t>
  </si>
  <si>
    <t>hexuejing@china-spacenet.com</t>
  </si>
  <si>
    <t>06127</t>
  </si>
  <si>
    <t>江苏依迪科技发展</t>
  </si>
  <si>
    <t>江苏依迪科技发展有限公司</t>
  </si>
  <si>
    <t>南京市鼓楼区三牌楼大街151号</t>
  </si>
  <si>
    <t>025-86262206</t>
  </si>
  <si>
    <t>13851446999@139.com</t>
  </si>
  <si>
    <t>06136</t>
  </si>
  <si>
    <t>浪潮股份公司</t>
  </si>
  <si>
    <t>浪潮软件股份有限公司</t>
  </si>
  <si>
    <t>泰安市虎山路中段</t>
  </si>
  <si>
    <t>fengwq@inspur.com</t>
  </si>
  <si>
    <t>06171</t>
  </si>
  <si>
    <t>南京佳建网络</t>
  </si>
  <si>
    <t>06174</t>
  </si>
  <si>
    <t>深圳任子行网络技术</t>
  </si>
  <si>
    <t>深圳市任子行科技开发有限公司</t>
  </si>
  <si>
    <t>深圳市南山区高新区科技中2路软件园2栋502</t>
  </si>
  <si>
    <t>0755-86168366</t>
  </si>
  <si>
    <t>rzx@1218.com.cn</t>
  </si>
  <si>
    <t>06181</t>
  </si>
  <si>
    <t>天肯（上海）贸易公司</t>
  </si>
  <si>
    <t>天肯(上海)贸易有限公司</t>
  </si>
  <si>
    <t>上海市松江区民益路201号16幢第三层</t>
  </si>
  <si>
    <t>021-67687200</t>
  </si>
  <si>
    <t>shengxiufang@techcomp.cn</t>
  </si>
  <si>
    <t>06202</t>
  </si>
  <si>
    <t>北京亚邦伟业技术公司</t>
  </si>
  <si>
    <t>北京亚邦伟业技术有限公司</t>
  </si>
  <si>
    <t>北京市海淀区苏州街75号4号楼1层136室</t>
  </si>
  <si>
    <t>010-59330905</t>
  </si>
  <si>
    <t>jianfeng.zhu@its.cn</t>
  </si>
  <si>
    <t>06204</t>
  </si>
  <si>
    <t>江苏星网软件</t>
  </si>
  <si>
    <t>江苏星网软件有限公司</t>
  </si>
  <si>
    <t>025-87775050</t>
  </si>
  <si>
    <t>jsxw@sparksoft.com.cn</t>
  </si>
  <si>
    <t>06219</t>
  </si>
  <si>
    <t>东软集团</t>
  </si>
  <si>
    <t>东软集团股份有限公司</t>
  </si>
  <si>
    <t>沈阳市浑南新区新秀街2号</t>
  </si>
  <si>
    <t>service@neusoft.com</t>
  </si>
  <si>
    <t>06227</t>
  </si>
  <si>
    <t>南京中铁信息工程</t>
  </si>
  <si>
    <t>南京中铁信息工程有限公司</t>
  </si>
  <si>
    <t>南京市玄武区珠江路435号南京华能城市花园B区综合楼第八层东区</t>
  </si>
  <si>
    <t>025-86884666</t>
  </si>
  <si>
    <t>zhouqiyuan@sinorail.com</t>
  </si>
  <si>
    <t>06258</t>
  </si>
  <si>
    <t>江苏科建教育软件</t>
  </si>
  <si>
    <t>江苏科建教育软件有限责任公司</t>
  </si>
  <si>
    <t>南京江北新区软件园创业中心四号楼202室</t>
  </si>
  <si>
    <t>025-83791008</t>
  </si>
  <si>
    <t>314776081@qq.com</t>
  </si>
  <si>
    <t>06263</t>
  </si>
  <si>
    <t>南京奥盾电子科技公司</t>
  </si>
  <si>
    <t>南京奥盾电子科技有限公司</t>
  </si>
  <si>
    <t>南京市鼓楼区江东北路380号01幢1单元1802室</t>
  </si>
  <si>
    <t>751803822@qq.com</t>
  </si>
  <si>
    <t>06273</t>
  </si>
  <si>
    <t>武汉北大青鸟网软公司</t>
  </si>
  <si>
    <t>北明云智(武汉)网软有限公司</t>
  </si>
  <si>
    <t>武汉市东湖新技术开发区光谷大道77号金融后台服务中心基地建设项目1.2.2期A1栋11层01</t>
  </si>
  <si>
    <t>027-87611062</t>
  </si>
  <si>
    <t>ypli@bmns.com.cn</t>
  </si>
  <si>
    <t>06276</t>
  </si>
  <si>
    <t>曙光信息产业（北京）公司</t>
  </si>
  <si>
    <t>曙光信息产业(北京)有限公司</t>
  </si>
  <si>
    <t>北京市海淀区东北旺西路8号院36号楼</t>
  </si>
  <si>
    <t>liuwd@sugon.com</t>
  </si>
  <si>
    <t>06282</t>
  </si>
  <si>
    <t>上海海成信息技术青岛分</t>
  </si>
  <si>
    <t>海成（上海）信息技术有限公司青岛分公司</t>
  </si>
  <si>
    <t>06295</t>
  </si>
  <si>
    <t>南京怡豪科技</t>
  </si>
  <si>
    <t>南京怡豪科技有限责任公司</t>
  </si>
  <si>
    <t>06298</t>
  </si>
  <si>
    <t>北京久其软件</t>
  </si>
  <si>
    <t>北京久其软件股份有限公司</t>
  </si>
  <si>
    <t>北京市海淀区文慧园甲12号楼1层</t>
  </si>
  <si>
    <t>jiuqi@jiuqi.com.cn</t>
  </si>
  <si>
    <t>06308</t>
  </si>
  <si>
    <t>杭州创业软件</t>
  </si>
  <si>
    <t>杭州创业软件有限公司</t>
  </si>
  <si>
    <t>06309</t>
  </si>
  <si>
    <t>南京赛吉科技</t>
  </si>
  <si>
    <t>南京赛吉科技有限公司</t>
  </si>
  <si>
    <t>南京市秦淮区苜蓿园大街88号北楼8层F座</t>
  </si>
  <si>
    <t>025-86641409</t>
  </si>
  <si>
    <t>njyangsz@163.com</t>
  </si>
  <si>
    <t>06310</t>
  </si>
  <si>
    <t>南京海蓝科技</t>
  </si>
  <si>
    <t>南京海蓝科技有限公司</t>
  </si>
  <si>
    <t>南京市建邺区应天西路88号1幢110室</t>
  </si>
  <si>
    <t>025-84815363</t>
  </si>
  <si>
    <t>421636362@qq.com</t>
  </si>
  <si>
    <t>06314</t>
  </si>
  <si>
    <t>南京贺普科技</t>
  </si>
  <si>
    <t>南京贺普科技有限公司</t>
  </si>
  <si>
    <t>南京市江北新区研创园团结路99号孵鹰大厦829室</t>
  </si>
  <si>
    <t>025-58883423</t>
  </si>
  <si>
    <t>1448026459@qq.com</t>
  </si>
  <si>
    <t>06319</t>
  </si>
  <si>
    <t>北京三吉世纪科技</t>
  </si>
  <si>
    <t>北京三吉世纪科技有限公司</t>
  </si>
  <si>
    <t>北京市通州区永乐店镇学府路07022号</t>
  </si>
  <si>
    <t>010-56380018-109</t>
  </si>
  <si>
    <t>yang.li@cycad-century.com</t>
  </si>
  <si>
    <t>06330</t>
  </si>
  <si>
    <t>南京海泰信息技术</t>
  </si>
  <si>
    <t>南京海泰信息技术有限公司</t>
  </si>
  <si>
    <t>hyzhou@haitaiinc.com</t>
  </si>
  <si>
    <t>06341</t>
  </si>
  <si>
    <t>太极计算机</t>
  </si>
  <si>
    <t>太极计算机股份有限公司</t>
  </si>
  <si>
    <t>北京市海淀区北四环中路211号</t>
  </si>
  <si>
    <t>010-57702888/010-0089056888-8148</t>
  </si>
  <si>
    <t>fangbiao@mail.taiji.com.cn</t>
  </si>
  <si>
    <t>06343</t>
  </si>
  <si>
    <t>北京鼎永泰克科技</t>
  </si>
  <si>
    <t>北京鼎永泰克科技有限公司</t>
  </si>
  <si>
    <r>
      <rPr>
        <sz val="10"/>
        <color theme="1"/>
        <rFont val="宋体"/>
        <charset val="134"/>
        <scheme val="minor"/>
      </rPr>
      <t>北京市朝阳区慧忠北里</t>
    </r>
    <r>
      <rPr>
        <sz val="10"/>
        <color indexed="8"/>
        <rFont val="宋体"/>
        <charset val="134"/>
      </rPr>
      <t>406号2008A、3006</t>
    </r>
  </si>
  <si>
    <t>liujuan@herosbio.com</t>
  </si>
  <si>
    <t>06356</t>
  </si>
  <si>
    <t>南京莱斯信息</t>
  </si>
  <si>
    <t>南京莱斯信息技术股份有限公司</t>
  </si>
  <si>
    <r>
      <rPr>
        <sz val="10"/>
        <color theme="1"/>
        <rFont val="宋体"/>
        <charset val="134"/>
        <scheme val="minor"/>
      </rPr>
      <t>南京市秦淮区永智路</t>
    </r>
    <r>
      <rPr>
        <sz val="10"/>
        <color indexed="8"/>
        <rFont val="宋体"/>
        <charset val="134"/>
      </rPr>
      <t>8号</t>
    </r>
  </si>
  <si>
    <t>025-82285905</t>
  </si>
  <si>
    <t>li_n@les.cn</t>
  </si>
  <si>
    <t>06361</t>
  </si>
  <si>
    <t>北京用友政务软件</t>
  </si>
  <si>
    <t>北京用友政务软件股份有限公司</t>
  </si>
  <si>
    <r>
      <rPr>
        <sz val="10"/>
        <color theme="1"/>
        <rFont val="宋体"/>
        <charset val="134"/>
        <scheme val="minor"/>
      </rPr>
      <t>北京市海淀区永丰路</t>
    </r>
    <r>
      <rPr>
        <sz val="10"/>
        <color indexed="8"/>
        <rFont val="宋体"/>
        <charset val="134"/>
      </rPr>
      <t>9号院3号楼3层101-A01至A10室、4层101-A01至A10室</t>
    </r>
  </si>
  <si>
    <t>jiajing@yonyou.com</t>
  </si>
  <si>
    <t>06366</t>
  </si>
  <si>
    <t>上海华东电脑</t>
  </si>
  <si>
    <t>上海华东电脑股份有限公司</t>
  </si>
  <si>
    <r>
      <rPr>
        <sz val="10"/>
        <color theme="1"/>
        <rFont val="宋体"/>
        <charset val="134"/>
        <scheme val="minor"/>
      </rPr>
      <t>上海市嘉定区嘉罗公路</t>
    </r>
    <r>
      <rPr>
        <sz val="10"/>
        <color indexed="8"/>
        <rFont val="宋体"/>
        <charset val="134"/>
      </rPr>
      <t>1485号43号楼6层</t>
    </r>
  </si>
  <si>
    <t>021-33390000</t>
  </si>
  <si>
    <t>ecczb@shecc.com</t>
  </si>
  <si>
    <t>06372</t>
  </si>
  <si>
    <t>深圳晨伟电子南京办</t>
  </si>
  <si>
    <t>深圳晨伟电子有限公司南京分公司</t>
  </si>
  <si>
    <t>江宁开发区胜太西路93号</t>
  </si>
  <si>
    <t>025-86989898</t>
  </si>
  <si>
    <t>sales@chenwei-med.com</t>
  </si>
  <si>
    <t>06373</t>
  </si>
  <si>
    <t>江苏普华</t>
  </si>
  <si>
    <t>江苏普华有限公司</t>
  </si>
  <si>
    <t>南京浦口区高新开发区</t>
  </si>
  <si>
    <t>025-84795715</t>
  </si>
  <si>
    <t>wjbgs@joc.cn</t>
  </si>
  <si>
    <t>06379</t>
  </si>
  <si>
    <t>深圳市华软新元科技</t>
  </si>
  <si>
    <t>深圳市华软新元科技有限公司</t>
  </si>
  <si>
    <r>
      <rPr>
        <sz val="10"/>
        <color theme="1"/>
        <rFont val="宋体"/>
        <charset val="134"/>
        <scheme val="minor"/>
      </rPr>
      <t>深圳市南山区桂庙路与常兴路交汇处顺天大厦</t>
    </r>
    <r>
      <rPr>
        <sz val="10"/>
        <color indexed="8"/>
        <rFont val="宋体"/>
        <charset val="134"/>
      </rPr>
      <t>20F</t>
    </r>
  </si>
  <si>
    <t>0755-26486189</t>
  </si>
  <si>
    <t>2694554151@qq.com</t>
  </si>
  <si>
    <t>06380</t>
  </si>
  <si>
    <t>江苏意源科技</t>
  </si>
  <si>
    <t>江苏意源科技有限公司</t>
  </si>
  <si>
    <r>
      <rPr>
        <sz val="10"/>
        <color theme="1"/>
        <rFont val="宋体"/>
        <charset val="134"/>
        <scheme val="minor"/>
      </rPr>
      <t>无锡市新吴区太湖国际科技园大学科技园</t>
    </r>
    <r>
      <rPr>
        <sz val="10"/>
        <color indexed="8"/>
        <rFont val="宋体"/>
        <charset val="134"/>
      </rPr>
      <t>530大厦B区8楼</t>
    </r>
  </si>
  <si>
    <t>0510-68788916</t>
  </si>
  <si>
    <t>hr@ideabank.net.cn</t>
  </si>
  <si>
    <t>06384</t>
  </si>
  <si>
    <t>福建新大陆电脑</t>
  </si>
  <si>
    <t>福建新大陆电脑有限公司</t>
  </si>
  <si>
    <t>福州马尾君竹路83号B座5楼</t>
  </si>
  <si>
    <t>06388</t>
  </si>
  <si>
    <t>北京北大青鸟商用信息</t>
  </si>
  <si>
    <t>博雅软件股份有限公司</t>
  </si>
  <si>
    <t>北京市海淀区上园村3号交大科技大厦3层3006室</t>
  </si>
  <si>
    <t>xihong.zhou@boyasoftware.com</t>
  </si>
  <si>
    <t>06390</t>
  </si>
  <si>
    <t>上海双杨电脑高科技</t>
  </si>
  <si>
    <t>双杨信息科技（上海）有限公司</t>
  </si>
  <si>
    <t>上海市静安区江场三路288号4层</t>
  </si>
  <si>
    <t>021-51918681</t>
  </si>
  <si>
    <t>pangxx@dream-it.cn</t>
  </si>
  <si>
    <t>06398</t>
  </si>
  <si>
    <t>北京中视亚信科技</t>
  </si>
  <si>
    <t>北京中视亚信科技有限公司</t>
  </si>
  <si>
    <r>
      <rPr>
        <sz val="10"/>
        <color theme="1"/>
        <rFont val="宋体"/>
        <charset val="134"/>
        <scheme val="minor"/>
      </rPr>
      <t>北京市丰台区马家堡西路</t>
    </r>
    <r>
      <rPr>
        <sz val="10"/>
        <color indexed="8"/>
        <rFont val="宋体"/>
        <charset val="134"/>
      </rPr>
      <t>36号院3号楼12层1525</t>
    </r>
  </si>
  <si>
    <t>010-63832203</t>
  </si>
  <si>
    <t>ctim_public@126.com</t>
  </si>
  <si>
    <t>06411</t>
  </si>
  <si>
    <t>同方知网北京技术</t>
  </si>
  <si>
    <t>同方知网（北京）技术有限公司</t>
  </si>
  <si>
    <t>北京市海淀区西小口路66号东升科技园北领地A区第2号楼</t>
  </si>
  <si>
    <t>010-62969002</t>
  </si>
  <si>
    <t>zwzb1234@cnki.net</t>
  </si>
  <si>
    <t>06414</t>
  </si>
  <si>
    <t>江苏苏微软件技术</t>
  </si>
  <si>
    <t>江苏苏微软件技术有限公司</t>
  </si>
  <si>
    <r>
      <rPr>
        <sz val="10"/>
        <color theme="1"/>
        <rFont val="宋体"/>
        <charset val="134"/>
        <scheme val="minor"/>
      </rPr>
      <t>南京市浦口区团结路</t>
    </r>
    <r>
      <rPr>
        <sz val="10"/>
        <color indexed="8"/>
        <rFont val="宋体"/>
        <charset val="134"/>
      </rPr>
      <t>99号孵鹰大厦A座5层</t>
    </r>
  </si>
  <si>
    <t>025-58690699</t>
  </si>
  <si>
    <t>dingling@jsmstc.com</t>
  </si>
  <si>
    <t>06419</t>
  </si>
  <si>
    <t>江苏南大先腾信息</t>
  </si>
  <si>
    <t>江苏南大先腾信息产业股份有限公司</t>
  </si>
  <si>
    <r>
      <rPr>
        <sz val="10"/>
        <color theme="1"/>
        <rFont val="宋体"/>
        <charset val="134"/>
        <scheme val="minor"/>
      </rPr>
      <t>南京市雨花台区宁双路</t>
    </r>
    <r>
      <rPr>
        <sz val="10"/>
        <color indexed="8"/>
        <rFont val="宋体"/>
        <charset val="134"/>
      </rPr>
      <t>18号D幢5层</t>
    </r>
  </si>
  <si>
    <t xml:space="preserve">025-84207500/郝璨13655172517
</t>
  </si>
  <si>
    <t>centit@centit.com</t>
  </si>
  <si>
    <t>06422</t>
  </si>
  <si>
    <t>北京超图软件</t>
  </si>
  <si>
    <t>北京超图软件股份有限公司</t>
  </si>
  <si>
    <r>
      <rPr>
        <sz val="10"/>
        <color theme="1"/>
        <rFont val="宋体"/>
        <charset val="134"/>
        <scheme val="minor"/>
      </rPr>
      <t>北京市朝阳区酒仙桥北路甲</t>
    </r>
    <r>
      <rPr>
        <sz val="10"/>
        <color indexed="8"/>
        <rFont val="宋体"/>
        <charset val="134"/>
      </rPr>
      <t>10号院电子城IT产业园107楼6层</t>
    </r>
  </si>
  <si>
    <t>010-59896655</t>
  </si>
  <si>
    <t>xujing@supermap.com</t>
  </si>
  <si>
    <t>06423</t>
  </si>
  <si>
    <t>江苏润和软件</t>
  </si>
  <si>
    <t>江苏润和软件股份有限公司</t>
  </si>
  <si>
    <t>南京市雨花台区铁心桥工业园</t>
  </si>
  <si>
    <t>025-52668870</t>
  </si>
  <si>
    <t>webadmin@hoperun.com</t>
  </si>
  <si>
    <t>06424</t>
  </si>
  <si>
    <t>南京益康信达软件</t>
  </si>
  <si>
    <t>南京才丰软件技术开发有限公司</t>
  </si>
  <si>
    <t>南京市建邺区水西门大街249号2004室</t>
  </si>
  <si>
    <t>13003410508@163.com</t>
  </si>
  <si>
    <t>06426</t>
  </si>
  <si>
    <t>上海盈天计算机</t>
  </si>
  <si>
    <t>上海盈天计算机软件技术服务有限公司</t>
  </si>
  <si>
    <t>上海市青浦区白鹤镇外青松公路3560号1号楼2层C区2463室</t>
  </si>
  <si>
    <t>021-58877108</t>
  </si>
  <si>
    <t>pengliu7969@htomail.com</t>
  </si>
  <si>
    <t>06427</t>
  </si>
  <si>
    <t>江苏巨鼎信息科技</t>
  </si>
  <si>
    <t>江苏巨鼎信息科技有限公司</t>
  </si>
  <si>
    <t>南京市鼓楼区虎踞关21号</t>
  </si>
  <si>
    <t>juding@vip.sina.com</t>
  </si>
  <si>
    <t>06434</t>
  </si>
  <si>
    <t>南京浩泰克电子</t>
  </si>
  <si>
    <t>南京浩泰克电子有限公司</t>
  </si>
  <si>
    <t>南京市鼓楼区芳草园1号2004室</t>
  </si>
  <si>
    <t>025-84453841</t>
  </si>
  <si>
    <t>haotaike@163.com</t>
  </si>
  <si>
    <t>06448</t>
  </si>
  <si>
    <t>南京易欧科技</t>
  </si>
  <si>
    <t>南京易欧科技有限公司</t>
  </si>
  <si>
    <r>
      <rPr>
        <sz val="10"/>
        <color theme="1"/>
        <rFont val="宋体"/>
        <charset val="134"/>
        <scheme val="minor"/>
      </rPr>
      <t>南京市鼓楼区中央路</t>
    </r>
    <r>
      <rPr>
        <sz val="10"/>
        <color indexed="8"/>
        <rFont val="宋体"/>
        <charset val="134"/>
      </rPr>
      <t>323号808室</t>
    </r>
  </si>
  <si>
    <t>025-83531182</t>
  </si>
  <si>
    <t>2881049885@qq.com</t>
  </si>
  <si>
    <t>06449</t>
  </si>
  <si>
    <t>南京元欣高英科技</t>
  </si>
  <si>
    <t>南京元欣高英科技有限公司</t>
  </si>
  <si>
    <r>
      <rPr>
        <sz val="10"/>
        <color theme="1"/>
        <rFont val="宋体"/>
        <charset val="134"/>
        <scheme val="minor"/>
      </rPr>
      <t>南京市秦淮区建康路</t>
    </r>
    <r>
      <rPr>
        <sz val="10"/>
        <color indexed="8"/>
        <rFont val="宋体"/>
        <charset val="134"/>
      </rPr>
      <t>251号4幢803室</t>
    </r>
  </si>
  <si>
    <t>025-58070066</t>
  </si>
  <si>
    <t>82800@chinaacc.com</t>
  </si>
  <si>
    <t>06454</t>
  </si>
  <si>
    <t>江苏天创科技</t>
  </si>
  <si>
    <t>江苏天创科技有限公司</t>
  </si>
  <si>
    <r>
      <rPr>
        <sz val="10"/>
        <color theme="1"/>
        <rFont val="宋体"/>
        <charset val="134"/>
        <scheme val="minor"/>
      </rPr>
      <t>苏州市十梓街</t>
    </r>
    <r>
      <rPr>
        <sz val="10"/>
        <color indexed="8"/>
        <rFont val="宋体"/>
        <charset val="134"/>
      </rPr>
      <t>327号</t>
    </r>
  </si>
  <si>
    <t>0512-68093277</t>
  </si>
  <si>
    <t>tchr@tcnet.com.cn</t>
  </si>
  <si>
    <t>06456</t>
  </si>
  <si>
    <t>天津市视讯软件</t>
  </si>
  <si>
    <t>天津视讯云光电科技有限公司</t>
  </si>
  <si>
    <t>天津滨海高新区华苑产业区榕苑路15号6-B-201</t>
  </si>
  <si>
    <t>shixun@devisersoftware.com</t>
  </si>
  <si>
    <t>06457</t>
  </si>
  <si>
    <t>上海华讯网络</t>
  </si>
  <si>
    <t>上海华讯网络系统有限公司</t>
  </si>
  <si>
    <t>中国（上海）自由贸易试验区碧波路456号A109－1室</t>
  </si>
  <si>
    <t>021-61372888</t>
  </si>
  <si>
    <t>guwenjing@eccom.com.cn</t>
  </si>
  <si>
    <t>06462</t>
  </si>
  <si>
    <t>南京特恩驰科技</t>
  </si>
  <si>
    <t>南京特恩驰科技有限公司</t>
  </si>
  <si>
    <r>
      <rPr>
        <sz val="10"/>
        <color theme="1"/>
        <rFont val="宋体"/>
        <charset val="134"/>
        <scheme val="minor"/>
      </rPr>
      <t>南京市建邺区莫愁湖东路</t>
    </r>
    <r>
      <rPr>
        <sz val="10"/>
        <color indexed="8"/>
        <rFont val="宋体"/>
        <charset val="134"/>
      </rPr>
      <t>48号4-2</t>
    </r>
  </si>
  <si>
    <t>025-83690331</t>
  </si>
  <si>
    <t>zb@njtench.com</t>
  </si>
  <si>
    <t>06464</t>
  </si>
  <si>
    <t>北京英特达系统技术</t>
  </si>
  <si>
    <t>北京英特达系统技术有限公司</t>
  </si>
  <si>
    <r>
      <rPr>
        <sz val="10"/>
        <color theme="1"/>
        <rFont val="宋体"/>
        <charset val="134"/>
        <scheme val="minor"/>
      </rPr>
      <t>北京市海淀区闵庄路</t>
    </r>
    <r>
      <rPr>
        <sz val="10"/>
        <color indexed="8"/>
        <rFont val="宋体"/>
        <charset val="134"/>
      </rPr>
      <t>3号清华科技园玉泉慧谷27号楼二层</t>
    </r>
  </si>
  <si>
    <t>010-88829880</t>
  </si>
  <si>
    <t>intradak@intradak.cn</t>
  </si>
  <si>
    <t>06466</t>
  </si>
  <si>
    <t>江苏鸿信系统集成</t>
  </si>
  <si>
    <t>江苏鸿信系统集成有限公司</t>
  </si>
  <si>
    <r>
      <rPr>
        <sz val="10"/>
        <color theme="1"/>
        <rFont val="宋体"/>
        <charset val="134"/>
        <scheme val="minor"/>
      </rPr>
      <t>南京市玄武大道</t>
    </r>
    <r>
      <rPr>
        <sz val="10"/>
        <color indexed="8"/>
        <rFont val="宋体"/>
        <charset val="134"/>
      </rPr>
      <t>699-1号</t>
    </r>
  </si>
  <si>
    <t>025-86788345</t>
  </si>
  <si>
    <t>4008288298@b.qq.com</t>
  </si>
  <si>
    <t>冲错，收据为江苏鸿信系统集团有限公司，有2万元冲了中宏信安科技的往来</t>
  </si>
  <si>
    <t>06472</t>
  </si>
  <si>
    <t>江苏国泰新点软件</t>
  </si>
  <si>
    <t>江苏国泰新点软件有限公司</t>
  </si>
  <si>
    <t>张家港经济开发区（杨舍镇长兴路）</t>
  </si>
  <si>
    <t>0512-58188000/邹一星13616242668</t>
  </si>
  <si>
    <t>sales@epoint.com.cn</t>
  </si>
  <si>
    <t>06474</t>
  </si>
  <si>
    <t>江苏隆创信息</t>
  </si>
  <si>
    <t>江苏隆创信息技术有限公司</t>
  </si>
  <si>
    <t>南京市建邺区奥体大街69号新城科技大厦01幢第10层2单元</t>
  </si>
  <si>
    <t>025-66678988</t>
  </si>
  <si>
    <t>445415973@qq.com</t>
  </si>
  <si>
    <t>06484</t>
  </si>
  <si>
    <t>南京漫音电子科技</t>
  </si>
  <si>
    <t>南京漫音电子科技有限公司</t>
  </si>
  <si>
    <r>
      <rPr>
        <sz val="10"/>
        <color theme="1"/>
        <rFont val="宋体"/>
        <charset val="134"/>
        <scheme val="minor"/>
      </rPr>
      <t>南京市雨花台区雨花西路</t>
    </r>
    <r>
      <rPr>
        <sz val="10"/>
        <color indexed="8"/>
        <rFont val="宋体"/>
        <charset val="134"/>
      </rPr>
      <t>258号2幢607号</t>
    </r>
  </si>
  <si>
    <t>61842323@qq.com</t>
  </si>
  <si>
    <t>06492</t>
  </si>
  <si>
    <t>南京鹏博士电子发展</t>
  </si>
  <si>
    <t>南京鹏博士电子发展有限公司</t>
  </si>
  <si>
    <t>南京市高淳开发区科技区677号</t>
  </si>
  <si>
    <t>025-84533183</t>
  </si>
  <si>
    <t>2411180538@qq.com</t>
  </si>
  <si>
    <t>06496</t>
  </si>
  <si>
    <t>北京中仪远大科技</t>
  </si>
  <si>
    <t>北京中仪远大科技有限公司</t>
  </si>
  <si>
    <t>北京市海淀区小营西路25号13层1303号(住宅)</t>
  </si>
  <si>
    <t>13901236950@163.com</t>
  </si>
  <si>
    <t>06499</t>
  </si>
  <si>
    <t>深圳市业海科技</t>
  </si>
  <si>
    <t>深圳市业海科技发展有限公司</t>
  </si>
  <si>
    <r>
      <rPr>
        <sz val="10"/>
        <color theme="1"/>
        <rFont val="宋体"/>
        <charset val="134"/>
        <scheme val="minor"/>
      </rPr>
      <t>深圳市南山区桃源街道平山民企科技工业园</t>
    </r>
    <r>
      <rPr>
        <sz val="10"/>
        <color indexed="8"/>
        <rFont val="宋体"/>
        <charset val="134"/>
      </rPr>
      <t>1栋4楼东南面</t>
    </r>
  </si>
  <si>
    <t>0755-26630806</t>
  </si>
  <si>
    <t>szyhzj@126.com</t>
  </si>
  <si>
    <t>06504</t>
  </si>
  <si>
    <t>广州易胜信息科技</t>
  </si>
  <si>
    <t>广州易胜信息科技有限公司</t>
  </si>
  <si>
    <t>广州市天河区天河北路620号611房（仅限办公用途）</t>
  </si>
  <si>
    <t>360196919@qq.com</t>
  </si>
  <si>
    <t>06507</t>
  </si>
  <si>
    <t>江苏有线数据网络</t>
  </si>
  <si>
    <t>江苏有线数据网络有限责任公司</t>
  </si>
  <si>
    <t>南京市江北新区纬四路1号B楼</t>
  </si>
  <si>
    <t>025-83732128</t>
  </si>
  <si>
    <t>hr@jscndata.com</t>
  </si>
  <si>
    <t>06511</t>
  </si>
  <si>
    <t>中国联合网络通信</t>
  </si>
  <si>
    <t>中国联合网络通信有限公司</t>
  </si>
  <si>
    <r>
      <rPr>
        <sz val="10"/>
        <color theme="1"/>
        <rFont val="宋体"/>
        <charset val="134"/>
        <scheme val="minor"/>
      </rPr>
      <t>北京市西城区金融大街</t>
    </r>
    <r>
      <rPr>
        <sz val="10"/>
        <color indexed="8"/>
        <rFont val="宋体"/>
        <charset val="134"/>
      </rPr>
      <t>21号</t>
    </r>
  </si>
  <si>
    <t>010-66169571</t>
  </si>
  <si>
    <t>hqs-unicomlaw@chinaunicom.c</t>
  </si>
  <si>
    <t>06512</t>
  </si>
  <si>
    <t>南京恒天伟智能技术</t>
  </si>
  <si>
    <t>南京恒天伟智能技术有限公司</t>
  </si>
  <si>
    <t>南京市雨花经济开发区凤集大道12-2号</t>
  </si>
  <si>
    <t>025-86981703</t>
  </si>
  <si>
    <t>njhtw@htwzn.com</t>
  </si>
  <si>
    <t>06514</t>
  </si>
  <si>
    <t>南京形丰意远科技</t>
  </si>
  <si>
    <t>南京形丰意远科技有限公司</t>
  </si>
  <si>
    <r>
      <rPr>
        <sz val="10"/>
        <color theme="1"/>
        <rFont val="宋体"/>
        <charset val="134"/>
        <scheme val="minor"/>
      </rPr>
      <t>南京市玄武区珠江路</t>
    </r>
    <r>
      <rPr>
        <sz val="10"/>
        <color indexed="8"/>
        <rFont val="宋体"/>
        <charset val="134"/>
      </rPr>
      <t>67号3802室</t>
    </r>
  </si>
  <si>
    <t>025-58663592</t>
  </si>
  <si>
    <t>2355370501@qq.com</t>
  </si>
  <si>
    <t>06518</t>
  </si>
  <si>
    <t>南京隆创信息</t>
  </si>
  <si>
    <r>
      <rPr>
        <sz val="10"/>
        <color theme="1"/>
        <rFont val="宋体"/>
        <charset val="134"/>
        <scheme val="minor"/>
      </rPr>
      <t>南京市建邺区奥体大街</t>
    </r>
    <r>
      <rPr>
        <sz val="10"/>
        <color indexed="8"/>
        <rFont val="宋体"/>
        <charset val="134"/>
      </rPr>
      <t>69号新城科技大厦01幢第10层2单元</t>
    </r>
  </si>
  <si>
    <t>06520</t>
  </si>
  <si>
    <t>北京雷安泰克科技南京分</t>
  </si>
  <si>
    <t>北京雷安泰克科技有限公司南京分公司</t>
  </si>
  <si>
    <r>
      <rPr>
        <sz val="10"/>
        <color theme="1"/>
        <rFont val="宋体"/>
        <charset val="134"/>
        <scheme val="minor"/>
      </rPr>
      <t>南京市玄武区珠江路</t>
    </r>
    <r>
      <rPr>
        <sz val="10"/>
        <color indexed="8"/>
        <rFont val="宋体"/>
        <charset val="134"/>
      </rPr>
      <t>88号1幢3518室</t>
    </r>
  </si>
  <si>
    <t>010-51961660</t>
  </si>
  <si>
    <t>1316447029@qq.com</t>
  </si>
  <si>
    <t>06526</t>
  </si>
  <si>
    <t>上海曼恒数字</t>
  </si>
  <si>
    <t>上海曼恒数字技术股份有限公司</t>
  </si>
  <si>
    <r>
      <rPr>
        <sz val="10"/>
        <color theme="1"/>
        <rFont val="宋体"/>
        <charset val="134"/>
        <scheme val="minor"/>
      </rPr>
      <t>上海市松江区新桥镇莘砖公路</t>
    </r>
    <r>
      <rPr>
        <sz val="10"/>
        <color indexed="8"/>
        <rFont val="宋体"/>
        <charset val="134"/>
      </rPr>
      <t>518号3幢1202室</t>
    </r>
  </si>
  <si>
    <t>021-31266999</t>
  </si>
  <si>
    <t>yangbinbin@gdi.com.cn</t>
  </si>
  <si>
    <t>06529</t>
  </si>
  <si>
    <t>中国移动通信</t>
  </si>
  <si>
    <t>中国移动通信集团江苏有限公司</t>
  </si>
  <si>
    <r>
      <rPr>
        <sz val="10"/>
        <color theme="1"/>
        <rFont val="宋体"/>
        <charset val="134"/>
        <scheme val="minor"/>
      </rPr>
      <t>北京市西城区金融大街</t>
    </r>
    <r>
      <rPr>
        <sz val="10"/>
        <color indexed="8"/>
        <rFont val="宋体"/>
        <charset val="134"/>
      </rPr>
      <t>29号</t>
    </r>
  </si>
  <si>
    <t>010-52686688/13905182831</t>
  </si>
  <si>
    <t>10086@139.com</t>
  </si>
  <si>
    <t>06531</t>
  </si>
  <si>
    <t>深圳市视高科技</t>
  </si>
  <si>
    <t>深圳市视高科技发展有限公司</t>
  </si>
  <si>
    <t>深圳市南山区科苑南路高新区南区高新技术工业村T2-B1-b厂房</t>
  </si>
  <si>
    <t>0755-82764427</t>
  </si>
  <si>
    <t>ying.ge@quanshi.com</t>
  </si>
  <si>
    <t>06534</t>
  </si>
  <si>
    <t>迈为电子技术</t>
  </si>
  <si>
    <t>迈为电子技术(上海)有限公司</t>
  </si>
  <si>
    <t>中国(上海)自由贸易试验区科苑路201号一幢B503室</t>
  </si>
  <si>
    <t>0571-28056101</t>
  </si>
  <si>
    <t>13795259478@163.com</t>
  </si>
  <si>
    <t>06536</t>
  </si>
  <si>
    <t>南京理达科技</t>
  </si>
  <si>
    <t>南京理达科技实业有限公司</t>
  </si>
  <si>
    <t>南京市秦淮区光华路129-3号南京白下高新技术产业园区A2座3楼309-314室</t>
  </si>
  <si>
    <t>025-84806324</t>
  </si>
  <si>
    <t>18061710903@189.cn</t>
  </si>
  <si>
    <t>06538</t>
  </si>
  <si>
    <t>上海际远电子</t>
  </si>
  <si>
    <t>上海际远电子科技有限公司</t>
  </si>
  <si>
    <t>06539</t>
  </si>
  <si>
    <t>北京东方飞扬软件</t>
  </si>
  <si>
    <t>北京东方飞扬软件股份有限公司</t>
  </si>
  <si>
    <t>北京市海淀区丰慧中路7号新材料创业大厦B座三层316室</t>
  </si>
  <si>
    <t>dingdong@flyingsoft.cn</t>
  </si>
  <si>
    <t>06548</t>
  </si>
  <si>
    <t>上海风格信息技术</t>
  </si>
  <si>
    <t>上海风格信息技术股份有限公司</t>
  </si>
  <si>
    <t>中国(上海)自由贸易试验区毕升路289弄2号201室</t>
  </si>
  <si>
    <t>021-51328987</t>
  </si>
  <si>
    <t>06549</t>
  </si>
  <si>
    <t>北京安南科技</t>
  </si>
  <si>
    <t>北京安南科技有限公司</t>
  </si>
  <si>
    <t>北京市朝阳区吉庆里14号楼10层1003室</t>
  </si>
  <si>
    <t>010-65528800</t>
  </si>
  <si>
    <t>lnliu@pynnco.com</t>
  </si>
  <si>
    <t>06550</t>
  </si>
  <si>
    <t>南京安维博科技</t>
  </si>
  <si>
    <t>南京安维博科技发展有限公司</t>
  </si>
  <si>
    <t>南京市鼓楼区江东北路388号2单元2205室</t>
  </si>
  <si>
    <t>06552</t>
  </si>
  <si>
    <t>南京良深电子</t>
  </si>
  <si>
    <t>南京良深电子有限公司</t>
  </si>
  <si>
    <t>南京市栖霞区迈皋桥街道经五路130号4楼南面</t>
  </si>
  <si>
    <t>1069673514@qq.com</t>
  </si>
  <si>
    <t>06555</t>
  </si>
  <si>
    <t>南京尚运网络技术</t>
  </si>
  <si>
    <t>南京尚运网络技术有限公司</t>
  </si>
  <si>
    <t>南京市雨花台区宁双路19号云密城8号楼301室</t>
  </si>
  <si>
    <t>025-85627244</t>
  </si>
  <si>
    <t>553528247@qq.com</t>
  </si>
  <si>
    <t>06556</t>
  </si>
  <si>
    <t>江苏微创信息</t>
  </si>
  <si>
    <t>江苏微创信息技术有限公司</t>
  </si>
  <si>
    <t>jswcsoft@126.com</t>
  </si>
  <si>
    <t>06558</t>
  </si>
  <si>
    <t>广东同望科技</t>
  </si>
  <si>
    <t>广东同望科技有限公司</t>
  </si>
  <si>
    <t>广州市越秀区广州大道中289号印报楼三楼308C房</t>
  </si>
  <si>
    <t>020-85533583</t>
  </si>
  <si>
    <t>weilj@toone.com.cn</t>
  </si>
  <si>
    <t>06560</t>
  </si>
  <si>
    <t>徐州新力电子设备</t>
  </si>
  <si>
    <t>徐州新力电子设备有限公司</t>
  </si>
  <si>
    <t>徐州市云龙区三环东路江海不锈钢城内32-1号</t>
  </si>
  <si>
    <t>whx118_ren@126.com</t>
  </si>
  <si>
    <t>06563</t>
  </si>
  <si>
    <t>北京瑞星信息技术</t>
  </si>
  <si>
    <t>北京瑞星网安技术股份有限公司</t>
  </si>
  <si>
    <t>北京市海淀区紫竹院路嘉豪国际大厦C座3层</t>
  </si>
  <si>
    <t>010-82678866/ 
86-10-82678866</t>
  </si>
  <si>
    <t>ruixing@rising.com.cn</t>
  </si>
  <si>
    <t>06565</t>
  </si>
  <si>
    <t>南京得益达电子</t>
  </si>
  <si>
    <t>南京得益达电子科技有限公司</t>
  </si>
  <si>
    <t>南京市建邺区江东中路186-1号517室</t>
  </si>
  <si>
    <t>gengchangwen@126.com</t>
  </si>
  <si>
    <t>06569</t>
  </si>
  <si>
    <t>北京华脉诚信科技</t>
  </si>
  <si>
    <t>北京华脉诚信科技有限公司</t>
  </si>
  <si>
    <t>北京市朝阳区酒仙桥路乙21号佳丽饭店内401室</t>
  </si>
  <si>
    <t>010-57065620</t>
  </si>
  <si>
    <t>hmlwb707@126.com</t>
  </si>
  <si>
    <t>06572</t>
  </si>
  <si>
    <t>南京达业科技</t>
  </si>
  <si>
    <t>南京达业科技有限公司</t>
  </si>
  <si>
    <t>南京市六合区雄州街道峨嵋路300号304、305室</t>
  </si>
  <si>
    <t>06577</t>
  </si>
  <si>
    <t>江苏普蓝陵信息系统</t>
  </si>
  <si>
    <t>江苏普蓝陵信息系统监理咨询有限公司</t>
  </si>
  <si>
    <t>南京市雨花台区宁双路28号10层1015室</t>
  </si>
  <si>
    <t>025-83193899</t>
  </si>
  <si>
    <t>jspll@163.com</t>
  </si>
  <si>
    <t>06581</t>
  </si>
  <si>
    <t>南京福城汇技术贸易</t>
  </si>
  <si>
    <t>南京福城汇技术贸易有限公司</t>
  </si>
  <si>
    <t>高新开发区创业中心大楼2400</t>
  </si>
  <si>
    <t>025-58785906</t>
  </si>
  <si>
    <t>06588</t>
  </si>
  <si>
    <t>江苏兰德数码</t>
  </si>
  <si>
    <t>江苏兰德数码科技有限公司</t>
  </si>
  <si>
    <t>南京市龙蟠路168号(江苏软件园)50号楼502座</t>
  </si>
  <si>
    <t>025-84539512</t>
  </si>
  <si>
    <t>officejsland@163.com</t>
  </si>
  <si>
    <t>06599</t>
  </si>
  <si>
    <t>冠林电子</t>
  </si>
  <si>
    <t>冠林电子有限公司</t>
  </si>
  <si>
    <t>福州市马尾区快安路6-1号</t>
  </si>
  <si>
    <t>0591-38139318</t>
  </si>
  <si>
    <t>atf_qian@163.com</t>
  </si>
  <si>
    <t>06601</t>
  </si>
  <si>
    <t>辽宁聚智科技</t>
  </si>
  <si>
    <t>辽宁聚智科技发展有限公司</t>
  </si>
  <si>
    <t>沈阳辉山农业高新区辉山大街123-6号</t>
  </si>
  <si>
    <t>06606</t>
  </si>
  <si>
    <t>南京格德威电子</t>
  </si>
  <si>
    <t>南京格德威电子有限公司</t>
  </si>
  <si>
    <t>白下区洪武路333号04幢1802室</t>
  </si>
  <si>
    <t>025-86951999</t>
  </si>
  <si>
    <t>2965770688@qq.com</t>
  </si>
  <si>
    <t>06609</t>
  </si>
  <si>
    <t>江苏先联信息</t>
  </si>
  <si>
    <t>江苏先联信息系统有限公司</t>
  </si>
  <si>
    <t>南京市雨花台区玉兰路99号1幢2103室</t>
  </si>
  <si>
    <t>025-85282995</t>
  </si>
  <si>
    <t>postmaster@simlink.cn</t>
  </si>
  <si>
    <t>06610</t>
  </si>
  <si>
    <t>江苏省电子商务认证中心</t>
  </si>
  <si>
    <t>江苏省电子商务服务中心有限责任公司</t>
  </si>
  <si>
    <t>南京市水佑岗8号万股京东云智慧产业园9楼</t>
  </si>
  <si>
    <t>025-69814699</t>
  </si>
  <si>
    <t>1156697205@qq.com</t>
  </si>
  <si>
    <t>06618</t>
  </si>
  <si>
    <t>武汉华中数控</t>
  </si>
  <si>
    <t>武汉华中数控股份有限公司</t>
  </si>
  <si>
    <t>武汉市东湖开发区华工科技园</t>
  </si>
  <si>
    <t>027-87180091</t>
  </si>
  <si>
    <t>office@hzncc.com</t>
  </si>
  <si>
    <t>06621</t>
  </si>
  <si>
    <t>上海日章电子科技</t>
  </si>
  <si>
    <t>上海日章电子科技有限公司</t>
  </si>
  <si>
    <t>上海市松江区石湖荡镇长塔路945弄36号320室</t>
  </si>
  <si>
    <t>lu@rizhang3d.com</t>
  </si>
  <si>
    <t>06627</t>
  </si>
  <si>
    <t>南京元泓信息科技</t>
  </si>
  <si>
    <t>南京元泓信息科技有限公司</t>
  </si>
  <si>
    <t>南京市栖霞区燕子矶街道晓庄村381号</t>
  </si>
  <si>
    <t>06628</t>
  </si>
  <si>
    <t>南京大雄科技</t>
  </si>
  <si>
    <t>南京大雄科技有限公司</t>
  </si>
  <si>
    <t>南京市玄武区珠江路185号佳汇大厦三层308室</t>
  </si>
  <si>
    <t>648806186@QQ.COM</t>
  </si>
  <si>
    <t>06630</t>
  </si>
  <si>
    <t>北京乔泽科技</t>
  </si>
  <si>
    <t>北京乔泽科技有限公司</t>
  </si>
  <si>
    <t>北京市朝阳区光华路7号16楼B1610室</t>
  </si>
  <si>
    <t>jennifer@deanwell.com.cn</t>
  </si>
  <si>
    <t>06641</t>
  </si>
  <si>
    <t>南京秉宏智能化</t>
  </si>
  <si>
    <t>南京秉宏智能化系统工程有限公司</t>
  </si>
  <si>
    <t>南京市汉中门大街87号</t>
  </si>
  <si>
    <t>025-58071101</t>
  </si>
  <si>
    <t>569420336@qq.com</t>
  </si>
  <si>
    <t>06649</t>
  </si>
  <si>
    <t>南京百音高科技</t>
  </si>
  <si>
    <t>南京百音高科技有限公司</t>
  </si>
  <si>
    <t>南京市秦淮区正学路1号南京晨光1865创意产业园C1幢</t>
  </si>
  <si>
    <t>025-84704599</t>
  </si>
  <si>
    <t>jx@pione.com.cn</t>
  </si>
  <si>
    <t>06650</t>
  </si>
  <si>
    <t>南京图圣数据</t>
  </si>
  <si>
    <t>南京图圣环境工程有限责任公司</t>
  </si>
  <si>
    <t>南京市玄武区龙蟠中路168号</t>
  </si>
  <si>
    <t>18936880909@163.com</t>
  </si>
  <si>
    <t>06652</t>
  </si>
  <si>
    <t>无锡市北通网络</t>
  </si>
  <si>
    <t>江苏北通建设有限公司</t>
  </si>
  <si>
    <t>无锡市建筑西路586号</t>
  </si>
  <si>
    <t>0510-82203868</t>
  </si>
  <si>
    <t>bt888@163.com</t>
  </si>
  <si>
    <t>06656</t>
  </si>
  <si>
    <t>江苏网联科技</t>
  </si>
  <si>
    <t>江苏网联科技有限公司</t>
  </si>
  <si>
    <t>南京高新开发区029幢580室(太平北路51号801室)</t>
  </si>
  <si>
    <t>025-86640123</t>
  </si>
  <si>
    <t>diva_ee@163.com</t>
  </si>
  <si>
    <t>06665</t>
  </si>
  <si>
    <t>广州铭太信息科技</t>
  </si>
  <si>
    <t>广东铭太信息科技有限公司</t>
  </si>
  <si>
    <t>广州市天河区元岗路310号自编6栋E601、E602、E603单元(仅限办公)</t>
  </si>
  <si>
    <t>020-38378862</t>
  </si>
  <si>
    <t>2257074958@qq.com</t>
  </si>
  <si>
    <t>06668</t>
  </si>
  <si>
    <t>税友软件</t>
  </si>
  <si>
    <t>税友软件集团股份有限公司</t>
  </si>
  <si>
    <t>浙江省杭州市滨江区浦沿街道南环路3738号</t>
  </si>
  <si>
    <t>0571-56688188</t>
  </si>
  <si>
    <t>zhff@servyou.com.cn</t>
  </si>
  <si>
    <t>06670</t>
  </si>
  <si>
    <t>南京星启邦威智能化</t>
  </si>
  <si>
    <t>南京星启邦威智能化系统有限公司</t>
  </si>
  <si>
    <t>南京市雨花台区南京南站站西片区绿地之窗商务广场C-1幢1036室</t>
  </si>
  <si>
    <t>025-87763801</t>
  </si>
  <si>
    <t>317872377@qq.com</t>
  </si>
  <si>
    <t>06673</t>
  </si>
  <si>
    <t>南京优之杰科技</t>
  </si>
  <si>
    <t>南京优之杰科技资讯有限公司</t>
  </si>
  <si>
    <t>南京市高新开发区15号楼513房</t>
  </si>
  <si>
    <t>025-84762611</t>
  </si>
  <si>
    <t>06674</t>
  </si>
  <si>
    <t>杭州中软安人网络</t>
  </si>
  <si>
    <t>杭州中软安人网络通信股份有限公司</t>
  </si>
  <si>
    <t>杭州市西湖区华星路99号东软创业大厦3楼A座</t>
  </si>
  <si>
    <t>0571-88157777</t>
  </si>
  <si>
    <t>rlzy@zrar.com</t>
  </si>
  <si>
    <t>06678</t>
  </si>
  <si>
    <t>南京云创存储科技</t>
  </si>
  <si>
    <t>南京云创大数据科技股份有限公司</t>
  </si>
  <si>
    <t>南京市秦淮区永智路6号南京白下高新技术产业园区四号楼A栋9层</t>
  </si>
  <si>
    <t>025-83700385</t>
  </si>
  <si>
    <t>zhangxiaoyan@cstor.cn</t>
  </si>
  <si>
    <t>06679</t>
  </si>
  <si>
    <t>紫光软件系统</t>
  </si>
  <si>
    <t>紫光软件系统有限公司</t>
  </si>
  <si>
    <t>北京市海淀区中关村东路1号院2号楼318室</t>
  </si>
  <si>
    <t>010-62789255</t>
  </si>
  <si>
    <t>chaojing@unissoft.com</t>
  </si>
  <si>
    <t>06680</t>
  </si>
  <si>
    <t>北京力鼎创软科技</t>
  </si>
  <si>
    <t>北京力鼎创软科技有限公司</t>
  </si>
  <si>
    <t>北京市海淀区知春路106号太平洋国际大厦写字楼八层0801-0806房间</t>
  </si>
  <si>
    <t>010-82782969</t>
  </si>
  <si>
    <t>xuhh@leadingsoft.com</t>
  </si>
  <si>
    <t>06685</t>
  </si>
  <si>
    <t>南京国图信息产业</t>
  </si>
  <si>
    <t>南京国图信息产业有限公司</t>
  </si>
  <si>
    <t>南京市鼓楼区集慧路18号联创科技大厦12、13层</t>
  </si>
  <si>
    <t>025-86380192</t>
  </si>
  <si>
    <t>403968238@qq.com</t>
  </si>
  <si>
    <t>06689</t>
  </si>
  <si>
    <t>南京恩久科技</t>
  </si>
  <si>
    <t>江苏恩久科技有限公司</t>
  </si>
  <si>
    <t>南京市玄武区龙蟠路155号2幢212室</t>
  </si>
  <si>
    <t>2780555860@qq.com</t>
  </si>
  <si>
    <t>06697</t>
  </si>
  <si>
    <t>北京中精仪科技</t>
  </si>
  <si>
    <t>北京中精仪科技有限公司</t>
  </si>
  <si>
    <t>北京市海淀区上地东路25号3层6单元</t>
  </si>
  <si>
    <t>010-62983188</t>
  </si>
  <si>
    <t>zhongjingyi@spibj.com</t>
  </si>
  <si>
    <t>06698</t>
  </si>
  <si>
    <t>杭州天航肯思捷信息</t>
  </si>
  <si>
    <t>浙江天航咨询监理有限公司</t>
  </si>
  <si>
    <t>浙江省杭州市下城区费家塘路588号3幢4层402室</t>
  </si>
  <si>
    <t>0571-85190705</t>
  </si>
  <si>
    <t>179929263@qq.com</t>
  </si>
  <si>
    <t>06700</t>
  </si>
  <si>
    <t>深圳毅能达智能卡</t>
  </si>
  <si>
    <t>深圳毅能达金融信息股份有限公司</t>
  </si>
  <si>
    <t>深圳市坪山区坪山街道招商花园城17栋S1701</t>
  </si>
  <si>
    <t>0755-29912199</t>
  </si>
  <si>
    <t>info@einolda.com</t>
  </si>
  <si>
    <t>06705</t>
  </si>
  <si>
    <t>苏州和君科技发展</t>
  </si>
  <si>
    <t>苏州和君科技发展有限公司</t>
  </si>
  <si>
    <t>苏州工业园区林泉街399号东南大学国家科技园(苏州)东南院(1#)402室</t>
  </si>
  <si>
    <t>jingjingshi2015@163.com</t>
  </si>
  <si>
    <t>06706</t>
  </si>
  <si>
    <t>南京捷发科技</t>
  </si>
  <si>
    <t>南京捷发科技有限公司</t>
  </si>
  <si>
    <t>南京市玄武区花园路8号358室</t>
  </si>
  <si>
    <t>025-86896130</t>
  </si>
  <si>
    <t>wjj_johnsirnj@163.com</t>
  </si>
  <si>
    <t>06707</t>
  </si>
  <si>
    <t>南京九竹科技</t>
  </si>
  <si>
    <t>南京九竹科技实业有限公司</t>
  </si>
  <si>
    <t>南京市江宁区秣陵街道九竹路2号</t>
  </si>
  <si>
    <t>025-85419999</t>
  </si>
  <si>
    <t>tow_in@126.com</t>
  </si>
  <si>
    <t>06713</t>
  </si>
  <si>
    <t>北京华晟经世信息</t>
  </si>
  <si>
    <t>北京华晟经世信息技术有限公司</t>
  </si>
  <si>
    <t>北京市通州区经海五路3号院15号楼3层6-101</t>
  </si>
  <si>
    <t>cai.wu@huatec.com</t>
  </si>
  <si>
    <t>06714</t>
  </si>
  <si>
    <t>南京鼎特电子科技</t>
  </si>
  <si>
    <t>江苏鼎特信息科技有限公司</t>
  </si>
  <si>
    <t>南京市江北新区中山科技园长鑫路36号</t>
  </si>
  <si>
    <t>025-83783380</t>
  </si>
  <si>
    <t>xyu@dingter.com</t>
  </si>
  <si>
    <t>06718</t>
  </si>
  <si>
    <t>飞利浦中国投资</t>
  </si>
  <si>
    <t>飞利浦(中国)投资有限公司</t>
  </si>
  <si>
    <t>上海市静安区灵石路718号A1幢</t>
  </si>
  <si>
    <t>021-24115888</t>
  </si>
  <si>
    <t>reception.sha@philips.com</t>
  </si>
  <si>
    <t>06724</t>
  </si>
  <si>
    <t>南京三贤科技</t>
  </si>
  <si>
    <t>南京三贤科技有限公司</t>
  </si>
  <si>
    <t>南京高新区29幢311室</t>
  </si>
  <si>
    <t>06725</t>
  </si>
  <si>
    <t>上海正合奇胜信息科技</t>
  </si>
  <si>
    <t>上海正合奇胜信息科技有限公司</t>
  </si>
  <si>
    <t>上海市国定路335号8009A室</t>
  </si>
  <si>
    <t>021-65650461</t>
  </si>
  <si>
    <t>591777345@qq.com</t>
  </si>
  <si>
    <t>06727</t>
  </si>
  <si>
    <t>镇江云网软件技术</t>
  </si>
  <si>
    <t>镇江云网软件技术有限公司</t>
  </si>
  <si>
    <t>镇江市学府路118号</t>
  </si>
  <si>
    <t>13952859633@qq.com</t>
  </si>
  <si>
    <t>06730</t>
  </si>
  <si>
    <t>中兴软创科技</t>
  </si>
  <si>
    <t>中兴软创(南京)信息科技有限公司</t>
  </si>
  <si>
    <t>南京市栖霞区栖霞街道广月路18-102号</t>
  </si>
  <si>
    <t>025-66669555</t>
  </si>
  <si>
    <t>guo.rui2@ztesoft.com</t>
  </si>
  <si>
    <t>06733</t>
  </si>
  <si>
    <t>江苏大润传感科技</t>
  </si>
  <si>
    <t>江苏大润传感科技有限公司</t>
  </si>
  <si>
    <t>无锡惠山经济开发区智慧路21号</t>
  </si>
  <si>
    <t>0510-68866151</t>
  </si>
  <si>
    <t>drcgw@163.com</t>
  </si>
  <si>
    <t>06738</t>
  </si>
  <si>
    <t>江苏南大苏富特计算机</t>
  </si>
  <si>
    <t>江苏南大苏富特计算机设备有限公司</t>
  </si>
  <si>
    <t>南京市鼓楼区清江南路19号1栋10楼</t>
  </si>
  <si>
    <t>576880540@qq.com</t>
  </si>
  <si>
    <t>06741</t>
  </si>
  <si>
    <t>北京北大千方科技</t>
  </si>
  <si>
    <t>北京北大千方科技有限公司</t>
  </si>
  <si>
    <t>北京市海淀区东北旺西路8号中关村软件园一期27号楼B座201号</t>
  </si>
  <si>
    <t>010-52821387</t>
  </si>
  <si>
    <t>qfzhb@ctfo.com</t>
  </si>
  <si>
    <t>06742</t>
  </si>
  <si>
    <t>长安通信科技</t>
  </si>
  <si>
    <t>长安通信科技有限责任公司</t>
  </si>
  <si>
    <t>北京市昌平区北七家镇七北路42号院16号楼6层601</t>
  </si>
  <si>
    <t>010-62190566</t>
  </si>
  <si>
    <t>lujing@chanct.com</t>
  </si>
  <si>
    <t>06758</t>
  </si>
  <si>
    <t>北京华育迪赛信息</t>
  </si>
  <si>
    <t>北京华育迪赛信息系统有限公司南宁分公司</t>
  </si>
  <si>
    <t>南宁市葛村路10号2栋1单元309室</t>
  </si>
  <si>
    <t>xiepeng_xp@126.com</t>
  </si>
  <si>
    <t>06760</t>
  </si>
  <si>
    <t>南京感动科技</t>
  </si>
  <si>
    <t>南京感动科技有限公司</t>
  </si>
  <si>
    <t>025-83249566</t>
  </si>
  <si>
    <t>zhul@microvideo.cn</t>
  </si>
  <si>
    <t>06761</t>
  </si>
  <si>
    <t>江苏移动信息系统集成</t>
  </si>
  <si>
    <t>江苏移动信息系统集成有限公司</t>
  </si>
  <si>
    <t>南京市虎踞路59号</t>
  </si>
  <si>
    <t>025-68564292</t>
  </si>
  <si>
    <t>ict@js.chinamobile.com</t>
  </si>
  <si>
    <t>06762</t>
  </si>
  <si>
    <t>浪潮软件股份</t>
  </si>
  <si>
    <t>0538-85105825</t>
  </si>
  <si>
    <t>06764</t>
  </si>
  <si>
    <t>江苏宏威高科技术</t>
  </si>
  <si>
    <t>江苏经威智能科技有限公司</t>
  </si>
  <si>
    <t>南京市鼓楼区江东北路388号3单元3018室</t>
  </si>
  <si>
    <t>025-86380000</t>
  </si>
  <si>
    <t>hezhengguang@towoho.com</t>
  </si>
  <si>
    <t>06765</t>
  </si>
  <si>
    <t>江苏普旭软件信息</t>
  </si>
  <si>
    <t>江苏普旭软件信息技术有限公司</t>
  </si>
  <si>
    <t>南京市建邺区云龙山路99号江苏省建大厦A栋8楼</t>
  </si>
  <si>
    <t>025-84652120</t>
  </si>
  <si>
    <t>puxuteke@puxutek.com</t>
  </si>
  <si>
    <t>06769</t>
  </si>
  <si>
    <t>南京南大尚诚软件</t>
  </si>
  <si>
    <t>南京南大尚诚软件科技有限公司</t>
  </si>
  <si>
    <t>南京市建邺区汉中门大街151号(5103、5105、5106室)</t>
  </si>
  <si>
    <t>025-84799585</t>
  </si>
  <si>
    <t>49111268@qq.com</t>
  </si>
  <si>
    <t>06770</t>
  </si>
  <si>
    <t>北京飞利信电子技术</t>
  </si>
  <si>
    <t>北京飞利信电子技术有限公司</t>
  </si>
  <si>
    <t>北京市海淀区塔院志新村2号金唐酒店3198</t>
  </si>
  <si>
    <t>010-60958301</t>
  </si>
  <si>
    <t>wanghui@philisense.com</t>
  </si>
  <si>
    <t>06774</t>
  </si>
  <si>
    <t>中国移动通信江苏</t>
  </si>
  <si>
    <t>江苏省南京市虎踞路59号</t>
  </si>
  <si>
    <t>13905181796@139.com</t>
  </si>
  <si>
    <t>06778</t>
  </si>
  <si>
    <t>浙江天猫网络</t>
  </si>
  <si>
    <t>浙江天猫网络有限公司</t>
  </si>
  <si>
    <t>浙江省杭州市余杭区五常街道文一西路969号3幢5层506室</t>
  </si>
  <si>
    <t>0571-85022088</t>
  </si>
  <si>
    <t>06785</t>
  </si>
  <si>
    <t>南京兆通网络工程</t>
  </si>
  <si>
    <t>南京兆通网络工程有限公司</t>
  </si>
  <si>
    <t>南京市高淳区经济开发区龙井路18号2幢</t>
  </si>
  <si>
    <t>028-83693855</t>
  </si>
  <si>
    <t>947574084@qq.com</t>
  </si>
  <si>
    <t>06792</t>
  </si>
  <si>
    <t>税友软件集团</t>
  </si>
  <si>
    <t>06794</t>
  </si>
  <si>
    <t>江苏宁光通信设备</t>
  </si>
  <si>
    <t>江苏宁光通信设备有限公司</t>
  </si>
  <si>
    <t>南京市定淮门大街11号商会大厦B-1401室</t>
  </si>
  <si>
    <t>025-86213875</t>
  </si>
  <si>
    <t>jsngtx@126.com</t>
  </si>
  <si>
    <t>06796</t>
  </si>
  <si>
    <t>武大吉奥信息技术</t>
  </si>
  <si>
    <t>武大吉奥信息技术有限公司</t>
  </si>
  <si>
    <t>东湖开发区庙山小区江夏大道武大科技园</t>
  </si>
  <si>
    <t>027-87196288</t>
  </si>
  <si>
    <t>1737823374@qq.com</t>
  </si>
  <si>
    <t>06799</t>
  </si>
  <si>
    <t>北京中科江南信息技术</t>
  </si>
  <si>
    <t>北京中科江南信息技术股份有限公司</t>
  </si>
  <si>
    <t>北京市海淀区万泉河路68号8号楼1710室</t>
  </si>
  <si>
    <t>06804</t>
  </si>
  <si>
    <t>江苏赛德生物技术有限公司</t>
  </si>
  <si>
    <t>苏州工业园区星湖街218号生物纳米园A2楼212室</t>
  </si>
  <si>
    <t>18626136512@189.com</t>
  </si>
  <si>
    <t>06807</t>
  </si>
  <si>
    <t>上海梦创软件科技有限公司</t>
  </si>
  <si>
    <t>上海梦创双杨数据科技股份有限公司</t>
  </si>
  <si>
    <t>上海市杨浦区黄兴路2005弄2号(B楼)709室</t>
  </si>
  <si>
    <t>06810</t>
  </si>
  <si>
    <t>陕西天润科技股份有限公司</t>
  </si>
  <si>
    <t>陕西省西安市高新区高新路6号高新银座1幢2单元20910室</t>
  </si>
  <si>
    <t>029-85270406</t>
  </si>
  <si>
    <t>trst@sina.vip.com</t>
  </si>
  <si>
    <t>06811</t>
  </si>
  <si>
    <t>06812</t>
  </si>
  <si>
    <t>南京慧图信息科技有限公司</t>
  </si>
  <si>
    <t>南京市栖霞区尧化街道科创路1号综合楼803室</t>
  </si>
  <si>
    <t>947377470@qq.com</t>
  </si>
  <si>
    <t>06816</t>
  </si>
  <si>
    <t>上海迈向科技有限公司</t>
  </si>
  <si>
    <t>上海市闵行区浦江镇竹园路128号</t>
  </si>
  <si>
    <t>021-61682616-275</t>
  </si>
  <si>
    <t>kerry.chen@mxshare.com.cn</t>
  </si>
  <si>
    <t>06817</t>
  </si>
  <si>
    <t>江苏网元通信工程有限公司</t>
  </si>
  <si>
    <t>淮安经济技术开发区海口路9号3号楼318室</t>
  </si>
  <si>
    <t>0517-83576677</t>
  </si>
  <si>
    <t>335385778@qq.com</t>
  </si>
  <si>
    <t>06820</t>
  </si>
  <si>
    <t>北京中软国际信息技术有限公司</t>
  </si>
  <si>
    <t>北京市海淀区科学院南路2号C座12层</t>
  </si>
  <si>
    <t>010-82861666</t>
  </si>
  <si>
    <t>pr@chinasofti.com</t>
  </si>
  <si>
    <t>06821</t>
  </si>
  <si>
    <t>苏州广达科技有限公司</t>
  </si>
  <si>
    <t>苏州工业园区东平街287号</t>
  </si>
  <si>
    <t>0512-65158155</t>
  </si>
  <si>
    <t>wu.yunyun@cybertech.com.cn</t>
  </si>
  <si>
    <t>06833</t>
  </si>
  <si>
    <t>南京鸿亦通信息技术有限公司</t>
  </si>
  <si>
    <t>南京市鼓楼区华严岗1号</t>
  </si>
  <si>
    <t>564196736@qq.com</t>
  </si>
  <si>
    <t>06835</t>
  </si>
  <si>
    <t>武汉中地数码科技有限公司</t>
  </si>
  <si>
    <t>洪山区关山一路1号华中软件园C栋</t>
  </si>
  <si>
    <t>027-87785588</t>
  </si>
  <si>
    <t>zcb@mapgis.com</t>
  </si>
  <si>
    <t>06837</t>
  </si>
  <si>
    <t>江苏顺铭科技</t>
  </si>
  <si>
    <t>江苏顺铭科技有限公司</t>
  </si>
  <si>
    <t>苏州工业园区唯华路5号君风生活广场8幢09006室、09007室</t>
  </si>
  <si>
    <t>likeyong2004@sina.com</t>
  </si>
  <si>
    <t>06838</t>
  </si>
  <si>
    <t>南京朝行医疗器械有限公司</t>
  </si>
  <si>
    <t>南京市江北新区长芦街道宁六路523号A幢一楼101、103-105室</t>
  </si>
  <si>
    <t>1256418636@qq.com</t>
  </si>
  <si>
    <t>06840</t>
  </si>
  <si>
    <t>南京高环信息科技</t>
  </si>
  <si>
    <t>南京高环信息科技有限公司</t>
  </si>
  <si>
    <t>南京市浦口区泰山街道浦泗路18号泰山都市工业园01幢509</t>
  </si>
  <si>
    <t>025-84311399</t>
  </si>
  <si>
    <t>ghgaoaq@163.com</t>
  </si>
  <si>
    <t>06841</t>
  </si>
  <si>
    <t>江苏南邮通信</t>
  </si>
  <si>
    <t>江苏南邮通信有限责任公司</t>
  </si>
  <si>
    <t>南京市鼓楼区新模范马路66号综合科研楼</t>
  </si>
  <si>
    <t>025-83535876</t>
  </si>
  <si>
    <t>xuy@njupt.edu.cn</t>
  </si>
  <si>
    <t>06847</t>
  </si>
  <si>
    <t>济南致业电子有限公司</t>
  </si>
  <si>
    <t>致业电子有限公司</t>
  </si>
  <si>
    <t>山东省济南市高新区开拓路1117号四楼</t>
  </si>
  <si>
    <t>0531-88910786</t>
  </si>
  <si>
    <t>lyc@chinaze.cn</t>
  </si>
  <si>
    <t>06848</t>
  </si>
  <si>
    <t>飞依诺科技（苏州）有限公司</t>
  </si>
  <si>
    <t>飞依诺科技(苏州)有限公司</t>
  </si>
  <si>
    <t>苏州工业园区新发路27号A栋5楼、C栋4楼</t>
  </si>
  <si>
    <t>0512-62873806</t>
  </si>
  <si>
    <t>pretty.pan@vinno.com</t>
  </si>
  <si>
    <t>07017</t>
  </si>
  <si>
    <t>南京光宇电器技术公司</t>
  </si>
  <si>
    <t>南京光宇电器技术有限公司</t>
  </si>
  <si>
    <t>南京市秦淮区西方巷26号</t>
  </si>
  <si>
    <t>163guangyu@163.com</t>
  </si>
  <si>
    <t>07033</t>
  </si>
  <si>
    <t>江苏省科学器材公司</t>
  </si>
  <si>
    <t>江苏省科学器材有限公司</t>
  </si>
  <si>
    <t>南京市栖霞区纬地路9号B3幢1-3层</t>
  </si>
  <si>
    <t>025-83377722</t>
  </si>
  <si>
    <t>vv.liu@outlook.com</t>
  </si>
  <si>
    <t>07047</t>
  </si>
  <si>
    <t>上海诚奇科技公司</t>
  </si>
  <si>
    <t>上海诚奇科技发展有限公司</t>
  </si>
  <si>
    <t>上海市金山区漕泾镇沙积3134号</t>
  </si>
  <si>
    <t>YCB0523@ALIYUN.COM</t>
  </si>
  <si>
    <t>07066</t>
  </si>
  <si>
    <t>新奥特硅谷视频公司</t>
  </si>
  <si>
    <t>北京新奥特集团有限公司</t>
  </si>
  <si>
    <t>北京市海淀区西草场一号硅谷电脑城7001</t>
  </si>
  <si>
    <t>010-82852600</t>
  </si>
  <si>
    <t>1961058646@qq.com</t>
  </si>
  <si>
    <t>07085</t>
  </si>
  <si>
    <t>南京浙大方圆科技</t>
  </si>
  <si>
    <t>南京浙大方圆科技有限公司</t>
  </si>
  <si>
    <t>南京市鼓楼区广州路228号11楼D座</t>
  </si>
  <si>
    <t>025-83325763</t>
  </si>
  <si>
    <t>zdfycfr119@163.com</t>
  </si>
  <si>
    <t>07101</t>
  </si>
  <si>
    <t>深圳赢康科技公司</t>
  </si>
  <si>
    <t>深圳赢康科技有限公司</t>
  </si>
  <si>
    <t>深圳市福田区福保街道福保社区市花路21号富林物流大楼三层316A-4</t>
  </si>
  <si>
    <t>07128</t>
  </si>
  <si>
    <t>南京奥亚科技</t>
  </si>
  <si>
    <t>南京奥亚科技有限公司</t>
  </si>
  <si>
    <t>南京市秦淮区大光路49号宏鹰大厦703室</t>
  </si>
  <si>
    <t>025-84493042</t>
  </si>
  <si>
    <t>zxj-111@163.com</t>
  </si>
  <si>
    <t>07145</t>
  </si>
  <si>
    <t>浙江高自</t>
  </si>
  <si>
    <t>浙江高自成套设备有限公司</t>
  </si>
  <si>
    <t>浙江省杭州市滨江区西兴街道江陵路88号7幢101室</t>
  </si>
  <si>
    <t>zhejiang-gaozi@vip.163.com</t>
  </si>
  <si>
    <t>07158</t>
  </si>
  <si>
    <t>浙江天湟科技公司</t>
  </si>
  <si>
    <t>浙江天煌科技实业有限公司</t>
  </si>
  <si>
    <t>杭州市西湖区三墩镇西园五路10号</t>
  </si>
  <si>
    <t>0571-89978111</t>
  </si>
  <si>
    <t>thcw@tianhuang.cn</t>
  </si>
  <si>
    <t>07163</t>
  </si>
  <si>
    <t>广州方达舞台设备公司</t>
  </si>
  <si>
    <t>广州方达舞台设备有限公司</t>
  </si>
  <si>
    <t>广州市荔湾区东沙紫荆道81号之五二楼</t>
  </si>
  <si>
    <t>020-81491178</t>
  </si>
  <si>
    <t>fdl@fdlchina.com</t>
  </si>
  <si>
    <t>07178</t>
  </si>
  <si>
    <t>南京仪表元器件所</t>
  </si>
  <si>
    <t>南京仪表元器件研究所</t>
  </si>
  <si>
    <t>07181</t>
  </si>
  <si>
    <t>北京世纪鹏鸿科技公司</t>
  </si>
  <si>
    <t>北京世纪鹏鸿科技有限公司</t>
  </si>
  <si>
    <t>北京市西城区烂漫胡同106号</t>
  </si>
  <si>
    <t>154886069@qq.com</t>
  </si>
  <si>
    <t>07190</t>
  </si>
  <si>
    <t>北京声望声电技术公司</t>
  </si>
  <si>
    <t>北京声望声电技术有限公司</t>
  </si>
  <si>
    <t>北京市西城区裕民路18号北环中心A座1003室</t>
  </si>
  <si>
    <t>010-62525350</t>
  </si>
  <si>
    <t>hanjiangfeng@bswa.com.cn</t>
  </si>
  <si>
    <t>07195</t>
  </si>
  <si>
    <t>南京江琛自动化</t>
  </si>
  <si>
    <t>南京江琛自动化系统有限责任公司</t>
  </si>
  <si>
    <t>南京市玄武区玄武大道699号-22号22幢</t>
  </si>
  <si>
    <t>343794993@qq.com</t>
  </si>
  <si>
    <t>07197</t>
  </si>
  <si>
    <t>南京奥力科学仪器</t>
  </si>
  <si>
    <t>南京奥力科学仪器有限公司</t>
  </si>
  <si>
    <t>南京市建邺区江东中路186-1号801室</t>
  </si>
  <si>
    <t>025-85437250</t>
  </si>
  <si>
    <t>07203</t>
  </si>
  <si>
    <t>上海飞域国际贸易</t>
  </si>
  <si>
    <t>上海盈域国际贸易有限公司</t>
  </si>
  <si>
    <t>中国(上海)自由贸易试验区美盛路177号4幢2层2075室</t>
  </si>
  <si>
    <t>hexuerong@sfsci.com</t>
  </si>
  <si>
    <t>07217</t>
  </si>
  <si>
    <t>省广电科研所公司</t>
  </si>
  <si>
    <t>江苏省广播电视科学研究所有限公司</t>
  </si>
  <si>
    <t>南京市白下路235号综合楼</t>
  </si>
  <si>
    <t>025-84520099</t>
  </si>
  <si>
    <t>luyangnj@vip.163.com</t>
  </si>
  <si>
    <t>07219</t>
  </si>
  <si>
    <t>江苏智运科技发展</t>
  </si>
  <si>
    <t>江苏智运科技发展有限公司</t>
  </si>
  <si>
    <t>025-84356638</t>
  </si>
  <si>
    <t>qiantyy@samples.cn</t>
  </si>
  <si>
    <t>中宏信安科技</t>
  </si>
  <si>
    <t>江苏中宏信安科技有限公司</t>
  </si>
  <si>
    <t>南京市六合区葛塘街道工农社区宁六路359号A幢303室</t>
  </si>
  <si>
    <t>31305149@qq.com</t>
  </si>
  <si>
    <t>03014</t>
  </si>
  <si>
    <t>南京福中电脑公司</t>
  </si>
  <si>
    <t>南京福中电脑科技有限公司</t>
  </si>
  <si>
    <t>南京市玄武区珠江路521号一、二层</t>
  </si>
  <si>
    <t>025-68550657</t>
  </si>
  <si>
    <t>zhangwf@fuzhong.com</t>
  </si>
  <si>
    <t>03029</t>
  </si>
  <si>
    <t>南京苏星汽车销售公司</t>
  </si>
  <si>
    <t>南京苏星汽车销售服务有限公司</t>
  </si>
  <si>
    <t>南京市栖霞区迈皋桥街道东井村48号</t>
  </si>
  <si>
    <t>025-85661188</t>
  </si>
  <si>
    <t>707154689@qq.com</t>
  </si>
  <si>
    <t>03152</t>
  </si>
  <si>
    <t>惠州TCL电脑科技</t>
  </si>
  <si>
    <t>惠州市TCL电脑科技有限责任公司</t>
  </si>
  <si>
    <t>江苏省南京市白下区正洪街1号正洪大厦1703室</t>
  </si>
  <si>
    <t>03153</t>
  </si>
  <si>
    <t>上海惠普有限公司</t>
  </si>
  <si>
    <t>上海慧与有限公司</t>
  </si>
  <si>
    <t>中国(上海)自由贸易试验区金科路2727号(A栋1-3楼,B栋2-6楼)</t>
  </si>
  <si>
    <t>010-69904179</t>
  </si>
  <si>
    <t>pu.wang@hpe.com</t>
  </si>
  <si>
    <t>03156</t>
  </si>
  <si>
    <t>宏基讯息（中山）有限公司</t>
  </si>
  <si>
    <t>宏碁讯息（中山）有限公司</t>
  </si>
  <si>
    <t>广东省中山市火炬开发区兴业路2一横街之3-5卡</t>
  </si>
  <si>
    <t>70667740@qq.com</t>
  </si>
  <si>
    <t>03160</t>
  </si>
  <si>
    <t>南京迪特斯系统软件</t>
  </si>
  <si>
    <t>南京迪特斯系统软件有限公司</t>
  </si>
  <si>
    <t>南京市秦淮区太平南路400号</t>
  </si>
  <si>
    <t>025-84456614</t>
  </si>
  <si>
    <t>1026595192@qq.com</t>
  </si>
  <si>
    <t>03209</t>
  </si>
  <si>
    <t>南京朝瑞科技</t>
  </si>
  <si>
    <t>南京朝瑞科技有限公司</t>
  </si>
  <si>
    <t>南京市玄武区杨家胡同85号321室</t>
  </si>
  <si>
    <t>04003</t>
  </si>
  <si>
    <t>上海美太实业公司</t>
  </si>
  <si>
    <t>上海美太实业有限公司</t>
  </si>
  <si>
    <t>青浦区赵巷镇民实路91号5047室</t>
  </si>
  <si>
    <t>021-64724567</t>
  </si>
  <si>
    <t>04015</t>
  </si>
  <si>
    <t>南京鹿鼎工贸公司</t>
  </si>
  <si>
    <t>南京鹿鼎工贸有限责任公司</t>
  </si>
  <si>
    <t>南京市白下区洪武路26号天丰大厦1808室</t>
  </si>
  <si>
    <t>025-84709856</t>
  </si>
  <si>
    <t>04256</t>
  </si>
  <si>
    <t>西安蓝港数字医疗</t>
  </si>
  <si>
    <t>西安蓝港数字医疗科技股份有限公司</t>
  </si>
  <si>
    <t>陕西省西安市高新区科技二路65号</t>
  </si>
  <si>
    <t>029-33691660</t>
  </si>
  <si>
    <t>836255467@qq.com</t>
  </si>
  <si>
    <t>04281</t>
  </si>
  <si>
    <t>荷兰安米德公司上海代表处</t>
  </si>
  <si>
    <t>荷兰安米德有限公司上海代表处</t>
  </si>
  <si>
    <t>上海市徐汇区中山西路1800号5楼C座</t>
  </si>
  <si>
    <t>04296</t>
  </si>
  <si>
    <t>上海艾本德生物技术公司</t>
  </si>
  <si>
    <t>艾本德（上海）国际贸易有限公司</t>
  </si>
  <si>
    <t>中国（上海）自由贸易试验区富特西一路155号C楼第四层C部位</t>
  </si>
  <si>
    <t>021-38560500</t>
  </si>
  <si>
    <t>li.ca@eppendorf.cn</t>
  </si>
  <si>
    <t>025-86982297</t>
  </si>
  <si>
    <t>mxu@wiscom.com.cn</t>
  </si>
  <si>
    <t>06137</t>
  </si>
  <si>
    <t>江苏连邦信息技术</t>
  </si>
  <si>
    <t>江苏连邦信息技术有限公司</t>
  </si>
  <si>
    <t>南京市高新区丽景路2号研发大厦B座10层</t>
  </si>
  <si>
    <t>025-83363636</t>
  </si>
  <si>
    <t>423710520@qq.com</t>
  </si>
  <si>
    <t>06223</t>
  </si>
  <si>
    <t>南京文瑞科技公司</t>
  </si>
  <si>
    <t>南京文瑞科技有限公司</t>
  </si>
  <si>
    <t>南京江宁科学园（生产位于玄武区北京东路42-2号）</t>
  </si>
  <si>
    <t>06232</t>
  </si>
  <si>
    <t>上海超博电子公司</t>
  </si>
  <si>
    <t>上海超博电子有限公司</t>
  </si>
  <si>
    <t>上海市青浦区沪青平公路5251号二楼D区162室</t>
  </si>
  <si>
    <t>021-63172362</t>
  </si>
  <si>
    <t>shcb@163.com</t>
  </si>
  <si>
    <t>06242</t>
  </si>
  <si>
    <t>南京普天楼宇智能公司</t>
  </si>
  <si>
    <t>南京普天天纪楼宇智能有限公司</t>
  </si>
  <si>
    <t>南京市江宁经济技术开发区松岗街18号</t>
  </si>
  <si>
    <t>025-66675201</t>
  </si>
  <si>
    <t>zhaojuan@telege.cn</t>
  </si>
  <si>
    <t>06270</t>
  </si>
  <si>
    <t>清华紫光股份有限公司</t>
  </si>
  <si>
    <t>北京紫光测控有限公司</t>
  </si>
  <si>
    <t>北京市海淀区清华大学东门外清华科技园科技大厦C座21层</t>
  </si>
  <si>
    <t>010-62770909</t>
  </si>
  <si>
    <t>unismc@unismc.com</t>
  </si>
  <si>
    <t>06283</t>
  </si>
  <si>
    <t>上海宙象电子设备</t>
  </si>
  <si>
    <t>上海宙象电子设备有限公司</t>
  </si>
  <si>
    <t>嘉定区安亭镇墨玉路185号1786</t>
  </si>
  <si>
    <t>021-63544604</t>
  </si>
  <si>
    <t>cindy@hanqi.com</t>
  </si>
  <si>
    <t>北京市朝阳区酒仙桥北路甲10号院电子城IT产业园107楼6层</t>
  </si>
  <si>
    <t>07004</t>
  </si>
  <si>
    <t>江苏华荧发展公司</t>
  </si>
  <si>
    <t>南京市北京东路４号</t>
  </si>
  <si>
    <t>07024</t>
  </si>
  <si>
    <t>湖南长海科技发展公司</t>
  </si>
  <si>
    <t>湖南长海科技发展有限公司</t>
  </si>
  <si>
    <t>长沙市岳麓区麓谷大道627号湖南长海投资控股集团有限公司办公楼研发楼101房</t>
  </si>
  <si>
    <t>0731-88987255</t>
  </si>
  <si>
    <t>07041</t>
  </si>
  <si>
    <t>上海科江电子信息</t>
  </si>
  <si>
    <t>上海科江电子信息技术有限公司</t>
  </si>
  <si>
    <t>中国（上海）自由贸易试验区郭守敬路498号1幢103/02B室</t>
  </si>
  <si>
    <t>021-54241312</t>
  </si>
  <si>
    <t>callsc@callsc.net</t>
  </si>
  <si>
    <t>07122</t>
  </si>
  <si>
    <t>南京金海森电教</t>
  </si>
  <si>
    <t>南京金海森电教科技有限公司</t>
  </si>
  <si>
    <t>南京市玄武区长江花园4号202室</t>
  </si>
  <si>
    <t>025-84726447</t>
  </si>
  <si>
    <t>njysn@126.com</t>
  </si>
  <si>
    <t>07171</t>
  </si>
  <si>
    <t>北京英思杰科技上海分</t>
  </si>
  <si>
    <t>北京英思杰科技有限公司上海分公司</t>
  </si>
  <si>
    <t>上海市静安区延平路121号11F2室</t>
  </si>
  <si>
    <t>021-62462761</t>
  </si>
  <si>
    <t>gray@insease.com.cn</t>
  </si>
  <si>
    <t>07199</t>
  </si>
  <si>
    <t>北京东胜创新生物</t>
  </si>
  <si>
    <t>北京东胜创新生物科技有限公司</t>
  </si>
  <si>
    <t>北京市海淀区马连洼北路138号院1号楼4层423</t>
  </si>
  <si>
    <t>13426217339@163.com</t>
  </si>
  <si>
    <t>07271</t>
  </si>
  <si>
    <t>北京瑞琦伟业技术开发公司</t>
  </si>
  <si>
    <t>北京瑞琦伟业技术开发有限公司</t>
  </si>
  <si>
    <t>北京市海淀区中关村甲331楼怡升园商务公寓7单元9层906室</t>
  </si>
  <si>
    <t>07285</t>
  </si>
  <si>
    <t>南京悦达科贸公司</t>
  </si>
  <si>
    <t>南京悦达科贸有限公司</t>
  </si>
  <si>
    <t>南京市鼓楼区中山路81号华夏大厦2604室</t>
  </si>
  <si>
    <t>025-84725519</t>
  </si>
  <si>
    <t>yuedacom@yeah.net</t>
  </si>
  <si>
    <t>07303</t>
  </si>
  <si>
    <t>北京通美达科技公司</t>
  </si>
  <si>
    <t>北京通美达科技发展有限公司</t>
  </si>
  <si>
    <t>北京市丰台区万兴路1号院2号楼6层601</t>
  </si>
  <si>
    <t>zizheng@163.com</t>
  </si>
  <si>
    <t>07309</t>
  </si>
  <si>
    <t>北京鹰瑞达科贸公司</t>
  </si>
  <si>
    <t>北京鹰瑞达科贸有限公司</t>
  </si>
  <si>
    <t>北京市丰台区岳各庄372号(北京毕派克石华招待所201室)</t>
  </si>
  <si>
    <t>08003</t>
  </si>
  <si>
    <t>南京永盛办公设备</t>
  </si>
  <si>
    <t>南京永盛办公设备有限公司</t>
  </si>
  <si>
    <t>南京市玄武区珠江路600号1105室</t>
  </si>
  <si>
    <t>025-83682508</t>
  </si>
  <si>
    <t>08010</t>
  </si>
  <si>
    <t>南京迪斯特软件公司</t>
  </si>
  <si>
    <t>08018</t>
  </si>
  <si>
    <t>南京金海森电教公司</t>
  </si>
  <si>
    <t>08019</t>
  </si>
  <si>
    <t>南京大岛音响器材公司</t>
  </si>
  <si>
    <t>南京大岛音响灯光器材有限公司</t>
  </si>
  <si>
    <t>南京市玄武区北西家大塘29号</t>
  </si>
  <si>
    <t>08035</t>
  </si>
  <si>
    <t>深圳奥维讯科技公司</t>
  </si>
  <si>
    <t>深圳市奥维讯科技有限公司</t>
  </si>
  <si>
    <t>深圳市龙岗区坂田街道永香路华熠科技大厦A座1602</t>
  </si>
  <si>
    <t>08045</t>
  </si>
  <si>
    <t>江苏金创科技发展公司</t>
  </si>
  <si>
    <t>江苏金创科技发展有限公司</t>
  </si>
  <si>
    <t>南京市珠江路88号1幢1909室</t>
  </si>
  <si>
    <t>814896562@qq.com</t>
  </si>
  <si>
    <t>08047</t>
  </si>
  <si>
    <t>南京博瑞杰数码公司</t>
  </si>
  <si>
    <t>南京博瑞杰数码科技有限公司</t>
  </si>
  <si>
    <t>南京市玄武区珠江路88号2幢1505室</t>
  </si>
  <si>
    <t>025-84722651</t>
  </si>
  <si>
    <t>352309125@qq.com</t>
  </si>
  <si>
    <t>08048</t>
  </si>
  <si>
    <t>南京美承数码信息</t>
  </si>
  <si>
    <t>南京美承数码信息系统有限公司</t>
  </si>
  <si>
    <t>南京市玄武区珠江路488号101室</t>
  </si>
  <si>
    <t>025-68189977</t>
  </si>
  <si>
    <t>huangquan@mc2.cn</t>
  </si>
  <si>
    <t>08067</t>
  </si>
  <si>
    <t>南京亚飞系统集成</t>
  </si>
  <si>
    <t>南京亚飞系统集成有限公司</t>
  </si>
  <si>
    <t>南京市秦淮区丰富路163-1号01幢902室</t>
  </si>
  <si>
    <t>08070</t>
  </si>
  <si>
    <t>南京强氏计算机</t>
  </si>
  <si>
    <t>南京强氏计算机有限公司</t>
  </si>
  <si>
    <t>玄武区珠江路605-1号</t>
  </si>
  <si>
    <t>08091</t>
  </si>
  <si>
    <t>南京至尊科技公司</t>
  </si>
  <si>
    <t>南京至尊科技有限公司</t>
  </si>
  <si>
    <t>南京市玄武区长江路188号8-C</t>
  </si>
  <si>
    <t>025-86816095</t>
  </si>
  <si>
    <t>syzngd@126.com</t>
  </si>
  <si>
    <t>08092</t>
  </si>
  <si>
    <t>南京杰特信息技术</t>
  </si>
  <si>
    <t>南京杰特信息技术有限公司</t>
  </si>
  <si>
    <t>南京市玄武区长江路109号1209室</t>
  </si>
  <si>
    <t>025-52655116</t>
  </si>
  <si>
    <t>www.jetbpo.@163.com</t>
  </si>
  <si>
    <t>08113</t>
  </si>
  <si>
    <t>南京锦图数码演示系统</t>
  </si>
  <si>
    <t>南京锦图数码演示系统有限公司</t>
  </si>
  <si>
    <t>南京市秦淮区标营4号紫荆大厦1201室</t>
  </si>
  <si>
    <t>70374151@qq.com</t>
  </si>
  <si>
    <t>08116</t>
  </si>
  <si>
    <t>南京兆景科技实业</t>
  </si>
  <si>
    <t>南京兆景科技实业有限公司</t>
  </si>
  <si>
    <t>南京六合区马集镇街道人民路188号</t>
  </si>
  <si>
    <t>025-85018501</t>
  </si>
  <si>
    <t>njzj@163.com</t>
  </si>
  <si>
    <t>08140</t>
  </si>
  <si>
    <t>上海良玉科技发展</t>
  </si>
  <si>
    <t>上海良玉科技发展股份有限公司</t>
  </si>
  <si>
    <t>上海市静安区延平路85号501室</t>
  </si>
  <si>
    <t>021-54661218</t>
  </si>
  <si>
    <t>hr@liangyu.com.cn</t>
  </si>
  <si>
    <t>上海良玉科技发展股份有限公司南京分公司</t>
  </si>
  <si>
    <t>10001</t>
  </si>
  <si>
    <t>连云港市级机关印刷厂</t>
  </si>
  <si>
    <t>连云港市市级机关印刷厂</t>
  </si>
  <si>
    <t>连云港市海州区朝阳东路69号</t>
  </si>
  <si>
    <t>ysc200809@126.com</t>
  </si>
  <si>
    <t>10002</t>
  </si>
  <si>
    <t>苏州工业园美柯乐制版印务</t>
  </si>
  <si>
    <t>苏州工业园区美柯乐制版印务有限责任公司</t>
  </si>
  <si>
    <t>苏州工业园区娄葑分区东兴路7-1号</t>
  </si>
  <si>
    <t>0512-67608091</t>
  </si>
  <si>
    <t>861569159@qq.com</t>
  </si>
  <si>
    <t>10003</t>
  </si>
  <si>
    <t>淮阴财经印刷厂</t>
  </si>
  <si>
    <t>淮安财经印刷厂</t>
  </si>
  <si>
    <t>淮安市枚乘东路8号</t>
  </si>
  <si>
    <t>0517-83858331</t>
  </si>
  <si>
    <t>649473470@qq.com</t>
  </si>
  <si>
    <t>10005</t>
  </si>
  <si>
    <t>南通日报印刷公司</t>
  </si>
  <si>
    <t>南通日报印刷有限公司</t>
  </si>
  <si>
    <t>市西寺路15#</t>
  </si>
  <si>
    <t>10013</t>
  </si>
  <si>
    <t>连云港云阪信息记录纸</t>
  </si>
  <si>
    <t>连云港云阪信息记录纸有限公司</t>
  </si>
  <si>
    <t>连云港开发区高新区振华路</t>
  </si>
  <si>
    <t>0818-85472777</t>
  </si>
  <si>
    <t>5472777@163.com</t>
  </si>
  <si>
    <t>10014</t>
  </si>
  <si>
    <t>常州师教育彩印厂</t>
  </si>
  <si>
    <t>常州市教育彩印厂有限公司</t>
  </si>
  <si>
    <t>常州市中吴大道1277原常锡路109号内</t>
  </si>
  <si>
    <t>0519-86662384</t>
  </si>
  <si>
    <t>10024</t>
  </si>
  <si>
    <t>宿迁包装印刷</t>
  </si>
  <si>
    <t>宿迁市包装印刷有限公司</t>
  </si>
  <si>
    <t>宿迁市宿城区创业路11号</t>
  </si>
  <si>
    <t>0527-84245451</t>
  </si>
  <si>
    <t>13235142138@163.com</t>
  </si>
  <si>
    <t>10028</t>
  </si>
  <si>
    <t>江苏海信印务</t>
  </si>
  <si>
    <t>江苏海信印务有限公司</t>
  </si>
  <si>
    <t>南京市秦淮区王府大街63号2单元1007、1008室</t>
  </si>
  <si>
    <t>874529260@qq.com</t>
  </si>
  <si>
    <t>10031</t>
  </si>
  <si>
    <t>南京人民印刷</t>
  </si>
  <si>
    <t>南京人民印刷厂有限责任公司</t>
  </si>
  <si>
    <t>南京市玄武区中央路傅厚岗5号</t>
  </si>
  <si>
    <t>025-57713889</t>
  </si>
  <si>
    <t>3216974855@qq.com</t>
  </si>
  <si>
    <t>12091</t>
  </si>
  <si>
    <t>南京威迈科技实业</t>
  </si>
  <si>
    <t>南京威迈科技实业有限公司</t>
  </si>
  <si>
    <t>南京市高淳区砖墙集镇新建街道西侧</t>
  </si>
  <si>
    <t>025-85512833</t>
  </si>
  <si>
    <t>12334</t>
  </si>
  <si>
    <t>南京南瑞集团</t>
  </si>
  <si>
    <t>南瑞集团有限公司</t>
  </si>
  <si>
    <t>南京市江宁经济技术开发区诚信大道19号</t>
  </si>
  <si>
    <t>025-81092210</t>
  </si>
  <si>
    <t>12392</t>
  </si>
  <si>
    <t>国电南京自动化</t>
  </si>
  <si>
    <t>国电南京自动化股份有限公司</t>
  </si>
  <si>
    <t>南京市江宁开发区水阁路39号</t>
  </si>
  <si>
    <t>025-51183000</t>
  </si>
  <si>
    <t>yu1-liu@sac-china.com</t>
  </si>
  <si>
    <t>99081</t>
  </si>
  <si>
    <t>六合县种子公司</t>
  </si>
  <si>
    <t>南京六合种子公司</t>
  </si>
  <si>
    <t>南京市六合区雄州镇冶浦街1号</t>
  </si>
  <si>
    <t>025-57122365</t>
  </si>
  <si>
    <t>99087</t>
  </si>
  <si>
    <t>新沂市种子公司</t>
  </si>
  <si>
    <t>钟吾路161号</t>
  </si>
  <si>
    <t>99137</t>
  </si>
  <si>
    <t>泗洪县双丰种业公司</t>
  </si>
  <si>
    <t>泗洪县双丰种业有限公司</t>
  </si>
  <si>
    <t>泗洪县青阳工业园区金沙江路南侧5幢</t>
  </si>
  <si>
    <t>0527-86244098</t>
  </si>
  <si>
    <t>565043265@qq.com</t>
  </si>
  <si>
    <t>应退保证金供应商明细表</t>
  </si>
  <si>
    <t>序号</t>
  </si>
  <si>
    <t>保证金类型</t>
  </si>
  <si>
    <t>供应商名单</t>
  </si>
  <si>
    <t>投标保证金</t>
  </si>
  <si>
    <t>履约保证金</t>
  </si>
  <si>
    <t>往来编号</t>
  </si>
  <si>
    <t>应退保证金金额</t>
  </si>
  <si>
    <t>×</t>
  </si>
  <si>
    <t>中国香港企业</t>
  </si>
  <si>
    <t>在业，信息未公开</t>
  </si>
</sst>
</file>

<file path=xl/styles.xml><?xml version="1.0" encoding="utf-8"?>
<styleSheet xmlns="http://schemas.openxmlformats.org/spreadsheetml/2006/main">
  <numFmts count="1">
    <numFmt numFmtId="178" formatCode="#,##0.00_ "/>
  </numFmts>
  <fonts count="25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12"/>
      <color theme="1"/>
      <name val="楷体"/>
      <charset val="134"/>
    </font>
    <font>
      <b/>
      <sz val="12"/>
      <name val="楷体"/>
      <charset val="134"/>
    </font>
    <font>
      <sz val="11"/>
      <color theme="1"/>
      <name val="楷体"/>
      <charset val="134"/>
    </font>
    <font>
      <sz val="11"/>
      <color rgb="FFFF0000"/>
      <name val="Arial"/>
      <family val="2"/>
    </font>
    <font>
      <sz val="11.25"/>
      <color rgb="FFD4AE46"/>
      <name val="Arial"/>
      <family val="2"/>
    </font>
    <font>
      <b/>
      <sz val="14"/>
      <color theme="1"/>
      <name val="楷体"/>
      <charset val="134"/>
    </font>
    <font>
      <sz val="12"/>
      <name val="楷体"/>
      <charset val="134"/>
    </font>
    <font>
      <sz val="12"/>
      <color rgb="FF43464F"/>
      <name val="楷体"/>
      <charset val="134"/>
    </font>
    <font>
      <u/>
      <sz val="12"/>
      <color theme="1"/>
      <name val="楷体"/>
      <charset val="134"/>
    </font>
    <font>
      <sz val="12"/>
      <color rgb="FF333333"/>
      <name val="楷体"/>
      <charset val="134"/>
    </font>
    <font>
      <sz val="12"/>
      <color indexed="8"/>
      <name val="楷体"/>
      <charset val="134"/>
    </font>
    <font>
      <sz val="12"/>
      <name val="楷体"/>
      <family val="3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0"/>
      <color indexed="8"/>
      <name val="宋体"/>
      <charset val="134"/>
      <scheme val="minor"/>
    </font>
    <font>
      <u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58" fontId="1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8" fontId="1" fillId="0" borderId="0" xfId="0" applyNumberFormat="1" applyFont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3" fillId="4" borderId="1" xfId="0" applyNumberFormat="1" applyFont="1" applyFill="1" applyBorder="1" applyAlignment="1">
      <alignment wrapText="1"/>
    </xf>
    <xf numFmtId="0" fontId="14" fillId="4" borderId="0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right" vertical="center" wrapText="1"/>
    </xf>
    <xf numFmtId="0" fontId="14" fillId="0" borderId="1" xfId="0" applyNumberFormat="1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0" fontId="17" fillId="0" borderId="1" xfId="1" applyFont="1" applyFill="1" applyBorder="1" applyAlignment="1">
      <alignment vertical="center" wrapText="1"/>
    </xf>
    <xf numFmtId="0" fontId="14" fillId="4" borderId="1" xfId="2" applyFont="1" applyFill="1" applyBorder="1" applyAlignment="1">
      <alignment vertical="center" wrapText="1"/>
    </xf>
    <xf numFmtId="0" fontId="18" fillId="0" borderId="1" xfId="1" applyFont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1" xfId="0" quotePrefix="1" applyNumberFormat="1" applyFont="1" applyFill="1" applyBorder="1" applyAlignment="1">
      <alignment vertical="center" wrapText="1"/>
    </xf>
    <xf numFmtId="0" fontId="15" fillId="0" borderId="1" xfId="0" quotePrefix="1" applyNumberFormat="1" applyFont="1" applyFill="1" applyBorder="1" applyAlignment="1">
      <alignment horizontal="right" vertical="center" wrapText="1"/>
    </xf>
    <xf numFmtId="0" fontId="14" fillId="0" borderId="1" xfId="0" quotePrefix="1" applyNumberFormat="1" applyFont="1" applyFill="1" applyBorder="1" applyAlignment="1">
      <alignment vertical="center" wrapText="1"/>
    </xf>
    <xf numFmtId="0" fontId="14" fillId="0" borderId="1" xfId="0" quotePrefix="1" applyNumberFormat="1" applyFont="1" applyFill="1" applyBorder="1" applyAlignment="1">
      <alignment horizontal="right" vertical="center" wrapText="1"/>
    </xf>
    <xf numFmtId="0" fontId="14" fillId="3" borderId="1" xfId="0" quotePrefix="1" applyNumberFormat="1" applyFont="1" applyFill="1" applyBorder="1" applyAlignment="1">
      <alignment vertical="center" wrapText="1"/>
    </xf>
    <xf numFmtId="0" fontId="14" fillId="3" borderId="1" xfId="0" quotePrefix="1" applyNumberFormat="1" applyFont="1" applyFill="1" applyBorder="1" applyAlignment="1">
      <alignment horizontal="right" vertical="center" wrapText="1"/>
    </xf>
    <xf numFmtId="0" fontId="14" fillId="0" borderId="1" xfId="0" quotePrefix="1" applyNumberFormat="1" applyFont="1" applyFill="1" applyBorder="1" applyAlignment="1">
      <alignment horizontal="left" vertical="center" wrapText="1"/>
    </xf>
    <xf numFmtId="0" fontId="14" fillId="0" borderId="1" xfId="0" quotePrefix="1" applyFon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right" vertical="center" wrapText="1"/>
    </xf>
    <xf numFmtId="0" fontId="8" fillId="0" borderId="1" xfId="0" quotePrefix="1" applyNumberFormat="1" applyFont="1" applyFill="1" applyBorder="1" applyAlignment="1">
      <alignment vertical="center" wrapText="1"/>
    </xf>
    <xf numFmtId="0" fontId="8" fillId="0" borderId="1" xfId="0" quotePrefix="1" applyNumberFormat="1" applyFont="1" applyFill="1" applyBorder="1" applyAlignment="1">
      <alignment horizontal="right" vertical="center" wrapText="1"/>
    </xf>
    <xf numFmtId="0" fontId="8" fillId="0" borderId="1" xfId="0" quotePrefix="1" applyNumberFormat="1" applyFont="1" applyFill="1" applyBorder="1" applyAlignment="1">
      <alignment horizontal="left" vertical="center" wrapText="1"/>
    </xf>
    <xf numFmtId="0" fontId="12" fillId="0" borderId="1" xfId="0" quotePrefix="1" applyNumberFormat="1" applyFont="1" applyFill="1" applyBorder="1" applyAlignment="1">
      <alignment vertical="center" wrapText="1"/>
    </xf>
    <xf numFmtId="0" fontId="12" fillId="0" borderId="1" xfId="0" quotePrefix="1" applyNumberFormat="1" applyFont="1" applyFill="1" applyBorder="1" applyAlignment="1">
      <alignment horizontal="right" vertical="center" wrapText="1"/>
    </xf>
    <xf numFmtId="0" fontId="13" fillId="3" borderId="1" xfId="0" quotePrefix="1" applyNumberFormat="1" applyFont="1" applyFill="1" applyBorder="1" applyAlignment="1">
      <alignment wrapText="1"/>
    </xf>
    <xf numFmtId="0" fontId="8" fillId="3" borderId="1" xfId="0" quotePrefix="1" applyNumberFormat="1" applyFont="1" applyFill="1" applyBorder="1" applyAlignment="1">
      <alignment wrapText="1"/>
    </xf>
    <xf numFmtId="0" fontId="4" fillId="0" borderId="1" xfId="0" quotePrefix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218</xdr:row>
      <xdr:rowOff>0</xdr:rowOff>
    </xdr:from>
    <xdr:to>
      <xdr:col>3</xdr:col>
      <xdr:colOff>304165</xdr:colOff>
      <xdr:row>219</xdr:row>
      <xdr:rowOff>7620</xdr:rowOff>
    </xdr:to>
    <xdr:sp macro="" textlink="">
      <xdr:nvSpPr>
        <xdr:cNvPr id="2" name="AutoShape 1233" descr="http://www.yixie8.com/api/image.png.php?auth=6763QxUwGnfKz9k3agWQIfuFBdG1LHCtarsWyZgfpyj9WI6iHall8-S-ZelGA-E-"/>
        <xdr:cNvSpPr>
          <a:spLocks noChangeAspect="1"/>
        </xdr:cNvSpPr>
      </xdr:nvSpPr>
      <xdr:spPr>
        <a:xfrm>
          <a:off x="3914775" y="74333100"/>
          <a:ext cx="30416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304165</xdr:colOff>
      <xdr:row>220</xdr:row>
      <xdr:rowOff>7620</xdr:rowOff>
    </xdr:to>
    <xdr:sp macro="" textlink="">
      <xdr:nvSpPr>
        <xdr:cNvPr id="3" name="AutoShape 1234" descr="http://www.yixie8.com/api/image.png.php?auth=48b1VjmamomqM9kHmnOK1BdExOemovQ41uoC-P-zc9uXTlZHtfNaM2cOdrFvICDeYTWfJoOo0-E-"/>
        <xdr:cNvSpPr>
          <a:spLocks noChangeAspect="1"/>
        </xdr:cNvSpPr>
      </xdr:nvSpPr>
      <xdr:spPr>
        <a:xfrm>
          <a:off x="5238750" y="74637900"/>
          <a:ext cx="30416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218</xdr:row>
      <xdr:rowOff>0</xdr:rowOff>
    </xdr:from>
    <xdr:to>
      <xdr:col>5</xdr:col>
      <xdr:colOff>304165</xdr:colOff>
      <xdr:row>219</xdr:row>
      <xdr:rowOff>7620</xdr:rowOff>
    </xdr:to>
    <xdr:sp macro="" textlink="">
      <xdr:nvSpPr>
        <xdr:cNvPr id="4" name="AutoShape 1233" descr="http://www.yixie8.com/api/image.png.php?auth=6763QxUwGnfKz9k3agWQIfuFBdG1LHCtarsWyZgfpyj9WI6iHall8-S-ZelGA-E-"/>
        <xdr:cNvSpPr>
          <a:spLocks noChangeAspect="1"/>
        </xdr:cNvSpPr>
      </xdr:nvSpPr>
      <xdr:spPr>
        <a:xfrm>
          <a:off x="5924550" y="74333100"/>
          <a:ext cx="30416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304165</xdr:colOff>
      <xdr:row>220</xdr:row>
      <xdr:rowOff>7620</xdr:rowOff>
    </xdr:to>
    <xdr:sp macro="" textlink="">
      <xdr:nvSpPr>
        <xdr:cNvPr id="5" name="AutoShape 1234" descr="http://www.yixie8.com/api/image.png.php?auth=48b1VjmamomqM9kHmnOK1BdExOemovQ41uoC-P-zc9uXTlZHtfNaM2cOdrFvICDeYTWfJoOo0-E-"/>
        <xdr:cNvSpPr>
          <a:spLocks noChangeAspect="1"/>
        </xdr:cNvSpPr>
      </xdr:nvSpPr>
      <xdr:spPr>
        <a:xfrm>
          <a:off x="6772275" y="74637900"/>
          <a:ext cx="304165" cy="3124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312420</xdr:rowOff>
    </xdr:to>
    <xdr:sp macro="" textlink="">
      <xdr:nvSpPr>
        <xdr:cNvPr id="2" name="AutoShape 1233" descr="http://www.yixie8.com/api/image.png.php?auth=6763QxUwGnfKz9k3agWQIfuFBdG1LHCtarsWyZgfpyj9WI6iHall8-S-ZelGA-E-"/>
        <xdr:cNvSpPr>
          <a:spLocks noChangeAspect="1"/>
        </xdr:cNvSpPr>
      </xdr:nvSpPr>
      <xdr:spPr>
        <a:xfrm>
          <a:off x="6086475" y="7239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303530</xdr:colOff>
      <xdr:row>1</xdr:row>
      <xdr:rowOff>312420</xdr:rowOff>
    </xdr:to>
    <xdr:sp macro="" textlink="">
      <xdr:nvSpPr>
        <xdr:cNvPr id="3" name="AutoShape 1234" descr="http://www.yixie8.com/api/image.png.php?auth=48b1VjmamomqM9kHmnOK1BdExOemovQ41uoC-P-zc9uXTlZHtfNaM2cOdrFvICDeYTWfJoOo0-E-"/>
        <xdr:cNvSpPr>
          <a:spLocks noChangeAspect="1"/>
        </xdr:cNvSpPr>
      </xdr:nvSpPr>
      <xdr:spPr>
        <a:xfrm>
          <a:off x="7048500" y="723900"/>
          <a:ext cx="303530" cy="3124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317181286@qq.com" TargetMode="External"/><Relationship Id="rId299" Type="http://schemas.openxmlformats.org/officeDocument/2006/relationships/hyperlink" Target="mailto:13505188825@163.com" TargetMode="External"/><Relationship Id="rId21" Type="http://schemas.openxmlformats.org/officeDocument/2006/relationships/hyperlink" Target="mailto:jsdhcpa@sina.com" TargetMode="External"/><Relationship Id="rId63" Type="http://schemas.openxmlformats.org/officeDocument/2006/relationships/hyperlink" Target="mailto:bangongshi@njjhwy.com" TargetMode="External"/><Relationship Id="rId159" Type="http://schemas.openxmlformats.org/officeDocument/2006/relationships/hyperlink" Target="mailto:hexuerong@sfsci.com" TargetMode="External"/><Relationship Id="rId324" Type="http://schemas.openxmlformats.org/officeDocument/2006/relationships/hyperlink" Target="mailto:1642347390@qq.com" TargetMode="External"/><Relationship Id="rId366" Type="http://schemas.openxmlformats.org/officeDocument/2006/relationships/hyperlink" Target="mailto:h-shen@sales-cn.yokohamatire.com" TargetMode="External"/><Relationship Id="rId170" Type="http://schemas.openxmlformats.org/officeDocument/2006/relationships/hyperlink" Target="mailto:163guangyu@163.com" TargetMode="External"/><Relationship Id="rId226" Type="http://schemas.openxmlformats.org/officeDocument/2006/relationships/hyperlink" Target="mailto:diva_ee@163.com" TargetMode="External"/><Relationship Id="rId107" Type="http://schemas.openxmlformats.org/officeDocument/2006/relationships/hyperlink" Target="mailto:jscxgc@sina.com" TargetMode="External"/><Relationship Id="rId268" Type="http://schemas.openxmlformats.org/officeDocument/2006/relationships/hyperlink" Target="mailto:Xuijing.Xin@draeger.com" TargetMode="External"/><Relationship Id="rId289" Type="http://schemas.openxmlformats.org/officeDocument/2006/relationships/hyperlink" Target="mailto:13905168758@163.com" TargetMode="External"/><Relationship Id="rId11" Type="http://schemas.openxmlformats.org/officeDocument/2006/relationships/hyperlink" Target="mailto:jskyjl@163.com" TargetMode="External"/><Relationship Id="rId32" Type="http://schemas.openxmlformats.org/officeDocument/2006/relationships/hyperlink" Target="mailto:taixingjianli@163.com" TargetMode="External"/><Relationship Id="rId53" Type="http://schemas.openxmlformats.org/officeDocument/2006/relationships/hyperlink" Target="mailto:hr@gqcpa.com" TargetMode="External"/><Relationship Id="rId74" Type="http://schemas.openxmlformats.org/officeDocument/2006/relationships/hyperlink" Target="mailto:xurong20010910@126.com" TargetMode="External"/><Relationship Id="rId128" Type="http://schemas.openxmlformats.org/officeDocument/2006/relationships/hyperlink" Target="mailto:812307118@qq.com" TargetMode="External"/><Relationship Id="rId149" Type="http://schemas.openxmlformats.org/officeDocument/2006/relationships/hyperlink" Target="mailto:njzhonghao@126.com" TargetMode="External"/><Relationship Id="rId314" Type="http://schemas.openxmlformats.org/officeDocument/2006/relationships/hyperlink" Target="mailto:xiaohe.liu@sivantos.com" TargetMode="External"/><Relationship Id="rId335" Type="http://schemas.openxmlformats.org/officeDocument/2006/relationships/hyperlink" Target="mailto:544792118@qq.com" TargetMode="External"/><Relationship Id="rId356" Type="http://schemas.openxmlformats.org/officeDocument/2006/relationships/hyperlink" Target="mailto:njxz@njxiezhong.com" TargetMode="External"/><Relationship Id="rId377" Type="http://schemas.openxmlformats.org/officeDocument/2006/relationships/hyperlink" Target="mailto:chinainfo@waters.com" TargetMode="External"/><Relationship Id="rId398" Type="http://schemas.openxmlformats.org/officeDocument/2006/relationships/vmlDrawing" Target="../drawings/vmlDrawing1.vml"/><Relationship Id="rId5" Type="http://schemas.openxmlformats.org/officeDocument/2006/relationships/hyperlink" Target="mailto:349524246@qq.com" TargetMode="External"/><Relationship Id="rId95" Type="http://schemas.openxmlformats.org/officeDocument/2006/relationships/hyperlink" Target="mailto:service@hwgc.cn" TargetMode="External"/><Relationship Id="rId160" Type="http://schemas.openxmlformats.org/officeDocument/2006/relationships/hyperlink" Target="mailto:343794993@qq.com" TargetMode="External"/><Relationship Id="rId181" Type="http://schemas.openxmlformats.org/officeDocument/2006/relationships/hyperlink" Target="mailto:335385778@qq.com" TargetMode="External"/><Relationship Id="rId216" Type="http://schemas.openxmlformats.org/officeDocument/2006/relationships/hyperlink" Target="mailto:zhongjingyi@spibj.com" TargetMode="External"/><Relationship Id="rId237" Type="http://schemas.openxmlformats.org/officeDocument/2006/relationships/hyperlink" Target="mailto:info@mingrihotel.com" TargetMode="External"/><Relationship Id="rId258" Type="http://schemas.openxmlformats.org/officeDocument/2006/relationships/hyperlink" Target="mailto:464818543@qq.com" TargetMode="External"/><Relationship Id="rId279" Type="http://schemas.openxmlformats.org/officeDocument/2006/relationships/hyperlink" Target="mailto:njlz1996@163.com" TargetMode="External"/><Relationship Id="rId22" Type="http://schemas.openxmlformats.org/officeDocument/2006/relationships/hyperlink" Target="mailto:zhangjie_nj@shinewing.com" TargetMode="External"/><Relationship Id="rId43" Type="http://schemas.openxmlformats.org/officeDocument/2006/relationships/hyperlink" Target="mailto:guyh@jx.com.cn" TargetMode="External"/><Relationship Id="rId64" Type="http://schemas.openxmlformats.org/officeDocument/2006/relationships/hyperlink" Target="mailto:evan-zhb@njyiwen.cn" TargetMode="External"/><Relationship Id="rId118" Type="http://schemas.openxmlformats.org/officeDocument/2006/relationships/hyperlink" Target="mailto:zhaopin@bdgs123.com" TargetMode="External"/><Relationship Id="rId139" Type="http://schemas.openxmlformats.org/officeDocument/2006/relationships/hyperlink" Target="mailto:chaoyanmei@jiangs.picc.com.cn" TargetMode="External"/><Relationship Id="rId290" Type="http://schemas.openxmlformats.org/officeDocument/2006/relationships/hyperlink" Target="mailto:Jameszhang@fienmed.com" TargetMode="External"/><Relationship Id="rId304" Type="http://schemas.openxmlformats.org/officeDocument/2006/relationships/hyperlink" Target="mailto:13338691336@189.cn" TargetMode="External"/><Relationship Id="rId325" Type="http://schemas.openxmlformats.org/officeDocument/2006/relationships/hyperlink" Target="mailto:kmdzmj@126.com" TargetMode="External"/><Relationship Id="rId346" Type="http://schemas.openxmlformats.org/officeDocument/2006/relationships/hyperlink" Target="mailto:dou.yang@china-kedu.com" TargetMode="External"/><Relationship Id="rId367" Type="http://schemas.openxmlformats.org/officeDocument/2006/relationships/hyperlink" Target="mailto:21656@qq.com" TargetMode="External"/><Relationship Id="rId388" Type="http://schemas.openxmlformats.org/officeDocument/2006/relationships/hyperlink" Target="mailto:info@kangdamed.net" TargetMode="External"/><Relationship Id="rId85" Type="http://schemas.openxmlformats.org/officeDocument/2006/relationships/hyperlink" Target="mailto:jsarpm@163.com" TargetMode="External"/><Relationship Id="rId150" Type="http://schemas.openxmlformats.org/officeDocument/2006/relationships/hyperlink" Target="mailto:415310558@qq.com" TargetMode="External"/><Relationship Id="rId171" Type="http://schemas.openxmlformats.org/officeDocument/2006/relationships/hyperlink" Target="mailto:pretty.pan@vinno.com" TargetMode="External"/><Relationship Id="rId192" Type="http://schemas.openxmlformats.org/officeDocument/2006/relationships/hyperlink" Target="mailto:13905181796@139.com" TargetMode="External"/><Relationship Id="rId206" Type="http://schemas.openxmlformats.org/officeDocument/2006/relationships/hyperlink" Target="mailto:13952859633@qq.com" TargetMode="External"/><Relationship Id="rId227" Type="http://schemas.openxmlformats.org/officeDocument/2006/relationships/hyperlink" Target="mailto:bt888@163.com" TargetMode="External"/><Relationship Id="rId248" Type="http://schemas.openxmlformats.org/officeDocument/2006/relationships/hyperlink" Target="mailto:1978201001@qq.com" TargetMode="External"/><Relationship Id="rId269" Type="http://schemas.openxmlformats.org/officeDocument/2006/relationships/hyperlink" Target="mailto:webmaster@pgeneral.com.cn" TargetMode="External"/><Relationship Id="rId12" Type="http://schemas.openxmlformats.org/officeDocument/2006/relationships/hyperlink" Target="mailto:3217949@163.com" TargetMode="External"/><Relationship Id="rId33" Type="http://schemas.openxmlformats.org/officeDocument/2006/relationships/hyperlink" Target="mailto:njsnjsjl@163.com" TargetMode="External"/><Relationship Id="rId108" Type="http://schemas.openxmlformats.org/officeDocument/2006/relationships/hyperlink" Target="mailto:69800579@qq.com" TargetMode="External"/><Relationship Id="rId129" Type="http://schemas.openxmlformats.org/officeDocument/2006/relationships/hyperlink" Target="mailto:office@nandasoft.com" TargetMode="External"/><Relationship Id="rId280" Type="http://schemas.openxmlformats.org/officeDocument/2006/relationships/hyperlink" Target="mailto:952478475@qq.com" TargetMode="External"/><Relationship Id="rId315" Type="http://schemas.openxmlformats.org/officeDocument/2006/relationships/hyperlink" Target="mailto:xingzhen_lu@starkey.com.cn" TargetMode="External"/><Relationship Id="rId336" Type="http://schemas.openxmlformats.org/officeDocument/2006/relationships/hyperlink" Target="mailto:517846212@qq.com" TargetMode="External"/><Relationship Id="rId357" Type="http://schemas.openxmlformats.org/officeDocument/2006/relationships/hyperlink" Target="mailto:670977868@QQ.com" TargetMode="External"/><Relationship Id="rId54" Type="http://schemas.openxmlformats.org/officeDocument/2006/relationships/hyperlink" Target="mailto:admin@szcpa.biz" TargetMode="External"/><Relationship Id="rId75" Type="http://schemas.openxmlformats.org/officeDocument/2006/relationships/hyperlink" Target="mailto:cpa@jslx.cpa.com" TargetMode="External"/><Relationship Id="rId96" Type="http://schemas.openxmlformats.org/officeDocument/2006/relationships/hyperlink" Target="mailto:hecongcong@sinochem.com" TargetMode="External"/><Relationship Id="rId140" Type="http://schemas.openxmlformats.org/officeDocument/2006/relationships/hyperlink" Target="mailto:mazhenyang.js@ccb.com" TargetMode="External"/><Relationship Id="rId161" Type="http://schemas.openxmlformats.org/officeDocument/2006/relationships/hyperlink" Target="mailto:hanjiangfeng@bswa.com.cn" TargetMode="External"/><Relationship Id="rId182" Type="http://schemas.openxmlformats.org/officeDocument/2006/relationships/hyperlink" Target="mailto:kerry.chen@mxshare.com.cn" TargetMode="External"/><Relationship Id="rId217" Type="http://schemas.openxmlformats.org/officeDocument/2006/relationships/hyperlink" Target="mailto:2780555860@qq.com" TargetMode="External"/><Relationship Id="rId378" Type="http://schemas.openxmlformats.org/officeDocument/2006/relationships/hyperlink" Target="mailto:625435084@qq.com" TargetMode="External"/><Relationship Id="rId399" Type="http://schemas.openxmlformats.org/officeDocument/2006/relationships/comments" Target="../comments1.xml"/><Relationship Id="rId6" Type="http://schemas.openxmlformats.org/officeDocument/2006/relationships/hyperlink" Target="mailto:grace.wu@gea.com" TargetMode="External"/><Relationship Id="rId238" Type="http://schemas.openxmlformats.org/officeDocument/2006/relationships/hyperlink" Target="mailto:gongcheng@suninghotels.com" TargetMode="External"/><Relationship Id="rId259" Type="http://schemas.openxmlformats.org/officeDocument/2006/relationships/hyperlink" Target="mailto:hgl_002812@163.com" TargetMode="External"/><Relationship Id="rId23" Type="http://schemas.openxmlformats.org/officeDocument/2006/relationships/hyperlink" Target="mailto:jsjycpa@163.com" TargetMode="External"/><Relationship Id="rId119" Type="http://schemas.openxmlformats.org/officeDocument/2006/relationships/hyperlink" Target="mailto:xueqq@jsboyuan.com" TargetMode="External"/><Relationship Id="rId270" Type="http://schemas.openxmlformats.org/officeDocument/2006/relationships/hyperlink" Target="mailto:lb0812@sohu.com" TargetMode="External"/><Relationship Id="rId291" Type="http://schemas.openxmlformats.org/officeDocument/2006/relationships/hyperlink" Target="mailto:515759722@qq.com" TargetMode="External"/><Relationship Id="rId305" Type="http://schemas.openxmlformats.org/officeDocument/2006/relationships/hyperlink" Target="mailto:13770610077@163.com" TargetMode="External"/><Relationship Id="rId326" Type="http://schemas.openxmlformats.org/officeDocument/2006/relationships/hyperlink" Target="mailto:jsnjhhyy@163.com" TargetMode="External"/><Relationship Id="rId347" Type="http://schemas.openxmlformats.org/officeDocument/2006/relationships/hyperlink" Target="mailto:1467285139@qq.com" TargetMode="External"/><Relationship Id="rId44" Type="http://schemas.openxmlformats.org/officeDocument/2006/relationships/hyperlink" Target="mailto:guyh@jx.com.cn" TargetMode="External"/><Relationship Id="rId65" Type="http://schemas.openxmlformats.org/officeDocument/2006/relationships/hyperlink" Target="mailto:690212212@qq.com" TargetMode="External"/><Relationship Id="rId86" Type="http://schemas.openxmlformats.org/officeDocument/2006/relationships/hyperlink" Target="mailto:ssa939@jsti.com" TargetMode="External"/><Relationship Id="rId130" Type="http://schemas.openxmlformats.org/officeDocument/2006/relationships/hyperlink" Target="mailto:dfqx@df-cn.com" TargetMode="External"/><Relationship Id="rId151" Type="http://schemas.openxmlformats.org/officeDocument/2006/relationships/hyperlink" Target="mailto:huidongvip@163.com" TargetMode="External"/><Relationship Id="rId368" Type="http://schemas.openxmlformats.org/officeDocument/2006/relationships/hyperlink" Target="mailto:chenxiaoqing@saicmotor.com" TargetMode="External"/><Relationship Id="rId389" Type="http://schemas.openxmlformats.org/officeDocument/2006/relationships/hyperlink" Target="mailto:3539975013@qq.com" TargetMode="External"/><Relationship Id="rId172" Type="http://schemas.openxmlformats.org/officeDocument/2006/relationships/hyperlink" Target="mailto:lyc@chinaze.cn" TargetMode="External"/><Relationship Id="rId193" Type="http://schemas.openxmlformats.org/officeDocument/2006/relationships/hyperlink" Target="mailto:wanghui@philisense.com" TargetMode="External"/><Relationship Id="rId207" Type="http://schemas.openxmlformats.org/officeDocument/2006/relationships/hyperlink" Target="mailto:591777345@qq.com" TargetMode="External"/><Relationship Id="rId228" Type="http://schemas.openxmlformats.org/officeDocument/2006/relationships/hyperlink" Target="mailto:18936880909@163.com" TargetMode="External"/><Relationship Id="rId249" Type="http://schemas.openxmlformats.org/officeDocument/2006/relationships/hyperlink" Target="mailto:1091266136@qq.com" TargetMode="External"/><Relationship Id="rId13" Type="http://schemas.openxmlformats.org/officeDocument/2006/relationships/hyperlink" Target="mailto:jssjyjl@sina.com" TargetMode="External"/><Relationship Id="rId109" Type="http://schemas.openxmlformats.org/officeDocument/2006/relationships/hyperlink" Target="mailto:service@af119.net" TargetMode="External"/><Relationship Id="rId260" Type="http://schemas.openxmlformats.org/officeDocument/2006/relationships/hyperlink" Target="mailto:habeibei1364@163.com" TargetMode="External"/><Relationship Id="rId281" Type="http://schemas.openxmlformats.org/officeDocument/2006/relationships/hyperlink" Target="mailto:hanzhuo@vishee.com" TargetMode="External"/><Relationship Id="rId316" Type="http://schemas.openxmlformats.org/officeDocument/2006/relationships/hyperlink" Target="mailto:tstcw2012@163.com" TargetMode="External"/><Relationship Id="rId337" Type="http://schemas.openxmlformats.org/officeDocument/2006/relationships/hyperlink" Target="mailto:2038944015@qq.com" TargetMode="External"/><Relationship Id="rId34" Type="http://schemas.openxmlformats.org/officeDocument/2006/relationships/hyperlink" Target="mailto:1249797160@qq.com" TargetMode="External"/><Relationship Id="rId55" Type="http://schemas.openxmlformats.org/officeDocument/2006/relationships/hyperlink" Target="mailto:jsyccpa@163.com" TargetMode="External"/><Relationship Id="rId76" Type="http://schemas.openxmlformats.org/officeDocument/2006/relationships/hyperlink" Target="mailto:xidijs@sina.com" TargetMode="External"/><Relationship Id="rId97" Type="http://schemas.openxmlformats.org/officeDocument/2006/relationships/hyperlink" Target="mailto:ruihe88@126.com" TargetMode="External"/><Relationship Id="rId120" Type="http://schemas.openxmlformats.org/officeDocument/2006/relationships/hyperlink" Target="mailto:hrch18@sina.com" TargetMode="External"/><Relationship Id="rId141" Type="http://schemas.openxmlformats.org/officeDocument/2006/relationships/hyperlink" Target="mailto:1960619151@qq.com" TargetMode="External"/><Relationship Id="rId358" Type="http://schemas.openxmlformats.org/officeDocument/2006/relationships/hyperlink" Target="mailto:duqx@yutong.com" TargetMode="External"/><Relationship Id="rId379" Type="http://schemas.openxmlformats.org/officeDocument/2006/relationships/hyperlink" Target="https://www.tianyancha.com/company/1330575311" TargetMode="External"/><Relationship Id="rId7" Type="http://schemas.openxmlformats.org/officeDocument/2006/relationships/hyperlink" Target="mailto:nj-ky-cpa@163.com" TargetMode="External"/><Relationship Id="rId162" Type="http://schemas.openxmlformats.org/officeDocument/2006/relationships/hyperlink" Target="mailto:154886069@qq.com" TargetMode="External"/><Relationship Id="rId183" Type="http://schemas.openxmlformats.org/officeDocument/2006/relationships/hyperlink" Target="mailto:947377470@qq.com" TargetMode="External"/><Relationship Id="rId218" Type="http://schemas.openxmlformats.org/officeDocument/2006/relationships/hyperlink" Target="mailto:403968238@qq.com" TargetMode="External"/><Relationship Id="rId239" Type="http://schemas.openxmlformats.org/officeDocument/2006/relationships/hyperlink" Target="mailto:wangjian027@huazhu.com" TargetMode="External"/><Relationship Id="rId390" Type="http://schemas.openxmlformats.org/officeDocument/2006/relationships/hyperlink" Target="mailto:wuweiguo@sh-hjkj.com" TargetMode="External"/><Relationship Id="rId250" Type="http://schemas.openxmlformats.org/officeDocument/2006/relationships/hyperlink" Target="mailto:392370840@qq.com" TargetMode="External"/><Relationship Id="rId271" Type="http://schemas.openxmlformats.org/officeDocument/2006/relationships/hyperlink" Target="mailto:mlshiwo@163.com" TargetMode="External"/><Relationship Id="rId292" Type="http://schemas.openxmlformats.org/officeDocument/2006/relationships/hyperlink" Target="mailto:409543877@qq.com" TargetMode="External"/><Relationship Id="rId306" Type="http://schemas.openxmlformats.org/officeDocument/2006/relationships/hyperlink" Target="mailto:njzhuqi@163.com" TargetMode="External"/><Relationship Id="rId24" Type="http://schemas.openxmlformats.org/officeDocument/2006/relationships/hyperlink" Target="mailto:ts84670331@163.com" TargetMode="External"/><Relationship Id="rId45" Type="http://schemas.openxmlformats.org/officeDocument/2006/relationships/hyperlink" Target="mailto:798353885@qq.com" TargetMode="External"/><Relationship Id="rId66" Type="http://schemas.openxmlformats.org/officeDocument/2006/relationships/hyperlink" Target="mailto:1006698457@qq.com" TargetMode="External"/><Relationship Id="rId87" Type="http://schemas.openxmlformats.org/officeDocument/2006/relationships/hyperlink" Target="mailto:sam_sulei@dahuainc.com" TargetMode="External"/><Relationship Id="rId110" Type="http://schemas.openxmlformats.org/officeDocument/2006/relationships/hyperlink" Target="mailto:16825869@qq.com" TargetMode="External"/><Relationship Id="rId131" Type="http://schemas.openxmlformats.org/officeDocument/2006/relationships/hyperlink" Target="mailto:fpclb@cnsuning.com" TargetMode="External"/><Relationship Id="rId327" Type="http://schemas.openxmlformats.org/officeDocument/2006/relationships/hyperlink" Target="mailto:13851672979@163.com" TargetMode="External"/><Relationship Id="rId348" Type="http://schemas.openxmlformats.org/officeDocument/2006/relationships/hyperlink" Target="mailto:fs3138@163.com" TargetMode="External"/><Relationship Id="rId369" Type="http://schemas.openxmlformats.org/officeDocument/2006/relationships/hyperlink" Target="mailto:office@nandasoft.com" TargetMode="External"/><Relationship Id="rId152" Type="http://schemas.openxmlformats.org/officeDocument/2006/relationships/hyperlink" Target="mailto:168163510@qq.com" TargetMode="External"/><Relationship Id="rId173" Type="http://schemas.openxmlformats.org/officeDocument/2006/relationships/hyperlink" Target="mailto:xuy@njupt.edu.cn" TargetMode="External"/><Relationship Id="rId194" Type="http://schemas.openxmlformats.org/officeDocument/2006/relationships/hyperlink" Target="mailto:49111268@qq.com" TargetMode="External"/><Relationship Id="rId208" Type="http://schemas.openxmlformats.org/officeDocument/2006/relationships/hyperlink" Target="mailto:reception.sha@philips.com" TargetMode="External"/><Relationship Id="rId229" Type="http://schemas.openxmlformats.org/officeDocument/2006/relationships/hyperlink" Target="mailto:jx@pione.com.cn" TargetMode="External"/><Relationship Id="rId380" Type="http://schemas.openxmlformats.org/officeDocument/2006/relationships/hyperlink" Target="https://www.tianyancha.com/company/2352966674" TargetMode="External"/><Relationship Id="rId240" Type="http://schemas.openxmlformats.org/officeDocument/2006/relationships/hyperlink" Target="mailto:18761331000@qq.com" TargetMode="External"/><Relationship Id="rId261" Type="http://schemas.openxmlformats.org/officeDocument/2006/relationships/hyperlink" Target="mailto:565390046@163.com" TargetMode="External"/><Relationship Id="rId14" Type="http://schemas.openxmlformats.org/officeDocument/2006/relationships/hyperlink" Target="mailto:1194986096@qq.com" TargetMode="External"/><Relationship Id="rId35" Type="http://schemas.openxmlformats.org/officeDocument/2006/relationships/hyperlink" Target="mailto:zhaoyan@js-ss.com.cn" TargetMode="External"/><Relationship Id="rId56" Type="http://schemas.openxmlformats.org/officeDocument/2006/relationships/hyperlink" Target="mailto:sunping0712@126.com" TargetMode="External"/><Relationship Id="rId77" Type="http://schemas.openxmlformats.org/officeDocument/2006/relationships/hyperlink" Target="mailto:lixiangyang@lg-lg.com" TargetMode="External"/><Relationship Id="rId100" Type="http://schemas.openxmlformats.org/officeDocument/2006/relationships/hyperlink" Target="mailto:148313377@qq.com" TargetMode="External"/><Relationship Id="rId282" Type="http://schemas.openxmlformats.org/officeDocument/2006/relationships/hyperlink" Target="mailto:632072659@qq.com" TargetMode="External"/><Relationship Id="rId317" Type="http://schemas.openxmlformats.org/officeDocument/2006/relationships/hyperlink" Target="mailto:ma@keshen.com" TargetMode="External"/><Relationship Id="rId338" Type="http://schemas.openxmlformats.org/officeDocument/2006/relationships/hyperlink" Target="mailto:njosha@sina.com" TargetMode="External"/><Relationship Id="rId359" Type="http://schemas.openxmlformats.org/officeDocument/2006/relationships/hyperlink" Target="mailto:hi68557911@163.com" TargetMode="External"/><Relationship Id="rId8" Type="http://schemas.openxmlformats.org/officeDocument/2006/relationships/hyperlink" Target="mailto:327261945@qq.com" TargetMode="External"/><Relationship Id="rId98" Type="http://schemas.openxmlformats.org/officeDocument/2006/relationships/hyperlink" Target="mailto:zhuy@jsti.com" TargetMode="External"/><Relationship Id="rId121" Type="http://schemas.openxmlformats.org/officeDocument/2006/relationships/hyperlink" Target="mailto:441592850@qq.com" TargetMode="External"/><Relationship Id="rId142" Type="http://schemas.openxmlformats.org/officeDocument/2006/relationships/hyperlink" Target="mailto:mazhenyang.js@ccb.com" TargetMode="External"/><Relationship Id="rId163" Type="http://schemas.openxmlformats.org/officeDocument/2006/relationships/hyperlink" Target="mailto:fdl@fdlchina.com" TargetMode="External"/><Relationship Id="rId184" Type="http://schemas.openxmlformats.org/officeDocument/2006/relationships/hyperlink" Target="mailto:officejsland@163.com" TargetMode="External"/><Relationship Id="rId219" Type="http://schemas.openxmlformats.org/officeDocument/2006/relationships/hyperlink" Target="mailto:xuhh@leadingsoft.com" TargetMode="External"/><Relationship Id="rId370" Type="http://schemas.openxmlformats.org/officeDocument/2006/relationships/hyperlink" Target="mailto:3458320599@qq.com" TargetMode="External"/><Relationship Id="rId391" Type="http://schemas.openxmlformats.org/officeDocument/2006/relationships/hyperlink" Target="mailto:WJ5302@Jlonline.com" TargetMode="External"/><Relationship Id="rId230" Type="http://schemas.openxmlformats.org/officeDocument/2006/relationships/hyperlink" Target="mailto:569420336@qq.com" TargetMode="External"/><Relationship Id="rId251" Type="http://schemas.openxmlformats.org/officeDocument/2006/relationships/hyperlink" Target="mailto:XZH5117@126.COM" TargetMode="External"/><Relationship Id="rId25" Type="http://schemas.openxmlformats.org/officeDocument/2006/relationships/hyperlink" Target="mailto:573042107@qq.com" TargetMode="External"/><Relationship Id="rId46" Type="http://schemas.openxmlformats.org/officeDocument/2006/relationships/hyperlink" Target="mailto:xurong20010910@126.com" TargetMode="External"/><Relationship Id="rId67" Type="http://schemas.openxmlformats.org/officeDocument/2006/relationships/hyperlink" Target="mailto:yungtay@yungtay.com.cn" TargetMode="External"/><Relationship Id="rId272" Type="http://schemas.openxmlformats.org/officeDocument/2006/relationships/hyperlink" Target="mailto:info@purfocus.com" TargetMode="External"/><Relationship Id="rId293" Type="http://schemas.openxmlformats.org/officeDocument/2006/relationships/hyperlink" Target="mailto:say-sth@163.com" TargetMode="External"/><Relationship Id="rId307" Type="http://schemas.openxmlformats.org/officeDocument/2006/relationships/hyperlink" Target="mailto:rejoin@rejointech.com" TargetMode="External"/><Relationship Id="rId328" Type="http://schemas.openxmlformats.org/officeDocument/2006/relationships/hyperlink" Target="mailto:SALES@nt-ks.com" TargetMode="External"/><Relationship Id="rId349" Type="http://schemas.openxmlformats.org/officeDocument/2006/relationships/hyperlink" Target="mailto:18821096949@163.com" TargetMode="External"/><Relationship Id="rId88" Type="http://schemas.openxmlformats.org/officeDocument/2006/relationships/hyperlink" Target="mailto:jiali.shen@captainbank.com" TargetMode="External"/><Relationship Id="rId111" Type="http://schemas.openxmlformats.org/officeDocument/2006/relationships/hyperlink" Target="mailto:jinshu@thunisoft.com" TargetMode="External"/><Relationship Id="rId132" Type="http://schemas.openxmlformats.org/officeDocument/2006/relationships/hyperlink" Target="mailto:18951611465@189.cn" TargetMode="External"/><Relationship Id="rId153" Type="http://schemas.openxmlformats.org/officeDocument/2006/relationships/hyperlink" Target="mailto:cyh861028@163.com" TargetMode="External"/><Relationship Id="rId174" Type="http://schemas.openxmlformats.org/officeDocument/2006/relationships/hyperlink" Target="mailto:ghgaoaq@163.com" TargetMode="External"/><Relationship Id="rId195" Type="http://schemas.openxmlformats.org/officeDocument/2006/relationships/hyperlink" Target="mailto:puxuteke@puxutek.com" TargetMode="External"/><Relationship Id="rId209" Type="http://schemas.openxmlformats.org/officeDocument/2006/relationships/hyperlink" Target="mailto:xyu@dingter.com" TargetMode="External"/><Relationship Id="rId360" Type="http://schemas.openxmlformats.org/officeDocument/2006/relationships/hyperlink" Target="mailto:89931874@qq.com" TargetMode="External"/><Relationship Id="rId381" Type="http://schemas.openxmlformats.org/officeDocument/2006/relationships/hyperlink" Target="https://www.tianyancha.com/company/1361338803" TargetMode="External"/><Relationship Id="rId220" Type="http://schemas.openxmlformats.org/officeDocument/2006/relationships/hyperlink" Target="mailto:chaojing@unissoft.com" TargetMode="External"/><Relationship Id="rId241" Type="http://schemas.openxmlformats.org/officeDocument/2006/relationships/hyperlink" Target="mailto:3004697322@qq.com" TargetMode="External"/><Relationship Id="rId15" Type="http://schemas.openxmlformats.org/officeDocument/2006/relationships/hyperlink" Target="mailto:js.suya@163.com" TargetMode="External"/><Relationship Id="rId36" Type="http://schemas.openxmlformats.org/officeDocument/2006/relationships/hyperlink" Target="mailto:378764974@qq.com" TargetMode="External"/><Relationship Id="rId57" Type="http://schemas.openxmlformats.org/officeDocument/2006/relationships/hyperlink" Target="mailto:jsdhcpa@163.com" TargetMode="External"/><Relationship Id="rId262" Type="http://schemas.openxmlformats.org/officeDocument/2006/relationships/hyperlink" Target="mailto:286675186@qq.com" TargetMode="External"/><Relationship Id="rId283" Type="http://schemas.openxmlformats.org/officeDocument/2006/relationships/hyperlink" Target="mailto:qingmei.zh@163.com" TargetMode="External"/><Relationship Id="rId318" Type="http://schemas.openxmlformats.org/officeDocument/2006/relationships/hyperlink" Target="mailto:karen.zhang@ottobock.com" TargetMode="External"/><Relationship Id="rId339" Type="http://schemas.openxmlformats.org/officeDocument/2006/relationships/hyperlink" Target="mailto:mx_johnsirnj@163.com" TargetMode="External"/><Relationship Id="rId78" Type="http://schemas.openxmlformats.org/officeDocument/2006/relationships/hyperlink" Target="mailto:xqykt@163.com" TargetMode="External"/><Relationship Id="rId99" Type="http://schemas.openxmlformats.org/officeDocument/2006/relationships/hyperlink" Target="mailto:83158708@qq.com" TargetMode="External"/><Relationship Id="rId101" Type="http://schemas.openxmlformats.org/officeDocument/2006/relationships/hyperlink" Target="mailto:shenggongltd@sina.com" TargetMode="External"/><Relationship Id="rId122" Type="http://schemas.openxmlformats.org/officeDocument/2006/relationships/hyperlink" Target="mailto:2271965970@qq.com" TargetMode="External"/><Relationship Id="rId143" Type="http://schemas.openxmlformats.org/officeDocument/2006/relationships/hyperlink" Target="mailto:1024230931@qq.com" TargetMode="External"/><Relationship Id="rId164" Type="http://schemas.openxmlformats.org/officeDocument/2006/relationships/hyperlink" Target="mailto:zhejiang-gaozi@vip.163.com" TargetMode="External"/><Relationship Id="rId185" Type="http://schemas.openxmlformats.org/officeDocument/2006/relationships/hyperlink" Target="mailto:trst@sina.vip.com" TargetMode="External"/><Relationship Id="rId350" Type="http://schemas.openxmlformats.org/officeDocument/2006/relationships/hyperlink" Target="mailto:13851810987@qq.com" TargetMode="External"/><Relationship Id="rId371" Type="http://schemas.openxmlformats.org/officeDocument/2006/relationships/hyperlink" Target="mailto:shicui0208@163.com" TargetMode="External"/><Relationship Id="rId9" Type="http://schemas.openxmlformats.org/officeDocument/2006/relationships/hyperlink" Target="mailto:1363532581@qq.com" TargetMode="External"/><Relationship Id="rId210" Type="http://schemas.openxmlformats.org/officeDocument/2006/relationships/hyperlink" Target="mailto:cai.wu@huatec.com" TargetMode="External"/><Relationship Id="rId392" Type="http://schemas.openxmlformats.org/officeDocument/2006/relationships/hyperlink" Target="mailto:149741638@qq.com" TargetMode="External"/><Relationship Id="rId26" Type="http://schemas.openxmlformats.org/officeDocument/2006/relationships/hyperlink" Target="mailto:jstianhaicpa@siona.com" TargetMode="External"/><Relationship Id="rId231" Type="http://schemas.openxmlformats.org/officeDocument/2006/relationships/hyperlink" Target="mailto:jennifer@deanwell.com.cn" TargetMode="External"/><Relationship Id="rId252" Type="http://schemas.openxmlformats.org/officeDocument/2006/relationships/hyperlink" Target="mailto:doron@vip.163.com" TargetMode="External"/><Relationship Id="rId273" Type="http://schemas.openxmlformats.org/officeDocument/2006/relationships/hyperlink" Target="mailto:409543877@qq.com" TargetMode="External"/><Relationship Id="rId294" Type="http://schemas.openxmlformats.org/officeDocument/2006/relationships/hyperlink" Target="mailto:ryan.yang@easysheng.com" TargetMode="External"/><Relationship Id="rId308" Type="http://schemas.openxmlformats.org/officeDocument/2006/relationships/hyperlink" Target="mailto:jbgs2000@163.com" TargetMode="External"/><Relationship Id="rId329" Type="http://schemas.openxmlformats.org/officeDocument/2006/relationships/hyperlink" Target="mailto:549626270@qq.com" TargetMode="External"/><Relationship Id="rId47" Type="http://schemas.openxmlformats.org/officeDocument/2006/relationships/hyperlink" Target="mailto:jianyehengan@126.com" TargetMode="External"/><Relationship Id="rId68" Type="http://schemas.openxmlformats.org/officeDocument/2006/relationships/hyperlink" Target="mailto:710961066@qq.com" TargetMode="External"/><Relationship Id="rId89" Type="http://schemas.openxmlformats.org/officeDocument/2006/relationships/hyperlink" Target="mailto:ktrue@ktrue.com" TargetMode="External"/><Relationship Id="rId112" Type="http://schemas.openxmlformats.org/officeDocument/2006/relationships/hyperlink" Target="mailto:jshuaxia@163.com" TargetMode="External"/><Relationship Id="rId133" Type="http://schemas.openxmlformats.org/officeDocument/2006/relationships/hyperlink" Target="mailto:997881152@qq.com" TargetMode="External"/><Relationship Id="rId154" Type="http://schemas.openxmlformats.org/officeDocument/2006/relationships/hyperlink" Target="mailto:yumei.xu1@hkcts.com" TargetMode="External"/><Relationship Id="rId175" Type="http://schemas.openxmlformats.org/officeDocument/2006/relationships/hyperlink" Target="mailto:1256418636@qq.com" TargetMode="External"/><Relationship Id="rId340" Type="http://schemas.openxmlformats.org/officeDocument/2006/relationships/hyperlink" Target="mailto:yanghuan@bl-seal.com" TargetMode="External"/><Relationship Id="rId361" Type="http://schemas.openxmlformats.org/officeDocument/2006/relationships/hyperlink" Target="mailto:lijianxiong@saicmotor.com" TargetMode="External"/><Relationship Id="rId196" Type="http://schemas.openxmlformats.org/officeDocument/2006/relationships/hyperlink" Target="mailto:hezhengguang@towoho.com" TargetMode="External"/><Relationship Id="rId200" Type="http://schemas.openxmlformats.org/officeDocument/2006/relationships/hyperlink" Target="mailto:xiepeng_xp@126.com" TargetMode="External"/><Relationship Id="rId382" Type="http://schemas.openxmlformats.org/officeDocument/2006/relationships/hyperlink" Target="https://www.tianyancha.com/company/2944444322" TargetMode="External"/><Relationship Id="rId16" Type="http://schemas.openxmlformats.org/officeDocument/2006/relationships/hyperlink" Target="mailto:zhangjie_nj@shinewing.com" TargetMode="External"/><Relationship Id="rId221" Type="http://schemas.openxmlformats.org/officeDocument/2006/relationships/hyperlink" Target="mailto:zhangxiaoyan@cstor.cn" TargetMode="External"/><Relationship Id="rId242" Type="http://schemas.openxmlformats.org/officeDocument/2006/relationships/hyperlink" Target="mailto:030@njhuawen.com" TargetMode="External"/><Relationship Id="rId263" Type="http://schemas.openxmlformats.org/officeDocument/2006/relationships/hyperlink" Target="mailto:njqhyx@163.com" TargetMode="External"/><Relationship Id="rId284" Type="http://schemas.openxmlformats.org/officeDocument/2006/relationships/hyperlink" Target="mailto:2038944015@qq.com" TargetMode="External"/><Relationship Id="rId319" Type="http://schemas.openxmlformats.org/officeDocument/2006/relationships/hyperlink" Target="mailto:cl@aumed.cn" TargetMode="External"/><Relationship Id="rId37" Type="http://schemas.openxmlformats.org/officeDocument/2006/relationships/hyperlink" Target="mailto:zgbf02@163.com" TargetMode="External"/><Relationship Id="rId58" Type="http://schemas.openxmlformats.org/officeDocument/2006/relationships/hyperlink" Target="mailto:dhwy_xzrsb@163.com" TargetMode="External"/><Relationship Id="rId79" Type="http://schemas.openxmlformats.org/officeDocument/2006/relationships/hyperlink" Target="mailto:675133744@qq.com" TargetMode="External"/><Relationship Id="rId102" Type="http://schemas.openxmlformats.org/officeDocument/2006/relationships/hyperlink" Target="mailto:18036188221@163.com" TargetMode="External"/><Relationship Id="rId123" Type="http://schemas.openxmlformats.org/officeDocument/2006/relationships/hyperlink" Target="mailto:fangyc@zkjskf.cn" TargetMode="External"/><Relationship Id="rId144" Type="http://schemas.openxmlformats.org/officeDocument/2006/relationships/hyperlink" Target="mailto:631361844@qq.com" TargetMode="External"/><Relationship Id="rId330" Type="http://schemas.openxmlformats.org/officeDocument/2006/relationships/hyperlink" Target="mailto:714748002@qq.com" TargetMode="External"/><Relationship Id="rId90" Type="http://schemas.openxmlformats.org/officeDocument/2006/relationships/hyperlink" Target="mailto:boss_@zsfh.orz" TargetMode="External"/><Relationship Id="rId165" Type="http://schemas.openxmlformats.org/officeDocument/2006/relationships/hyperlink" Target="mailto:zxj-111@163.com" TargetMode="External"/><Relationship Id="rId186" Type="http://schemas.openxmlformats.org/officeDocument/2006/relationships/hyperlink" Target="mailto:pangxx@dream-it.cn" TargetMode="External"/><Relationship Id="rId351" Type="http://schemas.openxmlformats.org/officeDocument/2006/relationships/hyperlink" Target="mailto:wn20050605@163.com" TargetMode="External"/><Relationship Id="rId372" Type="http://schemas.openxmlformats.org/officeDocument/2006/relationships/hyperlink" Target="mailto:LSKJ@WXLSKJ.COM" TargetMode="External"/><Relationship Id="rId393" Type="http://schemas.openxmlformats.org/officeDocument/2006/relationships/hyperlink" Target="mailto:1090805822@qq.com" TargetMode="External"/><Relationship Id="rId211" Type="http://schemas.openxmlformats.org/officeDocument/2006/relationships/hyperlink" Target="mailto:tow_in@126.com" TargetMode="External"/><Relationship Id="rId232" Type="http://schemas.openxmlformats.org/officeDocument/2006/relationships/hyperlink" Target="mailto:648806186@QQ.COM" TargetMode="External"/><Relationship Id="rId253" Type="http://schemas.openxmlformats.org/officeDocument/2006/relationships/hyperlink" Target="mailto:njruifeng@126.com" TargetMode="External"/><Relationship Id="rId274" Type="http://schemas.openxmlformats.org/officeDocument/2006/relationships/hyperlink" Target="mailto:105614676@qq.com" TargetMode="External"/><Relationship Id="rId295" Type="http://schemas.openxmlformats.org/officeDocument/2006/relationships/hyperlink" Target="mailto:751394436@qq.com" TargetMode="External"/><Relationship Id="rId309" Type="http://schemas.openxmlformats.org/officeDocument/2006/relationships/hyperlink" Target="mailto:357934834@qq.com" TargetMode="External"/><Relationship Id="rId27" Type="http://schemas.openxmlformats.org/officeDocument/2006/relationships/hyperlink" Target="mailto:2981627603@qq.com" TargetMode="External"/><Relationship Id="rId48" Type="http://schemas.openxmlformats.org/officeDocument/2006/relationships/hyperlink" Target="mailto:jszzcpa@163.com" TargetMode="External"/><Relationship Id="rId69" Type="http://schemas.openxmlformats.org/officeDocument/2006/relationships/hyperlink" Target="mailto:renmingjin@126.com" TargetMode="External"/><Relationship Id="rId113" Type="http://schemas.openxmlformats.org/officeDocument/2006/relationships/hyperlink" Target="mailto:xidijs@sina.com" TargetMode="External"/><Relationship Id="rId134" Type="http://schemas.openxmlformats.org/officeDocument/2006/relationships/hyperlink" Target="mailto:zkingad@zking.com" TargetMode="External"/><Relationship Id="rId320" Type="http://schemas.openxmlformats.org/officeDocument/2006/relationships/hyperlink" Target="mailto:yantaikangli@163.com" TargetMode="External"/><Relationship Id="rId80" Type="http://schemas.openxmlformats.org/officeDocument/2006/relationships/hyperlink" Target="mailto:540060653@qq.com" TargetMode="External"/><Relationship Id="rId155" Type="http://schemas.openxmlformats.org/officeDocument/2006/relationships/hyperlink" Target="mailto:254267939@qq.com" TargetMode="External"/><Relationship Id="rId176" Type="http://schemas.openxmlformats.org/officeDocument/2006/relationships/hyperlink" Target="mailto:likeyong2004@sina.com" TargetMode="External"/><Relationship Id="rId197" Type="http://schemas.openxmlformats.org/officeDocument/2006/relationships/hyperlink" Target="mailto:fengwq@inspur.com" TargetMode="External"/><Relationship Id="rId341" Type="http://schemas.openxmlformats.org/officeDocument/2006/relationships/hyperlink" Target="mailto:mingchengyiliao@163.com" TargetMode="External"/><Relationship Id="rId362" Type="http://schemas.openxmlformats.org/officeDocument/2006/relationships/hyperlink" Target="mailto:daiyunfei@adsage.com" TargetMode="External"/><Relationship Id="rId383" Type="http://schemas.openxmlformats.org/officeDocument/2006/relationships/hyperlink" Target="https://www.tianyancha.com/company/1365899313" TargetMode="External"/><Relationship Id="rId201" Type="http://schemas.openxmlformats.org/officeDocument/2006/relationships/hyperlink" Target="mailto:lujing@chanct.com" TargetMode="External"/><Relationship Id="rId222" Type="http://schemas.openxmlformats.org/officeDocument/2006/relationships/hyperlink" Target="mailto:rlzy@zrar.com" TargetMode="External"/><Relationship Id="rId243" Type="http://schemas.openxmlformats.org/officeDocument/2006/relationships/hyperlink" Target="mailto:594483703@qq.com" TargetMode="External"/><Relationship Id="rId264" Type="http://schemas.openxmlformats.org/officeDocument/2006/relationships/hyperlink" Target="mailto:njkllong@163.com" TargetMode="External"/><Relationship Id="rId285" Type="http://schemas.openxmlformats.org/officeDocument/2006/relationships/hyperlink" Target="mailto:535399135@qq.com" TargetMode="External"/><Relationship Id="rId17" Type="http://schemas.openxmlformats.org/officeDocument/2006/relationships/hyperlink" Target="mailto:jsfhcpa@163.com" TargetMode="External"/><Relationship Id="rId38" Type="http://schemas.openxmlformats.org/officeDocument/2006/relationships/hyperlink" Target="mailto:804055590@qq.com" TargetMode="External"/><Relationship Id="rId59" Type="http://schemas.openxmlformats.org/officeDocument/2006/relationships/hyperlink" Target="mailto:345470779@qq.com" TargetMode="External"/><Relationship Id="rId103" Type="http://schemas.openxmlformats.org/officeDocument/2006/relationships/hyperlink" Target="mailto:425923559@qq.com" TargetMode="External"/><Relationship Id="rId124" Type="http://schemas.openxmlformats.org/officeDocument/2006/relationships/hyperlink" Target="mailto:147738146@qq.com" TargetMode="External"/><Relationship Id="rId310" Type="http://schemas.openxmlformats.org/officeDocument/2006/relationships/hyperlink" Target="mailto:hb@1hewrise.cn" TargetMode="External"/><Relationship Id="rId70" Type="http://schemas.openxmlformats.org/officeDocument/2006/relationships/hyperlink" Target="mailto:thgcgs@163.com" TargetMode="External"/><Relationship Id="rId91" Type="http://schemas.openxmlformats.org/officeDocument/2006/relationships/hyperlink" Target="mailto:joincore@126.com" TargetMode="External"/><Relationship Id="rId145" Type="http://schemas.openxmlformats.org/officeDocument/2006/relationships/hyperlink" Target="mailto:600100@thtf.com.cn" TargetMode="External"/><Relationship Id="rId166" Type="http://schemas.openxmlformats.org/officeDocument/2006/relationships/hyperlink" Target="mailto:zdfycfr119@163.com" TargetMode="External"/><Relationship Id="rId187" Type="http://schemas.openxmlformats.org/officeDocument/2006/relationships/hyperlink" Target="mailto:18626136512@189.com" TargetMode="External"/><Relationship Id="rId331" Type="http://schemas.openxmlformats.org/officeDocument/2006/relationships/hyperlink" Target="mailto:251406238@qq.com" TargetMode="External"/><Relationship Id="rId352" Type="http://schemas.openxmlformats.org/officeDocument/2006/relationships/hyperlink" Target="mailto:gdyh@21cn.net" TargetMode="External"/><Relationship Id="rId373" Type="http://schemas.openxmlformats.org/officeDocument/2006/relationships/hyperlink" Target="mailto:GKJS@china-hi-tech.com" TargetMode="External"/><Relationship Id="rId394" Type="http://schemas.openxmlformats.org/officeDocument/2006/relationships/hyperlink" Target="https://baike.baidu.com/item/%E6%B2%AD%E9%98%B3%E5%8E%BF" TargetMode="External"/><Relationship Id="rId1" Type="http://schemas.openxmlformats.org/officeDocument/2006/relationships/hyperlink" Target="mailto:airclean73@126.com" TargetMode="External"/><Relationship Id="rId212" Type="http://schemas.openxmlformats.org/officeDocument/2006/relationships/hyperlink" Target="mailto:wjj_johnsirnj@163.com" TargetMode="External"/><Relationship Id="rId233" Type="http://schemas.openxmlformats.org/officeDocument/2006/relationships/hyperlink" Target="mailto:798136780@qq.com" TargetMode="External"/><Relationship Id="rId254" Type="http://schemas.openxmlformats.org/officeDocument/2006/relationships/hyperlink" Target="mailto:shinva@163.com" TargetMode="External"/><Relationship Id="rId28" Type="http://schemas.openxmlformats.org/officeDocument/2006/relationships/hyperlink" Target="mailto:jssg@sukogncpa.com" TargetMode="External"/><Relationship Id="rId49" Type="http://schemas.openxmlformats.org/officeDocument/2006/relationships/hyperlink" Target="mailto:jbch5@126.com" TargetMode="External"/><Relationship Id="rId114" Type="http://schemas.openxmlformats.org/officeDocument/2006/relationships/hyperlink" Target="mailto:njzypg@163.com" TargetMode="External"/><Relationship Id="rId275" Type="http://schemas.openxmlformats.org/officeDocument/2006/relationships/hyperlink" Target="mailto:njjl8@163.com" TargetMode="External"/><Relationship Id="rId296" Type="http://schemas.openxmlformats.org/officeDocument/2006/relationships/hyperlink" Target="mailto:774674927@qq.com" TargetMode="External"/><Relationship Id="rId300" Type="http://schemas.openxmlformats.org/officeDocument/2006/relationships/hyperlink" Target="mailto:15726165326@163.com" TargetMode="External"/><Relationship Id="rId60" Type="http://schemas.openxmlformats.org/officeDocument/2006/relationships/hyperlink" Target="mailto:njxhywy@vip.sina.com" TargetMode="External"/><Relationship Id="rId81" Type="http://schemas.openxmlformats.org/officeDocument/2006/relationships/hyperlink" Target="mailto:391555329@qq.com" TargetMode="External"/><Relationship Id="rId135" Type="http://schemas.openxmlformats.org/officeDocument/2006/relationships/hyperlink" Target="mailto:taolili01@js.e-chinalife.com" TargetMode="External"/><Relationship Id="rId156" Type="http://schemas.openxmlformats.org/officeDocument/2006/relationships/hyperlink" Target="mailto:1520016960@qq.com" TargetMode="External"/><Relationship Id="rId177" Type="http://schemas.openxmlformats.org/officeDocument/2006/relationships/hyperlink" Target="mailto:zcb@mapgis.com" TargetMode="External"/><Relationship Id="rId198" Type="http://schemas.openxmlformats.org/officeDocument/2006/relationships/hyperlink" Target="mailto:ict@js.chinamobile.com" TargetMode="External"/><Relationship Id="rId321" Type="http://schemas.openxmlformats.org/officeDocument/2006/relationships/hyperlink" Target="mailto:387818272@qq.com" TargetMode="External"/><Relationship Id="rId342" Type="http://schemas.openxmlformats.org/officeDocument/2006/relationships/hyperlink" Target="mailto:595022253@qq.com" TargetMode="External"/><Relationship Id="rId363" Type="http://schemas.openxmlformats.org/officeDocument/2006/relationships/hyperlink" Target="mailto:wangpan@saicdh.com" TargetMode="External"/><Relationship Id="rId384" Type="http://schemas.openxmlformats.org/officeDocument/2006/relationships/hyperlink" Target="https://www.tianyancha.com/company/2349129984" TargetMode="External"/><Relationship Id="rId202" Type="http://schemas.openxmlformats.org/officeDocument/2006/relationships/hyperlink" Target="mailto:qfzhb@ctfo.com" TargetMode="External"/><Relationship Id="rId223" Type="http://schemas.openxmlformats.org/officeDocument/2006/relationships/hyperlink" Target="mailto:317872377@qq.com" TargetMode="External"/><Relationship Id="rId244" Type="http://schemas.openxmlformats.org/officeDocument/2006/relationships/hyperlink" Target="mailto:1535065590@qq.com" TargetMode="External"/><Relationship Id="rId18" Type="http://schemas.openxmlformats.org/officeDocument/2006/relationships/hyperlink" Target="mailto:116969336@qq.com" TargetMode="External"/><Relationship Id="rId39" Type="http://schemas.openxmlformats.org/officeDocument/2006/relationships/hyperlink" Target="mailto:yan9910@sina.com" TargetMode="External"/><Relationship Id="rId265" Type="http://schemas.openxmlformats.org/officeDocument/2006/relationships/hyperlink" Target="mailto:105680257@qq.com" TargetMode="External"/><Relationship Id="rId286" Type="http://schemas.openxmlformats.org/officeDocument/2006/relationships/hyperlink" Target="mailto:1978201001@qq.com" TargetMode="External"/><Relationship Id="rId50" Type="http://schemas.openxmlformats.org/officeDocument/2006/relationships/hyperlink" Target="mailto:12197650@qq.com" TargetMode="External"/><Relationship Id="rId104" Type="http://schemas.openxmlformats.org/officeDocument/2006/relationships/hyperlink" Target="mailto:879549013@qq.com" TargetMode="External"/><Relationship Id="rId125" Type="http://schemas.openxmlformats.org/officeDocument/2006/relationships/hyperlink" Target="mailto:437789970@qq.com" TargetMode="External"/><Relationship Id="rId146" Type="http://schemas.openxmlformats.org/officeDocument/2006/relationships/hyperlink" Target="mailto:wujian@foundertech.com" TargetMode="External"/><Relationship Id="rId167" Type="http://schemas.openxmlformats.org/officeDocument/2006/relationships/hyperlink" Target="mailto:1961058646@qq.com" TargetMode="External"/><Relationship Id="rId188" Type="http://schemas.openxmlformats.org/officeDocument/2006/relationships/hyperlink" Target="mailto:1737823374@qq.com" TargetMode="External"/><Relationship Id="rId311" Type="http://schemas.openxmlformats.org/officeDocument/2006/relationships/hyperlink" Target="mailto:13390909558@163.com" TargetMode="External"/><Relationship Id="rId332" Type="http://schemas.openxmlformats.org/officeDocument/2006/relationships/hyperlink" Target="mailto:2323380747@qq.com" TargetMode="External"/><Relationship Id="rId353" Type="http://schemas.openxmlformats.org/officeDocument/2006/relationships/hyperlink" Target="mailto:1004575031@qq.com" TargetMode="External"/><Relationship Id="rId374" Type="http://schemas.openxmlformats.org/officeDocument/2006/relationships/hyperlink" Target="mailto:skyservice@skynj.com" TargetMode="External"/><Relationship Id="rId395" Type="http://schemas.openxmlformats.org/officeDocument/2006/relationships/hyperlink" Target="mailto:admin@dakewe.cim" TargetMode="External"/><Relationship Id="rId71" Type="http://schemas.openxmlformats.org/officeDocument/2006/relationships/hyperlink" Target="mailto:540060653@qq.com" TargetMode="External"/><Relationship Id="rId92" Type="http://schemas.openxmlformats.org/officeDocument/2006/relationships/hyperlink" Target="mailto:247409413@qq.com" TargetMode="External"/><Relationship Id="rId213" Type="http://schemas.openxmlformats.org/officeDocument/2006/relationships/hyperlink" Target="mailto:jingjingshi2015@163.com" TargetMode="External"/><Relationship Id="rId234" Type="http://schemas.openxmlformats.org/officeDocument/2006/relationships/hyperlink" Target="mailto:njdjdj@163.com" TargetMode="External"/><Relationship Id="rId2" Type="http://schemas.openxmlformats.org/officeDocument/2006/relationships/hyperlink" Target="mailto:kangni@kn-nanjing.com" TargetMode="External"/><Relationship Id="rId29" Type="http://schemas.openxmlformats.org/officeDocument/2006/relationships/hyperlink" Target="mailto:js.suya@163.com" TargetMode="External"/><Relationship Id="rId255" Type="http://schemas.openxmlformats.org/officeDocument/2006/relationships/hyperlink" Target="mailto:njinwin@126.com" TargetMode="External"/><Relationship Id="rId276" Type="http://schemas.openxmlformats.org/officeDocument/2006/relationships/hyperlink" Target="mailto:sxw@126.com" TargetMode="External"/><Relationship Id="rId297" Type="http://schemas.openxmlformats.org/officeDocument/2006/relationships/hyperlink" Target="mailto:fengdu2008@vip.163" TargetMode="External"/><Relationship Id="rId40" Type="http://schemas.openxmlformats.org/officeDocument/2006/relationships/hyperlink" Target="mailto:jscxgc@sina.com" TargetMode="External"/><Relationship Id="rId115" Type="http://schemas.openxmlformats.org/officeDocument/2006/relationships/hyperlink" Target="mailto:363446186@qq.com" TargetMode="External"/><Relationship Id="rId136" Type="http://schemas.openxmlformats.org/officeDocument/2006/relationships/hyperlink" Target="mailto:caijijun@cpic.com.cn" TargetMode="External"/><Relationship Id="rId157" Type="http://schemas.openxmlformats.org/officeDocument/2006/relationships/hyperlink" Target="mailto:qiantyy@samples.cn" TargetMode="External"/><Relationship Id="rId178" Type="http://schemas.openxmlformats.org/officeDocument/2006/relationships/hyperlink" Target="mailto:564196736@qq.com" TargetMode="External"/><Relationship Id="rId301" Type="http://schemas.openxmlformats.org/officeDocument/2006/relationships/hyperlink" Target="mailto:xap_sanbao@163.com" TargetMode="External"/><Relationship Id="rId322" Type="http://schemas.openxmlformats.org/officeDocument/2006/relationships/hyperlink" Target="mailto:jzx84313929@163.com" TargetMode="External"/><Relationship Id="rId343" Type="http://schemas.openxmlformats.org/officeDocument/2006/relationships/hyperlink" Target="mailto:8436382@qq.com" TargetMode="External"/><Relationship Id="rId364" Type="http://schemas.openxmlformats.org/officeDocument/2006/relationships/hyperlink" Target="mailto:303348195@qq.com" TargetMode="External"/><Relationship Id="rId61" Type="http://schemas.openxmlformats.org/officeDocument/2006/relationships/hyperlink" Target="mailto:15900917713@163.com" TargetMode="External"/><Relationship Id="rId82" Type="http://schemas.openxmlformats.org/officeDocument/2006/relationships/hyperlink" Target="mailto:zy7362553@qq.com" TargetMode="External"/><Relationship Id="rId199" Type="http://schemas.openxmlformats.org/officeDocument/2006/relationships/hyperlink" Target="mailto:zhul@microvideo.cn" TargetMode="External"/><Relationship Id="rId203" Type="http://schemas.openxmlformats.org/officeDocument/2006/relationships/hyperlink" Target="mailto:576880540@qq.com" TargetMode="External"/><Relationship Id="rId385" Type="http://schemas.openxmlformats.org/officeDocument/2006/relationships/hyperlink" Target="https://www.tianyancha.com/company/297546184" TargetMode="External"/><Relationship Id="rId19" Type="http://schemas.openxmlformats.org/officeDocument/2006/relationships/hyperlink" Target="mailto:rz1175@163.com" TargetMode="External"/><Relationship Id="rId224" Type="http://schemas.openxmlformats.org/officeDocument/2006/relationships/hyperlink" Target="mailto:zhff@servyou.com.cn" TargetMode="External"/><Relationship Id="rId245" Type="http://schemas.openxmlformats.org/officeDocument/2006/relationships/hyperlink" Target="mailto:larsbgs@lianlife.com" TargetMode="External"/><Relationship Id="rId266" Type="http://schemas.openxmlformats.org/officeDocument/2006/relationships/hyperlink" Target="mailto:942428408@qq.com" TargetMode="External"/><Relationship Id="rId287" Type="http://schemas.openxmlformats.org/officeDocument/2006/relationships/hyperlink" Target="mailto:1066165050@qq.com" TargetMode="External"/><Relationship Id="rId30" Type="http://schemas.openxmlformats.org/officeDocument/2006/relationships/hyperlink" Target="mailto:jingjuan@rhcncpa.com" TargetMode="External"/><Relationship Id="rId105" Type="http://schemas.openxmlformats.org/officeDocument/2006/relationships/hyperlink" Target="mailto:jsxbgroup@126.com" TargetMode="External"/><Relationship Id="rId126" Type="http://schemas.openxmlformats.org/officeDocument/2006/relationships/hyperlink" Target="mailto:tsfsyan@sina.com" TargetMode="External"/><Relationship Id="rId147" Type="http://schemas.openxmlformats.org/officeDocument/2006/relationships/hyperlink" Target="mailto:10236397@qq.com" TargetMode="External"/><Relationship Id="rId168" Type="http://schemas.openxmlformats.org/officeDocument/2006/relationships/hyperlink" Target="mailto:YCB0523@ALIYUN.COM" TargetMode="External"/><Relationship Id="rId312" Type="http://schemas.openxmlformats.org/officeDocument/2006/relationships/hyperlink" Target="mailto:1123205735@qq.com" TargetMode="External"/><Relationship Id="rId333" Type="http://schemas.openxmlformats.org/officeDocument/2006/relationships/hyperlink" Target="mailto:415269864@qq.com" TargetMode="External"/><Relationship Id="rId354" Type="http://schemas.openxmlformats.org/officeDocument/2006/relationships/hyperlink" Target="mailto:info@jshhqc.com" TargetMode="External"/><Relationship Id="rId51" Type="http://schemas.openxmlformats.org/officeDocument/2006/relationships/hyperlink" Target="mailto:bjhs_001@sina.com" TargetMode="External"/><Relationship Id="rId72" Type="http://schemas.openxmlformats.org/officeDocument/2006/relationships/hyperlink" Target="mailto:wanlong@wanlonggroup.com.cn" TargetMode="External"/><Relationship Id="rId93" Type="http://schemas.openxmlformats.org/officeDocument/2006/relationships/hyperlink" Target="mailto:mazhenyang.js@ccb.com" TargetMode="External"/><Relationship Id="rId189" Type="http://schemas.openxmlformats.org/officeDocument/2006/relationships/hyperlink" Target="mailto:jsngtx@126.com" TargetMode="External"/><Relationship Id="rId375" Type="http://schemas.openxmlformats.org/officeDocument/2006/relationships/hyperlink" Target="mailto:public@wiscom.com.cn" TargetMode="External"/><Relationship Id="rId396" Type="http://schemas.openxmlformats.org/officeDocument/2006/relationships/hyperlink" Target="mailto:31305149@qq.com" TargetMode="External"/><Relationship Id="rId3" Type="http://schemas.openxmlformats.org/officeDocument/2006/relationships/hyperlink" Target="mailto:80344912@qq.com" TargetMode="External"/><Relationship Id="rId214" Type="http://schemas.openxmlformats.org/officeDocument/2006/relationships/hyperlink" Target="mailto:info@einolda.com" TargetMode="External"/><Relationship Id="rId235" Type="http://schemas.openxmlformats.org/officeDocument/2006/relationships/hyperlink" Target="mailto:83709988@huadonghotel.com" TargetMode="External"/><Relationship Id="rId256" Type="http://schemas.openxmlformats.org/officeDocument/2006/relationships/hyperlink" Target="mailto:1638008873@qq.com" TargetMode="External"/><Relationship Id="rId277" Type="http://schemas.openxmlformats.org/officeDocument/2006/relationships/hyperlink" Target="mailto:565390046@qq.com" TargetMode="External"/><Relationship Id="rId298" Type="http://schemas.openxmlformats.org/officeDocument/2006/relationships/hyperlink" Target="mailto:13261402566@qq.com" TargetMode="External"/><Relationship Id="rId116" Type="http://schemas.openxmlformats.org/officeDocument/2006/relationships/hyperlink" Target="mailto:yegui0056@vip.sina.com" TargetMode="External"/><Relationship Id="rId137" Type="http://schemas.openxmlformats.org/officeDocument/2006/relationships/hyperlink" Target="mailto:xuweijia475@pingan.com.cn" TargetMode="External"/><Relationship Id="rId158" Type="http://schemas.openxmlformats.org/officeDocument/2006/relationships/hyperlink" Target="mailto:luyangnj@vip.163.com" TargetMode="External"/><Relationship Id="rId302" Type="http://schemas.openxmlformats.org/officeDocument/2006/relationships/hyperlink" Target="mailto:392968610@qq.com" TargetMode="External"/><Relationship Id="rId323" Type="http://schemas.openxmlformats.org/officeDocument/2006/relationships/hyperlink" Target="mailto:308476308@qq.com" TargetMode="External"/><Relationship Id="rId344" Type="http://schemas.openxmlformats.org/officeDocument/2006/relationships/hyperlink" Target="mailto:731119795@qq.com" TargetMode="External"/><Relationship Id="rId20" Type="http://schemas.openxmlformats.org/officeDocument/2006/relationships/hyperlink" Target="mailto:908004389@qq.com" TargetMode="External"/><Relationship Id="rId41" Type="http://schemas.openxmlformats.org/officeDocument/2006/relationships/hyperlink" Target="mailto:wugx@jscpa.com.cn" TargetMode="External"/><Relationship Id="rId62" Type="http://schemas.openxmlformats.org/officeDocument/2006/relationships/hyperlink" Target="mailto:run103@126.com" TargetMode="External"/><Relationship Id="rId83" Type="http://schemas.openxmlformats.org/officeDocument/2006/relationships/hyperlink" Target="mailto:zhongzheng2006@126.com" TargetMode="External"/><Relationship Id="rId179" Type="http://schemas.openxmlformats.org/officeDocument/2006/relationships/hyperlink" Target="mailto:wu.yunyun@cybertech.com.cn" TargetMode="External"/><Relationship Id="rId365" Type="http://schemas.openxmlformats.org/officeDocument/2006/relationships/hyperlink" Target="mailto:19715976@qq.com" TargetMode="External"/><Relationship Id="rId386" Type="http://schemas.openxmlformats.org/officeDocument/2006/relationships/hyperlink" Target="mailto:53281030@qq.com" TargetMode="External"/><Relationship Id="rId190" Type="http://schemas.openxmlformats.org/officeDocument/2006/relationships/hyperlink" Target="mailto:zhff@servyou.com.cn" TargetMode="External"/><Relationship Id="rId204" Type="http://schemas.openxmlformats.org/officeDocument/2006/relationships/hyperlink" Target="mailto:drcgw@163.com" TargetMode="External"/><Relationship Id="rId225" Type="http://schemas.openxmlformats.org/officeDocument/2006/relationships/hyperlink" Target="mailto:2257074958@qq.com" TargetMode="External"/><Relationship Id="rId246" Type="http://schemas.openxmlformats.org/officeDocument/2006/relationships/hyperlink" Target="mailto:jss_dyb@bankcomm.com" TargetMode="External"/><Relationship Id="rId267" Type="http://schemas.openxmlformats.org/officeDocument/2006/relationships/hyperlink" Target="mailto:jefferson_su@163.com" TargetMode="External"/><Relationship Id="rId288" Type="http://schemas.openxmlformats.org/officeDocument/2006/relationships/hyperlink" Target="mailto:hr@xuanyu-sh.com" TargetMode="External"/><Relationship Id="rId106" Type="http://schemas.openxmlformats.org/officeDocument/2006/relationships/hyperlink" Target="mailto:jsdongdayuan@163.com" TargetMode="External"/><Relationship Id="rId127" Type="http://schemas.openxmlformats.org/officeDocument/2006/relationships/hyperlink" Target="mailto:yegu.cpa@163.com" TargetMode="External"/><Relationship Id="rId313" Type="http://schemas.openxmlformats.org/officeDocument/2006/relationships/hyperlink" Target="mailto:502434889@qq.com" TargetMode="External"/><Relationship Id="rId10" Type="http://schemas.openxmlformats.org/officeDocument/2006/relationships/hyperlink" Target="mailto:jsyccpa@163.com" TargetMode="External"/><Relationship Id="rId31" Type="http://schemas.openxmlformats.org/officeDocument/2006/relationships/hyperlink" Target="mailto:13809023663@163.com" TargetMode="External"/><Relationship Id="rId52" Type="http://schemas.openxmlformats.org/officeDocument/2006/relationships/hyperlink" Target="mailto:chh@jsthwy.com" TargetMode="External"/><Relationship Id="rId73" Type="http://schemas.openxmlformats.org/officeDocument/2006/relationships/hyperlink" Target="mailto:pxthjt@163.com" TargetMode="External"/><Relationship Id="rId94" Type="http://schemas.openxmlformats.org/officeDocument/2006/relationships/hyperlink" Target="mailto:michlle8100@163.com" TargetMode="External"/><Relationship Id="rId148" Type="http://schemas.openxmlformats.org/officeDocument/2006/relationships/hyperlink" Target="mailto:changjiang@syncar-group.com" TargetMode="External"/><Relationship Id="rId169" Type="http://schemas.openxmlformats.org/officeDocument/2006/relationships/hyperlink" Target="mailto:vv.liu@outlook.com" TargetMode="External"/><Relationship Id="rId334" Type="http://schemas.openxmlformats.org/officeDocument/2006/relationships/hyperlink" Target="mailto:1844691366@qq.vom" TargetMode="External"/><Relationship Id="rId355" Type="http://schemas.openxmlformats.org/officeDocument/2006/relationships/hyperlink" Target="mailto:296740535@qq.com" TargetMode="External"/><Relationship Id="rId376" Type="http://schemas.openxmlformats.org/officeDocument/2006/relationships/hyperlink" Target="mailto:gxgao@topteam.cn" TargetMode="External"/><Relationship Id="rId397" Type="http://schemas.openxmlformats.org/officeDocument/2006/relationships/drawing" Target="../drawings/drawing1.xml"/><Relationship Id="rId4" Type="http://schemas.openxmlformats.org/officeDocument/2006/relationships/hyperlink" Target="mailto:119645544@qq.com" TargetMode="External"/><Relationship Id="rId180" Type="http://schemas.openxmlformats.org/officeDocument/2006/relationships/hyperlink" Target="mailto:pr@chinasofti.com" TargetMode="External"/><Relationship Id="rId215" Type="http://schemas.openxmlformats.org/officeDocument/2006/relationships/hyperlink" Target="mailto:179929263@qq.com" TargetMode="External"/><Relationship Id="rId236" Type="http://schemas.openxmlformats.org/officeDocument/2006/relationships/hyperlink" Target="mailto:985548496@qq.com" TargetMode="External"/><Relationship Id="rId257" Type="http://schemas.openxmlformats.org/officeDocument/2006/relationships/hyperlink" Target="mailto:njlhwzc@163.com" TargetMode="External"/><Relationship Id="rId278" Type="http://schemas.openxmlformats.org/officeDocument/2006/relationships/hyperlink" Target="mailto:ningtai1301@126.com" TargetMode="External"/><Relationship Id="rId303" Type="http://schemas.openxmlformats.org/officeDocument/2006/relationships/hyperlink" Target="mailto:756143845@qq.com" TargetMode="External"/><Relationship Id="rId42" Type="http://schemas.openxmlformats.org/officeDocument/2006/relationships/hyperlink" Target="mailto:406706081@qq.com" TargetMode="External"/><Relationship Id="rId84" Type="http://schemas.openxmlformats.org/officeDocument/2006/relationships/hyperlink" Target="mailto:790239980@126.com" TargetMode="External"/><Relationship Id="rId138" Type="http://schemas.openxmlformats.org/officeDocument/2006/relationships/hyperlink" Target="mailto:32000226@cic.cn" TargetMode="External"/><Relationship Id="rId345" Type="http://schemas.openxmlformats.org/officeDocument/2006/relationships/hyperlink" Target="mailto:535143596@qq.com" TargetMode="External"/><Relationship Id="rId387" Type="http://schemas.openxmlformats.org/officeDocument/2006/relationships/hyperlink" Target="mailto:gaoyunhong@precise.com" TargetMode="External"/><Relationship Id="rId191" Type="http://schemas.openxmlformats.org/officeDocument/2006/relationships/hyperlink" Target="mailto:947574084@qq.com" TargetMode="External"/><Relationship Id="rId205" Type="http://schemas.openxmlformats.org/officeDocument/2006/relationships/hyperlink" Target="mailto:guo.rui2@ztesoft.com" TargetMode="External"/><Relationship Id="rId247" Type="http://schemas.openxmlformats.org/officeDocument/2006/relationships/hyperlink" Target="mailto:dadong@zjddzy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biz1088069910.e-fa.cn/" TargetMode="External"/><Relationship Id="rId7" Type="http://schemas.openxmlformats.org/officeDocument/2006/relationships/comments" Target="../comments2.xml"/><Relationship Id="rId2" Type="http://schemas.openxmlformats.org/officeDocument/2006/relationships/hyperlink" Target="mailto:unismc@unismc.com" TargetMode="External"/><Relationship Id="rId1" Type="http://schemas.openxmlformats.org/officeDocument/2006/relationships/hyperlink" Target="mailto:pu.wang@hpe.com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hyperlink" Target="http://www.e-fa.cn/api/address.php?auth=8a0aNZAkjQ6hJ2Le4OrvLkRXnkuNgEFaFRWubBhfy64iTouFQPwkrzvc-P-r7yUyX2JTqapRXCpDyfPOUSTnZUk9DpmXF9jb7gEReDxY1-S-Axgs1ApfVBOK9e0vhEZfNOq5R9teiwBkPB3K9vtLw3eaphJYsnbfnegb89quocc-E-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26"/>
  <sheetViews>
    <sheetView workbookViewId="0">
      <selection activeCell="B1" sqref="B1:H1"/>
    </sheetView>
  </sheetViews>
  <sheetFormatPr defaultColWidth="9" defaultRowHeight="12"/>
  <cols>
    <col min="1" max="1" width="9" style="37"/>
    <col min="2" max="2" width="18.875" style="37" customWidth="1"/>
    <col min="3" max="3" width="23.5" style="37" customWidth="1"/>
    <col min="4" max="4" width="17.375" style="37" customWidth="1"/>
    <col min="5" max="5" width="9" style="37"/>
    <col min="6" max="6" width="11.125" style="37"/>
    <col min="7" max="7" width="24.125" style="37" customWidth="1"/>
    <col min="8" max="16384" width="9" style="37"/>
  </cols>
  <sheetData>
    <row r="1" spans="1:12" ht="57">
      <c r="A1" s="61" t="s">
        <v>0</v>
      </c>
      <c r="B1" s="61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9" t="s">
        <v>7</v>
      </c>
      <c r="I1" s="44" t="s">
        <v>8</v>
      </c>
      <c r="J1" s="62" t="s">
        <v>9</v>
      </c>
      <c r="K1" s="62" t="s">
        <v>10</v>
      </c>
      <c r="L1" s="62" t="s">
        <v>11</v>
      </c>
    </row>
    <row r="2" spans="1:12">
      <c r="A2" s="63" t="s">
        <v>12</v>
      </c>
      <c r="B2" s="63" t="s">
        <v>13</v>
      </c>
      <c r="C2" s="41" t="s">
        <v>14</v>
      </c>
      <c r="D2" s="42" t="s">
        <v>15</v>
      </c>
      <c r="E2" s="41" t="s">
        <v>16</v>
      </c>
      <c r="F2" s="41" t="s">
        <v>17</v>
      </c>
      <c r="G2" s="41" t="s">
        <v>18</v>
      </c>
      <c r="H2" s="42"/>
      <c r="I2" s="64" t="s">
        <v>19</v>
      </c>
      <c r="J2" s="45">
        <v>20000</v>
      </c>
      <c r="K2" s="45"/>
      <c r="L2" s="45">
        <f t="shared" ref="L2:L65" si="0">J2</f>
        <v>20000</v>
      </c>
    </row>
    <row r="3" spans="1:12" ht="24">
      <c r="A3" s="63" t="s">
        <v>20</v>
      </c>
      <c r="B3" s="63" t="s">
        <v>21</v>
      </c>
      <c r="C3" s="41" t="s">
        <v>22</v>
      </c>
      <c r="D3" s="42" t="s">
        <v>23</v>
      </c>
      <c r="E3" s="41" t="s">
        <v>16</v>
      </c>
      <c r="F3" s="41" t="s">
        <v>24</v>
      </c>
      <c r="G3" s="41" t="s">
        <v>25</v>
      </c>
      <c r="H3" s="42"/>
      <c r="I3" s="64" t="s">
        <v>19</v>
      </c>
      <c r="J3" s="45">
        <v>20000</v>
      </c>
      <c r="K3" s="45"/>
      <c r="L3" s="45">
        <f t="shared" si="0"/>
        <v>20000</v>
      </c>
    </row>
    <row r="4" spans="1:12" ht="24">
      <c r="A4" s="63" t="s">
        <v>26</v>
      </c>
      <c r="B4" s="63" t="s">
        <v>27</v>
      </c>
      <c r="C4" s="42" t="s">
        <v>27</v>
      </c>
      <c r="D4" s="42" t="s">
        <v>28</v>
      </c>
      <c r="E4" s="41" t="s">
        <v>16</v>
      </c>
      <c r="F4" s="41" t="s">
        <v>29</v>
      </c>
      <c r="G4" s="41"/>
      <c r="H4" s="42"/>
      <c r="I4" s="64" t="s">
        <v>19</v>
      </c>
      <c r="J4" s="45">
        <v>20000</v>
      </c>
      <c r="K4" s="45"/>
      <c r="L4" s="45">
        <f t="shared" si="0"/>
        <v>20000</v>
      </c>
    </row>
    <row r="5" spans="1:12">
      <c r="A5" s="63" t="s">
        <v>30</v>
      </c>
      <c r="B5" s="63" t="s">
        <v>31</v>
      </c>
      <c r="C5" s="41" t="s">
        <v>31</v>
      </c>
      <c r="D5" s="42" t="s">
        <v>32</v>
      </c>
      <c r="E5" s="41" t="s">
        <v>16</v>
      </c>
      <c r="F5" s="41" t="s">
        <v>33</v>
      </c>
      <c r="G5" s="41" t="s">
        <v>34</v>
      </c>
      <c r="H5" s="42"/>
      <c r="I5" s="64" t="s">
        <v>19</v>
      </c>
      <c r="J5" s="45">
        <v>20000</v>
      </c>
      <c r="K5" s="45"/>
      <c r="L5" s="45">
        <f t="shared" si="0"/>
        <v>20000</v>
      </c>
    </row>
    <row r="6" spans="1:12" ht="24">
      <c r="A6" s="63" t="s">
        <v>35</v>
      </c>
      <c r="B6" s="63" t="s">
        <v>36</v>
      </c>
      <c r="C6" s="41" t="s">
        <v>37</v>
      </c>
      <c r="D6" s="42" t="s">
        <v>38</v>
      </c>
      <c r="E6" s="41" t="s">
        <v>16</v>
      </c>
      <c r="F6" s="41" t="s">
        <v>39</v>
      </c>
      <c r="G6" s="41" t="s">
        <v>40</v>
      </c>
      <c r="H6" s="42"/>
      <c r="I6" s="64" t="s">
        <v>19</v>
      </c>
      <c r="J6" s="45">
        <v>20000</v>
      </c>
      <c r="K6" s="45"/>
      <c r="L6" s="45">
        <f t="shared" si="0"/>
        <v>20000</v>
      </c>
    </row>
    <row r="7" spans="1:12" ht="24">
      <c r="A7" s="63" t="s">
        <v>41</v>
      </c>
      <c r="B7" s="63" t="s">
        <v>42</v>
      </c>
      <c r="C7" s="41" t="s">
        <v>43</v>
      </c>
      <c r="D7" s="42" t="s">
        <v>44</v>
      </c>
      <c r="E7" s="41" t="s">
        <v>16</v>
      </c>
      <c r="F7" s="41" t="s">
        <v>45</v>
      </c>
      <c r="G7" s="41" t="s">
        <v>46</v>
      </c>
      <c r="H7" s="42"/>
      <c r="I7" s="64" t="s">
        <v>19</v>
      </c>
      <c r="J7" s="45">
        <v>20000</v>
      </c>
      <c r="K7" s="45"/>
      <c r="L7" s="45">
        <f t="shared" si="0"/>
        <v>20000</v>
      </c>
    </row>
    <row r="8" spans="1:12" ht="24">
      <c r="A8" s="63" t="s">
        <v>47</v>
      </c>
      <c r="B8" s="63" t="s">
        <v>48</v>
      </c>
      <c r="C8" s="41" t="s">
        <v>49</v>
      </c>
      <c r="D8" s="42" t="s">
        <v>50</v>
      </c>
      <c r="E8" s="41" t="s">
        <v>16</v>
      </c>
      <c r="F8" s="41" t="s">
        <v>51</v>
      </c>
      <c r="G8" s="41" t="s">
        <v>52</v>
      </c>
      <c r="H8" s="42"/>
      <c r="I8" s="64" t="s">
        <v>19</v>
      </c>
      <c r="J8" s="45">
        <v>20000</v>
      </c>
      <c r="K8" s="45"/>
      <c r="L8" s="45">
        <f t="shared" si="0"/>
        <v>20000</v>
      </c>
    </row>
    <row r="9" spans="1:12" ht="24">
      <c r="A9" s="63" t="s">
        <v>53</v>
      </c>
      <c r="B9" s="63" t="s">
        <v>54</v>
      </c>
      <c r="C9" s="41" t="s">
        <v>55</v>
      </c>
      <c r="D9" s="42" t="s">
        <v>56</v>
      </c>
      <c r="E9" s="41" t="s">
        <v>16</v>
      </c>
      <c r="F9" s="43">
        <v>15380870711</v>
      </c>
      <c r="G9" s="41" t="s">
        <v>57</v>
      </c>
      <c r="H9" s="42"/>
      <c r="I9" s="64" t="s">
        <v>19</v>
      </c>
      <c r="J9" s="45">
        <v>20000</v>
      </c>
      <c r="K9" s="45"/>
      <c r="L9" s="45">
        <f t="shared" si="0"/>
        <v>20000</v>
      </c>
    </row>
    <row r="10" spans="1:12" ht="24">
      <c r="A10" s="63" t="s">
        <v>58</v>
      </c>
      <c r="B10" s="63" t="s">
        <v>59</v>
      </c>
      <c r="C10" s="42" t="s">
        <v>60</v>
      </c>
      <c r="D10" s="42" t="s">
        <v>61</v>
      </c>
      <c r="E10" s="41" t="s">
        <v>16</v>
      </c>
      <c r="F10" s="41" t="s">
        <v>62</v>
      </c>
      <c r="G10" s="41" t="s">
        <v>63</v>
      </c>
      <c r="H10" s="42"/>
      <c r="I10" s="64" t="s">
        <v>19</v>
      </c>
      <c r="J10" s="45">
        <v>20000</v>
      </c>
      <c r="K10" s="45"/>
      <c r="L10" s="45">
        <f t="shared" si="0"/>
        <v>20000</v>
      </c>
    </row>
    <row r="11" spans="1:12" ht="36">
      <c r="A11" s="63" t="s">
        <v>64</v>
      </c>
      <c r="B11" s="63" t="s">
        <v>65</v>
      </c>
      <c r="C11" s="41" t="s">
        <v>66</v>
      </c>
      <c r="D11" s="41" t="s">
        <v>67</v>
      </c>
      <c r="E11" s="41" t="s">
        <v>16</v>
      </c>
      <c r="F11" s="41" t="s">
        <v>68</v>
      </c>
      <c r="G11" s="41"/>
      <c r="H11" s="42"/>
      <c r="I11" s="64" t="s">
        <v>19</v>
      </c>
      <c r="J11" s="45">
        <v>20000</v>
      </c>
      <c r="K11" s="45"/>
      <c r="L11" s="45">
        <f t="shared" si="0"/>
        <v>20000</v>
      </c>
    </row>
    <row r="12" spans="1:12" ht="24">
      <c r="A12" s="63" t="s">
        <v>69</v>
      </c>
      <c r="B12" s="63" t="s">
        <v>70</v>
      </c>
      <c r="C12" s="41" t="s">
        <v>71</v>
      </c>
      <c r="D12" s="42" t="s">
        <v>72</v>
      </c>
      <c r="E12" s="41" t="s">
        <v>16</v>
      </c>
      <c r="F12" s="41" t="s">
        <v>73</v>
      </c>
      <c r="G12" s="41" t="s">
        <v>74</v>
      </c>
      <c r="H12" s="42"/>
      <c r="I12" s="64" t="s">
        <v>19</v>
      </c>
      <c r="J12" s="45">
        <v>20000</v>
      </c>
      <c r="K12" s="45"/>
      <c r="L12" s="45">
        <f t="shared" si="0"/>
        <v>20000</v>
      </c>
    </row>
    <row r="13" spans="1:12" ht="24">
      <c r="A13" s="63" t="s">
        <v>75</v>
      </c>
      <c r="B13" s="63" t="s">
        <v>76</v>
      </c>
      <c r="C13" s="41" t="s">
        <v>76</v>
      </c>
      <c r="D13" s="42" t="s">
        <v>77</v>
      </c>
      <c r="E13" s="41" t="s">
        <v>16</v>
      </c>
      <c r="F13" s="41" t="s">
        <v>78</v>
      </c>
      <c r="G13" s="41" t="s">
        <v>79</v>
      </c>
      <c r="H13" s="42"/>
      <c r="I13" s="64" t="s">
        <v>19</v>
      </c>
      <c r="J13" s="45">
        <v>20000</v>
      </c>
      <c r="K13" s="45"/>
      <c r="L13" s="45">
        <f t="shared" si="0"/>
        <v>20000</v>
      </c>
    </row>
    <row r="14" spans="1:12" ht="24">
      <c r="A14" s="63" t="s">
        <v>80</v>
      </c>
      <c r="B14" s="63" t="s">
        <v>81</v>
      </c>
      <c r="C14" s="41" t="s">
        <v>82</v>
      </c>
      <c r="D14" s="42" t="s">
        <v>83</v>
      </c>
      <c r="E14" s="41" t="s">
        <v>16</v>
      </c>
      <c r="F14" s="41" t="s">
        <v>84</v>
      </c>
      <c r="G14" s="41" t="s">
        <v>85</v>
      </c>
      <c r="H14" s="42"/>
      <c r="I14" s="64" t="s">
        <v>19</v>
      </c>
      <c r="J14" s="45">
        <v>20000</v>
      </c>
      <c r="K14" s="45"/>
      <c r="L14" s="45">
        <f t="shared" si="0"/>
        <v>20000</v>
      </c>
    </row>
    <row r="15" spans="1:12" ht="24">
      <c r="A15" s="63" t="s">
        <v>86</v>
      </c>
      <c r="B15" s="63" t="s">
        <v>87</v>
      </c>
      <c r="C15" s="41" t="s">
        <v>88</v>
      </c>
      <c r="D15" s="42" t="s">
        <v>89</v>
      </c>
      <c r="E15" s="41" t="s">
        <v>16</v>
      </c>
      <c r="F15" s="41" t="s">
        <v>90</v>
      </c>
      <c r="G15" s="41" t="s">
        <v>91</v>
      </c>
      <c r="H15" s="42"/>
      <c r="I15" s="64" t="s">
        <v>19</v>
      </c>
      <c r="J15" s="45">
        <v>20000</v>
      </c>
      <c r="K15" s="45"/>
      <c r="L15" s="45">
        <f t="shared" si="0"/>
        <v>20000</v>
      </c>
    </row>
    <row r="16" spans="1:12" ht="24">
      <c r="A16" s="63" t="s">
        <v>92</v>
      </c>
      <c r="B16" s="63" t="s">
        <v>93</v>
      </c>
      <c r="C16" s="41" t="s">
        <v>93</v>
      </c>
      <c r="D16" s="42" t="s">
        <v>94</v>
      </c>
      <c r="E16" s="41" t="s">
        <v>16</v>
      </c>
      <c r="F16" s="41" t="s">
        <v>95</v>
      </c>
      <c r="G16" s="41" t="s">
        <v>96</v>
      </c>
      <c r="H16" s="42"/>
      <c r="I16" s="64" t="s">
        <v>19</v>
      </c>
      <c r="J16" s="45">
        <v>20000</v>
      </c>
      <c r="K16" s="45"/>
      <c r="L16" s="45">
        <f t="shared" si="0"/>
        <v>20000</v>
      </c>
    </row>
    <row r="17" spans="1:12" ht="24">
      <c r="A17" s="63" t="s">
        <v>97</v>
      </c>
      <c r="B17" s="63" t="s">
        <v>98</v>
      </c>
      <c r="C17" s="41" t="s">
        <v>99</v>
      </c>
      <c r="D17" s="42" t="s">
        <v>100</v>
      </c>
      <c r="E17" s="41" t="s">
        <v>16</v>
      </c>
      <c r="F17" s="41" t="s">
        <v>101</v>
      </c>
      <c r="G17" s="41" t="s">
        <v>102</v>
      </c>
      <c r="H17" s="42"/>
      <c r="I17" s="64" t="s">
        <v>19</v>
      </c>
      <c r="J17" s="45">
        <v>20000</v>
      </c>
      <c r="K17" s="45"/>
      <c r="L17" s="45">
        <f t="shared" si="0"/>
        <v>20000</v>
      </c>
    </row>
    <row r="18" spans="1:12" ht="24">
      <c r="A18" s="63" t="s">
        <v>103</v>
      </c>
      <c r="B18" s="63" t="s">
        <v>104</v>
      </c>
      <c r="C18" s="41" t="s">
        <v>105</v>
      </c>
      <c r="D18" s="41" t="s">
        <v>106</v>
      </c>
      <c r="E18" s="41" t="s">
        <v>16</v>
      </c>
      <c r="F18" s="41" t="s">
        <v>107</v>
      </c>
      <c r="G18" s="41"/>
      <c r="H18" s="42"/>
      <c r="I18" s="64" t="s">
        <v>19</v>
      </c>
      <c r="J18" s="45">
        <v>300000</v>
      </c>
      <c r="K18" s="45"/>
      <c r="L18" s="45">
        <f t="shared" si="0"/>
        <v>300000</v>
      </c>
    </row>
    <row r="19" spans="1:12" ht="36">
      <c r="A19" s="63" t="s">
        <v>108</v>
      </c>
      <c r="B19" s="63" t="s">
        <v>109</v>
      </c>
      <c r="C19" s="41" t="s">
        <v>110</v>
      </c>
      <c r="D19" s="42" t="s">
        <v>111</v>
      </c>
      <c r="E19" s="41" t="s">
        <v>16</v>
      </c>
      <c r="F19" s="41" t="s">
        <v>112</v>
      </c>
      <c r="G19" s="41" t="s">
        <v>113</v>
      </c>
      <c r="H19" s="42"/>
      <c r="I19" s="64" t="s">
        <v>19</v>
      </c>
      <c r="J19" s="45">
        <v>100000</v>
      </c>
      <c r="K19" s="45"/>
      <c r="L19" s="45">
        <f t="shared" si="0"/>
        <v>100000</v>
      </c>
    </row>
    <row r="20" spans="1:12" ht="24">
      <c r="A20" s="63" t="s">
        <v>114</v>
      </c>
      <c r="B20" s="63" t="s">
        <v>115</v>
      </c>
      <c r="C20" s="41" t="s">
        <v>116</v>
      </c>
      <c r="D20" s="42" t="s">
        <v>117</v>
      </c>
      <c r="E20" s="41" t="s">
        <v>16</v>
      </c>
      <c r="F20" s="41" t="s">
        <v>118</v>
      </c>
      <c r="G20" s="41" t="s">
        <v>119</v>
      </c>
      <c r="H20" s="42"/>
      <c r="I20" s="64" t="s">
        <v>19</v>
      </c>
      <c r="J20" s="45">
        <v>300000</v>
      </c>
      <c r="K20" s="45"/>
      <c r="L20" s="45">
        <f t="shared" si="0"/>
        <v>300000</v>
      </c>
    </row>
    <row r="21" spans="1:12" ht="24">
      <c r="A21" s="63" t="s">
        <v>120</v>
      </c>
      <c r="B21" s="63" t="s">
        <v>121</v>
      </c>
      <c r="C21" s="41" t="s">
        <v>121</v>
      </c>
      <c r="D21" s="42" t="s">
        <v>122</v>
      </c>
      <c r="E21" s="41" t="s">
        <v>16</v>
      </c>
      <c r="F21" s="41" t="s">
        <v>123</v>
      </c>
      <c r="G21" s="41" t="s">
        <v>124</v>
      </c>
      <c r="H21" s="42"/>
      <c r="I21" s="64" t="s">
        <v>19</v>
      </c>
      <c r="J21" s="45">
        <v>20000</v>
      </c>
      <c r="K21" s="45"/>
      <c r="L21" s="45">
        <f t="shared" si="0"/>
        <v>20000</v>
      </c>
    </row>
    <row r="22" spans="1:12" ht="36">
      <c r="A22" s="63" t="s">
        <v>125</v>
      </c>
      <c r="B22" s="63" t="s">
        <v>126</v>
      </c>
      <c r="C22" s="41" t="s">
        <v>127</v>
      </c>
      <c r="D22" s="42" t="s">
        <v>128</v>
      </c>
      <c r="E22" s="41" t="s">
        <v>16</v>
      </c>
      <c r="F22" s="41" t="s">
        <v>129</v>
      </c>
      <c r="G22" s="41" t="s">
        <v>130</v>
      </c>
      <c r="H22" s="42"/>
      <c r="I22" s="64" t="s">
        <v>19</v>
      </c>
      <c r="J22" s="45">
        <v>30000</v>
      </c>
      <c r="K22" s="45"/>
      <c r="L22" s="45">
        <f t="shared" si="0"/>
        <v>30000</v>
      </c>
    </row>
    <row r="23" spans="1:12" ht="24">
      <c r="A23" s="63" t="s">
        <v>131</v>
      </c>
      <c r="B23" s="63" t="s">
        <v>132</v>
      </c>
      <c r="C23" s="41" t="s">
        <v>133</v>
      </c>
      <c r="D23" s="42" t="s">
        <v>134</v>
      </c>
      <c r="E23" s="41" t="s">
        <v>16</v>
      </c>
      <c r="F23" s="41">
        <v>15051854488</v>
      </c>
      <c r="G23" s="41" t="s">
        <v>135</v>
      </c>
      <c r="H23" s="42"/>
      <c r="I23" s="64" t="s">
        <v>19</v>
      </c>
      <c r="J23" s="45">
        <v>1400</v>
      </c>
      <c r="K23" s="45"/>
      <c r="L23" s="45">
        <f t="shared" si="0"/>
        <v>1400</v>
      </c>
    </row>
    <row r="24" spans="1:12" ht="24">
      <c r="A24" s="63" t="s">
        <v>136</v>
      </c>
      <c r="B24" s="63" t="s">
        <v>137</v>
      </c>
      <c r="C24" s="41" t="s">
        <v>138</v>
      </c>
      <c r="D24" s="42" t="s">
        <v>139</v>
      </c>
      <c r="E24" s="41" t="s">
        <v>140</v>
      </c>
      <c r="F24" s="41">
        <v>13851839930</v>
      </c>
      <c r="G24" s="41"/>
      <c r="H24" s="42"/>
      <c r="I24" s="64" t="s">
        <v>19</v>
      </c>
      <c r="J24" s="45">
        <v>13000</v>
      </c>
      <c r="K24" s="45"/>
      <c r="L24" s="45">
        <f t="shared" si="0"/>
        <v>13000</v>
      </c>
    </row>
    <row r="25" spans="1:12" ht="24">
      <c r="A25" s="63" t="s">
        <v>141</v>
      </c>
      <c r="B25" s="63" t="s">
        <v>142</v>
      </c>
      <c r="C25" s="41" t="s">
        <v>143</v>
      </c>
      <c r="D25" s="42" t="s">
        <v>144</v>
      </c>
      <c r="E25" s="41" t="s">
        <v>16</v>
      </c>
      <c r="F25" s="41" t="s">
        <v>145</v>
      </c>
      <c r="G25" s="41" t="s">
        <v>146</v>
      </c>
      <c r="H25" s="42"/>
      <c r="I25" s="64" t="s">
        <v>19</v>
      </c>
      <c r="J25" s="45">
        <v>30000</v>
      </c>
      <c r="K25" s="45"/>
      <c r="L25" s="45">
        <f t="shared" si="0"/>
        <v>30000</v>
      </c>
    </row>
    <row r="26" spans="1:12" ht="24">
      <c r="A26" s="63" t="s">
        <v>147</v>
      </c>
      <c r="B26" s="63" t="s">
        <v>148</v>
      </c>
      <c r="C26" s="41" t="s">
        <v>149</v>
      </c>
      <c r="D26" s="42" t="s">
        <v>150</v>
      </c>
      <c r="E26" s="41" t="s">
        <v>16</v>
      </c>
      <c r="F26" s="41" t="s">
        <v>151</v>
      </c>
      <c r="G26" s="41"/>
      <c r="H26" s="42"/>
      <c r="I26" s="64" t="s">
        <v>19</v>
      </c>
      <c r="J26" s="45">
        <v>30000</v>
      </c>
      <c r="K26" s="45"/>
      <c r="L26" s="45">
        <f t="shared" si="0"/>
        <v>30000</v>
      </c>
    </row>
    <row r="27" spans="1:12" ht="36">
      <c r="A27" s="63" t="s">
        <v>152</v>
      </c>
      <c r="B27" s="63" t="s">
        <v>153</v>
      </c>
      <c r="C27" s="41" t="s">
        <v>154</v>
      </c>
      <c r="D27" s="42" t="s">
        <v>155</v>
      </c>
      <c r="E27" s="41" t="s">
        <v>16</v>
      </c>
      <c r="F27" s="41" t="s">
        <v>156</v>
      </c>
      <c r="G27" s="41" t="s">
        <v>157</v>
      </c>
      <c r="H27" s="42"/>
      <c r="I27" s="64" t="s">
        <v>19</v>
      </c>
      <c r="J27" s="45">
        <v>20000</v>
      </c>
      <c r="K27" s="45"/>
      <c r="L27" s="45">
        <f t="shared" si="0"/>
        <v>20000</v>
      </c>
    </row>
    <row r="28" spans="1:12" ht="24">
      <c r="A28" s="63" t="s">
        <v>158</v>
      </c>
      <c r="B28" s="63" t="s">
        <v>159</v>
      </c>
      <c r="C28" s="41" t="s">
        <v>160</v>
      </c>
      <c r="D28" s="42" t="s">
        <v>161</v>
      </c>
      <c r="E28" s="41" t="s">
        <v>16</v>
      </c>
      <c r="F28" s="41" t="s">
        <v>162</v>
      </c>
      <c r="G28" s="41" t="s">
        <v>163</v>
      </c>
      <c r="H28" s="42"/>
      <c r="I28" s="64" t="s">
        <v>19</v>
      </c>
      <c r="J28" s="45">
        <v>20000</v>
      </c>
      <c r="K28" s="45"/>
      <c r="L28" s="45">
        <f t="shared" si="0"/>
        <v>20000</v>
      </c>
    </row>
    <row r="29" spans="1:12" ht="24">
      <c r="A29" s="63" t="s">
        <v>164</v>
      </c>
      <c r="B29" s="63" t="s">
        <v>165</v>
      </c>
      <c r="C29" s="41" t="s">
        <v>166</v>
      </c>
      <c r="D29" s="42" t="s">
        <v>167</v>
      </c>
      <c r="E29" s="41" t="s">
        <v>140</v>
      </c>
      <c r="F29" s="41"/>
      <c r="G29" s="41"/>
      <c r="H29" s="42"/>
      <c r="I29" s="64" t="s">
        <v>19</v>
      </c>
      <c r="J29" s="45">
        <v>20000</v>
      </c>
      <c r="K29" s="45"/>
      <c r="L29" s="45">
        <f t="shared" si="0"/>
        <v>20000</v>
      </c>
    </row>
    <row r="30" spans="1:12" ht="24">
      <c r="A30" s="63" t="s">
        <v>168</v>
      </c>
      <c r="B30" s="63" t="s">
        <v>169</v>
      </c>
      <c r="C30" s="41" t="s">
        <v>170</v>
      </c>
      <c r="D30" s="42" t="s">
        <v>171</v>
      </c>
      <c r="E30" s="41" t="s">
        <v>16</v>
      </c>
      <c r="F30" s="41" t="s">
        <v>172</v>
      </c>
      <c r="G30" s="41" t="s">
        <v>173</v>
      </c>
      <c r="H30" s="42"/>
      <c r="I30" s="64" t="s">
        <v>19</v>
      </c>
      <c r="J30" s="45">
        <v>20000</v>
      </c>
      <c r="K30" s="45"/>
      <c r="L30" s="45">
        <f t="shared" si="0"/>
        <v>20000</v>
      </c>
    </row>
    <row r="31" spans="1:12" ht="24">
      <c r="A31" s="63" t="s">
        <v>174</v>
      </c>
      <c r="B31" s="63" t="s">
        <v>175</v>
      </c>
      <c r="C31" s="41" t="s">
        <v>176</v>
      </c>
      <c r="D31" s="41" t="s">
        <v>176</v>
      </c>
      <c r="E31" s="41" t="s">
        <v>16</v>
      </c>
      <c r="F31" s="41" t="s">
        <v>177</v>
      </c>
      <c r="G31" s="41" t="s">
        <v>178</v>
      </c>
      <c r="H31" s="42"/>
      <c r="I31" s="64" t="s">
        <v>19</v>
      </c>
      <c r="J31" s="45">
        <v>40000</v>
      </c>
      <c r="K31" s="45"/>
      <c r="L31" s="45">
        <f t="shared" si="0"/>
        <v>40000</v>
      </c>
    </row>
    <row r="32" spans="1:12" ht="24">
      <c r="A32" s="63" t="s">
        <v>179</v>
      </c>
      <c r="B32" s="63" t="s">
        <v>180</v>
      </c>
      <c r="C32" s="41" t="s">
        <v>181</v>
      </c>
      <c r="D32" s="42" t="s">
        <v>182</v>
      </c>
      <c r="E32" s="41" t="s">
        <v>16</v>
      </c>
      <c r="F32" s="41" t="s">
        <v>183</v>
      </c>
      <c r="G32" s="41" t="s">
        <v>184</v>
      </c>
      <c r="H32" s="42"/>
      <c r="I32" s="64" t="s">
        <v>19</v>
      </c>
      <c r="J32" s="45">
        <v>30000</v>
      </c>
      <c r="K32" s="45"/>
      <c r="L32" s="45">
        <f t="shared" si="0"/>
        <v>30000</v>
      </c>
    </row>
    <row r="33" spans="1:12" ht="24">
      <c r="A33" s="63" t="s">
        <v>185</v>
      </c>
      <c r="B33" s="63" t="s">
        <v>186</v>
      </c>
      <c r="C33" s="41" t="s">
        <v>187</v>
      </c>
      <c r="D33" s="42" t="s">
        <v>188</v>
      </c>
      <c r="E33" s="41" t="s">
        <v>16</v>
      </c>
      <c r="F33" s="41" t="s">
        <v>189</v>
      </c>
      <c r="G33" s="41" t="s">
        <v>190</v>
      </c>
      <c r="H33" s="42"/>
      <c r="I33" s="64" t="s">
        <v>19</v>
      </c>
      <c r="J33" s="45">
        <v>20000</v>
      </c>
      <c r="K33" s="45"/>
      <c r="L33" s="45">
        <f t="shared" si="0"/>
        <v>20000</v>
      </c>
    </row>
    <row r="34" spans="1:12" ht="24">
      <c r="A34" s="63" t="s">
        <v>191</v>
      </c>
      <c r="B34" s="63" t="s">
        <v>192</v>
      </c>
      <c r="C34" s="41" t="s">
        <v>193</v>
      </c>
      <c r="D34" s="42" t="s">
        <v>194</v>
      </c>
      <c r="E34" s="41" t="s">
        <v>16</v>
      </c>
      <c r="F34" s="41">
        <v>13584044946</v>
      </c>
      <c r="G34" s="41" t="s">
        <v>195</v>
      </c>
      <c r="H34" s="42"/>
      <c r="I34" s="64" t="s">
        <v>19</v>
      </c>
      <c r="J34" s="45">
        <v>10000</v>
      </c>
      <c r="K34" s="45"/>
      <c r="L34" s="45">
        <f t="shared" si="0"/>
        <v>10000</v>
      </c>
    </row>
    <row r="35" spans="1:12" ht="24">
      <c r="A35" s="63" t="s">
        <v>196</v>
      </c>
      <c r="B35" s="63" t="s">
        <v>197</v>
      </c>
      <c r="C35" s="41" t="s">
        <v>198</v>
      </c>
      <c r="D35" s="42" t="s">
        <v>199</v>
      </c>
      <c r="E35" s="41" t="s">
        <v>16</v>
      </c>
      <c r="F35" s="41" t="s">
        <v>200</v>
      </c>
      <c r="G35" s="41" t="s">
        <v>201</v>
      </c>
      <c r="H35" s="42"/>
      <c r="I35" s="64" t="s">
        <v>19</v>
      </c>
      <c r="J35" s="45">
        <v>25000</v>
      </c>
      <c r="K35" s="45"/>
      <c r="L35" s="45">
        <f t="shared" si="0"/>
        <v>25000</v>
      </c>
    </row>
    <row r="36" spans="1:12" ht="36">
      <c r="A36" s="63" t="s">
        <v>202</v>
      </c>
      <c r="B36" s="63" t="s">
        <v>203</v>
      </c>
      <c r="C36" s="42" t="s">
        <v>204</v>
      </c>
      <c r="D36" s="42" t="s">
        <v>205</v>
      </c>
      <c r="E36" s="41" t="s">
        <v>16</v>
      </c>
      <c r="F36" s="41" t="s">
        <v>206</v>
      </c>
      <c r="G36" s="42" t="s">
        <v>207</v>
      </c>
      <c r="H36" s="42"/>
      <c r="I36" s="64" t="s">
        <v>19</v>
      </c>
      <c r="J36" s="45">
        <v>10000</v>
      </c>
      <c r="K36" s="45"/>
      <c r="L36" s="45">
        <f t="shared" si="0"/>
        <v>10000</v>
      </c>
    </row>
    <row r="37" spans="1:12" ht="24">
      <c r="A37" s="63" t="s">
        <v>208</v>
      </c>
      <c r="B37" s="63" t="s">
        <v>209</v>
      </c>
      <c r="C37" s="41" t="s">
        <v>210</v>
      </c>
      <c r="D37" s="42" t="s">
        <v>211</v>
      </c>
      <c r="E37" s="41" t="s">
        <v>16</v>
      </c>
      <c r="F37" s="41" t="s">
        <v>212</v>
      </c>
      <c r="G37" s="41" t="s">
        <v>213</v>
      </c>
      <c r="H37" s="42"/>
      <c r="I37" s="64" t="s">
        <v>19</v>
      </c>
      <c r="J37" s="45">
        <v>10000</v>
      </c>
      <c r="K37" s="45"/>
      <c r="L37" s="45">
        <f t="shared" si="0"/>
        <v>10000</v>
      </c>
    </row>
    <row r="38" spans="1:12" ht="36">
      <c r="A38" s="63" t="s">
        <v>214</v>
      </c>
      <c r="B38" s="63" t="s">
        <v>215</v>
      </c>
      <c r="C38" s="41" t="s">
        <v>216</v>
      </c>
      <c r="D38" s="42" t="s">
        <v>217</v>
      </c>
      <c r="E38" s="41" t="s">
        <v>16</v>
      </c>
      <c r="F38" s="41">
        <v>13853292979</v>
      </c>
      <c r="G38" s="41"/>
      <c r="H38" s="42"/>
      <c r="I38" s="64" t="s">
        <v>19</v>
      </c>
      <c r="J38" s="45">
        <v>20000</v>
      </c>
      <c r="K38" s="45"/>
      <c r="L38" s="45">
        <f t="shared" si="0"/>
        <v>20000</v>
      </c>
    </row>
    <row r="39" spans="1:12" ht="36">
      <c r="A39" s="63" t="s">
        <v>218</v>
      </c>
      <c r="B39" s="63" t="s">
        <v>219</v>
      </c>
      <c r="C39" s="41" t="s">
        <v>220</v>
      </c>
      <c r="D39" s="42" t="s">
        <v>221</v>
      </c>
      <c r="E39" s="41" t="s">
        <v>16</v>
      </c>
      <c r="F39" s="41">
        <v>13851447782</v>
      </c>
      <c r="G39" s="41" t="s">
        <v>222</v>
      </c>
      <c r="H39" s="42"/>
      <c r="I39" s="64" t="s">
        <v>19</v>
      </c>
      <c r="J39" s="45">
        <v>3000</v>
      </c>
      <c r="K39" s="45"/>
      <c r="L39" s="45">
        <f t="shared" si="0"/>
        <v>3000</v>
      </c>
    </row>
    <row r="40" spans="1:12" ht="24">
      <c r="A40" s="63" t="s">
        <v>223</v>
      </c>
      <c r="B40" s="63" t="s">
        <v>224</v>
      </c>
      <c r="C40" s="41" t="s">
        <v>225</v>
      </c>
      <c r="D40" s="42" t="s">
        <v>226</v>
      </c>
      <c r="E40" s="41" t="s">
        <v>16</v>
      </c>
      <c r="F40" s="41" t="s">
        <v>227</v>
      </c>
      <c r="G40" s="41" t="s">
        <v>228</v>
      </c>
      <c r="H40" s="42"/>
      <c r="I40" s="64" t="s">
        <v>19</v>
      </c>
      <c r="J40" s="45">
        <v>45000</v>
      </c>
      <c r="K40" s="45"/>
      <c r="L40" s="45">
        <f t="shared" si="0"/>
        <v>45000</v>
      </c>
    </row>
    <row r="41" spans="1:12" ht="36">
      <c r="A41" s="63" t="s">
        <v>229</v>
      </c>
      <c r="B41" s="63" t="s">
        <v>230</v>
      </c>
      <c r="C41" s="41" t="s">
        <v>231</v>
      </c>
      <c r="D41" s="42" t="s">
        <v>232</v>
      </c>
      <c r="E41" s="41" t="s">
        <v>16</v>
      </c>
      <c r="F41" s="41" t="s">
        <v>233</v>
      </c>
      <c r="G41" s="41" t="s">
        <v>234</v>
      </c>
      <c r="H41" s="42"/>
      <c r="I41" s="64" t="s">
        <v>19</v>
      </c>
      <c r="J41" s="45">
        <v>10000</v>
      </c>
      <c r="K41" s="45"/>
      <c r="L41" s="45">
        <f t="shared" si="0"/>
        <v>10000</v>
      </c>
    </row>
    <row r="42" spans="1:12" ht="36">
      <c r="A42" s="63" t="s">
        <v>235</v>
      </c>
      <c r="B42" s="63" t="s">
        <v>236</v>
      </c>
      <c r="C42" s="41" t="s">
        <v>237</v>
      </c>
      <c r="D42" s="42" t="s">
        <v>238</v>
      </c>
      <c r="E42" s="41" t="s">
        <v>16</v>
      </c>
      <c r="F42" s="41" t="s">
        <v>239</v>
      </c>
      <c r="G42" s="41" t="s">
        <v>240</v>
      </c>
      <c r="H42" s="42"/>
      <c r="I42" s="64" t="s">
        <v>19</v>
      </c>
      <c r="J42" s="45">
        <v>140000</v>
      </c>
      <c r="K42" s="45"/>
      <c r="L42" s="45">
        <f t="shared" si="0"/>
        <v>140000</v>
      </c>
    </row>
    <row r="43" spans="1:12" ht="24">
      <c r="A43" s="63" t="s">
        <v>241</v>
      </c>
      <c r="B43" s="63" t="s">
        <v>242</v>
      </c>
      <c r="C43" s="41" t="s">
        <v>243</v>
      </c>
      <c r="D43" s="42" t="s">
        <v>244</v>
      </c>
      <c r="E43" s="41" t="s">
        <v>16</v>
      </c>
      <c r="F43" s="41" t="s">
        <v>245</v>
      </c>
      <c r="G43" s="41" t="s">
        <v>246</v>
      </c>
      <c r="H43" s="42"/>
      <c r="I43" s="64" t="s">
        <v>19</v>
      </c>
      <c r="J43" s="45">
        <v>60000</v>
      </c>
      <c r="K43" s="45"/>
      <c r="L43" s="45">
        <f t="shared" si="0"/>
        <v>60000</v>
      </c>
    </row>
    <row r="44" spans="1:12" ht="36">
      <c r="A44" s="63" t="s">
        <v>247</v>
      </c>
      <c r="B44" s="63" t="s">
        <v>248</v>
      </c>
      <c r="C44" s="41" t="s">
        <v>249</v>
      </c>
      <c r="D44" s="42" t="s">
        <v>250</v>
      </c>
      <c r="E44" s="41" t="s">
        <v>140</v>
      </c>
      <c r="F44" s="41"/>
      <c r="G44" s="41"/>
      <c r="H44" s="42"/>
      <c r="I44" s="64" t="s">
        <v>19</v>
      </c>
      <c r="J44" s="45">
        <v>10000</v>
      </c>
      <c r="K44" s="45"/>
      <c r="L44" s="45">
        <f t="shared" si="0"/>
        <v>10000</v>
      </c>
    </row>
    <row r="45" spans="1:12" ht="24">
      <c r="A45" s="63" t="s">
        <v>251</v>
      </c>
      <c r="B45" s="63" t="s">
        <v>252</v>
      </c>
      <c r="C45" s="41" t="s">
        <v>253</v>
      </c>
      <c r="D45" s="42" t="s">
        <v>254</v>
      </c>
      <c r="E45" s="41" t="s">
        <v>140</v>
      </c>
      <c r="F45" s="41"/>
      <c r="G45" s="41"/>
      <c r="H45" s="42"/>
      <c r="I45" s="64" t="s">
        <v>19</v>
      </c>
      <c r="J45" s="45">
        <v>40000</v>
      </c>
      <c r="K45" s="45"/>
      <c r="L45" s="45">
        <f t="shared" si="0"/>
        <v>40000</v>
      </c>
    </row>
    <row r="46" spans="1:12" ht="24">
      <c r="A46" s="63" t="s">
        <v>255</v>
      </c>
      <c r="B46" s="63" t="s">
        <v>256</v>
      </c>
      <c r="C46" s="41" t="s">
        <v>257</v>
      </c>
      <c r="D46" s="42" t="s">
        <v>258</v>
      </c>
      <c r="E46" s="41" t="s">
        <v>16</v>
      </c>
      <c r="F46" s="41" t="s">
        <v>259</v>
      </c>
      <c r="G46" s="41" t="s">
        <v>260</v>
      </c>
      <c r="H46" s="42"/>
      <c r="I46" s="64" t="s">
        <v>19</v>
      </c>
      <c r="J46" s="45">
        <v>50000</v>
      </c>
      <c r="K46" s="45"/>
      <c r="L46" s="45">
        <f t="shared" si="0"/>
        <v>50000</v>
      </c>
    </row>
    <row r="47" spans="1:12" ht="24">
      <c r="A47" s="63" t="s">
        <v>261</v>
      </c>
      <c r="B47" s="63" t="s">
        <v>262</v>
      </c>
      <c r="C47" s="41" t="s">
        <v>263</v>
      </c>
      <c r="D47" s="42" t="s">
        <v>264</v>
      </c>
      <c r="E47" s="41" t="s">
        <v>16</v>
      </c>
      <c r="F47" s="41">
        <v>13817615533</v>
      </c>
      <c r="G47" s="41" t="s">
        <v>265</v>
      </c>
      <c r="H47" s="42"/>
      <c r="I47" s="64" t="s">
        <v>19</v>
      </c>
      <c r="J47" s="45">
        <v>10000</v>
      </c>
      <c r="K47" s="45"/>
      <c r="L47" s="45">
        <f t="shared" si="0"/>
        <v>10000</v>
      </c>
    </row>
    <row r="48" spans="1:12" ht="24">
      <c r="A48" s="63" t="s">
        <v>266</v>
      </c>
      <c r="B48" s="63" t="s">
        <v>267</v>
      </c>
      <c r="C48" s="41" t="s">
        <v>268</v>
      </c>
      <c r="D48" s="42" t="s">
        <v>269</v>
      </c>
      <c r="E48" s="41" t="s">
        <v>16</v>
      </c>
      <c r="F48" s="41" t="s">
        <v>270</v>
      </c>
      <c r="G48" s="41" t="s">
        <v>271</v>
      </c>
      <c r="H48" s="42"/>
      <c r="I48" s="64" t="s">
        <v>19</v>
      </c>
      <c r="J48" s="45">
        <v>10000</v>
      </c>
      <c r="K48" s="45"/>
      <c r="L48" s="45">
        <f t="shared" si="0"/>
        <v>10000</v>
      </c>
    </row>
    <row r="49" spans="1:12">
      <c r="A49" s="63" t="s">
        <v>272</v>
      </c>
      <c r="B49" s="63" t="s">
        <v>273</v>
      </c>
      <c r="C49" s="41" t="s">
        <v>274</v>
      </c>
      <c r="D49" s="42" t="s">
        <v>275</v>
      </c>
      <c r="E49" s="41" t="s">
        <v>276</v>
      </c>
      <c r="F49" s="41"/>
      <c r="G49" s="41"/>
      <c r="H49" s="42"/>
      <c r="I49" s="64" t="s">
        <v>19</v>
      </c>
      <c r="J49" s="45">
        <v>5000</v>
      </c>
      <c r="K49" s="45"/>
      <c r="L49" s="45">
        <f t="shared" si="0"/>
        <v>5000</v>
      </c>
    </row>
    <row r="50" spans="1:12" ht="36">
      <c r="A50" s="63" t="s">
        <v>277</v>
      </c>
      <c r="B50" s="63" t="s">
        <v>278</v>
      </c>
      <c r="C50" s="41" t="s">
        <v>279</v>
      </c>
      <c r="D50" s="42" t="s">
        <v>280</v>
      </c>
      <c r="E50" s="41" t="s">
        <v>16</v>
      </c>
      <c r="F50" s="41" t="s">
        <v>281</v>
      </c>
      <c r="G50" s="41" t="s">
        <v>282</v>
      </c>
      <c r="H50" s="42"/>
      <c r="I50" s="64" t="s">
        <v>19</v>
      </c>
      <c r="J50" s="45">
        <v>5000</v>
      </c>
      <c r="K50" s="45"/>
      <c r="L50" s="45">
        <f t="shared" si="0"/>
        <v>5000</v>
      </c>
    </row>
    <row r="51" spans="1:12" ht="24">
      <c r="A51" s="63" t="s">
        <v>283</v>
      </c>
      <c r="B51" s="63" t="s">
        <v>284</v>
      </c>
      <c r="C51" s="41" t="s">
        <v>285</v>
      </c>
      <c r="D51" s="42" t="s">
        <v>286</v>
      </c>
      <c r="E51" s="41" t="s">
        <v>16</v>
      </c>
      <c r="F51" s="41" t="s">
        <v>287</v>
      </c>
      <c r="G51" s="41" t="s">
        <v>288</v>
      </c>
      <c r="H51" s="42"/>
      <c r="I51" s="64" t="s">
        <v>19</v>
      </c>
      <c r="J51" s="45">
        <v>30000</v>
      </c>
      <c r="K51" s="45"/>
      <c r="L51" s="45">
        <f t="shared" si="0"/>
        <v>30000</v>
      </c>
    </row>
    <row r="52" spans="1:12" ht="24">
      <c r="A52" s="63" t="s">
        <v>289</v>
      </c>
      <c r="B52" s="63" t="s">
        <v>290</v>
      </c>
      <c r="C52" s="41" t="s">
        <v>291</v>
      </c>
      <c r="D52" s="42" t="s">
        <v>292</v>
      </c>
      <c r="E52" s="41" t="s">
        <v>16</v>
      </c>
      <c r="F52" s="41">
        <v>13910213630</v>
      </c>
      <c r="G52" s="41" t="s">
        <v>293</v>
      </c>
      <c r="H52" s="42"/>
      <c r="I52" s="64" t="s">
        <v>19</v>
      </c>
      <c r="J52" s="45">
        <v>10000</v>
      </c>
      <c r="K52" s="45"/>
      <c r="L52" s="45">
        <f t="shared" si="0"/>
        <v>10000</v>
      </c>
    </row>
    <row r="53" spans="1:12" ht="24">
      <c r="A53" s="63" t="s">
        <v>294</v>
      </c>
      <c r="B53" s="63" t="s">
        <v>295</v>
      </c>
      <c r="C53" s="41" t="s">
        <v>296</v>
      </c>
      <c r="D53" s="42" t="s">
        <v>297</v>
      </c>
      <c r="E53" s="41" t="s">
        <v>16</v>
      </c>
      <c r="F53" s="41" t="s">
        <v>298</v>
      </c>
      <c r="G53" s="41" t="s">
        <v>299</v>
      </c>
      <c r="H53" s="42"/>
      <c r="I53" s="64" t="s">
        <v>19</v>
      </c>
      <c r="J53" s="45">
        <v>15000</v>
      </c>
      <c r="K53" s="45"/>
      <c r="L53" s="45">
        <f t="shared" si="0"/>
        <v>15000</v>
      </c>
    </row>
    <row r="54" spans="1:12" ht="24">
      <c r="A54" s="63" t="s">
        <v>300</v>
      </c>
      <c r="B54" s="63" t="s">
        <v>301</v>
      </c>
      <c r="C54" s="41" t="s">
        <v>302</v>
      </c>
      <c r="D54" s="42" t="s">
        <v>303</v>
      </c>
      <c r="E54" s="41" t="s">
        <v>16</v>
      </c>
      <c r="F54" s="41">
        <v>13101898560</v>
      </c>
      <c r="G54" s="41" t="s">
        <v>304</v>
      </c>
      <c r="H54" s="42"/>
      <c r="I54" s="64" t="s">
        <v>19</v>
      </c>
      <c r="J54" s="45">
        <v>10000</v>
      </c>
      <c r="K54" s="45"/>
      <c r="L54" s="45">
        <f t="shared" si="0"/>
        <v>10000</v>
      </c>
    </row>
    <row r="55" spans="1:12" ht="24">
      <c r="A55" s="63" t="s">
        <v>305</v>
      </c>
      <c r="B55" s="63" t="s">
        <v>306</v>
      </c>
      <c r="C55" s="41" t="s">
        <v>307</v>
      </c>
      <c r="D55" s="42" t="s">
        <v>308</v>
      </c>
      <c r="E55" s="41" t="s">
        <v>16</v>
      </c>
      <c r="F55" s="41" t="s">
        <v>309</v>
      </c>
      <c r="G55" s="41" t="s">
        <v>310</v>
      </c>
      <c r="H55" s="42"/>
      <c r="I55" s="64" t="s">
        <v>19</v>
      </c>
      <c r="J55" s="45">
        <v>10000</v>
      </c>
      <c r="K55" s="45"/>
      <c r="L55" s="45">
        <f t="shared" si="0"/>
        <v>10000</v>
      </c>
    </row>
    <row r="56" spans="1:12" ht="24">
      <c r="A56" s="63" t="s">
        <v>311</v>
      </c>
      <c r="B56" s="63" t="s">
        <v>312</v>
      </c>
      <c r="C56" s="41" t="s">
        <v>313</v>
      </c>
      <c r="D56" s="42" t="s">
        <v>314</v>
      </c>
      <c r="E56" s="41" t="s">
        <v>16</v>
      </c>
      <c r="F56" s="41" t="s">
        <v>315</v>
      </c>
      <c r="G56" s="41" t="s">
        <v>316</v>
      </c>
      <c r="H56" s="42"/>
      <c r="I56" s="64" t="s">
        <v>19</v>
      </c>
      <c r="J56" s="45">
        <v>20000</v>
      </c>
      <c r="K56" s="45"/>
      <c r="L56" s="45">
        <f t="shared" si="0"/>
        <v>20000</v>
      </c>
    </row>
    <row r="57" spans="1:12" ht="48">
      <c r="A57" s="63" t="s">
        <v>317</v>
      </c>
      <c r="B57" s="63" t="s">
        <v>318</v>
      </c>
      <c r="C57" s="41" t="s">
        <v>319</v>
      </c>
      <c r="D57" s="42" t="s">
        <v>320</v>
      </c>
      <c r="E57" s="41" t="s">
        <v>16</v>
      </c>
      <c r="F57" s="41" t="s">
        <v>321</v>
      </c>
      <c r="G57" s="41" t="s">
        <v>322</v>
      </c>
      <c r="H57" s="42"/>
      <c r="I57" s="64" t="s">
        <v>19</v>
      </c>
      <c r="J57" s="45">
        <v>40000</v>
      </c>
      <c r="K57" s="45"/>
      <c r="L57" s="45">
        <f t="shared" si="0"/>
        <v>40000</v>
      </c>
    </row>
    <row r="58" spans="1:12" ht="24">
      <c r="A58" s="63" t="s">
        <v>323</v>
      </c>
      <c r="B58" s="63" t="s">
        <v>324</v>
      </c>
      <c r="C58" s="41" t="s">
        <v>325</v>
      </c>
      <c r="D58" s="42" t="s">
        <v>326</v>
      </c>
      <c r="E58" s="41" t="s">
        <v>16</v>
      </c>
      <c r="F58" s="41" t="s">
        <v>327</v>
      </c>
      <c r="G58" s="41" t="s">
        <v>328</v>
      </c>
      <c r="H58" s="42"/>
      <c r="I58" s="64" t="s">
        <v>19</v>
      </c>
      <c r="J58" s="45">
        <v>20000</v>
      </c>
      <c r="K58" s="45"/>
      <c r="L58" s="45">
        <f t="shared" si="0"/>
        <v>20000</v>
      </c>
    </row>
    <row r="59" spans="1:12" ht="36">
      <c r="A59" s="63" t="s">
        <v>329</v>
      </c>
      <c r="B59" s="63" t="s">
        <v>330</v>
      </c>
      <c r="C59" s="41" t="s">
        <v>331</v>
      </c>
      <c r="D59" s="42" t="s">
        <v>332</v>
      </c>
      <c r="E59" s="41" t="s">
        <v>16</v>
      </c>
      <c r="F59" s="41" t="s">
        <v>227</v>
      </c>
      <c r="G59" s="41" t="s">
        <v>333</v>
      </c>
      <c r="H59" s="42"/>
      <c r="I59" s="64" t="s">
        <v>19</v>
      </c>
      <c r="J59" s="45">
        <v>50000</v>
      </c>
      <c r="K59" s="45"/>
      <c r="L59" s="45">
        <f t="shared" si="0"/>
        <v>50000</v>
      </c>
    </row>
    <row r="60" spans="1:12" ht="24">
      <c r="A60" s="63" t="s">
        <v>334</v>
      </c>
      <c r="B60" s="63" t="s">
        <v>335</v>
      </c>
      <c r="C60" s="41" t="s">
        <v>336</v>
      </c>
      <c r="D60" s="42" t="s">
        <v>337</v>
      </c>
      <c r="E60" s="41" t="s">
        <v>140</v>
      </c>
      <c r="F60" s="41" t="s">
        <v>338</v>
      </c>
      <c r="G60" s="41"/>
      <c r="H60" s="42"/>
      <c r="I60" s="64" t="s">
        <v>19</v>
      </c>
      <c r="J60" s="45">
        <v>10000</v>
      </c>
      <c r="K60" s="45"/>
      <c r="L60" s="45">
        <f t="shared" si="0"/>
        <v>10000</v>
      </c>
    </row>
    <row r="61" spans="1:12" ht="24">
      <c r="A61" s="63" t="s">
        <v>339</v>
      </c>
      <c r="B61" s="63" t="s">
        <v>340</v>
      </c>
      <c r="C61" s="41" t="s">
        <v>341</v>
      </c>
      <c r="D61" s="42" t="s">
        <v>342</v>
      </c>
      <c r="E61" s="41" t="s">
        <v>16</v>
      </c>
      <c r="F61" s="41" t="s">
        <v>343</v>
      </c>
      <c r="G61" s="41" t="s">
        <v>344</v>
      </c>
      <c r="H61" s="42"/>
      <c r="I61" s="64" t="s">
        <v>19</v>
      </c>
      <c r="J61" s="45">
        <v>40000</v>
      </c>
      <c r="K61" s="45"/>
      <c r="L61" s="45">
        <f t="shared" si="0"/>
        <v>40000</v>
      </c>
    </row>
    <row r="62" spans="1:12">
      <c r="A62" s="63" t="s">
        <v>345</v>
      </c>
      <c r="B62" s="63" t="s">
        <v>346</v>
      </c>
      <c r="C62" s="41" t="s">
        <v>347</v>
      </c>
      <c r="D62" s="42" t="s">
        <v>348</v>
      </c>
      <c r="E62" s="41" t="s">
        <v>276</v>
      </c>
      <c r="F62" s="41"/>
      <c r="G62" s="41"/>
      <c r="H62" s="42"/>
      <c r="I62" s="64" t="s">
        <v>19</v>
      </c>
      <c r="J62" s="45">
        <v>20000</v>
      </c>
      <c r="K62" s="45"/>
      <c r="L62" s="45">
        <f t="shared" si="0"/>
        <v>20000</v>
      </c>
    </row>
    <row r="63" spans="1:12" ht="36">
      <c r="A63" s="63" t="s">
        <v>349</v>
      </c>
      <c r="B63" s="63" t="s">
        <v>350</v>
      </c>
      <c r="C63" s="41" t="s">
        <v>351</v>
      </c>
      <c r="D63" s="42" t="s">
        <v>352</v>
      </c>
      <c r="E63" s="41" t="s">
        <v>16</v>
      </c>
      <c r="F63" s="41" t="s">
        <v>353</v>
      </c>
      <c r="G63" s="41" t="s">
        <v>354</v>
      </c>
      <c r="H63" s="42"/>
      <c r="I63" s="64" t="s">
        <v>19</v>
      </c>
      <c r="J63" s="45">
        <v>20000</v>
      </c>
      <c r="K63" s="45"/>
      <c r="L63" s="45">
        <f t="shared" si="0"/>
        <v>20000</v>
      </c>
    </row>
    <row r="64" spans="1:12" ht="24">
      <c r="A64" s="63" t="s">
        <v>355</v>
      </c>
      <c r="B64" s="63" t="s">
        <v>356</v>
      </c>
      <c r="C64" s="41" t="s">
        <v>357</v>
      </c>
      <c r="D64" s="42" t="s">
        <v>358</v>
      </c>
      <c r="E64" s="41" t="s">
        <v>140</v>
      </c>
      <c r="F64" s="41" t="s">
        <v>359</v>
      </c>
      <c r="G64" s="41"/>
      <c r="H64" s="42"/>
      <c r="I64" s="64" t="s">
        <v>19</v>
      </c>
      <c r="J64" s="45">
        <v>5000</v>
      </c>
      <c r="K64" s="45"/>
      <c r="L64" s="45">
        <f t="shared" si="0"/>
        <v>5000</v>
      </c>
    </row>
    <row r="65" spans="1:12">
      <c r="A65" s="63" t="s">
        <v>360</v>
      </c>
      <c r="B65" s="63" t="s">
        <v>361</v>
      </c>
      <c r="C65" s="63" t="s">
        <v>362</v>
      </c>
      <c r="D65" s="42"/>
      <c r="E65" s="46" t="s">
        <v>16</v>
      </c>
      <c r="F65" s="41"/>
      <c r="G65" s="41"/>
      <c r="H65" s="42" t="s">
        <v>363</v>
      </c>
      <c r="I65" s="64" t="s">
        <v>19</v>
      </c>
      <c r="J65" s="45">
        <v>20000</v>
      </c>
      <c r="K65" s="45"/>
      <c r="L65" s="45">
        <f t="shared" si="0"/>
        <v>20000</v>
      </c>
    </row>
    <row r="66" spans="1:12" ht="24">
      <c r="A66" s="63" t="s">
        <v>364</v>
      </c>
      <c r="B66" s="63" t="s">
        <v>365</v>
      </c>
      <c r="C66" s="41" t="s">
        <v>366</v>
      </c>
      <c r="D66" s="42" t="s">
        <v>367</v>
      </c>
      <c r="E66" s="41" t="s">
        <v>140</v>
      </c>
      <c r="F66" s="41"/>
      <c r="G66" s="41"/>
      <c r="H66" s="42"/>
      <c r="I66" s="64" t="s">
        <v>19</v>
      </c>
      <c r="J66" s="45">
        <v>5000</v>
      </c>
      <c r="K66" s="45"/>
      <c r="L66" s="45">
        <f t="shared" ref="L66:L129" si="1">J66</f>
        <v>5000</v>
      </c>
    </row>
    <row r="67" spans="1:12" ht="24">
      <c r="A67" s="63" t="s">
        <v>368</v>
      </c>
      <c r="B67" s="63" t="s">
        <v>369</v>
      </c>
      <c r="C67" s="41" t="s">
        <v>370</v>
      </c>
      <c r="D67" s="42" t="s">
        <v>371</v>
      </c>
      <c r="E67" s="41" t="s">
        <v>16</v>
      </c>
      <c r="F67" s="41" t="s">
        <v>372</v>
      </c>
      <c r="G67" s="41" t="s">
        <v>373</v>
      </c>
      <c r="H67" s="42"/>
      <c r="I67" s="64" t="s">
        <v>19</v>
      </c>
      <c r="J67" s="45">
        <v>10000</v>
      </c>
      <c r="K67" s="45"/>
      <c r="L67" s="45">
        <f t="shared" si="1"/>
        <v>10000</v>
      </c>
    </row>
    <row r="68" spans="1:12" ht="24">
      <c r="A68" s="63" t="s">
        <v>374</v>
      </c>
      <c r="B68" s="63" t="s">
        <v>375</v>
      </c>
      <c r="C68" s="41" t="s">
        <v>376</v>
      </c>
      <c r="D68" s="42" t="s">
        <v>377</v>
      </c>
      <c r="E68" s="41" t="s">
        <v>16</v>
      </c>
      <c r="F68" s="41" t="s">
        <v>378</v>
      </c>
      <c r="G68" s="41" t="s">
        <v>379</v>
      </c>
      <c r="H68" s="42"/>
      <c r="I68" s="64" t="s">
        <v>19</v>
      </c>
      <c r="J68" s="45">
        <v>10000</v>
      </c>
      <c r="K68" s="45"/>
      <c r="L68" s="45">
        <f t="shared" si="1"/>
        <v>10000</v>
      </c>
    </row>
    <row r="69" spans="1:12" ht="24">
      <c r="A69" s="63" t="s">
        <v>380</v>
      </c>
      <c r="B69" s="63" t="s">
        <v>381</v>
      </c>
      <c r="C69" s="41" t="s">
        <v>382</v>
      </c>
      <c r="D69" s="42" t="s">
        <v>383</v>
      </c>
      <c r="E69" s="41" t="s">
        <v>16</v>
      </c>
      <c r="F69" s="41" t="s">
        <v>384</v>
      </c>
      <c r="G69" s="41" t="s">
        <v>385</v>
      </c>
      <c r="H69" s="42"/>
      <c r="I69" s="64" t="s">
        <v>19</v>
      </c>
      <c r="J69" s="45">
        <v>50000</v>
      </c>
      <c r="K69" s="45"/>
      <c r="L69" s="45">
        <f t="shared" si="1"/>
        <v>50000</v>
      </c>
    </row>
    <row r="70" spans="1:12" ht="24">
      <c r="A70" s="63" t="s">
        <v>386</v>
      </c>
      <c r="B70" s="63" t="s">
        <v>387</v>
      </c>
      <c r="C70" s="41" t="s">
        <v>388</v>
      </c>
      <c r="D70" s="42" t="s">
        <v>389</v>
      </c>
      <c r="E70" s="41" t="s">
        <v>16</v>
      </c>
      <c r="F70" s="41" t="s">
        <v>390</v>
      </c>
      <c r="G70" s="41" t="s">
        <v>391</v>
      </c>
      <c r="H70" s="42"/>
      <c r="I70" s="64" t="s">
        <v>19</v>
      </c>
      <c r="J70" s="45">
        <v>10000</v>
      </c>
      <c r="K70" s="45"/>
      <c r="L70" s="45">
        <f t="shared" si="1"/>
        <v>10000</v>
      </c>
    </row>
    <row r="71" spans="1:12" ht="36">
      <c r="A71" s="63" t="s">
        <v>392</v>
      </c>
      <c r="B71" s="63" t="s">
        <v>393</v>
      </c>
      <c r="C71" s="41" t="s">
        <v>394</v>
      </c>
      <c r="D71" s="42" t="s">
        <v>395</v>
      </c>
      <c r="E71" s="41" t="s">
        <v>276</v>
      </c>
      <c r="F71" s="41"/>
      <c r="G71" s="41"/>
      <c r="H71" s="42"/>
      <c r="I71" s="64" t="s">
        <v>19</v>
      </c>
      <c r="J71" s="45">
        <v>10000</v>
      </c>
      <c r="K71" s="45"/>
      <c r="L71" s="45">
        <f t="shared" si="1"/>
        <v>10000</v>
      </c>
    </row>
    <row r="72" spans="1:12" ht="24">
      <c r="A72" s="63" t="s">
        <v>396</v>
      </c>
      <c r="B72" s="63" t="s">
        <v>397</v>
      </c>
      <c r="C72" s="41" t="s">
        <v>398</v>
      </c>
      <c r="D72" s="42" t="s">
        <v>399</v>
      </c>
      <c r="E72" s="41" t="s">
        <v>276</v>
      </c>
      <c r="F72" s="41"/>
      <c r="G72" s="41"/>
      <c r="H72" s="42"/>
      <c r="I72" s="64" t="s">
        <v>19</v>
      </c>
      <c r="J72" s="45">
        <v>10000</v>
      </c>
      <c r="K72" s="45"/>
      <c r="L72" s="45">
        <f t="shared" si="1"/>
        <v>10000</v>
      </c>
    </row>
    <row r="73" spans="1:12" ht="36">
      <c r="A73" s="63" t="s">
        <v>400</v>
      </c>
      <c r="B73" s="63" t="s">
        <v>401</v>
      </c>
      <c r="C73" s="41" t="s">
        <v>402</v>
      </c>
      <c r="D73" s="42" t="s">
        <v>403</v>
      </c>
      <c r="E73" s="41" t="s">
        <v>276</v>
      </c>
      <c r="F73" s="41"/>
      <c r="G73" s="41"/>
      <c r="H73" s="42"/>
      <c r="I73" s="64" t="s">
        <v>19</v>
      </c>
      <c r="J73" s="45">
        <v>10000</v>
      </c>
      <c r="K73" s="45"/>
      <c r="L73" s="45">
        <f t="shared" si="1"/>
        <v>10000</v>
      </c>
    </row>
    <row r="74" spans="1:12" ht="24">
      <c r="A74" s="63" t="s">
        <v>404</v>
      </c>
      <c r="B74" s="63" t="s">
        <v>405</v>
      </c>
      <c r="C74" s="41" t="s">
        <v>406</v>
      </c>
      <c r="D74" s="42" t="s">
        <v>407</v>
      </c>
      <c r="E74" s="41" t="s">
        <v>16</v>
      </c>
      <c r="F74" s="41">
        <v>13505140925</v>
      </c>
      <c r="G74" s="41" t="s">
        <v>408</v>
      </c>
      <c r="H74" s="42"/>
      <c r="I74" s="64" t="s">
        <v>19</v>
      </c>
      <c r="J74" s="45">
        <v>20000</v>
      </c>
      <c r="K74" s="45"/>
      <c r="L74" s="45">
        <f t="shared" si="1"/>
        <v>20000</v>
      </c>
    </row>
    <row r="75" spans="1:12" ht="24">
      <c r="A75" s="63" t="s">
        <v>409</v>
      </c>
      <c r="B75" s="63" t="s">
        <v>410</v>
      </c>
      <c r="C75" s="41" t="s">
        <v>411</v>
      </c>
      <c r="D75" s="42" t="s">
        <v>412</v>
      </c>
      <c r="E75" s="41" t="s">
        <v>16</v>
      </c>
      <c r="F75" s="41" t="s">
        <v>413</v>
      </c>
      <c r="G75" s="41" t="s">
        <v>414</v>
      </c>
      <c r="H75" s="42"/>
      <c r="I75" s="64" t="s">
        <v>19</v>
      </c>
      <c r="J75" s="45">
        <v>2000</v>
      </c>
      <c r="K75" s="45"/>
      <c r="L75" s="45">
        <f t="shared" si="1"/>
        <v>2000</v>
      </c>
    </row>
    <row r="76" spans="1:12" ht="24">
      <c r="A76" s="63" t="s">
        <v>415</v>
      </c>
      <c r="B76" s="63" t="s">
        <v>416</v>
      </c>
      <c r="C76" s="41" t="s">
        <v>417</v>
      </c>
      <c r="D76" s="42" t="s">
        <v>418</v>
      </c>
      <c r="E76" s="41" t="s">
        <v>16</v>
      </c>
      <c r="F76" s="41" t="s">
        <v>129</v>
      </c>
      <c r="G76" s="41" t="s">
        <v>130</v>
      </c>
      <c r="H76" s="42"/>
      <c r="I76" s="64" t="s">
        <v>19</v>
      </c>
      <c r="J76" s="45">
        <v>36000</v>
      </c>
      <c r="K76" s="45"/>
      <c r="L76" s="45">
        <f t="shared" si="1"/>
        <v>36000</v>
      </c>
    </row>
    <row r="77" spans="1:12" ht="24">
      <c r="A77" s="63" t="s">
        <v>419</v>
      </c>
      <c r="B77" s="63" t="s">
        <v>420</v>
      </c>
      <c r="C77" s="41" t="s">
        <v>421</v>
      </c>
      <c r="D77" s="42" t="s">
        <v>422</v>
      </c>
      <c r="E77" s="41" t="s">
        <v>16</v>
      </c>
      <c r="F77" s="41" t="s">
        <v>423</v>
      </c>
      <c r="G77" s="41" t="s">
        <v>424</v>
      </c>
      <c r="H77" s="42"/>
      <c r="I77" s="64" t="s">
        <v>19</v>
      </c>
      <c r="J77" s="45">
        <v>10000</v>
      </c>
      <c r="K77" s="45"/>
      <c r="L77" s="45">
        <f t="shared" si="1"/>
        <v>10000</v>
      </c>
    </row>
    <row r="78" spans="1:12" ht="24">
      <c r="A78" s="63" t="s">
        <v>425</v>
      </c>
      <c r="B78" s="63" t="s">
        <v>426</v>
      </c>
      <c r="C78" s="41" t="s">
        <v>427</v>
      </c>
      <c r="D78" s="42" t="s">
        <v>428</v>
      </c>
      <c r="E78" s="41" t="s">
        <v>16</v>
      </c>
      <c r="F78" s="41" t="s">
        <v>429</v>
      </c>
      <c r="G78" s="41" t="s">
        <v>430</v>
      </c>
      <c r="H78" s="42"/>
      <c r="I78" s="64" t="s">
        <v>19</v>
      </c>
      <c r="J78" s="45">
        <v>10000</v>
      </c>
      <c r="K78" s="45"/>
      <c r="L78" s="45">
        <f t="shared" si="1"/>
        <v>10000</v>
      </c>
    </row>
    <row r="79" spans="1:12" ht="36">
      <c r="A79" s="63" t="s">
        <v>431</v>
      </c>
      <c r="B79" s="63" t="s">
        <v>432</v>
      </c>
      <c r="C79" s="41" t="s">
        <v>433</v>
      </c>
      <c r="D79" s="42" t="s">
        <v>434</v>
      </c>
      <c r="E79" s="41" t="s">
        <v>16</v>
      </c>
      <c r="F79" s="41">
        <v>13905168758</v>
      </c>
      <c r="G79" s="41" t="s">
        <v>435</v>
      </c>
      <c r="H79" s="42"/>
      <c r="I79" s="64" t="s">
        <v>19</v>
      </c>
      <c r="J79" s="45">
        <v>15000</v>
      </c>
      <c r="K79" s="45"/>
      <c r="L79" s="45">
        <f t="shared" si="1"/>
        <v>15000</v>
      </c>
    </row>
    <row r="80" spans="1:12" ht="36">
      <c r="A80" s="63" t="s">
        <v>436</v>
      </c>
      <c r="B80" s="63" t="s">
        <v>437</v>
      </c>
      <c r="C80" s="41" t="s">
        <v>438</v>
      </c>
      <c r="D80" s="42" t="s">
        <v>439</v>
      </c>
      <c r="E80" s="41" t="s">
        <v>16</v>
      </c>
      <c r="F80" s="41" t="s">
        <v>440</v>
      </c>
      <c r="G80" s="41" t="s">
        <v>441</v>
      </c>
      <c r="H80" s="42"/>
      <c r="I80" s="64" t="s">
        <v>19</v>
      </c>
      <c r="J80" s="45">
        <v>20000</v>
      </c>
      <c r="K80" s="45"/>
      <c r="L80" s="45">
        <f t="shared" si="1"/>
        <v>20000</v>
      </c>
    </row>
    <row r="81" spans="1:12" ht="24">
      <c r="A81" s="63" t="s">
        <v>442</v>
      </c>
      <c r="B81" s="63" t="s">
        <v>443</v>
      </c>
      <c r="C81" s="41" t="s">
        <v>444</v>
      </c>
      <c r="D81" s="42" t="s">
        <v>445</v>
      </c>
      <c r="E81" s="41" t="s">
        <v>16</v>
      </c>
      <c r="F81" s="41">
        <v>13801292960</v>
      </c>
      <c r="G81" s="41" t="s">
        <v>446</v>
      </c>
      <c r="H81" s="42"/>
      <c r="I81" s="64" t="s">
        <v>19</v>
      </c>
      <c r="J81" s="45">
        <v>4000</v>
      </c>
      <c r="K81" s="45"/>
      <c r="L81" s="45">
        <f t="shared" si="1"/>
        <v>4000</v>
      </c>
    </row>
    <row r="82" spans="1:12" ht="24">
      <c r="A82" s="63" t="s">
        <v>447</v>
      </c>
      <c r="B82" s="63" t="s">
        <v>448</v>
      </c>
      <c r="C82" s="42" t="s">
        <v>449</v>
      </c>
      <c r="D82" s="42" t="s">
        <v>450</v>
      </c>
      <c r="E82" s="41" t="s">
        <v>16</v>
      </c>
      <c r="F82" s="41" t="s">
        <v>451</v>
      </c>
      <c r="G82" s="42" t="s">
        <v>452</v>
      </c>
      <c r="H82" s="42"/>
      <c r="I82" s="64" t="s">
        <v>19</v>
      </c>
      <c r="J82" s="45">
        <v>3000</v>
      </c>
      <c r="K82" s="45"/>
      <c r="L82" s="45">
        <f t="shared" si="1"/>
        <v>3000</v>
      </c>
    </row>
    <row r="83" spans="1:12" ht="24">
      <c r="A83" s="63" t="s">
        <v>453</v>
      </c>
      <c r="B83" s="63" t="s">
        <v>454</v>
      </c>
      <c r="C83" s="41" t="s">
        <v>307</v>
      </c>
      <c r="D83" s="42" t="s">
        <v>308</v>
      </c>
      <c r="E83" s="41" t="s">
        <v>16</v>
      </c>
      <c r="F83" s="41" t="s">
        <v>309</v>
      </c>
      <c r="G83" s="41" t="s">
        <v>310</v>
      </c>
      <c r="H83" s="42"/>
      <c r="I83" s="64" t="s">
        <v>19</v>
      </c>
      <c r="J83" s="45">
        <v>10000</v>
      </c>
      <c r="K83" s="45"/>
      <c r="L83" s="45">
        <f t="shared" si="1"/>
        <v>10000</v>
      </c>
    </row>
    <row r="84" spans="1:12" ht="24">
      <c r="A84" s="63" t="s">
        <v>455</v>
      </c>
      <c r="B84" s="63" t="s">
        <v>456</v>
      </c>
      <c r="C84" s="41" t="s">
        <v>457</v>
      </c>
      <c r="D84" s="42" t="s">
        <v>458</v>
      </c>
      <c r="E84" s="41" t="s">
        <v>16</v>
      </c>
      <c r="F84" s="41" t="s">
        <v>459</v>
      </c>
      <c r="G84" s="41" t="s">
        <v>460</v>
      </c>
      <c r="H84" s="42"/>
      <c r="I84" s="64" t="s">
        <v>19</v>
      </c>
      <c r="J84" s="45">
        <v>9000</v>
      </c>
      <c r="K84" s="45"/>
      <c r="L84" s="45">
        <f t="shared" si="1"/>
        <v>9000</v>
      </c>
    </row>
    <row r="85" spans="1:12" ht="36">
      <c r="A85" s="63" t="s">
        <v>461</v>
      </c>
      <c r="B85" s="63" t="s">
        <v>462</v>
      </c>
      <c r="C85" s="41" t="s">
        <v>463</v>
      </c>
      <c r="D85" s="42" t="s">
        <v>464</v>
      </c>
      <c r="E85" s="41" t="s">
        <v>16</v>
      </c>
      <c r="F85" s="41" t="s">
        <v>465</v>
      </c>
      <c r="G85" s="41" t="s">
        <v>466</v>
      </c>
      <c r="H85" s="42"/>
      <c r="I85" s="64" t="s">
        <v>19</v>
      </c>
      <c r="J85" s="45">
        <v>10000</v>
      </c>
      <c r="K85" s="45"/>
      <c r="L85" s="45">
        <f t="shared" si="1"/>
        <v>10000</v>
      </c>
    </row>
    <row r="86" spans="1:12" ht="24">
      <c r="A86" s="63" t="s">
        <v>467</v>
      </c>
      <c r="B86" s="63" t="s">
        <v>468</v>
      </c>
      <c r="C86" s="41" t="s">
        <v>469</v>
      </c>
      <c r="D86" s="42" t="s">
        <v>470</v>
      </c>
      <c r="E86" s="41" t="s">
        <v>16</v>
      </c>
      <c r="F86" s="41" t="s">
        <v>471</v>
      </c>
      <c r="G86" s="41" t="s">
        <v>472</v>
      </c>
      <c r="H86" s="42"/>
      <c r="I86" s="64" t="s">
        <v>19</v>
      </c>
      <c r="J86" s="45">
        <v>5000</v>
      </c>
      <c r="K86" s="45"/>
      <c r="L86" s="45">
        <f t="shared" si="1"/>
        <v>5000</v>
      </c>
    </row>
    <row r="87" spans="1:12" ht="24">
      <c r="A87" s="63" t="s">
        <v>473</v>
      </c>
      <c r="B87" s="63" t="s">
        <v>474</v>
      </c>
      <c r="C87" s="41" t="s">
        <v>475</v>
      </c>
      <c r="D87" s="42" t="s">
        <v>476</v>
      </c>
      <c r="E87" s="41" t="s">
        <v>16</v>
      </c>
      <c r="F87" s="41">
        <v>13480233091</v>
      </c>
      <c r="G87" s="41" t="s">
        <v>477</v>
      </c>
      <c r="H87" s="42"/>
      <c r="I87" s="64" t="s">
        <v>19</v>
      </c>
      <c r="J87" s="45">
        <v>4000</v>
      </c>
      <c r="K87" s="45"/>
      <c r="L87" s="45">
        <f t="shared" si="1"/>
        <v>4000</v>
      </c>
    </row>
    <row r="88" spans="1:12" ht="24">
      <c r="A88" s="63" t="s">
        <v>478</v>
      </c>
      <c r="B88" s="63" t="s">
        <v>479</v>
      </c>
      <c r="C88" s="41" t="s">
        <v>480</v>
      </c>
      <c r="D88" s="42" t="s">
        <v>481</v>
      </c>
      <c r="E88" s="41" t="s">
        <v>16</v>
      </c>
      <c r="F88" s="41" t="s">
        <v>482</v>
      </c>
      <c r="G88" s="41" t="s">
        <v>483</v>
      </c>
      <c r="H88" s="42"/>
      <c r="I88" s="64" t="s">
        <v>19</v>
      </c>
      <c r="J88" s="45">
        <v>60000</v>
      </c>
      <c r="K88" s="45"/>
      <c r="L88" s="45">
        <f t="shared" si="1"/>
        <v>60000</v>
      </c>
    </row>
    <row r="89" spans="1:12" ht="24">
      <c r="A89" s="63" t="s">
        <v>484</v>
      </c>
      <c r="B89" s="63" t="s">
        <v>485</v>
      </c>
      <c r="C89" s="41" t="s">
        <v>486</v>
      </c>
      <c r="D89" s="42" t="s">
        <v>487</v>
      </c>
      <c r="E89" s="41" t="s">
        <v>16</v>
      </c>
      <c r="F89" s="41">
        <v>13261402566</v>
      </c>
      <c r="G89" s="41" t="s">
        <v>488</v>
      </c>
      <c r="H89" s="42"/>
      <c r="I89" s="64" t="s">
        <v>19</v>
      </c>
      <c r="J89" s="45">
        <v>5000</v>
      </c>
      <c r="K89" s="45"/>
      <c r="L89" s="45">
        <f t="shared" si="1"/>
        <v>5000</v>
      </c>
    </row>
    <row r="90" spans="1:12" ht="24">
      <c r="A90" s="63" t="s">
        <v>489</v>
      </c>
      <c r="B90" s="63" t="s">
        <v>490</v>
      </c>
      <c r="C90" s="41" t="s">
        <v>491</v>
      </c>
      <c r="D90" s="42" t="s">
        <v>492</v>
      </c>
      <c r="E90" s="41" t="s">
        <v>16</v>
      </c>
      <c r="F90" s="41">
        <v>13505188825</v>
      </c>
      <c r="G90" s="41" t="s">
        <v>493</v>
      </c>
      <c r="H90" s="42"/>
      <c r="I90" s="64" t="s">
        <v>19</v>
      </c>
      <c r="J90" s="45">
        <v>10000</v>
      </c>
      <c r="K90" s="45"/>
      <c r="L90" s="45">
        <f t="shared" si="1"/>
        <v>10000</v>
      </c>
    </row>
    <row r="91" spans="1:12" ht="36">
      <c r="A91" s="63" t="s">
        <v>494</v>
      </c>
      <c r="B91" s="63" t="s">
        <v>495</v>
      </c>
      <c r="C91" s="41" t="s">
        <v>496</v>
      </c>
      <c r="D91" s="42" t="s">
        <v>497</v>
      </c>
      <c r="E91" s="41" t="s">
        <v>16</v>
      </c>
      <c r="F91" s="41" t="s">
        <v>498</v>
      </c>
      <c r="G91" s="41"/>
      <c r="H91" s="42"/>
      <c r="I91" s="64" t="s">
        <v>19</v>
      </c>
      <c r="J91" s="45">
        <v>80000</v>
      </c>
      <c r="K91" s="45"/>
      <c r="L91" s="45">
        <f t="shared" si="1"/>
        <v>80000</v>
      </c>
    </row>
    <row r="92" spans="1:12" ht="24">
      <c r="A92" s="63" t="s">
        <v>499</v>
      </c>
      <c r="B92" s="63" t="s">
        <v>500</v>
      </c>
      <c r="C92" s="41" t="s">
        <v>501</v>
      </c>
      <c r="D92" s="42" t="s">
        <v>502</v>
      </c>
      <c r="E92" s="41" t="s">
        <v>16</v>
      </c>
      <c r="F92" s="41">
        <v>15726165326</v>
      </c>
      <c r="G92" s="41" t="s">
        <v>503</v>
      </c>
      <c r="H92" s="42"/>
      <c r="I92" s="64" t="s">
        <v>19</v>
      </c>
      <c r="J92" s="45">
        <v>50000</v>
      </c>
      <c r="K92" s="45"/>
      <c r="L92" s="45">
        <f t="shared" si="1"/>
        <v>50000</v>
      </c>
    </row>
    <row r="93" spans="1:12" ht="24">
      <c r="A93" s="63" t="s">
        <v>504</v>
      </c>
      <c r="B93" s="63" t="s">
        <v>505</v>
      </c>
      <c r="C93" s="41" t="s">
        <v>506</v>
      </c>
      <c r="D93" s="42" t="s">
        <v>507</v>
      </c>
      <c r="E93" s="41" t="s">
        <v>16</v>
      </c>
      <c r="F93" s="41" t="s">
        <v>508</v>
      </c>
      <c r="G93" s="41" t="s">
        <v>509</v>
      </c>
      <c r="H93" s="42"/>
      <c r="I93" s="64" t="s">
        <v>19</v>
      </c>
      <c r="J93" s="45">
        <v>5000</v>
      </c>
      <c r="K93" s="45"/>
      <c r="L93" s="45">
        <f t="shared" si="1"/>
        <v>5000</v>
      </c>
    </row>
    <row r="94" spans="1:12" ht="24">
      <c r="A94" s="63" t="s">
        <v>510</v>
      </c>
      <c r="B94" s="63" t="s">
        <v>511</v>
      </c>
      <c r="C94" s="41" t="s">
        <v>512</v>
      </c>
      <c r="D94" s="42" t="s">
        <v>513</v>
      </c>
      <c r="E94" s="41" t="s">
        <v>16</v>
      </c>
      <c r="F94" s="41">
        <v>13910680588</v>
      </c>
      <c r="G94" s="41" t="s">
        <v>514</v>
      </c>
      <c r="H94" s="42"/>
      <c r="I94" s="64" t="s">
        <v>19</v>
      </c>
      <c r="J94" s="45">
        <v>5000</v>
      </c>
      <c r="K94" s="45"/>
      <c r="L94" s="45">
        <f t="shared" si="1"/>
        <v>5000</v>
      </c>
    </row>
    <row r="95" spans="1:12" ht="24">
      <c r="A95" s="63" t="s">
        <v>515</v>
      </c>
      <c r="B95" s="63" t="s">
        <v>516</v>
      </c>
      <c r="C95" s="41" t="s">
        <v>517</v>
      </c>
      <c r="D95" s="42" t="s">
        <v>518</v>
      </c>
      <c r="E95" s="41" t="s">
        <v>16</v>
      </c>
      <c r="F95" s="41" t="s">
        <v>519</v>
      </c>
      <c r="G95" s="41" t="s">
        <v>520</v>
      </c>
      <c r="H95" s="42"/>
      <c r="I95" s="64" t="s">
        <v>19</v>
      </c>
      <c r="J95" s="45">
        <v>30000</v>
      </c>
      <c r="K95" s="45"/>
      <c r="L95" s="45">
        <f t="shared" si="1"/>
        <v>30000</v>
      </c>
    </row>
    <row r="96" spans="1:12" ht="24">
      <c r="A96" s="63" t="s">
        <v>521</v>
      </c>
      <c r="B96" s="63" t="s">
        <v>522</v>
      </c>
      <c r="C96" s="41" t="s">
        <v>523</v>
      </c>
      <c r="D96" s="42" t="s">
        <v>524</v>
      </c>
      <c r="E96" s="41" t="s">
        <v>16</v>
      </c>
      <c r="F96" s="41" t="s">
        <v>525</v>
      </c>
      <c r="G96" s="41" t="s">
        <v>526</v>
      </c>
      <c r="H96" s="42"/>
      <c r="I96" s="64" t="s">
        <v>19</v>
      </c>
      <c r="J96" s="45">
        <v>30000</v>
      </c>
      <c r="K96" s="45"/>
      <c r="L96" s="45">
        <f t="shared" si="1"/>
        <v>30000</v>
      </c>
    </row>
    <row r="97" spans="1:12" ht="36">
      <c r="A97" s="63" t="s">
        <v>527</v>
      </c>
      <c r="B97" s="63" t="s">
        <v>528</v>
      </c>
      <c r="C97" s="41" t="s">
        <v>529</v>
      </c>
      <c r="D97" s="42" t="s">
        <v>530</v>
      </c>
      <c r="E97" s="41" t="s">
        <v>16</v>
      </c>
      <c r="F97" s="41">
        <v>13770610077</v>
      </c>
      <c r="G97" s="41" t="s">
        <v>531</v>
      </c>
      <c r="H97" s="42"/>
      <c r="I97" s="64" t="s">
        <v>19</v>
      </c>
      <c r="J97" s="45">
        <v>10000</v>
      </c>
      <c r="K97" s="45"/>
      <c r="L97" s="45">
        <f t="shared" si="1"/>
        <v>10000</v>
      </c>
    </row>
    <row r="98" spans="1:12" ht="36">
      <c r="A98" s="63" t="s">
        <v>532</v>
      </c>
      <c r="B98" s="63" t="s">
        <v>533</v>
      </c>
      <c r="C98" s="41" t="s">
        <v>534</v>
      </c>
      <c r="D98" s="42" t="s">
        <v>535</v>
      </c>
      <c r="E98" s="41" t="s">
        <v>16</v>
      </c>
      <c r="F98" s="41" t="s">
        <v>536</v>
      </c>
      <c r="G98" s="41" t="s">
        <v>537</v>
      </c>
      <c r="H98" s="42"/>
      <c r="I98" s="64" t="s">
        <v>19</v>
      </c>
      <c r="J98" s="45">
        <v>10000</v>
      </c>
      <c r="K98" s="45"/>
      <c r="L98" s="45">
        <f t="shared" si="1"/>
        <v>10000</v>
      </c>
    </row>
    <row r="99" spans="1:12" ht="24">
      <c r="A99" s="63" t="s">
        <v>538</v>
      </c>
      <c r="B99" s="63" t="s">
        <v>539</v>
      </c>
      <c r="C99" s="41" t="s">
        <v>540</v>
      </c>
      <c r="D99" s="42" t="s">
        <v>541</v>
      </c>
      <c r="E99" s="41" t="s">
        <v>16</v>
      </c>
      <c r="F99" s="41" t="s">
        <v>542</v>
      </c>
      <c r="G99" s="41"/>
      <c r="H99" s="42"/>
      <c r="I99" s="64" t="s">
        <v>19</v>
      </c>
      <c r="J99" s="45">
        <v>30000</v>
      </c>
      <c r="K99" s="45"/>
      <c r="L99" s="45">
        <f t="shared" si="1"/>
        <v>30000</v>
      </c>
    </row>
    <row r="100" spans="1:12" ht="24">
      <c r="A100" s="63" t="s">
        <v>543</v>
      </c>
      <c r="B100" s="63" t="s">
        <v>544</v>
      </c>
      <c r="C100" s="41" t="s">
        <v>545</v>
      </c>
      <c r="D100" s="42" t="s">
        <v>546</v>
      </c>
      <c r="E100" s="41" t="s">
        <v>16</v>
      </c>
      <c r="F100" s="41" t="s">
        <v>547</v>
      </c>
      <c r="G100" s="41"/>
      <c r="H100" s="42"/>
      <c r="I100" s="64" t="s">
        <v>19</v>
      </c>
      <c r="J100" s="45">
        <v>20000</v>
      </c>
      <c r="K100" s="45"/>
      <c r="L100" s="45">
        <f t="shared" si="1"/>
        <v>20000</v>
      </c>
    </row>
    <row r="101" spans="1:12" ht="48">
      <c r="A101" s="63" t="s">
        <v>548</v>
      </c>
      <c r="B101" s="63" t="s">
        <v>549</v>
      </c>
      <c r="C101" s="41" t="s">
        <v>550</v>
      </c>
      <c r="D101" s="42" t="s">
        <v>551</v>
      </c>
      <c r="E101" s="41" t="s">
        <v>16</v>
      </c>
      <c r="F101" s="41" t="s">
        <v>552</v>
      </c>
      <c r="G101" s="41" t="s">
        <v>553</v>
      </c>
      <c r="H101" s="42"/>
      <c r="I101" s="64" t="s">
        <v>19</v>
      </c>
      <c r="J101" s="45">
        <v>20000</v>
      </c>
      <c r="K101" s="45"/>
      <c r="L101" s="45">
        <f t="shared" si="1"/>
        <v>20000</v>
      </c>
    </row>
    <row r="102" spans="1:12" ht="24">
      <c r="A102" s="63" t="s">
        <v>554</v>
      </c>
      <c r="B102" s="63" t="s">
        <v>555</v>
      </c>
      <c r="C102" s="41" t="s">
        <v>556</v>
      </c>
      <c r="D102" s="42" t="s">
        <v>557</v>
      </c>
      <c r="E102" s="41" t="s">
        <v>16</v>
      </c>
      <c r="F102" s="41" t="s">
        <v>558</v>
      </c>
      <c r="G102" s="41" t="s">
        <v>559</v>
      </c>
      <c r="H102" s="42"/>
      <c r="I102" s="64" t="s">
        <v>19</v>
      </c>
      <c r="J102" s="45">
        <v>20000</v>
      </c>
      <c r="K102" s="45"/>
      <c r="L102" s="45">
        <f t="shared" si="1"/>
        <v>20000</v>
      </c>
    </row>
    <row r="103" spans="1:12" ht="36">
      <c r="A103" s="63" t="s">
        <v>560</v>
      </c>
      <c r="B103" s="63" t="s">
        <v>561</v>
      </c>
      <c r="C103" s="41" t="s">
        <v>562</v>
      </c>
      <c r="D103" s="42" t="s">
        <v>563</v>
      </c>
      <c r="E103" s="41" t="s">
        <v>16</v>
      </c>
      <c r="F103" s="41">
        <v>18013037133</v>
      </c>
      <c r="G103" s="41" t="s">
        <v>564</v>
      </c>
      <c r="H103" s="42"/>
      <c r="I103" s="64" t="s">
        <v>19</v>
      </c>
      <c r="J103" s="45">
        <v>20000</v>
      </c>
      <c r="K103" s="45"/>
      <c r="L103" s="45">
        <f t="shared" si="1"/>
        <v>20000</v>
      </c>
    </row>
    <row r="104" spans="1:12" ht="24">
      <c r="A104" s="63" t="s">
        <v>565</v>
      </c>
      <c r="B104" s="63" t="s">
        <v>566</v>
      </c>
      <c r="C104" s="41" t="s">
        <v>567</v>
      </c>
      <c r="D104" s="42" t="s">
        <v>568</v>
      </c>
      <c r="E104" s="41" t="s">
        <v>16</v>
      </c>
      <c r="F104" s="41" t="s">
        <v>569</v>
      </c>
      <c r="G104" s="41" t="s">
        <v>570</v>
      </c>
      <c r="H104" s="42"/>
      <c r="I104" s="64" t="s">
        <v>19</v>
      </c>
      <c r="J104" s="45">
        <v>20000</v>
      </c>
      <c r="K104" s="45"/>
      <c r="L104" s="45">
        <f t="shared" si="1"/>
        <v>20000</v>
      </c>
    </row>
    <row r="105" spans="1:12" ht="24">
      <c r="A105" s="63" t="s">
        <v>571</v>
      </c>
      <c r="B105" s="63" t="s">
        <v>572</v>
      </c>
      <c r="C105" s="41" t="s">
        <v>572</v>
      </c>
      <c r="D105" s="42" t="s">
        <v>573</v>
      </c>
      <c r="E105" s="41" t="s">
        <v>16</v>
      </c>
      <c r="F105" s="41">
        <v>13390909558</v>
      </c>
      <c r="G105" s="41" t="s">
        <v>574</v>
      </c>
      <c r="H105" s="42"/>
      <c r="I105" s="64" t="s">
        <v>19</v>
      </c>
      <c r="J105" s="45">
        <v>10000</v>
      </c>
      <c r="K105" s="45"/>
      <c r="L105" s="45">
        <f t="shared" si="1"/>
        <v>10000</v>
      </c>
    </row>
    <row r="106" spans="1:12" ht="24">
      <c r="A106" s="63" t="s">
        <v>575</v>
      </c>
      <c r="B106" s="63" t="s">
        <v>576</v>
      </c>
      <c r="C106" s="41" t="s">
        <v>576</v>
      </c>
      <c r="D106" s="42" t="s">
        <v>577</v>
      </c>
      <c r="E106" s="41" t="s">
        <v>16</v>
      </c>
      <c r="F106" s="41">
        <v>18964799919</v>
      </c>
      <c r="G106" s="41" t="s">
        <v>578</v>
      </c>
      <c r="H106" s="42"/>
      <c r="I106" s="64" t="s">
        <v>19</v>
      </c>
      <c r="J106" s="45">
        <v>10000</v>
      </c>
      <c r="K106" s="45"/>
      <c r="L106" s="45">
        <f t="shared" si="1"/>
        <v>10000</v>
      </c>
    </row>
    <row r="107" spans="1:12" ht="24">
      <c r="A107" s="63" t="s">
        <v>579</v>
      </c>
      <c r="B107" s="63" t="s">
        <v>580</v>
      </c>
      <c r="C107" s="41" t="s">
        <v>580</v>
      </c>
      <c r="D107" s="42" t="s">
        <v>581</v>
      </c>
      <c r="E107" s="41" t="s">
        <v>16</v>
      </c>
      <c r="F107" s="41">
        <v>13921424525</v>
      </c>
      <c r="G107" s="41" t="s">
        <v>582</v>
      </c>
      <c r="H107" s="42"/>
      <c r="I107" s="64" t="s">
        <v>19</v>
      </c>
      <c r="J107" s="45">
        <v>20000</v>
      </c>
      <c r="K107" s="45"/>
      <c r="L107" s="45">
        <f t="shared" si="1"/>
        <v>20000</v>
      </c>
    </row>
    <row r="108" spans="1:12" ht="24">
      <c r="A108" s="63" t="s">
        <v>583</v>
      </c>
      <c r="B108" s="63" t="s">
        <v>584</v>
      </c>
      <c r="C108" s="41" t="s">
        <v>585</v>
      </c>
      <c r="D108" s="42" t="s">
        <v>586</v>
      </c>
      <c r="E108" s="41" t="s">
        <v>16</v>
      </c>
      <c r="F108" s="41" t="s">
        <v>587</v>
      </c>
      <c r="G108" s="41" t="s">
        <v>588</v>
      </c>
      <c r="H108" s="42"/>
      <c r="I108" s="64" t="s">
        <v>19</v>
      </c>
      <c r="J108" s="45">
        <v>20000</v>
      </c>
      <c r="K108" s="45"/>
      <c r="L108" s="45">
        <f t="shared" si="1"/>
        <v>20000</v>
      </c>
    </row>
    <row r="109" spans="1:12" ht="24">
      <c r="A109" s="63" t="s">
        <v>589</v>
      </c>
      <c r="B109" s="63" t="s">
        <v>590</v>
      </c>
      <c r="C109" s="41" t="s">
        <v>591</v>
      </c>
      <c r="D109" s="42" t="s">
        <v>592</v>
      </c>
      <c r="E109" s="41" t="s">
        <v>16</v>
      </c>
      <c r="F109" s="41" t="s">
        <v>593</v>
      </c>
      <c r="G109" s="41" t="s">
        <v>594</v>
      </c>
      <c r="H109" s="42"/>
      <c r="I109" s="64" t="s">
        <v>19</v>
      </c>
      <c r="J109" s="45">
        <v>20000</v>
      </c>
      <c r="K109" s="45"/>
      <c r="L109" s="45">
        <f t="shared" si="1"/>
        <v>20000</v>
      </c>
    </row>
    <row r="110" spans="1:12" ht="24">
      <c r="A110" s="63" t="s">
        <v>595</v>
      </c>
      <c r="B110" s="63" t="s">
        <v>596</v>
      </c>
      <c r="C110" s="41" t="s">
        <v>597</v>
      </c>
      <c r="D110" s="42" t="s">
        <v>598</v>
      </c>
      <c r="E110" s="41" t="s">
        <v>16</v>
      </c>
      <c r="F110" s="41">
        <v>15722221393</v>
      </c>
      <c r="G110" s="41" t="s">
        <v>599</v>
      </c>
      <c r="H110" s="42"/>
      <c r="I110" s="64" t="s">
        <v>19</v>
      </c>
      <c r="J110" s="45">
        <v>20000</v>
      </c>
      <c r="K110" s="45"/>
      <c r="L110" s="45">
        <f t="shared" si="1"/>
        <v>20000</v>
      </c>
    </row>
    <row r="111" spans="1:12" ht="24">
      <c r="A111" s="63" t="s">
        <v>600</v>
      </c>
      <c r="B111" s="63" t="s">
        <v>601</v>
      </c>
      <c r="C111" s="41" t="s">
        <v>601</v>
      </c>
      <c r="D111" s="42" t="s">
        <v>602</v>
      </c>
      <c r="E111" s="41" t="s">
        <v>16</v>
      </c>
      <c r="F111" s="41" t="s">
        <v>603</v>
      </c>
      <c r="G111" s="41" t="s">
        <v>604</v>
      </c>
      <c r="H111" s="42"/>
      <c r="I111" s="64" t="s">
        <v>19</v>
      </c>
      <c r="J111" s="45">
        <v>20000</v>
      </c>
      <c r="K111" s="45"/>
      <c r="L111" s="45">
        <f t="shared" si="1"/>
        <v>20000</v>
      </c>
    </row>
    <row r="112" spans="1:12" ht="24">
      <c r="A112" s="63" t="s">
        <v>605</v>
      </c>
      <c r="B112" s="63" t="s">
        <v>606</v>
      </c>
      <c r="C112" s="41" t="s">
        <v>607</v>
      </c>
      <c r="D112" s="42" t="s">
        <v>608</v>
      </c>
      <c r="E112" s="41" t="s">
        <v>16</v>
      </c>
      <c r="F112" s="41" t="s">
        <v>609</v>
      </c>
      <c r="G112" s="41" t="s">
        <v>610</v>
      </c>
      <c r="H112" s="42"/>
      <c r="I112" s="64" t="s">
        <v>19</v>
      </c>
      <c r="J112" s="45">
        <v>20000</v>
      </c>
      <c r="K112" s="45"/>
      <c r="L112" s="45">
        <f t="shared" si="1"/>
        <v>20000</v>
      </c>
    </row>
    <row r="113" spans="1:12" ht="36">
      <c r="A113" s="63" t="s">
        <v>611</v>
      </c>
      <c r="B113" s="63" t="s">
        <v>612</v>
      </c>
      <c r="C113" s="41" t="s">
        <v>613</v>
      </c>
      <c r="D113" s="42" t="s">
        <v>614</v>
      </c>
      <c r="E113" s="41" t="s">
        <v>16</v>
      </c>
      <c r="F113" s="41" t="s">
        <v>615</v>
      </c>
      <c r="G113" s="41" t="s">
        <v>616</v>
      </c>
      <c r="H113" s="42"/>
      <c r="I113" s="64" t="s">
        <v>19</v>
      </c>
      <c r="J113" s="45">
        <v>20000</v>
      </c>
      <c r="K113" s="45"/>
      <c r="L113" s="45">
        <f t="shared" si="1"/>
        <v>20000</v>
      </c>
    </row>
    <row r="114" spans="1:12" ht="24">
      <c r="A114" s="63" t="s">
        <v>617</v>
      </c>
      <c r="B114" s="63" t="s">
        <v>618</v>
      </c>
      <c r="C114" s="41" t="s">
        <v>619</v>
      </c>
      <c r="D114" s="42" t="s">
        <v>620</v>
      </c>
      <c r="E114" s="41" t="s">
        <v>16</v>
      </c>
      <c r="F114" s="41" t="s">
        <v>621</v>
      </c>
      <c r="G114" s="41" t="s">
        <v>622</v>
      </c>
      <c r="H114" s="42"/>
      <c r="I114" s="64" t="s">
        <v>19</v>
      </c>
      <c r="J114" s="45">
        <v>20000</v>
      </c>
      <c r="K114" s="45"/>
      <c r="L114" s="45">
        <f t="shared" si="1"/>
        <v>20000</v>
      </c>
    </row>
    <row r="115" spans="1:12" ht="36">
      <c r="A115" s="63" t="s">
        <v>623</v>
      </c>
      <c r="B115" s="63" t="s">
        <v>624</v>
      </c>
      <c r="C115" s="41" t="s">
        <v>625</v>
      </c>
      <c r="D115" s="42" t="s">
        <v>626</v>
      </c>
      <c r="E115" s="41" t="s">
        <v>16</v>
      </c>
      <c r="F115" s="41">
        <v>15077866653</v>
      </c>
      <c r="G115" s="41" t="s">
        <v>627</v>
      </c>
      <c r="H115" s="42"/>
      <c r="I115" s="64" t="s">
        <v>19</v>
      </c>
      <c r="J115" s="45">
        <v>40000</v>
      </c>
      <c r="K115" s="45"/>
      <c r="L115" s="45">
        <f t="shared" si="1"/>
        <v>40000</v>
      </c>
    </row>
    <row r="116" spans="1:12" ht="36">
      <c r="A116" s="63" t="s">
        <v>628</v>
      </c>
      <c r="B116" s="63" t="s">
        <v>629</v>
      </c>
      <c r="C116" s="41" t="s">
        <v>630</v>
      </c>
      <c r="D116" s="42" t="s">
        <v>631</v>
      </c>
      <c r="E116" s="41" t="s">
        <v>16</v>
      </c>
      <c r="F116" s="41" t="s">
        <v>632</v>
      </c>
      <c r="G116" s="41" t="s">
        <v>633</v>
      </c>
      <c r="H116" s="42"/>
      <c r="I116" s="64" t="s">
        <v>19</v>
      </c>
      <c r="J116" s="45">
        <v>40000</v>
      </c>
      <c r="K116" s="45"/>
      <c r="L116" s="45">
        <f t="shared" si="1"/>
        <v>40000</v>
      </c>
    </row>
    <row r="117" spans="1:12" ht="24">
      <c r="A117" s="63" t="s">
        <v>634</v>
      </c>
      <c r="B117" s="63" t="s">
        <v>635</v>
      </c>
      <c r="C117" s="41" t="s">
        <v>636</v>
      </c>
      <c r="D117" s="42" t="s">
        <v>637</v>
      </c>
      <c r="E117" s="41" t="s">
        <v>16</v>
      </c>
      <c r="F117" s="41" t="s">
        <v>638</v>
      </c>
      <c r="G117" s="41" t="s">
        <v>639</v>
      </c>
      <c r="H117" s="42"/>
      <c r="I117" s="64" t="s">
        <v>19</v>
      </c>
      <c r="J117" s="45">
        <v>60000</v>
      </c>
      <c r="K117" s="45"/>
      <c r="L117" s="45">
        <f t="shared" si="1"/>
        <v>60000</v>
      </c>
    </row>
    <row r="118" spans="1:12" ht="36">
      <c r="A118" s="63" t="s">
        <v>640</v>
      </c>
      <c r="B118" s="63" t="s">
        <v>641</v>
      </c>
      <c r="C118" s="41" t="s">
        <v>641</v>
      </c>
      <c r="D118" s="42" t="s">
        <v>642</v>
      </c>
      <c r="E118" s="41" t="s">
        <v>16</v>
      </c>
      <c r="F118" s="41">
        <v>18913385012</v>
      </c>
      <c r="G118" s="41" t="s">
        <v>643</v>
      </c>
      <c r="H118" s="42"/>
      <c r="I118" s="64" t="s">
        <v>19</v>
      </c>
      <c r="J118" s="45">
        <v>60000</v>
      </c>
      <c r="K118" s="45"/>
      <c r="L118" s="45">
        <f t="shared" si="1"/>
        <v>60000</v>
      </c>
    </row>
    <row r="119" spans="1:12" ht="24">
      <c r="A119" s="63" t="s">
        <v>644</v>
      </c>
      <c r="B119" s="63" t="s">
        <v>645</v>
      </c>
      <c r="C119" s="41" t="s">
        <v>645</v>
      </c>
      <c r="D119" s="42" t="s">
        <v>646</v>
      </c>
      <c r="E119" s="41" t="s">
        <v>16</v>
      </c>
      <c r="F119" s="41" t="s">
        <v>647</v>
      </c>
      <c r="G119" s="41" t="s">
        <v>648</v>
      </c>
      <c r="H119" s="42"/>
      <c r="I119" s="64" t="s">
        <v>19</v>
      </c>
      <c r="J119" s="45">
        <v>20000</v>
      </c>
      <c r="K119" s="45"/>
      <c r="L119" s="45">
        <f t="shared" si="1"/>
        <v>20000</v>
      </c>
    </row>
    <row r="120" spans="1:12" ht="36">
      <c r="A120" s="63" t="s">
        <v>649</v>
      </c>
      <c r="B120" s="63" t="s">
        <v>650</v>
      </c>
      <c r="C120" s="41" t="s">
        <v>651</v>
      </c>
      <c r="D120" s="42" t="s">
        <v>652</v>
      </c>
      <c r="E120" s="41" t="s">
        <v>16</v>
      </c>
      <c r="F120" s="41" t="s">
        <v>653</v>
      </c>
      <c r="G120" s="41" t="s">
        <v>654</v>
      </c>
      <c r="H120" s="42"/>
      <c r="I120" s="64" t="s">
        <v>19</v>
      </c>
      <c r="J120" s="45">
        <v>60000</v>
      </c>
      <c r="K120" s="45"/>
      <c r="L120" s="45">
        <f t="shared" si="1"/>
        <v>60000</v>
      </c>
    </row>
    <row r="121" spans="1:12" ht="24">
      <c r="A121" s="63" t="s">
        <v>655</v>
      </c>
      <c r="B121" s="63" t="s">
        <v>656</v>
      </c>
      <c r="C121" s="41" t="s">
        <v>657</v>
      </c>
      <c r="D121" s="42" t="s">
        <v>658</v>
      </c>
      <c r="E121" s="41" t="s">
        <v>16</v>
      </c>
      <c r="F121" s="41">
        <v>13851672979</v>
      </c>
      <c r="G121" s="41" t="s">
        <v>659</v>
      </c>
      <c r="H121" s="42"/>
      <c r="I121" s="64" t="s">
        <v>19</v>
      </c>
      <c r="J121" s="45">
        <v>120000</v>
      </c>
      <c r="K121" s="45"/>
      <c r="L121" s="45">
        <f t="shared" si="1"/>
        <v>120000</v>
      </c>
    </row>
    <row r="122" spans="1:12" ht="36">
      <c r="A122" s="63" t="s">
        <v>660</v>
      </c>
      <c r="B122" s="63" t="s">
        <v>661</v>
      </c>
      <c r="C122" s="41" t="s">
        <v>662</v>
      </c>
      <c r="D122" s="42" t="s">
        <v>663</v>
      </c>
      <c r="E122" s="41" t="s">
        <v>16</v>
      </c>
      <c r="F122" s="41" t="s">
        <v>664</v>
      </c>
      <c r="G122" s="41" t="s">
        <v>665</v>
      </c>
      <c r="H122" s="42"/>
      <c r="I122" s="64" t="s">
        <v>19</v>
      </c>
      <c r="J122" s="45">
        <v>20000</v>
      </c>
      <c r="K122" s="45"/>
      <c r="L122" s="45">
        <f t="shared" si="1"/>
        <v>20000</v>
      </c>
    </row>
    <row r="123" spans="1:12" ht="24">
      <c r="A123" s="63" t="s">
        <v>666</v>
      </c>
      <c r="B123" s="63" t="s">
        <v>667</v>
      </c>
      <c r="C123" s="41" t="s">
        <v>667</v>
      </c>
      <c r="D123" s="42" t="s">
        <v>668</v>
      </c>
      <c r="E123" s="41" t="s">
        <v>16</v>
      </c>
      <c r="F123" s="41" t="s">
        <v>669</v>
      </c>
      <c r="G123" s="41" t="s">
        <v>670</v>
      </c>
      <c r="H123" s="42"/>
      <c r="I123" s="64" t="s">
        <v>19</v>
      </c>
      <c r="J123" s="45">
        <v>20000</v>
      </c>
      <c r="K123" s="45"/>
      <c r="L123" s="45">
        <f t="shared" si="1"/>
        <v>20000</v>
      </c>
    </row>
    <row r="124" spans="1:12" ht="24">
      <c r="A124" s="63" t="s">
        <v>671</v>
      </c>
      <c r="B124" s="63" t="s">
        <v>672</v>
      </c>
      <c r="C124" s="41" t="s">
        <v>673</v>
      </c>
      <c r="D124" s="42" t="s">
        <v>674</v>
      </c>
      <c r="E124" s="41" t="s">
        <v>16</v>
      </c>
      <c r="F124" s="41" t="s">
        <v>675</v>
      </c>
      <c r="G124" s="41" t="s">
        <v>676</v>
      </c>
      <c r="H124" s="42"/>
      <c r="I124" s="64" t="s">
        <v>19</v>
      </c>
      <c r="J124" s="45">
        <v>20000</v>
      </c>
      <c r="K124" s="45"/>
      <c r="L124" s="45">
        <f t="shared" si="1"/>
        <v>20000</v>
      </c>
    </row>
    <row r="125" spans="1:12" ht="24">
      <c r="A125" s="63" t="s">
        <v>677</v>
      </c>
      <c r="B125" s="63" t="s">
        <v>678</v>
      </c>
      <c r="C125" s="41" t="s">
        <v>679</v>
      </c>
      <c r="D125" s="42" t="s">
        <v>680</v>
      </c>
      <c r="E125" s="41" t="s">
        <v>16</v>
      </c>
      <c r="F125" s="41">
        <v>18105143986</v>
      </c>
      <c r="G125" s="41" t="s">
        <v>681</v>
      </c>
      <c r="H125" s="42"/>
      <c r="I125" s="64" t="s">
        <v>19</v>
      </c>
      <c r="J125" s="45">
        <v>40000</v>
      </c>
      <c r="K125" s="45"/>
      <c r="L125" s="45">
        <f t="shared" si="1"/>
        <v>40000</v>
      </c>
    </row>
    <row r="126" spans="1:12" ht="24">
      <c r="A126" s="63" t="s">
        <v>682</v>
      </c>
      <c r="B126" s="63" t="s">
        <v>683</v>
      </c>
      <c r="C126" s="41" t="s">
        <v>684</v>
      </c>
      <c r="D126" s="42" t="s">
        <v>685</v>
      </c>
      <c r="E126" s="41" t="s">
        <v>16</v>
      </c>
      <c r="F126" s="41" t="s">
        <v>686</v>
      </c>
      <c r="G126" s="41" t="s">
        <v>687</v>
      </c>
      <c r="H126" s="42"/>
      <c r="I126" s="64" t="s">
        <v>19</v>
      </c>
      <c r="J126" s="45">
        <v>100000</v>
      </c>
      <c r="K126" s="45"/>
      <c r="L126" s="45">
        <f t="shared" si="1"/>
        <v>100000</v>
      </c>
    </row>
    <row r="127" spans="1:12" ht="24">
      <c r="A127" s="63" t="s">
        <v>688</v>
      </c>
      <c r="B127" s="63" t="s">
        <v>689</v>
      </c>
      <c r="C127" s="41" t="s">
        <v>690</v>
      </c>
      <c r="D127" s="42" t="s">
        <v>691</v>
      </c>
      <c r="E127" s="41" t="s">
        <v>16</v>
      </c>
      <c r="F127" s="41" t="s">
        <v>692</v>
      </c>
      <c r="G127" s="41" t="s">
        <v>693</v>
      </c>
      <c r="H127" s="42"/>
      <c r="I127" s="64" t="s">
        <v>19</v>
      </c>
      <c r="J127" s="45">
        <v>20000</v>
      </c>
      <c r="K127" s="45"/>
      <c r="L127" s="45">
        <f t="shared" si="1"/>
        <v>20000</v>
      </c>
    </row>
    <row r="128" spans="1:12" ht="48">
      <c r="A128" s="63" t="s">
        <v>694</v>
      </c>
      <c r="B128" s="63" t="s">
        <v>695</v>
      </c>
      <c r="C128" s="42" t="s">
        <v>696</v>
      </c>
      <c r="D128" s="42" t="s">
        <v>697</v>
      </c>
      <c r="E128" s="41" t="s">
        <v>16</v>
      </c>
      <c r="F128" s="41">
        <v>13855029606</v>
      </c>
      <c r="G128" s="41" t="s">
        <v>698</v>
      </c>
      <c r="H128" s="42"/>
      <c r="I128" s="64" t="s">
        <v>19</v>
      </c>
      <c r="J128" s="45">
        <v>20000</v>
      </c>
      <c r="K128" s="45"/>
      <c r="L128" s="45">
        <f t="shared" si="1"/>
        <v>20000</v>
      </c>
    </row>
    <row r="129" spans="1:12" ht="36">
      <c r="A129" s="63" t="s">
        <v>699</v>
      </c>
      <c r="B129" s="63" t="s">
        <v>700</v>
      </c>
      <c r="C129" s="41" t="s">
        <v>701</v>
      </c>
      <c r="D129" s="42" t="s">
        <v>702</v>
      </c>
      <c r="E129" s="41" t="s">
        <v>16</v>
      </c>
      <c r="F129" s="41" t="s">
        <v>703</v>
      </c>
      <c r="G129" s="41" t="s">
        <v>704</v>
      </c>
      <c r="H129" s="42"/>
      <c r="I129" s="64" t="s">
        <v>19</v>
      </c>
      <c r="J129" s="45">
        <v>20000</v>
      </c>
      <c r="K129" s="45"/>
      <c r="L129" s="45">
        <f t="shared" si="1"/>
        <v>20000</v>
      </c>
    </row>
    <row r="130" spans="1:12" ht="24">
      <c r="A130" s="63" t="s">
        <v>705</v>
      </c>
      <c r="B130" s="63" t="s">
        <v>706</v>
      </c>
      <c r="C130" s="41" t="s">
        <v>707</v>
      </c>
      <c r="D130" s="42" t="s">
        <v>708</v>
      </c>
      <c r="E130" s="41" t="s">
        <v>16</v>
      </c>
      <c r="F130" s="41" t="s">
        <v>709</v>
      </c>
      <c r="G130" s="41" t="s">
        <v>710</v>
      </c>
      <c r="H130" s="42"/>
      <c r="I130" s="64" t="s">
        <v>19</v>
      </c>
      <c r="J130" s="45">
        <v>20000</v>
      </c>
      <c r="K130" s="45"/>
      <c r="L130" s="45">
        <f t="shared" ref="L130:L193" si="2">J130</f>
        <v>20000</v>
      </c>
    </row>
    <row r="131" spans="1:12" ht="24">
      <c r="A131" s="63" t="s">
        <v>711</v>
      </c>
      <c r="B131" s="63" t="s">
        <v>712</v>
      </c>
      <c r="C131" s="41" t="s">
        <v>713</v>
      </c>
      <c r="D131" s="42" t="s">
        <v>714</v>
      </c>
      <c r="E131" s="41" t="s">
        <v>16</v>
      </c>
      <c r="F131" s="41">
        <v>13770833445</v>
      </c>
      <c r="G131" s="41" t="s">
        <v>715</v>
      </c>
      <c r="H131" s="42"/>
      <c r="I131" s="64" t="s">
        <v>19</v>
      </c>
      <c r="J131" s="45">
        <v>20000</v>
      </c>
      <c r="K131" s="45"/>
      <c r="L131" s="45">
        <f t="shared" si="2"/>
        <v>20000</v>
      </c>
    </row>
    <row r="132" spans="1:12" ht="24">
      <c r="A132" s="63" t="s">
        <v>716</v>
      </c>
      <c r="B132" s="63" t="s">
        <v>717</v>
      </c>
      <c r="C132" s="41" t="s">
        <v>718</v>
      </c>
      <c r="D132" s="42" t="s">
        <v>719</v>
      </c>
      <c r="E132" s="41" t="s">
        <v>16</v>
      </c>
      <c r="F132" s="41">
        <v>13701465130</v>
      </c>
      <c r="G132" s="41" t="s">
        <v>408</v>
      </c>
      <c r="H132" s="42"/>
      <c r="I132" s="64" t="s">
        <v>19</v>
      </c>
      <c r="J132" s="45">
        <v>40000</v>
      </c>
      <c r="K132" s="45"/>
      <c r="L132" s="45">
        <f t="shared" si="2"/>
        <v>40000</v>
      </c>
    </row>
    <row r="133" spans="1:12" ht="36">
      <c r="A133" s="63" t="s">
        <v>720</v>
      </c>
      <c r="B133" s="63" t="s">
        <v>721</v>
      </c>
      <c r="C133" s="41" t="s">
        <v>722</v>
      </c>
      <c r="D133" s="42" t="s">
        <v>723</v>
      </c>
      <c r="E133" s="41" t="s">
        <v>16</v>
      </c>
      <c r="F133" s="41" t="s">
        <v>724</v>
      </c>
      <c r="G133" s="41"/>
      <c r="H133" s="42"/>
      <c r="I133" s="64" t="s">
        <v>19</v>
      </c>
      <c r="J133" s="45">
        <v>60000</v>
      </c>
      <c r="K133" s="45"/>
      <c r="L133" s="45">
        <f t="shared" si="2"/>
        <v>60000</v>
      </c>
    </row>
    <row r="134" spans="1:12" ht="24">
      <c r="A134" s="63" t="s">
        <v>725</v>
      </c>
      <c r="B134" s="63" t="s">
        <v>726</v>
      </c>
      <c r="C134" s="41" t="s">
        <v>727</v>
      </c>
      <c r="D134" s="41" t="s">
        <v>728</v>
      </c>
      <c r="E134" s="41" t="s">
        <v>16</v>
      </c>
      <c r="F134" s="41" t="s">
        <v>729</v>
      </c>
      <c r="G134" s="41" t="s">
        <v>730</v>
      </c>
      <c r="H134" s="42"/>
      <c r="I134" s="64" t="s">
        <v>19</v>
      </c>
      <c r="J134" s="45">
        <v>20000</v>
      </c>
      <c r="K134" s="45"/>
      <c r="L134" s="45">
        <f t="shared" si="2"/>
        <v>20000</v>
      </c>
    </row>
    <row r="135" spans="1:12" ht="24">
      <c r="A135" s="63" t="s">
        <v>731</v>
      </c>
      <c r="B135" s="63" t="s">
        <v>732</v>
      </c>
      <c r="C135" s="41" t="s">
        <v>733</v>
      </c>
      <c r="D135" s="42" t="s">
        <v>734</v>
      </c>
      <c r="E135" s="41" t="s">
        <v>16</v>
      </c>
      <c r="F135" s="41" t="s">
        <v>735</v>
      </c>
      <c r="G135" s="41" t="s">
        <v>736</v>
      </c>
      <c r="H135" s="42"/>
      <c r="I135" s="64" t="s">
        <v>19</v>
      </c>
      <c r="J135" s="45">
        <v>20000</v>
      </c>
      <c r="K135" s="45"/>
      <c r="L135" s="45">
        <f t="shared" si="2"/>
        <v>20000</v>
      </c>
    </row>
    <row r="136" spans="1:12" ht="24">
      <c r="A136" s="63" t="s">
        <v>737</v>
      </c>
      <c r="B136" s="63" t="s">
        <v>738</v>
      </c>
      <c r="C136" s="41" t="s">
        <v>739</v>
      </c>
      <c r="D136" s="42" t="s">
        <v>740</v>
      </c>
      <c r="E136" s="41" t="s">
        <v>16</v>
      </c>
      <c r="F136" s="41" t="s">
        <v>741</v>
      </c>
      <c r="G136" s="41" t="s">
        <v>742</v>
      </c>
      <c r="H136" s="42"/>
      <c r="I136" s="64" t="s">
        <v>19</v>
      </c>
      <c r="J136" s="45">
        <v>20000</v>
      </c>
      <c r="K136" s="45"/>
      <c r="L136" s="45">
        <f t="shared" si="2"/>
        <v>20000</v>
      </c>
    </row>
    <row r="137" spans="1:12" ht="24">
      <c r="A137" s="63" t="s">
        <v>743</v>
      </c>
      <c r="B137" s="63" t="s">
        <v>744</v>
      </c>
      <c r="C137" s="41" t="s">
        <v>744</v>
      </c>
      <c r="D137" s="42" t="s">
        <v>745</v>
      </c>
      <c r="E137" s="41" t="s">
        <v>16</v>
      </c>
      <c r="F137" s="41">
        <v>13636342058</v>
      </c>
      <c r="G137" s="41"/>
      <c r="H137" s="42"/>
      <c r="I137" s="64" t="s">
        <v>19</v>
      </c>
      <c r="J137" s="45">
        <v>20000</v>
      </c>
      <c r="K137" s="45"/>
      <c r="L137" s="45">
        <f t="shared" si="2"/>
        <v>20000</v>
      </c>
    </row>
    <row r="138" spans="1:12" ht="24">
      <c r="A138" s="63" t="s">
        <v>746</v>
      </c>
      <c r="B138" s="63" t="s">
        <v>747</v>
      </c>
      <c r="C138" s="41" t="s">
        <v>748</v>
      </c>
      <c r="D138" s="42" t="s">
        <v>749</v>
      </c>
      <c r="E138" s="41" t="s">
        <v>16</v>
      </c>
      <c r="F138" s="41" t="s">
        <v>750</v>
      </c>
      <c r="G138" s="41"/>
      <c r="H138" s="42"/>
      <c r="I138" s="64" t="s">
        <v>19</v>
      </c>
      <c r="J138" s="45">
        <v>20000</v>
      </c>
      <c r="K138" s="45"/>
      <c r="L138" s="45">
        <f t="shared" si="2"/>
        <v>20000</v>
      </c>
    </row>
    <row r="139" spans="1:12" ht="24">
      <c r="A139" s="63" t="s">
        <v>751</v>
      </c>
      <c r="B139" s="63" t="s">
        <v>752</v>
      </c>
      <c r="C139" s="41" t="s">
        <v>753</v>
      </c>
      <c r="D139" s="42" t="s">
        <v>754</v>
      </c>
      <c r="E139" s="41" t="s">
        <v>16</v>
      </c>
      <c r="F139" s="41">
        <v>15618699357</v>
      </c>
      <c r="G139" s="41" t="s">
        <v>755</v>
      </c>
      <c r="H139" s="42"/>
      <c r="I139" s="64" t="s">
        <v>19</v>
      </c>
      <c r="J139" s="45">
        <v>20000</v>
      </c>
      <c r="K139" s="45"/>
      <c r="L139" s="45">
        <f t="shared" si="2"/>
        <v>20000</v>
      </c>
    </row>
    <row r="140" spans="1:12" ht="36">
      <c r="A140" s="63" t="s">
        <v>756</v>
      </c>
      <c r="B140" s="63" t="s">
        <v>757</v>
      </c>
      <c r="C140" s="41" t="s">
        <v>757</v>
      </c>
      <c r="D140" s="42" t="s">
        <v>758</v>
      </c>
      <c r="E140" s="41" t="s">
        <v>16</v>
      </c>
      <c r="F140" s="41" t="s">
        <v>759</v>
      </c>
      <c r="G140" s="41" t="s">
        <v>760</v>
      </c>
      <c r="H140" s="42"/>
      <c r="I140" s="64" t="s">
        <v>19</v>
      </c>
      <c r="J140" s="45">
        <v>20000</v>
      </c>
      <c r="K140" s="45"/>
      <c r="L140" s="45">
        <f t="shared" si="2"/>
        <v>20000</v>
      </c>
    </row>
    <row r="141" spans="1:12" ht="36">
      <c r="A141" s="63" t="s">
        <v>761</v>
      </c>
      <c r="B141" s="63" t="s">
        <v>762</v>
      </c>
      <c r="C141" s="41" t="s">
        <v>763</v>
      </c>
      <c r="D141" s="42" t="s">
        <v>764</v>
      </c>
      <c r="E141" s="41" t="s">
        <v>16</v>
      </c>
      <c r="F141" s="41">
        <v>13632578334</v>
      </c>
      <c r="G141" s="41" t="s">
        <v>765</v>
      </c>
      <c r="H141" s="42"/>
      <c r="I141" s="64" t="s">
        <v>19</v>
      </c>
      <c r="J141" s="45">
        <v>20000</v>
      </c>
      <c r="K141" s="45"/>
      <c r="L141" s="45">
        <f t="shared" si="2"/>
        <v>20000</v>
      </c>
    </row>
    <row r="142" spans="1:12" ht="24">
      <c r="A142" s="63" t="s">
        <v>766</v>
      </c>
      <c r="B142" s="63" t="s">
        <v>767</v>
      </c>
      <c r="C142" s="41" t="s">
        <v>768</v>
      </c>
      <c r="D142" s="42" t="s">
        <v>769</v>
      </c>
      <c r="E142" s="41" t="s">
        <v>16</v>
      </c>
      <c r="F142" s="41" t="s">
        <v>770</v>
      </c>
      <c r="G142" s="41" t="s">
        <v>771</v>
      </c>
      <c r="H142" s="42"/>
      <c r="I142" s="64" t="s">
        <v>19</v>
      </c>
      <c r="J142" s="45">
        <v>20000</v>
      </c>
      <c r="K142" s="45"/>
      <c r="L142" s="45">
        <f t="shared" si="2"/>
        <v>20000</v>
      </c>
    </row>
    <row r="143" spans="1:12" ht="36">
      <c r="A143" s="63" t="s">
        <v>772</v>
      </c>
      <c r="B143" s="63" t="s">
        <v>773</v>
      </c>
      <c r="C143" s="41" t="s">
        <v>774</v>
      </c>
      <c r="D143" s="42" t="s">
        <v>775</v>
      </c>
      <c r="E143" s="41" t="s">
        <v>16</v>
      </c>
      <c r="F143" s="41" t="s">
        <v>776</v>
      </c>
      <c r="G143" s="41" t="s">
        <v>777</v>
      </c>
      <c r="H143" s="42"/>
      <c r="I143" s="64" t="s">
        <v>19</v>
      </c>
      <c r="J143" s="45">
        <v>20000</v>
      </c>
      <c r="K143" s="45"/>
      <c r="L143" s="45">
        <f t="shared" si="2"/>
        <v>20000</v>
      </c>
    </row>
    <row r="144" spans="1:12" ht="24">
      <c r="A144" s="63" t="s">
        <v>778</v>
      </c>
      <c r="B144" s="63" t="s">
        <v>779</v>
      </c>
      <c r="C144" s="41" t="s">
        <v>780</v>
      </c>
      <c r="D144" s="42" t="s">
        <v>781</v>
      </c>
      <c r="E144" s="41" t="s">
        <v>16</v>
      </c>
      <c r="F144" s="41" t="s">
        <v>782</v>
      </c>
      <c r="G144" s="41"/>
      <c r="H144" s="42"/>
      <c r="I144" s="64" t="s">
        <v>19</v>
      </c>
      <c r="J144" s="45">
        <v>20000</v>
      </c>
      <c r="K144" s="45"/>
      <c r="L144" s="45">
        <f t="shared" si="2"/>
        <v>20000</v>
      </c>
    </row>
    <row r="145" spans="1:12" ht="36">
      <c r="A145" s="63" t="s">
        <v>783</v>
      </c>
      <c r="B145" s="63" t="s">
        <v>784</v>
      </c>
      <c r="C145" s="41" t="s">
        <v>785</v>
      </c>
      <c r="D145" s="42" t="s">
        <v>786</v>
      </c>
      <c r="E145" s="41" t="s">
        <v>16</v>
      </c>
      <c r="F145" s="41" t="s">
        <v>787</v>
      </c>
      <c r="G145" s="41" t="s">
        <v>788</v>
      </c>
      <c r="H145" s="42"/>
      <c r="I145" s="64" t="s">
        <v>19</v>
      </c>
      <c r="J145" s="45">
        <v>20000</v>
      </c>
      <c r="K145" s="45"/>
      <c r="L145" s="45">
        <f t="shared" si="2"/>
        <v>20000</v>
      </c>
    </row>
    <row r="146" spans="1:12" ht="36">
      <c r="A146" s="63" t="s">
        <v>789</v>
      </c>
      <c r="B146" s="63" t="s">
        <v>790</v>
      </c>
      <c r="C146" s="41" t="s">
        <v>791</v>
      </c>
      <c r="D146" s="42" t="s">
        <v>792</v>
      </c>
      <c r="E146" s="41" t="s">
        <v>16</v>
      </c>
      <c r="F146" s="41" t="s">
        <v>793</v>
      </c>
      <c r="G146" s="41" t="s">
        <v>794</v>
      </c>
      <c r="H146" s="42"/>
      <c r="I146" s="64" t="s">
        <v>19</v>
      </c>
      <c r="J146" s="45">
        <v>20000</v>
      </c>
      <c r="K146" s="45"/>
      <c r="L146" s="45">
        <f t="shared" si="2"/>
        <v>20000</v>
      </c>
    </row>
    <row r="147" spans="1:12" ht="24">
      <c r="A147" s="63" t="s">
        <v>795</v>
      </c>
      <c r="B147" s="63" t="s">
        <v>796</v>
      </c>
      <c r="C147" s="41" t="s">
        <v>797</v>
      </c>
      <c r="D147" s="42" t="s">
        <v>798</v>
      </c>
      <c r="E147" s="41" t="s">
        <v>16</v>
      </c>
      <c r="F147" s="41" t="s">
        <v>799</v>
      </c>
      <c r="G147" s="41" t="s">
        <v>800</v>
      </c>
      <c r="H147" s="42"/>
      <c r="I147" s="64" t="s">
        <v>19</v>
      </c>
      <c r="J147" s="45">
        <v>20000</v>
      </c>
      <c r="K147" s="45"/>
      <c r="L147" s="45">
        <f t="shared" si="2"/>
        <v>20000</v>
      </c>
    </row>
    <row r="148" spans="1:12" ht="24">
      <c r="A148" s="63" t="s">
        <v>801</v>
      </c>
      <c r="B148" s="63" t="s">
        <v>802</v>
      </c>
      <c r="C148" s="41" t="s">
        <v>803</v>
      </c>
      <c r="D148" s="42" t="s">
        <v>804</v>
      </c>
      <c r="E148" s="41" t="s">
        <v>16</v>
      </c>
      <c r="F148" s="41" t="s">
        <v>805</v>
      </c>
      <c r="G148" s="41" t="s">
        <v>806</v>
      </c>
      <c r="H148" s="42"/>
      <c r="I148" s="64" t="s">
        <v>19</v>
      </c>
      <c r="J148" s="45">
        <v>20000</v>
      </c>
      <c r="K148" s="45"/>
      <c r="L148" s="45">
        <f t="shared" si="2"/>
        <v>20000</v>
      </c>
    </row>
    <row r="149" spans="1:12" ht="24">
      <c r="A149" s="63" t="s">
        <v>807</v>
      </c>
      <c r="B149" s="63" t="s">
        <v>808</v>
      </c>
      <c r="C149" s="41" t="s">
        <v>809</v>
      </c>
      <c r="D149" s="42" t="s">
        <v>810</v>
      </c>
      <c r="E149" s="41" t="s">
        <v>16</v>
      </c>
      <c r="F149" s="43">
        <v>13482417211</v>
      </c>
      <c r="G149" s="41" t="s">
        <v>811</v>
      </c>
      <c r="H149" s="42"/>
      <c r="I149" s="64" t="s">
        <v>19</v>
      </c>
      <c r="J149" s="45">
        <v>20000</v>
      </c>
      <c r="K149" s="45"/>
      <c r="L149" s="45">
        <f t="shared" si="2"/>
        <v>20000</v>
      </c>
    </row>
    <row r="150" spans="1:12" ht="36">
      <c r="A150" s="63" t="s">
        <v>812</v>
      </c>
      <c r="B150" s="63" t="s">
        <v>813</v>
      </c>
      <c r="C150" s="41" t="s">
        <v>814</v>
      </c>
      <c r="D150" s="42" t="s">
        <v>815</v>
      </c>
      <c r="E150" s="41" t="s">
        <v>16</v>
      </c>
      <c r="F150" s="41">
        <v>13851810987</v>
      </c>
      <c r="G150" s="41" t="s">
        <v>816</v>
      </c>
      <c r="H150" s="42"/>
      <c r="I150" s="64" t="s">
        <v>19</v>
      </c>
      <c r="J150" s="45">
        <v>20000</v>
      </c>
      <c r="K150" s="45"/>
      <c r="L150" s="45">
        <f t="shared" si="2"/>
        <v>20000</v>
      </c>
    </row>
    <row r="151" spans="1:12" ht="24">
      <c r="A151" s="63" t="s">
        <v>817</v>
      </c>
      <c r="B151" s="63" t="s">
        <v>818</v>
      </c>
      <c r="C151" s="41" t="s">
        <v>819</v>
      </c>
      <c r="D151" s="42" t="s">
        <v>820</v>
      </c>
      <c r="E151" s="41" t="s">
        <v>16</v>
      </c>
      <c r="F151" s="41">
        <v>13451829082</v>
      </c>
      <c r="G151" s="41" t="s">
        <v>821</v>
      </c>
      <c r="H151" s="42"/>
      <c r="I151" s="64" t="s">
        <v>19</v>
      </c>
      <c r="J151" s="45">
        <v>20000</v>
      </c>
      <c r="K151" s="45"/>
      <c r="L151" s="45">
        <f t="shared" si="2"/>
        <v>20000</v>
      </c>
    </row>
    <row r="152" spans="1:12" ht="24">
      <c r="A152" s="63" t="s">
        <v>822</v>
      </c>
      <c r="B152" s="63" t="s">
        <v>823</v>
      </c>
      <c r="C152" s="41" t="s">
        <v>824</v>
      </c>
      <c r="D152" s="42" t="s">
        <v>825</v>
      </c>
      <c r="E152" s="41" t="s">
        <v>276</v>
      </c>
      <c r="F152" s="41"/>
      <c r="G152" s="41"/>
      <c r="H152" s="42"/>
      <c r="I152" s="64" t="s">
        <v>19</v>
      </c>
      <c r="J152" s="45">
        <v>20000</v>
      </c>
      <c r="K152" s="45"/>
      <c r="L152" s="45">
        <f t="shared" si="2"/>
        <v>20000</v>
      </c>
    </row>
    <row r="153" spans="1:12" ht="24">
      <c r="A153" s="63" t="s">
        <v>826</v>
      </c>
      <c r="B153" s="63" t="s">
        <v>827</v>
      </c>
      <c r="C153" s="41" t="s">
        <v>828</v>
      </c>
      <c r="D153" s="42" t="s">
        <v>829</v>
      </c>
      <c r="E153" s="41" t="s">
        <v>16</v>
      </c>
      <c r="F153" s="41">
        <v>13702446066</v>
      </c>
      <c r="G153" s="41" t="s">
        <v>830</v>
      </c>
      <c r="H153" s="42"/>
      <c r="I153" s="64" t="s">
        <v>19</v>
      </c>
      <c r="J153" s="45">
        <v>70000</v>
      </c>
      <c r="K153" s="45"/>
      <c r="L153" s="45">
        <f t="shared" si="2"/>
        <v>70000</v>
      </c>
    </row>
    <row r="154" spans="1:12" ht="24">
      <c r="A154" s="63" t="s">
        <v>831</v>
      </c>
      <c r="B154" s="63" t="s">
        <v>832</v>
      </c>
      <c r="C154" s="41" t="s">
        <v>833</v>
      </c>
      <c r="D154" s="42" t="s">
        <v>834</v>
      </c>
      <c r="E154" s="41" t="s">
        <v>16</v>
      </c>
      <c r="F154" s="41" t="s">
        <v>835</v>
      </c>
      <c r="G154" s="41" t="s">
        <v>836</v>
      </c>
      <c r="H154" s="42"/>
      <c r="I154" s="64" t="s">
        <v>19</v>
      </c>
      <c r="J154" s="45">
        <v>10000</v>
      </c>
      <c r="K154" s="45"/>
      <c r="L154" s="45">
        <f t="shared" si="2"/>
        <v>10000</v>
      </c>
    </row>
    <row r="155" spans="1:12">
      <c r="A155" s="63" t="s">
        <v>837</v>
      </c>
      <c r="B155" s="63" t="s">
        <v>838</v>
      </c>
      <c r="C155" s="41" t="s">
        <v>839</v>
      </c>
      <c r="D155" s="42" t="s">
        <v>840</v>
      </c>
      <c r="E155" s="41" t="s">
        <v>16</v>
      </c>
      <c r="F155" s="41" t="s">
        <v>841</v>
      </c>
      <c r="G155" s="41" t="s">
        <v>842</v>
      </c>
      <c r="H155" s="42"/>
      <c r="I155" s="64" t="s">
        <v>19</v>
      </c>
      <c r="J155" s="45">
        <v>70000</v>
      </c>
      <c r="K155" s="45"/>
      <c r="L155" s="45">
        <f t="shared" si="2"/>
        <v>70000</v>
      </c>
    </row>
    <row r="156" spans="1:12">
      <c r="A156" s="63" t="s">
        <v>843</v>
      </c>
      <c r="B156" s="63" t="s">
        <v>844</v>
      </c>
      <c r="C156" s="41" t="s">
        <v>845</v>
      </c>
      <c r="D156" s="41"/>
      <c r="E156" s="41" t="s">
        <v>140</v>
      </c>
      <c r="F156" s="41"/>
      <c r="G156" s="41"/>
      <c r="H156" s="42"/>
      <c r="I156" s="64" t="s">
        <v>19</v>
      </c>
      <c r="J156" s="45">
        <v>20000</v>
      </c>
      <c r="K156" s="45"/>
      <c r="L156" s="45">
        <f t="shared" si="2"/>
        <v>20000</v>
      </c>
    </row>
    <row r="157" spans="1:12" ht="24">
      <c r="A157" s="63" t="s">
        <v>846</v>
      </c>
      <c r="B157" s="63" t="s">
        <v>847</v>
      </c>
      <c r="C157" s="41" t="s">
        <v>848</v>
      </c>
      <c r="D157" s="42" t="s">
        <v>849</v>
      </c>
      <c r="E157" s="41" t="s">
        <v>16</v>
      </c>
      <c r="F157" s="41" t="s">
        <v>850</v>
      </c>
      <c r="G157" s="41" t="s">
        <v>851</v>
      </c>
      <c r="H157" s="42"/>
      <c r="I157" s="64" t="s">
        <v>19</v>
      </c>
      <c r="J157" s="45">
        <v>20000</v>
      </c>
      <c r="K157" s="45"/>
      <c r="L157" s="45">
        <f t="shared" si="2"/>
        <v>20000</v>
      </c>
    </row>
    <row r="158" spans="1:12" ht="24">
      <c r="A158" s="63" t="s">
        <v>852</v>
      </c>
      <c r="B158" s="63" t="s">
        <v>853</v>
      </c>
      <c r="C158" s="41" t="s">
        <v>854</v>
      </c>
      <c r="D158" s="42" t="s">
        <v>855</v>
      </c>
      <c r="E158" s="41" t="s">
        <v>16</v>
      </c>
      <c r="F158" s="41" t="s">
        <v>856</v>
      </c>
      <c r="G158" s="41" t="s">
        <v>857</v>
      </c>
      <c r="H158" s="42"/>
      <c r="I158" s="64" t="s">
        <v>19</v>
      </c>
      <c r="J158" s="45">
        <v>50000</v>
      </c>
      <c r="K158" s="45"/>
      <c r="L158" s="45">
        <f t="shared" si="2"/>
        <v>50000</v>
      </c>
    </row>
    <row r="159" spans="1:12" ht="24">
      <c r="A159" s="63" t="s">
        <v>858</v>
      </c>
      <c r="B159" s="63" t="s">
        <v>859</v>
      </c>
      <c r="C159" s="41" t="s">
        <v>860</v>
      </c>
      <c r="D159" s="42" t="s">
        <v>861</v>
      </c>
      <c r="E159" s="41" t="s">
        <v>16</v>
      </c>
      <c r="F159" s="41" t="s">
        <v>862</v>
      </c>
      <c r="G159" s="41"/>
      <c r="H159" s="42"/>
      <c r="I159" s="64" t="s">
        <v>19</v>
      </c>
      <c r="J159" s="45">
        <v>100000</v>
      </c>
      <c r="K159" s="45"/>
      <c r="L159" s="45">
        <f t="shared" si="2"/>
        <v>100000</v>
      </c>
    </row>
    <row r="160" spans="1:12" ht="24">
      <c r="A160" s="63" t="s">
        <v>863</v>
      </c>
      <c r="B160" s="63" t="s">
        <v>864</v>
      </c>
      <c r="C160" s="41" t="s">
        <v>865</v>
      </c>
      <c r="D160" s="42" t="s">
        <v>866</v>
      </c>
      <c r="E160" s="41" t="s">
        <v>16</v>
      </c>
      <c r="F160" s="41" t="s">
        <v>867</v>
      </c>
      <c r="G160" s="41" t="s">
        <v>868</v>
      </c>
      <c r="H160" s="42"/>
      <c r="I160" s="64" t="s">
        <v>19</v>
      </c>
      <c r="J160" s="45">
        <v>10000</v>
      </c>
      <c r="K160" s="45"/>
      <c r="L160" s="45">
        <f t="shared" si="2"/>
        <v>10000</v>
      </c>
    </row>
    <row r="161" spans="1:12" ht="24">
      <c r="A161" s="63" t="s">
        <v>869</v>
      </c>
      <c r="B161" s="63" t="s">
        <v>870</v>
      </c>
      <c r="C161" s="41" t="s">
        <v>871</v>
      </c>
      <c r="D161" s="42" t="s">
        <v>872</v>
      </c>
      <c r="E161" s="41" t="s">
        <v>16</v>
      </c>
      <c r="F161" s="41" t="s">
        <v>873</v>
      </c>
      <c r="G161" s="41" t="s">
        <v>874</v>
      </c>
      <c r="H161" s="42"/>
      <c r="I161" s="64" t="s">
        <v>19</v>
      </c>
      <c r="J161" s="45">
        <v>100000</v>
      </c>
      <c r="K161" s="45"/>
      <c r="L161" s="45">
        <f t="shared" si="2"/>
        <v>100000</v>
      </c>
    </row>
    <row r="162" spans="1:12" ht="24">
      <c r="A162" s="63" t="s">
        <v>875</v>
      </c>
      <c r="B162" s="63" t="s">
        <v>876</v>
      </c>
      <c r="C162" s="41" t="s">
        <v>877</v>
      </c>
      <c r="D162" s="42" t="s">
        <v>878</v>
      </c>
      <c r="E162" s="41" t="s">
        <v>16</v>
      </c>
      <c r="F162" s="41" t="s">
        <v>879</v>
      </c>
      <c r="G162" s="41" t="s">
        <v>880</v>
      </c>
      <c r="H162" s="42"/>
      <c r="I162" s="64" t="s">
        <v>19</v>
      </c>
      <c r="J162" s="45">
        <v>100000</v>
      </c>
      <c r="K162" s="45"/>
      <c r="L162" s="45">
        <f t="shared" si="2"/>
        <v>100000</v>
      </c>
    </row>
    <row r="163" spans="1:12" ht="24">
      <c r="A163" s="63" t="s">
        <v>881</v>
      </c>
      <c r="B163" s="63" t="s">
        <v>882</v>
      </c>
      <c r="C163" s="41" t="s">
        <v>883</v>
      </c>
      <c r="D163" s="42" t="s">
        <v>884</v>
      </c>
      <c r="E163" s="41" t="s">
        <v>16</v>
      </c>
      <c r="F163" s="41" t="s">
        <v>885</v>
      </c>
      <c r="G163" s="41" t="s">
        <v>886</v>
      </c>
      <c r="H163" s="42"/>
      <c r="I163" s="64" t="s">
        <v>19</v>
      </c>
      <c r="J163" s="45">
        <v>3000</v>
      </c>
      <c r="K163" s="45"/>
      <c r="L163" s="45">
        <f t="shared" si="2"/>
        <v>3000</v>
      </c>
    </row>
    <row r="164" spans="1:12" ht="24">
      <c r="A164" s="63" t="s">
        <v>887</v>
      </c>
      <c r="B164" s="63" t="s">
        <v>888</v>
      </c>
      <c r="C164" s="41" t="s">
        <v>889</v>
      </c>
      <c r="D164" s="42" t="s">
        <v>890</v>
      </c>
      <c r="E164" s="41" t="s">
        <v>16</v>
      </c>
      <c r="F164" s="41">
        <v>13905188596</v>
      </c>
      <c r="G164" s="41"/>
      <c r="H164" s="42"/>
      <c r="I164" s="64" t="s">
        <v>19</v>
      </c>
      <c r="J164" s="45">
        <v>100000</v>
      </c>
      <c r="K164" s="45"/>
      <c r="L164" s="45">
        <f t="shared" si="2"/>
        <v>100000</v>
      </c>
    </row>
    <row r="165" spans="1:12" ht="24">
      <c r="A165" s="63" t="s">
        <v>891</v>
      </c>
      <c r="B165" s="63" t="s">
        <v>892</v>
      </c>
      <c r="C165" s="41" t="s">
        <v>893</v>
      </c>
      <c r="D165" s="42" t="s">
        <v>894</v>
      </c>
      <c r="E165" s="41" t="s">
        <v>16</v>
      </c>
      <c r="F165" s="41">
        <v>13901933060</v>
      </c>
      <c r="G165" s="41" t="s">
        <v>895</v>
      </c>
      <c r="H165" s="42"/>
      <c r="I165" s="64" t="s">
        <v>19</v>
      </c>
      <c r="J165" s="45">
        <v>100000</v>
      </c>
      <c r="K165" s="45"/>
      <c r="L165" s="45">
        <f t="shared" si="2"/>
        <v>100000</v>
      </c>
    </row>
    <row r="166" spans="1:12" ht="24">
      <c r="A166" s="63" t="s">
        <v>896</v>
      </c>
      <c r="B166" s="63" t="s">
        <v>897</v>
      </c>
      <c r="C166" s="42" t="s">
        <v>898</v>
      </c>
      <c r="D166" s="42" t="s">
        <v>899</v>
      </c>
      <c r="E166" s="41" t="s">
        <v>276</v>
      </c>
      <c r="F166" s="41"/>
      <c r="G166" s="41"/>
      <c r="H166" s="42"/>
      <c r="I166" s="64" t="s">
        <v>19</v>
      </c>
      <c r="J166" s="45">
        <v>100000</v>
      </c>
      <c r="K166" s="45"/>
      <c r="L166" s="45">
        <f t="shared" si="2"/>
        <v>100000</v>
      </c>
    </row>
    <row r="167" spans="1:12" ht="24">
      <c r="A167" s="63" t="s">
        <v>900</v>
      </c>
      <c r="B167" s="63" t="s">
        <v>901</v>
      </c>
      <c r="C167" s="42" t="s">
        <v>902</v>
      </c>
      <c r="D167" s="42" t="s">
        <v>903</v>
      </c>
      <c r="E167" s="41" t="s">
        <v>16</v>
      </c>
      <c r="F167" s="41" t="s">
        <v>904</v>
      </c>
      <c r="G167" s="41" t="s">
        <v>905</v>
      </c>
      <c r="H167" s="42"/>
      <c r="I167" s="64" t="s">
        <v>19</v>
      </c>
      <c r="J167" s="45">
        <v>20000</v>
      </c>
      <c r="K167" s="45"/>
      <c r="L167" s="45">
        <f t="shared" si="2"/>
        <v>20000</v>
      </c>
    </row>
    <row r="168" spans="1:12" ht="24">
      <c r="A168" s="63" t="s">
        <v>906</v>
      </c>
      <c r="B168" s="63" t="s">
        <v>907</v>
      </c>
      <c r="C168" s="42" t="s">
        <v>907</v>
      </c>
      <c r="D168" s="42" t="s">
        <v>908</v>
      </c>
      <c r="E168" s="41" t="s">
        <v>16</v>
      </c>
      <c r="F168" s="41" t="s">
        <v>909</v>
      </c>
      <c r="G168" s="41" t="s">
        <v>910</v>
      </c>
      <c r="H168" s="42"/>
      <c r="I168" s="64" t="s">
        <v>19</v>
      </c>
      <c r="J168" s="45">
        <v>50000</v>
      </c>
      <c r="K168" s="45"/>
      <c r="L168" s="45">
        <f t="shared" si="2"/>
        <v>50000</v>
      </c>
    </row>
    <row r="169" spans="1:12" ht="24">
      <c r="A169" s="63" t="s">
        <v>911</v>
      </c>
      <c r="B169" s="63" t="s">
        <v>912</v>
      </c>
      <c r="C169" s="42" t="s">
        <v>912</v>
      </c>
      <c r="D169" s="42" t="s">
        <v>913</v>
      </c>
      <c r="E169" s="41" t="s">
        <v>16</v>
      </c>
      <c r="F169" s="41" t="s">
        <v>914</v>
      </c>
      <c r="G169" s="41" t="s">
        <v>915</v>
      </c>
      <c r="H169" s="42"/>
      <c r="I169" s="64" t="s">
        <v>19</v>
      </c>
      <c r="J169" s="45">
        <v>50000</v>
      </c>
      <c r="K169" s="45"/>
      <c r="L169" s="45">
        <f t="shared" si="2"/>
        <v>50000</v>
      </c>
    </row>
    <row r="170" spans="1:12" ht="24">
      <c r="A170" s="63" t="s">
        <v>916</v>
      </c>
      <c r="B170" s="63" t="s">
        <v>917</v>
      </c>
      <c r="C170" s="42" t="s">
        <v>917</v>
      </c>
      <c r="D170" s="42" t="s">
        <v>918</v>
      </c>
      <c r="E170" s="41" t="s">
        <v>16</v>
      </c>
      <c r="F170" s="41">
        <v>18913867609</v>
      </c>
      <c r="G170" s="41" t="s">
        <v>919</v>
      </c>
      <c r="H170" s="42"/>
      <c r="I170" s="64" t="s">
        <v>19</v>
      </c>
      <c r="J170" s="45">
        <v>50000</v>
      </c>
      <c r="K170" s="45"/>
      <c r="L170" s="45">
        <f t="shared" si="2"/>
        <v>50000</v>
      </c>
    </row>
    <row r="171" spans="1:12" ht="24">
      <c r="A171" s="63" t="s">
        <v>920</v>
      </c>
      <c r="B171" s="63" t="s">
        <v>921</v>
      </c>
      <c r="C171" s="42" t="s">
        <v>921</v>
      </c>
      <c r="D171" s="42" t="s">
        <v>922</v>
      </c>
      <c r="E171" s="41" t="s">
        <v>16</v>
      </c>
      <c r="F171" s="41" t="s">
        <v>923</v>
      </c>
      <c r="G171" s="41" t="s">
        <v>924</v>
      </c>
      <c r="H171" s="42"/>
      <c r="I171" s="64" t="s">
        <v>19</v>
      </c>
      <c r="J171" s="45">
        <v>50000</v>
      </c>
      <c r="K171" s="45"/>
      <c r="L171" s="45">
        <f t="shared" si="2"/>
        <v>50000</v>
      </c>
    </row>
    <row r="172" spans="1:12" ht="24">
      <c r="A172" s="63" t="s">
        <v>925</v>
      </c>
      <c r="B172" s="63" t="s">
        <v>926</v>
      </c>
      <c r="C172" s="42" t="s">
        <v>927</v>
      </c>
      <c r="D172" s="42" t="s">
        <v>928</v>
      </c>
      <c r="E172" s="41" t="s">
        <v>16</v>
      </c>
      <c r="F172" s="41">
        <v>13805152256</v>
      </c>
      <c r="G172" s="41" t="s">
        <v>929</v>
      </c>
      <c r="H172" s="42"/>
      <c r="I172" s="64" t="s">
        <v>19</v>
      </c>
      <c r="J172" s="45">
        <v>50000</v>
      </c>
      <c r="K172" s="45"/>
      <c r="L172" s="45">
        <f t="shared" si="2"/>
        <v>50000</v>
      </c>
    </row>
    <row r="173" spans="1:12" ht="24">
      <c r="A173" s="63" t="s">
        <v>930</v>
      </c>
      <c r="B173" s="63" t="s">
        <v>931</v>
      </c>
      <c r="C173" s="42" t="s">
        <v>932</v>
      </c>
      <c r="D173" s="42" t="s">
        <v>933</v>
      </c>
      <c r="E173" s="41" t="s">
        <v>16</v>
      </c>
      <c r="F173" s="41" t="s">
        <v>934</v>
      </c>
      <c r="G173" s="41" t="s">
        <v>935</v>
      </c>
      <c r="H173" s="42"/>
      <c r="I173" s="64" t="s">
        <v>19</v>
      </c>
      <c r="J173" s="45">
        <v>20000</v>
      </c>
      <c r="K173" s="45"/>
      <c r="L173" s="45">
        <f t="shared" si="2"/>
        <v>20000</v>
      </c>
    </row>
    <row r="174" spans="1:12" ht="24">
      <c r="A174" s="63" t="s">
        <v>936</v>
      </c>
      <c r="B174" s="63" t="s">
        <v>937</v>
      </c>
      <c r="C174" s="42" t="s">
        <v>938</v>
      </c>
      <c r="D174" s="42" t="s">
        <v>939</v>
      </c>
      <c r="E174" s="41" t="s">
        <v>16</v>
      </c>
      <c r="F174" s="41">
        <v>13906211996</v>
      </c>
      <c r="G174" s="41"/>
      <c r="H174" s="42"/>
      <c r="I174" s="64" t="s">
        <v>19</v>
      </c>
      <c r="J174" s="45">
        <v>20000</v>
      </c>
      <c r="K174" s="45"/>
      <c r="L174" s="45">
        <f t="shared" si="2"/>
        <v>20000</v>
      </c>
    </row>
    <row r="175" spans="1:12" ht="24">
      <c r="A175" s="63" t="s">
        <v>940</v>
      </c>
      <c r="B175" s="63" t="s">
        <v>941</v>
      </c>
      <c r="C175" s="42" t="s">
        <v>942</v>
      </c>
      <c r="D175" s="42" t="s">
        <v>943</v>
      </c>
      <c r="E175" s="41" t="s">
        <v>16</v>
      </c>
      <c r="F175" s="41" t="s">
        <v>944</v>
      </c>
      <c r="G175" s="41" t="s">
        <v>945</v>
      </c>
      <c r="H175" s="42"/>
      <c r="I175" s="64" t="s">
        <v>19</v>
      </c>
      <c r="J175" s="45">
        <v>5000</v>
      </c>
      <c r="K175" s="45"/>
      <c r="L175" s="45">
        <f t="shared" si="2"/>
        <v>5000</v>
      </c>
    </row>
    <row r="176" spans="1:12" ht="36">
      <c r="A176" s="63" t="s">
        <v>946</v>
      </c>
      <c r="B176" s="63" t="s">
        <v>947</v>
      </c>
      <c r="C176" s="42" t="s">
        <v>948</v>
      </c>
      <c r="D176" s="42" t="s">
        <v>949</v>
      </c>
      <c r="E176" s="41" t="s">
        <v>16</v>
      </c>
      <c r="F176" s="41" t="s">
        <v>950</v>
      </c>
      <c r="G176" s="41" t="s">
        <v>951</v>
      </c>
      <c r="H176" s="42"/>
      <c r="I176" s="64" t="s">
        <v>19</v>
      </c>
      <c r="J176" s="45">
        <v>5000</v>
      </c>
      <c r="K176" s="45"/>
      <c r="L176" s="45">
        <f t="shared" si="2"/>
        <v>5000</v>
      </c>
    </row>
    <row r="177" spans="1:12" ht="24">
      <c r="A177" s="63" t="s">
        <v>952</v>
      </c>
      <c r="B177" s="63" t="s">
        <v>953</v>
      </c>
      <c r="C177" s="42" t="s">
        <v>954</v>
      </c>
      <c r="D177" s="42" t="s">
        <v>955</v>
      </c>
      <c r="E177" s="41" t="s">
        <v>16</v>
      </c>
      <c r="F177" s="41" t="s">
        <v>956</v>
      </c>
      <c r="G177" s="41" t="s">
        <v>957</v>
      </c>
      <c r="H177" s="42"/>
      <c r="I177" s="64" t="s">
        <v>19</v>
      </c>
      <c r="J177" s="45">
        <v>20000</v>
      </c>
      <c r="K177" s="45"/>
      <c r="L177" s="45">
        <f t="shared" si="2"/>
        <v>20000</v>
      </c>
    </row>
    <row r="178" spans="1:12" ht="24">
      <c r="A178" s="63" t="s">
        <v>958</v>
      </c>
      <c r="B178" s="63" t="s">
        <v>959</v>
      </c>
      <c r="C178" s="42" t="s">
        <v>960</v>
      </c>
      <c r="D178" s="42" t="s">
        <v>961</v>
      </c>
      <c r="E178" s="41" t="s">
        <v>16</v>
      </c>
      <c r="F178" s="41" t="s">
        <v>962</v>
      </c>
      <c r="G178" s="41" t="s">
        <v>963</v>
      </c>
      <c r="H178" s="42"/>
      <c r="I178" s="64" t="s">
        <v>19</v>
      </c>
      <c r="J178" s="45">
        <v>20000</v>
      </c>
      <c r="K178" s="45"/>
      <c r="L178" s="45">
        <f t="shared" si="2"/>
        <v>20000</v>
      </c>
    </row>
    <row r="179" spans="1:12" ht="24">
      <c r="A179" s="63" t="s">
        <v>964</v>
      </c>
      <c r="B179" s="63" t="s">
        <v>965</v>
      </c>
      <c r="C179" s="42" t="s">
        <v>966</v>
      </c>
      <c r="D179" s="42" t="s">
        <v>967</v>
      </c>
      <c r="E179" s="41" t="s">
        <v>276</v>
      </c>
      <c r="F179" s="41"/>
      <c r="G179" s="41"/>
      <c r="H179" s="42"/>
      <c r="I179" s="64" t="s">
        <v>19</v>
      </c>
      <c r="J179" s="45">
        <v>100000</v>
      </c>
      <c r="K179" s="45"/>
      <c r="L179" s="45">
        <f t="shared" si="2"/>
        <v>100000</v>
      </c>
    </row>
    <row r="180" spans="1:12" ht="36">
      <c r="A180" s="63" t="s">
        <v>968</v>
      </c>
      <c r="B180" s="63" t="s">
        <v>969</v>
      </c>
      <c r="C180" s="42" t="s">
        <v>970</v>
      </c>
      <c r="D180" s="42" t="s">
        <v>971</v>
      </c>
      <c r="E180" s="41" t="s">
        <v>16</v>
      </c>
      <c r="F180" s="41" t="s">
        <v>972</v>
      </c>
      <c r="G180" s="41" t="s">
        <v>973</v>
      </c>
      <c r="H180" s="42"/>
      <c r="I180" s="64" t="s">
        <v>19</v>
      </c>
      <c r="J180" s="45">
        <v>20000</v>
      </c>
      <c r="K180" s="45"/>
      <c r="L180" s="45">
        <f t="shared" si="2"/>
        <v>20000</v>
      </c>
    </row>
    <row r="181" spans="1:12" ht="24">
      <c r="A181" s="63" t="s">
        <v>974</v>
      </c>
      <c r="B181" s="63" t="s">
        <v>975</v>
      </c>
      <c r="C181" s="42" t="s">
        <v>976</v>
      </c>
      <c r="D181" s="42" t="s">
        <v>977</v>
      </c>
      <c r="E181" s="41" t="s">
        <v>16</v>
      </c>
      <c r="F181" s="41" t="s">
        <v>978</v>
      </c>
      <c r="G181" s="41" t="s">
        <v>979</v>
      </c>
      <c r="H181" s="42"/>
      <c r="I181" s="64" t="s">
        <v>19</v>
      </c>
      <c r="J181" s="45">
        <v>6000</v>
      </c>
      <c r="K181" s="45"/>
      <c r="L181" s="45">
        <f t="shared" si="2"/>
        <v>6000</v>
      </c>
    </row>
    <row r="182" spans="1:12" ht="24">
      <c r="A182" s="63" t="s">
        <v>980</v>
      </c>
      <c r="B182" s="63" t="s">
        <v>981</v>
      </c>
      <c r="C182" s="42" t="s">
        <v>982</v>
      </c>
      <c r="D182" s="42"/>
      <c r="E182" s="41" t="s">
        <v>140</v>
      </c>
      <c r="F182" s="41"/>
      <c r="G182" s="41"/>
      <c r="H182" s="42"/>
      <c r="I182" s="64" t="s">
        <v>19</v>
      </c>
      <c r="J182" s="45">
        <v>5000</v>
      </c>
      <c r="K182" s="45"/>
      <c r="L182" s="45">
        <f t="shared" si="2"/>
        <v>5000</v>
      </c>
    </row>
    <row r="183" spans="1:12" ht="24">
      <c r="A183" s="63" t="s">
        <v>983</v>
      </c>
      <c r="B183" s="63" t="s">
        <v>984</v>
      </c>
      <c r="C183" s="42" t="s">
        <v>985</v>
      </c>
      <c r="D183" s="42" t="s">
        <v>986</v>
      </c>
      <c r="E183" s="41" t="s">
        <v>16</v>
      </c>
      <c r="F183" s="41" t="s">
        <v>987</v>
      </c>
      <c r="G183" s="41" t="s">
        <v>988</v>
      </c>
      <c r="H183" s="42"/>
      <c r="I183" s="64" t="s">
        <v>19</v>
      </c>
      <c r="J183" s="45">
        <v>50000</v>
      </c>
      <c r="K183" s="45"/>
      <c r="L183" s="45">
        <f t="shared" si="2"/>
        <v>50000</v>
      </c>
    </row>
    <row r="184" spans="1:12" ht="24">
      <c r="A184" s="63" t="s">
        <v>989</v>
      </c>
      <c r="B184" s="63" t="s">
        <v>990</v>
      </c>
      <c r="C184" s="42" t="s">
        <v>991</v>
      </c>
      <c r="D184" s="42" t="s">
        <v>992</v>
      </c>
      <c r="E184" s="41" t="s">
        <v>16</v>
      </c>
      <c r="F184" s="41" t="s">
        <v>993</v>
      </c>
      <c r="G184" s="41" t="s">
        <v>994</v>
      </c>
      <c r="H184" s="42"/>
      <c r="I184" s="64" t="s">
        <v>19</v>
      </c>
      <c r="J184" s="45">
        <v>10000</v>
      </c>
      <c r="K184" s="45"/>
      <c r="L184" s="45">
        <f t="shared" si="2"/>
        <v>10000</v>
      </c>
    </row>
    <row r="185" spans="1:12" ht="36">
      <c r="A185" s="63" t="s">
        <v>995</v>
      </c>
      <c r="B185" s="63" t="s">
        <v>996</v>
      </c>
      <c r="C185" s="42" t="s">
        <v>996</v>
      </c>
      <c r="D185" s="42" t="s">
        <v>997</v>
      </c>
      <c r="E185" s="41" t="s">
        <v>16</v>
      </c>
      <c r="F185" s="41">
        <v>13327837236</v>
      </c>
      <c r="G185" s="42" t="s">
        <v>998</v>
      </c>
      <c r="H185" s="42"/>
      <c r="I185" s="64" t="s">
        <v>19</v>
      </c>
      <c r="J185" s="45">
        <v>10000</v>
      </c>
      <c r="K185" s="45"/>
      <c r="L185" s="45">
        <f t="shared" si="2"/>
        <v>10000</v>
      </c>
    </row>
    <row r="186" spans="1:12" ht="24">
      <c r="A186" s="63" t="s">
        <v>999</v>
      </c>
      <c r="B186" s="63" t="s">
        <v>1000</v>
      </c>
      <c r="C186" s="42" t="s">
        <v>1000</v>
      </c>
      <c r="D186" s="42" t="s">
        <v>1001</v>
      </c>
      <c r="E186" s="41" t="s">
        <v>16</v>
      </c>
      <c r="F186" s="41" t="s">
        <v>1002</v>
      </c>
      <c r="G186" s="42" t="s">
        <v>1003</v>
      </c>
      <c r="H186" s="42"/>
      <c r="I186" s="64" t="s">
        <v>19</v>
      </c>
      <c r="J186" s="45">
        <v>20000</v>
      </c>
      <c r="K186" s="45"/>
      <c r="L186" s="45">
        <f t="shared" si="2"/>
        <v>20000</v>
      </c>
    </row>
    <row r="187" spans="1:12" ht="24">
      <c r="A187" s="63" t="s">
        <v>1004</v>
      </c>
      <c r="B187" s="63" t="s">
        <v>1005</v>
      </c>
      <c r="C187" s="42" t="s">
        <v>1005</v>
      </c>
      <c r="D187" s="42" t="s">
        <v>1006</v>
      </c>
      <c r="E187" s="41" t="s">
        <v>16</v>
      </c>
      <c r="F187" s="41" t="s">
        <v>1007</v>
      </c>
      <c r="G187" s="42" t="s">
        <v>1008</v>
      </c>
      <c r="H187" s="42"/>
      <c r="I187" s="64" t="s">
        <v>19</v>
      </c>
      <c r="J187" s="45">
        <v>40000</v>
      </c>
      <c r="K187" s="45"/>
      <c r="L187" s="45">
        <f t="shared" si="2"/>
        <v>40000</v>
      </c>
    </row>
    <row r="188" spans="1:12" ht="24">
      <c r="A188" s="63" t="s">
        <v>1009</v>
      </c>
      <c r="B188" s="63" t="s">
        <v>1010</v>
      </c>
      <c r="C188" s="42" t="s">
        <v>1010</v>
      </c>
      <c r="D188" s="42" t="s">
        <v>1011</v>
      </c>
      <c r="E188" s="41" t="s">
        <v>16</v>
      </c>
      <c r="F188" s="41" t="s">
        <v>1012</v>
      </c>
      <c r="G188" s="42" t="s">
        <v>1013</v>
      </c>
      <c r="H188" s="42"/>
      <c r="I188" s="64" t="s">
        <v>19</v>
      </c>
      <c r="J188" s="45">
        <v>10000</v>
      </c>
      <c r="K188" s="45"/>
      <c r="L188" s="45">
        <f t="shared" si="2"/>
        <v>10000</v>
      </c>
    </row>
    <row r="189" spans="1:12">
      <c r="A189" s="63" t="s">
        <v>1014</v>
      </c>
      <c r="B189" s="63" t="s">
        <v>1015</v>
      </c>
      <c r="C189" s="42" t="s">
        <v>1015</v>
      </c>
      <c r="D189" s="42" t="s">
        <v>1016</v>
      </c>
      <c r="E189" s="41" t="s">
        <v>16</v>
      </c>
      <c r="F189" s="41"/>
      <c r="G189" s="42"/>
      <c r="H189" s="42" t="s">
        <v>363</v>
      </c>
      <c r="I189" s="64" t="s">
        <v>19</v>
      </c>
      <c r="J189" s="45">
        <v>300000</v>
      </c>
      <c r="K189" s="45"/>
      <c r="L189" s="45">
        <f t="shared" si="2"/>
        <v>300000</v>
      </c>
    </row>
    <row r="190" spans="1:12" ht="24">
      <c r="A190" s="63" t="s">
        <v>1017</v>
      </c>
      <c r="B190" s="63" t="s">
        <v>1018</v>
      </c>
      <c r="C190" s="42" t="s">
        <v>1018</v>
      </c>
      <c r="D190" s="42" t="s">
        <v>1019</v>
      </c>
      <c r="E190" s="41" t="s">
        <v>16</v>
      </c>
      <c r="F190" s="41" t="s">
        <v>1020</v>
      </c>
      <c r="G190" s="42" t="s">
        <v>1021</v>
      </c>
      <c r="H190" s="42"/>
      <c r="I190" s="64" t="s">
        <v>19</v>
      </c>
      <c r="J190" s="45">
        <v>30000</v>
      </c>
      <c r="K190" s="45"/>
      <c r="L190" s="45">
        <f t="shared" si="2"/>
        <v>30000</v>
      </c>
    </row>
    <row r="191" spans="1:12" ht="24">
      <c r="A191" s="63" t="s">
        <v>1022</v>
      </c>
      <c r="B191" s="63" t="s">
        <v>1023</v>
      </c>
      <c r="C191" s="42" t="s">
        <v>1023</v>
      </c>
      <c r="D191" s="47" t="s">
        <v>1024</v>
      </c>
      <c r="E191" s="41" t="s">
        <v>16</v>
      </c>
      <c r="F191" s="42" t="s">
        <v>1025</v>
      </c>
      <c r="G191" s="42"/>
      <c r="H191" s="42"/>
      <c r="I191" s="64" t="s">
        <v>19</v>
      </c>
      <c r="J191" s="45">
        <v>300000</v>
      </c>
      <c r="K191" s="45"/>
      <c r="L191" s="45">
        <f t="shared" si="2"/>
        <v>300000</v>
      </c>
    </row>
    <row r="192" spans="1:12" ht="24">
      <c r="A192" s="63" t="s">
        <v>1026</v>
      </c>
      <c r="B192" s="63" t="s">
        <v>1027</v>
      </c>
      <c r="C192" s="42" t="s">
        <v>1027</v>
      </c>
      <c r="D192" s="42" t="s">
        <v>1028</v>
      </c>
      <c r="E192" s="41" t="s">
        <v>16</v>
      </c>
      <c r="F192" s="42" t="s">
        <v>1029</v>
      </c>
      <c r="G192" s="42"/>
      <c r="H192" s="42"/>
      <c r="I192" s="64" t="s">
        <v>19</v>
      </c>
      <c r="J192" s="45">
        <v>300000</v>
      </c>
      <c r="K192" s="45"/>
      <c r="L192" s="45">
        <f t="shared" si="2"/>
        <v>300000</v>
      </c>
    </row>
    <row r="193" spans="1:12" ht="36">
      <c r="A193" s="63" t="s">
        <v>1030</v>
      </c>
      <c r="B193" s="63" t="s">
        <v>1031</v>
      </c>
      <c r="C193" s="42" t="s">
        <v>1031</v>
      </c>
      <c r="D193" s="42" t="s">
        <v>1032</v>
      </c>
      <c r="E193" s="41" t="s">
        <v>16</v>
      </c>
      <c r="F193" s="42" t="s">
        <v>1033</v>
      </c>
      <c r="G193" s="42"/>
      <c r="H193" s="42"/>
      <c r="I193" s="64" t="s">
        <v>19</v>
      </c>
      <c r="J193" s="45">
        <v>300000</v>
      </c>
      <c r="K193" s="45"/>
      <c r="L193" s="45">
        <f t="shared" si="2"/>
        <v>300000</v>
      </c>
    </row>
    <row r="194" spans="1:12" ht="24">
      <c r="A194" s="63" t="s">
        <v>1034</v>
      </c>
      <c r="B194" s="63" t="s">
        <v>1035</v>
      </c>
      <c r="C194" s="42" t="s">
        <v>1035</v>
      </c>
      <c r="D194" s="42" t="s">
        <v>1036</v>
      </c>
      <c r="E194" s="41" t="s">
        <v>16</v>
      </c>
      <c r="F194" s="42" t="s">
        <v>1037</v>
      </c>
      <c r="G194" s="42"/>
      <c r="H194" s="42"/>
      <c r="I194" s="64" t="s">
        <v>19</v>
      </c>
      <c r="J194" s="45">
        <v>300000</v>
      </c>
      <c r="K194" s="45"/>
      <c r="L194" s="45">
        <f t="shared" ref="L194:L257" si="3">J194</f>
        <v>300000</v>
      </c>
    </row>
    <row r="195" spans="1:12" ht="24">
      <c r="A195" s="63" t="s">
        <v>1038</v>
      </c>
      <c r="B195" s="63" t="s">
        <v>1039</v>
      </c>
      <c r="C195" s="42" t="s">
        <v>1039</v>
      </c>
      <c r="D195" s="42" t="s">
        <v>1040</v>
      </c>
      <c r="E195" s="41" t="s">
        <v>16</v>
      </c>
      <c r="F195" s="42" t="s">
        <v>1037</v>
      </c>
      <c r="G195" s="42"/>
      <c r="H195" s="42"/>
      <c r="I195" s="64" t="s">
        <v>19</v>
      </c>
      <c r="J195" s="45">
        <v>300000</v>
      </c>
      <c r="K195" s="45"/>
      <c r="L195" s="45">
        <f t="shared" si="3"/>
        <v>300000</v>
      </c>
    </row>
    <row r="196" spans="1:12" ht="36">
      <c r="A196" s="63" t="s">
        <v>1041</v>
      </c>
      <c r="B196" s="63" t="s">
        <v>1042</v>
      </c>
      <c r="C196" s="42" t="s">
        <v>1042</v>
      </c>
      <c r="D196" s="42" t="s">
        <v>1043</v>
      </c>
      <c r="E196" s="41" t="s">
        <v>16</v>
      </c>
      <c r="F196" s="42" t="s">
        <v>1044</v>
      </c>
      <c r="G196" s="42"/>
      <c r="H196" s="42"/>
      <c r="I196" s="64" t="s">
        <v>19</v>
      </c>
      <c r="J196" s="45">
        <v>300000</v>
      </c>
      <c r="K196" s="45"/>
      <c r="L196" s="45">
        <f t="shared" si="3"/>
        <v>300000</v>
      </c>
    </row>
    <row r="197" spans="1:12" ht="36">
      <c r="A197" s="63" t="s">
        <v>1045</v>
      </c>
      <c r="B197" s="63" t="s">
        <v>1046</v>
      </c>
      <c r="C197" s="42" t="s">
        <v>1046</v>
      </c>
      <c r="D197" s="42" t="s">
        <v>1047</v>
      </c>
      <c r="E197" s="41" t="s">
        <v>16</v>
      </c>
      <c r="F197" s="42" t="s">
        <v>1048</v>
      </c>
      <c r="G197" s="42"/>
      <c r="H197" s="42"/>
      <c r="I197" s="64" t="s">
        <v>19</v>
      </c>
      <c r="J197" s="45">
        <v>300000</v>
      </c>
      <c r="K197" s="45"/>
      <c r="L197" s="45">
        <f t="shared" si="3"/>
        <v>300000</v>
      </c>
    </row>
    <row r="198" spans="1:12" ht="24">
      <c r="A198" s="63" t="s">
        <v>1049</v>
      </c>
      <c r="B198" s="63" t="s">
        <v>1050</v>
      </c>
      <c r="C198" s="42" t="s">
        <v>1050</v>
      </c>
      <c r="D198" s="42" t="s">
        <v>1051</v>
      </c>
      <c r="E198" s="41" t="s">
        <v>16</v>
      </c>
      <c r="F198" s="42" t="s">
        <v>1052</v>
      </c>
      <c r="G198" s="42" t="s">
        <v>1053</v>
      </c>
      <c r="H198" s="42"/>
      <c r="I198" s="64" t="s">
        <v>19</v>
      </c>
      <c r="J198" s="45">
        <v>20000</v>
      </c>
      <c r="K198" s="45"/>
      <c r="L198" s="45">
        <f t="shared" si="3"/>
        <v>20000</v>
      </c>
    </row>
    <row r="199" spans="1:12" ht="24">
      <c r="A199" s="63" t="s">
        <v>1054</v>
      </c>
      <c r="B199" s="63" t="s">
        <v>1055</v>
      </c>
      <c r="C199" s="42" t="s">
        <v>1055</v>
      </c>
      <c r="D199" s="42" t="s">
        <v>1056</v>
      </c>
      <c r="E199" s="41" t="s">
        <v>16</v>
      </c>
      <c r="F199" s="42" t="s">
        <v>1057</v>
      </c>
      <c r="G199" s="42"/>
      <c r="H199" s="42"/>
      <c r="I199" s="64" t="s">
        <v>19</v>
      </c>
      <c r="J199" s="45">
        <v>300000</v>
      </c>
      <c r="K199" s="45"/>
      <c r="L199" s="45">
        <f t="shared" si="3"/>
        <v>300000</v>
      </c>
    </row>
    <row r="200" spans="1:12" ht="24">
      <c r="A200" s="63" t="s">
        <v>1058</v>
      </c>
      <c r="B200" s="63" t="s">
        <v>1059</v>
      </c>
      <c r="C200" s="42" t="s">
        <v>1060</v>
      </c>
      <c r="D200" s="42" t="s">
        <v>1061</v>
      </c>
      <c r="E200" s="41" t="s">
        <v>16</v>
      </c>
      <c r="F200" s="42" t="s">
        <v>1062</v>
      </c>
      <c r="G200" s="42" t="s">
        <v>1063</v>
      </c>
      <c r="H200" s="42"/>
      <c r="I200" s="64" t="s">
        <v>19</v>
      </c>
      <c r="J200" s="45">
        <v>10000</v>
      </c>
      <c r="K200" s="45"/>
      <c r="L200" s="45">
        <f t="shared" si="3"/>
        <v>10000</v>
      </c>
    </row>
    <row r="201" spans="1:12" ht="24">
      <c r="A201" s="63" t="s">
        <v>1064</v>
      </c>
      <c r="B201" s="63" t="s">
        <v>1065</v>
      </c>
      <c r="C201" s="42" t="s">
        <v>1066</v>
      </c>
      <c r="D201" s="42" t="s">
        <v>1067</v>
      </c>
      <c r="E201" s="41" t="s">
        <v>16</v>
      </c>
      <c r="F201" s="42">
        <v>13022591110</v>
      </c>
      <c r="G201" s="42" t="s">
        <v>1068</v>
      </c>
      <c r="H201" s="42"/>
      <c r="I201" s="64" t="s">
        <v>19</v>
      </c>
      <c r="J201" s="45">
        <v>5000</v>
      </c>
      <c r="K201" s="45"/>
      <c r="L201" s="45">
        <f t="shared" si="3"/>
        <v>5000</v>
      </c>
    </row>
    <row r="202" spans="1:12" ht="24">
      <c r="A202" s="63" t="s">
        <v>1069</v>
      </c>
      <c r="B202" s="63" t="s">
        <v>1070</v>
      </c>
      <c r="C202" s="42" t="s">
        <v>1071</v>
      </c>
      <c r="D202" s="42" t="s">
        <v>1072</v>
      </c>
      <c r="E202" s="41" t="s">
        <v>16</v>
      </c>
      <c r="F202" s="41" t="s">
        <v>1073</v>
      </c>
      <c r="G202" s="42" t="s">
        <v>1074</v>
      </c>
      <c r="H202" s="42"/>
      <c r="I202" s="64" t="s">
        <v>19</v>
      </c>
      <c r="J202" s="45">
        <v>10000</v>
      </c>
      <c r="K202" s="45"/>
      <c r="L202" s="45">
        <f t="shared" si="3"/>
        <v>10000</v>
      </c>
    </row>
    <row r="203" spans="1:12" ht="24">
      <c r="A203" s="63" t="s">
        <v>1075</v>
      </c>
      <c r="B203" s="63" t="s">
        <v>1076</v>
      </c>
      <c r="C203" s="63" t="s">
        <v>1077</v>
      </c>
      <c r="D203" s="42" t="s">
        <v>1078</v>
      </c>
      <c r="E203" s="41" t="s">
        <v>16</v>
      </c>
      <c r="F203" s="42" t="s">
        <v>1079</v>
      </c>
      <c r="G203" s="42"/>
      <c r="H203" s="42"/>
      <c r="I203" s="64" t="s">
        <v>19</v>
      </c>
      <c r="J203" s="45">
        <v>10000</v>
      </c>
      <c r="K203" s="45"/>
      <c r="L203" s="45">
        <f t="shared" si="3"/>
        <v>10000</v>
      </c>
    </row>
    <row r="204" spans="1:12" ht="24">
      <c r="A204" s="63" t="s">
        <v>1080</v>
      </c>
      <c r="B204" s="63" t="s">
        <v>1081</v>
      </c>
      <c r="C204" s="42" t="s">
        <v>1082</v>
      </c>
      <c r="D204" s="42" t="s">
        <v>1083</v>
      </c>
      <c r="E204" s="41" t="s">
        <v>16</v>
      </c>
      <c r="F204" s="41" t="s">
        <v>1084</v>
      </c>
      <c r="G204" s="42" t="s">
        <v>1085</v>
      </c>
      <c r="H204" s="42"/>
      <c r="I204" s="64" t="s">
        <v>19</v>
      </c>
      <c r="J204" s="45">
        <v>15000</v>
      </c>
      <c r="K204" s="45"/>
      <c r="L204" s="45">
        <f t="shared" si="3"/>
        <v>15000</v>
      </c>
    </row>
    <row r="205" spans="1:12" ht="24">
      <c r="A205" s="63" t="s">
        <v>1086</v>
      </c>
      <c r="B205" s="63" t="s">
        <v>1087</v>
      </c>
      <c r="C205" s="42" t="s">
        <v>1088</v>
      </c>
      <c r="D205" s="42" t="s">
        <v>1089</v>
      </c>
      <c r="E205" s="41" t="s">
        <v>16</v>
      </c>
      <c r="F205" s="41" t="s">
        <v>1090</v>
      </c>
      <c r="G205" s="42" t="s">
        <v>1091</v>
      </c>
      <c r="H205" s="42"/>
      <c r="I205" s="64" t="s">
        <v>19</v>
      </c>
      <c r="J205" s="45">
        <v>5000</v>
      </c>
      <c r="K205" s="45"/>
      <c r="L205" s="45">
        <f t="shared" si="3"/>
        <v>5000</v>
      </c>
    </row>
    <row r="206" spans="1:12" ht="48">
      <c r="A206" s="63" t="s">
        <v>1092</v>
      </c>
      <c r="B206" s="63" t="s">
        <v>1093</v>
      </c>
      <c r="C206" s="42" t="s">
        <v>1094</v>
      </c>
      <c r="D206" s="42" t="s">
        <v>1095</v>
      </c>
      <c r="E206" s="41" t="s">
        <v>16</v>
      </c>
      <c r="F206" s="41" t="s">
        <v>1096</v>
      </c>
      <c r="G206" s="42" t="s">
        <v>1097</v>
      </c>
      <c r="H206" s="42"/>
      <c r="I206" s="64" t="s">
        <v>19</v>
      </c>
      <c r="J206" s="45">
        <v>5000</v>
      </c>
      <c r="K206" s="45"/>
      <c r="L206" s="45">
        <f t="shared" si="3"/>
        <v>5000</v>
      </c>
    </row>
    <row r="207" spans="1:12" ht="24">
      <c r="A207" s="63" t="s">
        <v>1098</v>
      </c>
      <c r="B207" s="63" t="s">
        <v>1099</v>
      </c>
      <c r="C207" s="42" t="s">
        <v>1100</v>
      </c>
      <c r="D207" s="48" t="s">
        <v>1101</v>
      </c>
      <c r="E207" s="41" t="s">
        <v>140</v>
      </c>
      <c r="F207" s="41" t="s">
        <v>1101</v>
      </c>
      <c r="G207" s="48" t="s">
        <v>1101</v>
      </c>
      <c r="H207" s="42"/>
      <c r="I207" s="64" t="s">
        <v>19</v>
      </c>
      <c r="J207" s="45">
        <v>10000</v>
      </c>
      <c r="K207" s="45"/>
      <c r="L207" s="45">
        <f t="shared" si="3"/>
        <v>10000</v>
      </c>
    </row>
    <row r="208" spans="1:12" ht="24">
      <c r="A208" s="63" t="s">
        <v>1102</v>
      </c>
      <c r="B208" s="63" t="s">
        <v>1103</v>
      </c>
      <c r="C208" s="42" t="s">
        <v>1104</v>
      </c>
      <c r="D208" s="42" t="s">
        <v>1105</v>
      </c>
      <c r="E208" s="41" t="s">
        <v>16</v>
      </c>
      <c r="F208" s="41" t="s">
        <v>1106</v>
      </c>
      <c r="G208" s="42" t="s">
        <v>1107</v>
      </c>
      <c r="H208" s="42"/>
      <c r="I208" s="64" t="s">
        <v>19</v>
      </c>
      <c r="J208" s="45">
        <v>10000</v>
      </c>
      <c r="K208" s="45"/>
      <c r="L208" s="45">
        <f t="shared" si="3"/>
        <v>10000</v>
      </c>
    </row>
    <row r="209" spans="1:12" ht="24">
      <c r="A209" s="63" t="s">
        <v>1108</v>
      </c>
      <c r="B209" s="63" t="s">
        <v>1109</v>
      </c>
      <c r="C209" s="42" t="s">
        <v>1110</v>
      </c>
      <c r="D209" s="42" t="s">
        <v>1111</v>
      </c>
      <c r="E209" s="41" t="s">
        <v>16</v>
      </c>
      <c r="F209" s="41" t="s">
        <v>1112</v>
      </c>
      <c r="G209" s="42" t="s">
        <v>1113</v>
      </c>
      <c r="H209" s="42"/>
      <c r="I209" s="64" t="s">
        <v>19</v>
      </c>
      <c r="J209" s="45">
        <v>18000</v>
      </c>
      <c r="K209" s="45"/>
      <c r="L209" s="45">
        <f t="shared" si="3"/>
        <v>18000</v>
      </c>
    </row>
    <row r="210" spans="1:12" ht="36">
      <c r="A210" s="63" t="s">
        <v>1114</v>
      </c>
      <c r="B210" s="63" t="s">
        <v>1115</v>
      </c>
      <c r="C210" s="42" t="s">
        <v>1116</v>
      </c>
      <c r="D210" s="42" t="s">
        <v>1117</v>
      </c>
      <c r="E210" s="41" t="s">
        <v>16</v>
      </c>
      <c r="F210" s="41" t="s">
        <v>1118</v>
      </c>
      <c r="G210" s="42" t="s">
        <v>1119</v>
      </c>
      <c r="H210" s="42"/>
      <c r="I210" s="64" t="s">
        <v>19</v>
      </c>
      <c r="J210" s="45">
        <v>10000</v>
      </c>
      <c r="K210" s="45"/>
      <c r="L210" s="45">
        <f t="shared" si="3"/>
        <v>10000</v>
      </c>
    </row>
    <row r="211" spans="1:12" ht="24">
      <c r="A211" s="63" t="s">
        <v>1120</v>
      </c>
      <c r="B211" s="63" t="s">
        <v>1121</v>
      </c>
      <c r="C211" s="42" t="s">
        <v>1122</v>
      </c>
      <c r="D211" s="42" t="s">
        <v>1123</v>
      </c>
      <c r="E211" s="41" t="s">
        <v>16</v>
      </c>
      <c r="F211" s="41">
        <v>13675140708</v>
      </c>
      <c r="G211" s="42" t="s">
        <v>1124</v>
      </c>
      <c r="H211" s="42"/>
      <c r="I211" s="64" t="s">
        <v>19</v>
      </c>
      <c r="J211" s="45">
        <v>10000</v>
      </c>
      <c r="K211" s="45"/>
      <c r="L211" s="45">
        <f t="shared" si="3"/>
        <v>10000</v>
      </c>
    </row>
    <row r="212" spans="1:12" ht="24">
      <c r="A212" s="63" t="s">
        <v>1125</v>
      </c>
      <c r="B212" s="63" t="s">
        <v>1126</v>
      </c>
      <c r="C212" s="42" t="s">
        <v>1127</v>
      </c>
      <c r="D212" s="42" t="s">
        <v>1128</v>
      </c>
      <c r="E212" s="41" t="s">
        <v>16</v>
      </c>
      <c r="F212" s="41" t="s">
        <v>1129</v>
      </c>
      <c r="G212" s="42" t="s">
        <v>1130</v>
      </c>
      <c r="H212" s="42" t="s">
        <v>1131</v>
      </c>
      <c r="I212" s="64" t="s">
        <v>19</v>
      </c>
      <c r="J212" s="45">
        <v>10000</v>
      </c>
      <c r="K212" s="45"/>
      <c r="L212" s="45">
        <f t="shared" si="3"/>
        <v>10000</v>
      </c>
    </row>
    <row r="213" spans="1:12" ht="24">
      <c r="A213" s="63" t="s">
        <v>1132</v>
      </c>
      <c r="B213" s="63" t="s">
        <v>1133</v>
      </c>
      <c r="C213" s="42" t="s">
        <v>1134</v>
      </c>
      <c r="D213" s="48" t="s">
        <v>1101</v>
      </c>
      <c r="E213" s="41" t="s">
        <v>140</v>
      </c>
      <c r="F213" s="41" t="s">
        <v>1101</v>
      </c>
      <c r="G213" s="48" t="s">
        <v>1101</v>
      </c>
      <c r="H213" s="42"/>
      <c r="I213" s="64" t="s">
        <v>19</v>
      </c>
      <c r="J213" s="45">
        <v>10000</v>
      </c>
      <c r="K213" s="45"/>
      <c r="L213" s="45">
        <f t="shared" si="3"/>
        <v>10000</v>
      </c>
    </row>
    <row r="214" spans="1:12" ht="24">
      <c r="A214" s="63" t="s">
        <v>1135</v>
      </c>
      <c r="B214" s="63" t="s">
        <v>1136</v>
      </c>
      <c r="C214" s="42" t="s">
        <v>1137</v>
      </c>
      <c r="D214" s="42" t="s">
        <v>1138</v>
      </c>
      <c r="E214" s="41" t="s">
        <v>16</v>
      </c>
      <c r="F214" s="41" t="s">
        <v>1139</v>
      </c>
      <c r="G214" s="42" t="s">
        <v>1140</v>
      </c>
      <c r="H214" s="42"/>
      <c r="I214" s="64" t="s">
        <v>19</v>
      </c>
      <c r="J214" s="45">
        <v>10000</v>
      </c>
      <c r="K214" s="45"/>
      <c r="L214" s="45">
        <f t="shared" si="3"/>
        <v>10000</v>
      </c>
    </row>
    <row r="215" spans="1:12" ht="36">
      <c r="A215" s="63" t="s">
        <v>1141</v>
      </c>
      <c r="B215" s="63" t="s">
        <v>1142</v>
      </c>
      <c r="C215" s="42" t="s">
        <v>1143</v>
      </c>
      <c r="D215" s="42" t="s">
        <v>1144</v>
      </c>
      <c r="E215" s="41" t="s">
        <v>16</v>
      </c>
      <c r="F215" s="41" t="s">
        <v>1145</v>
      </c>
      <c r="G215" s="42" t="s">
        <v>1146</v>
      </c>
      <c r="H215" s="42"/>
      <c r="I215" s="64" t="s">
        <v>19</v>
      </c>
      <c r="J215" s="45">
        <v>5000</v>
      </c>
      <c r="K215" s="45"/>
      <c r="L215" s="45">
        <f t="shared" si="3"/>
        <v>5000</v>
      </c>
    </row>
    <row r="216" spans="1:12" ht="36">
      <c r="A216" s="63" t="s">
        <v>1147</v>
      </c>
      <c r="B216" s="63" t="s">
        <v>1148</v>
      </c>
      <c r="C216" s="42" t="s">
        <v>1149</v>
      </c>
      <c r="D216" s="42" t="s">
        <v>1150</v>
      </c>
      <c r="E216" s="41" t="s">
        <v>16</v>
      </c>
      <c r="F216" s="41" t="s">
        <v>1151</v>
      </c>
      <c r="G216" s="42" t="s">
        <v>1152</v>
      </c>
      <c r="H216" s="42"/>
      <c r="I216" s="64" t="s">
        <v>19</v>
      </c>
      <c r="J216" s="45">
        <v>10000</v>
      </c>
      <c r="K216" s="45"/>
      <c r="L216" s="45">
        <f t="shared" si="3"/>
        <v>10000</v>
      </c>
    </row>
    <row r="217" spans="1:12" ht="60">
      <c r="A217" s="63" t="s">
        <v>1153</v>
      </c>
      <c r="B217" s="63" t="s">
        <v>1154</v>
      </c>
      <c r="C217" s="42" t="s">
        <v>1155</v>
      </c>
      <c r="D217" s="42" t="s">
        <v>1156</v>
      </c>
      <c r="E217" s="41" t="s">
        <v>16</v>
      </c>
      <c r="F217" s="41">
        <v>18917800963</v>
      </c>
      <c r="G217" s="42" t="s">
        <v>1157</v>
      </c>
      <c r="H217" s="42" t="s">
        <v>1158</v>
      </c>
      <c r="I217" s="64" t="s">
        <v>19</v>
      </c>
      <c r="J217" s="45">
        <v>35000</v>
      </c>
      <c r="K217" s="45"/>
      <c r="L217" s="45">
        <f t="shared" si="3"/>
        <v>35000</v>
      </c>
    </row>
    <row r="218" spans="1:12" ht="36">
      <c r="A218" s="63" t="s">
        <v>1159</v>
      </c>
      <c r="B218" s="63" t="s">
        <v>1160</v>
      </c>
      <c r="C218" s="42" t="s">
        <v>1161</v>
      </c>
      <c r="D218" s="42" t="s">
        <v>1162</v>
      </c>
      <c r="E218" s="41" t="s">
        <v>16</v>
      </c>
      <c r="F218" s="41" t="s">
        <v>206</v>
      </c>
      <c r="G218" s="42" t="s">
        <v>207</v>
      </c>
      <c r="H218" s="42"/>
      <c r="I218" s="64" t="s">
        <v>19</v>
      </c>
      <c r="J218" s="45">
        <v>10000</v>
      </c>
      <c r="K218" s="45"/>
      <c r="L218" s="45">
        <f t="shared" si="3"/>
        <v>10000</v>
      </c>
    </row>
    <row r="219" spans="1:12" ht="24">
      <c r="A219" s="63" t="s">
        <v>1163</v>
      </c>
      <c r="B219" s="63" t="s">
        <v>1164</v>
      </c>
      <c r="C219" s="42" t="s">
        <v>1165</v>
      </c>
      <c r="D219" s="42" t="s">
        <v>1166</v>
      </c>
      <c r="E219" s="41" t="s">
        <v>16</v>
      </c>
      <c r="F219" s="41" t="s">
        <v>1167</v>
      </c>
      <c r="G219" s="42"/>
      <c r="H219" s="42"/>
      <c r="I219" s="64" t="s">
        <v>19</v>
      </c>
      <c r="J219" s="45">
        <v>5000</v>
      </c>
      <c r="K219" s="45"/>
      <c r="L219" s="45">
        <f t="shared" si="3"/>
        <v>5000</v>
      </c>
    </row>
    <row r="220" spans="1:12" ht="24">
      <c r="A220" s="63" t="s">
        <v>1168</v>
      </c>
      <c r="B220" s="63" t="s">
        <v>1169</v>
      </c>
      <c r="C220" s="42" t="s">
        <v>1170</v>
      </c>
      <c r="D220" s="42" t="s">
        <v>1171</v>
      </c>
      <c r="E220" s="41" t="s">
        <v>16</v>
      </c>
      <c r="F220" s="41" t="s">
        <v>1172</v>
      </c>
      <c r="G220" s="42"/>
      <c r="H220" s="42"/>
      <c r="I220" s="64" t="s">
        <v>19</v>
      </c>
      <c r="J220" s="45">
        <v>20000</v>
      </c>
      <c r="K220" s="45"/>
      <c r="L220" s="45">
        <f t="shared" si="3"/>
        <v>20000</v>
      </c>
    </row>
    <row r="221" spans="1:12">
      <c r="A221" s="63" t="s">
        <v>1173</v>
      </c>
      <c r="B221" s="63" t="s">
        <v>1174</v>
      </c>
      <c r="C221" s="42" t="s">
        <v>1175</v>
      </c>
      <c r="D221" s="48" t="s">
        <v>1101</v>
      </c>
      <c r="E221" s="41" t="s">
        <v>140</v>
      </c>
      <c r="F221" s="41" t="s">
        <v>1101</v>
      </c>
      <c r="G221" s="48" t="s">
        <v>1101</v>
      </c>
      <c r="H221" s="42"/>
      <c r="I221" s="64" t="s">
        <v>19</v>
      </c>
      <c r="J221" s="45">
        <v>5000</v>
      </c>
      <c r="K221" s="45"/>
      <c r="L221" s="45">
        <f t="shared" si="3"/>
        <v>5000</v>
      </c>
    </row>
    <row r="222" spans="1:12">
      <c r="A222" s="63" t="s">
        <v>1176</v>
      </c>
      <c r="B222" s="63" t="s">
        <v>1177</v>
      </c>
      <c r="C222" s="42" t="s">
        <v>1178</v>
      </c>
      <c r="D222" s="48" t="s">
        <v>1101</v>
      </c>
      <c r="E222" s="41" t="s">
        <v>140</v>
      </c>
      <c r="F222" s="41" t="s">
        <v>1101</v>
      </c>
      <c r="G222" s="48" t="s">
        <v>1101</v>
      </c>
      <c r="H222" s="42"/>
      <c r="I222" s="64" t="s">
        <v>19</v>
      </c>
      <c r="J222" s="45">
        <v>5000</v>
      </c>
      <c r="K222" s="45"/>
      <c r="L222" s="45">
        <f t="shared" si="3"/>
        <v>5000</v>
      </c>
    </row>
    <row r="223" spans="1:12" ht="36">
      <c r="A223" s="63" t="s">
        <v>1179</v>
      </c>
      <c r="B223" s="63" t="s">
        <v>1180</v>
      </c>
      <c r="C223" s="42" t="s">
        <v>1181</v>
      </c>
      <c r="D223" s="42" t="s">
        <v>1182</v>
      </c>
      <c r="E223" s="41" t="s">
        <v>16</v>
      </c>
      <c r="F223" s="41" t="s">
        <v>1183</v>
      </c>
      <c r="G223" s="48" t="s">
        <v>1101</v>
      </c>
      <c r="H223" s="42"/>
      <c r="I223" s="64" t="s">
        <v>19</v>
      </c>
      <c r="J223" s="45">
        <v>20000</v>
      </c>
      <c r="K223" s="45"/>
      <c r="L223" s="45">
        <f t="shared" si="3"/>
        <v>20000</v>
      </c>
    </row>
    <row r="224" spans="1:12" ht="24">
      <c r="A224" s="63" t="s">
        <v>1184</v>
      </c>
      <c r="B224" s="63" t="s">
        <v>1185</v>
      </c>
      <c r="C224" s="42" t="s">
        <v>1186</v>
      </c>
      <c r="D224" s="42" t="s">
        <v>1187</v>
      </c>
      <c r="E224" s="41" t="s">
        <v>16</v>
      </c>
      <c r="F224" s="41">
        <v>25366256</v>
      </c>
      <c r="G224" s="42" t="s">
        <v>1188</v>
      </c>
      <c r="H224" s="42"/>
      <c r="I224" s="64" t="s">
        <v>19</v>
      </c>
      <c r="J224" s="45">
        <v>10000</v>
      </c>
      <c r="K224" s="45"/>
      <c r="L224" s="45">
        <f t="shared" si="3"/>
        <v>10000</v>
      </c>
    </row>
    <row r="225" spans="1:12" ht="36">
      <c r="A225" s="63" t="s">
        <v>1189</v>
      </c>
      <c r="B225" s="63" t="s">
        <v>1190</v>
      </c>
      <c r="C225" s="42" t="s">
        <v>1191</v>
      </c>
      <c r="D225" s="42" t="s">
        <v>1192</v>
      </c>
      <c r="E225" s="41" t="s">
        <v>16</v>
      </c>
      <c r="F225" s="41" t="s">
        <v>1193</v>
      </c>
      <c r="G225" s="42" t="s">
        <v>1194</v>
      </c>
      <c r="H225" s="42"/>
      <c r="I225" s="64" t="s">
        <v>19</v>
      </c>
      <c r="J225" s="45">
        <v>40000</v>
      </c>
      <c r="K225" s="45"/>
      <c r="L225" s="45">
        <f t="shared" si="3"/>
        <v>40000</v>
      </c>
    </row>
    <row r="226" spans="1:12" ht="24">
      <c r="A226" s="63" t="s">
        <v>1195</v>
      </c>
      <c r="B226" s="63" t="s">
        <v>1196</v>
      </c>
      <c r="C226" s="42" t="s">
        <v>1197</v>
      </c>
      <c r="D226" s="42" t="s">
        <v>1198</v>
      </c>
      <c r="E226" s="41" t="s">
        <v>16</v>
      </c>
      <c r="F226" s="41" t="s">
        <v>1199</v>
      </c>
      <c r="G226" s="42" t="s">
        <v>1200</v>
      </c>
      <c r="H226" s="42"/>
      <c r="I226" s="64" t="s">
        <v>19</v>
      </c>
      <c r="J226" s="45">
        <v>10000</v>
      </c>
      <c r="K226" s="45"/>
      <c r="L226" s="45">
        <f t="shared" si="3"/>
        <v>10000</v>
      </c>
    </row>
    <row r="227" spans="1:12" ht="24">
      <c r="A227" s="63" t="s">
        <v>1201</v>
      </c>
      <c r="B227" s="63" t="s">
        <v>1202</v>
      </c>
      <c r="C227" s="42" t="s">
        <v>1203</v>
      </c>
      <c r="D227" s="42" t="s">
        <v>1204</v>
      </c>
      <c r="E227" s="41" t="s">
        <v>16</v>
      </c>
      <c r="F227" s="41" t="s">
        <v>1205</v>
      </c>
      <c r="G227" s="42" t="s">
        <v>1206</v>
      </c>
      <c r="H227" s="42"/>
      <c r="I227" s="64" t="s">
        <v>19</v>
      </c>
      <c r="J227" s="45">
        <v>10000</v>
      </c>
      <c r="K227" s="45"/>
      <c r="L227" s="45">
        <f t="shared" si="3"/>
        <v>10000</v>
      </c>
    </row>
    <row r="228" spans="1:12" ht="24">
      <c r="A228" s="63" t="s">
        <v>1207</v>
      </c>
      <c r="B228" s="63" t="s">
        <v>1208</v>
      </c>
      <c r="C228" s="42" t="s">
        <v>1209</v>
      </c>
      <c r="D228" s="42" t="s">
        <v>1210</v>
      </c>
      <c r="E228" s="41" t="s">
        <v>16</v>
      </c>
      <c r="F228" s="41" t="s">
        <v>1211</v>
      </c>
      <c r="G228" s="42" t="s">
        <v>1212</v>
      </c>
      <c r="H228" s="42"/>
      <c r="I228" s="64" t="s">
        <v>19</v>
      </c>
      <c r="J228" s="45">
        <v>10000</v>
      </c>
      <c r="K228" s="45"/>
      <c r="L228" s="45">
        <f t="shared" si="3"/>
        <v>10000</v>
      </c>
    </row>
    <row r="229" spans="1:12" ht="24">
      <c r="A229" s="63" t="s">
        <v>1213</v>
      </c>
      <c r="B229" s="63" t="s">
        <v>1214</v>
      </c>
      <c r="C229" s="42" t="s">
        <v>1215</v>
      </c>
      <c r="D229" s="48" t="s">
        <v>1101</v>
      </c>
      <c r="E229" s="41" t="s">
        <v>140</v>
      </c>
      <c r="F229" s="41" t="s">
        <v>1101</v>
      </c>
      <c r="G229" s="48" t="s">
        <v>1101</v>
      </c>
      <c r="H229" s="42"/>
      <c r="I229" s="64" t="s">
        <v>19</v>
      </c>
      <c r="J229" s="45">
        <v>5000</v>
      </c>
      <c r="K229" s="45"/>
      <c r="L229" s="45">
        <f t="shared" si="3"/>
        <v>5000</v>
      </c>
    </row>
    <row r="230" spans="1:12" ht="36">
      <c r="A230" s="63" t="s">
        <v>1216</v>
      </c>
      <c r="B230" s="63" t="s">
        <v>1217</v>
      </c>
      <c r="C230" s="42" t="s">
        <v>1218</v>
      </c>
      <c r="D230" s="42" t="s">
        <v>1219</v>
      </c>
      <c r="E230" s="41" t="s">
        <v>16</v>
      </c>
      <c r="F230" s="41" t="s">
        <v>1220</v>
      </c>
      <c r="G230" s="42" t="s">
        <v>1221</v>
      </c>
      <c r="H230" s="42"/>
      <c r="I230" s="64" t="s">
        <v>19</v>
      </c>
      <c r="J230" s="45">
        <v>10000</v>
      </c>
      <c r="K230" s="45"/>
      <c r="L230" s="45">
        <f t="shared" si="3"/>
        <v>10000</v>
      </c>
    </row>
    <row r="231" spans="1:12" ht="24">
      <c r="A231" s="63" t="s">
        <v>1222</v>
      </c>
      <c r="B231" s="63" t="s">
        <v>1223</v>
      </c>
      <c r="C231" s="42" t="s">
        <v>1224</v>
      </c>
      <c r="D231" s="42" t="s">
        <v>1225</v>
      </c>
      <c r="E231" s="41" t="s">
        <v>16</v>
      </c>
      <c r="F231" s="41" t="s">
        <v>1226</v>
      </c>
      <c r="G231" s="42" t="s">
        <v>1227</v>
      </c>
      <c r="H231" s="42"/>
      <c r="I231" s="64" t="s">
        <v>19</v>
      </c>
      <c r="J231" s="45">
        <v>40000</v>
      </c>
      <c r="K231" s="45"/>
      <c r="L231" s="45">
        <f t="shared" si="3"/>
        <v>40000</v>
      </c>
    </row>
    <row r="232" spans="1:12" ht="24">
      <c r="A232" s="63" t="s">
        <v>1228</v>
      </c>
      <c r="B232" s="63" t="s">
        <v>1229</v>
      </c>
      <c r="C232" s="42" t="s">
        <v>1230</v>
      </c>
      <c r="D232" s="42" t="s">
        <v>1231</v>
      </c>
      <c r="E232" s="41" t="s">
        <v>16</v>
      </c>
      <c r="F232" s="41" t="s">
        <v>1232</v>
      </c>
      <c r="G232" s="42" t="s">
        <v>1233</v>
      </c>
      <c r="H232" s="42"/>
      <c r="I232" s="64" t="s">
        <v>19</v>
      </c>
      <c r="J232" s="45">
        <v>5000</v>
      </c>
      <c r="K232" s="45"/>
      <c r="L232" s="45">
        <f t="shared" si="3"/>
        <v>5000</v>
      </c>
    </row>
    <row r="233" spans="1:12" ht="24">
      <c r="A233" s="63" t="s">
        <v>1234</v>
      </c>
      <c r="B233" s="63" t="s">
        <v>1235</v>
      </c>
      <c r="C233" s="42" t="s">
        <v>1236</v>
      </c>
      <c r="D233" s="42" t="s">
        <v>1237</v>
      </c>
      <c r="E233" s="41" t="s">
        <v>16</v>
      </c>
      <c r="F233" s="41" t="s">
        <v>1238</v>
      </c>
      <c r="G233" s="42" t="s">
        <v>1239</v>
      </c>
      <c r="H233" s="42"/>
      <c r="I233" s="64" t="s">
        <v>19</v>
      </c>
      <c r="J233" s="45">
        <v>10000</v>
      </c>
      <c r="K233" s="45"/>
      <c r="L233" s="45">
        <f t="shared" si="3"/>
        <v>10000</v>
      </c>
    </row>
    <row r="234" spans="1:12" ht="24">
      <c r="A234" s="63" t="s">
        <v>1240</v>
      </c>
      <c r="B234" s="63" t="s">
        <v>1241</v>
      </c>
      <c r="C234" s="42" t="s">
        <v>1242</v>
      </c>
      <c r="D234" s="42" t="s">
        <v>1243</v>
      </c>
      <c r="E234" s="41" t="s">
        <v>16</v>
      </c>
      <c r="F234" s="41">
        <v>15005177778</v>
      </c>
      <c r="G234" s="42" t="s">
        <v>1244</v>
      </c>
      <c r="H234" s="42"/>
      <c r="I234" s="64" t="s">
        <v>19</v>
      </c>
      <c r="J234" s="45">
        <v>10000</v>
      </c>
      <c r="K234" s="45"/>
      <c r="L234" s="45">
        <f t="shared" si="3"/>
        <v>10000</v>
      </c>
    </row>
    <row r="235" spans="1:12" ht="36">
      <c r="A235" s="63" t="s">
        <v>1245</v>
      </c>
      <c r="B235" s="63" t="s">
        <v>1246</v>
      </c>
      <c r="C235" s="42" t="s">
        <v>1247</v>
      </c>
      <c r="D235" s="42" t="s">
        <v>1248</v>
      </c>
      <c r="E235" s="41" t="s">
        <v>16</v>
      </c>
      <c r="F235" s="41" t="s">
        <v>1249</v>
      </c>
      <c r="G235" s="42" t="s">
        <v>1250</v>
      </c>
      <c r="H235" s="42"/>
      <c r="I235" s="64" t="s">
        <v>19</v>
      </c>
      <c r="J235" s="45">
        <v>10000</v>
      </c>
      <c r="K235" s="45"/>
      <c r="L235" s="45">
        <f t="shared" si="3"/>
        <v>10000</v>
      </c>
    </row>
    <row r="236" spans="1:12" ht="24">
      <c r="A236" s="63" t="s">
        <v>1251</v>
      </c>
      <c r="B236" s="63" t="s">
        <v>1252</v>
      </c>
      <c r="C236" s="42" t="s">
        <v>1252</v>
      </c>
      <c r="D236" s="42" t="s">
        <v>1253</v>
      </c>
      <c r="E236" s="41" t="s">
        <v>16</v>
      </c>
      <c r="F236" s="41" t="s">
        <v>1254</v>
      </c>
      <c r="G236" s="42" t="s">
        <v>1255</v>
      </c>
      <c r="H236" s="42"/>
      <c r="I236" s="64" t="s">
        <v>19</v>
      </c>
      <c r="J236" s="45">
        <v>10000</v>
      </c>
      <c r="K236" s="45"/>
      <c r="L236" s="45">
        <f t="shared" si="3"/>
        <v>10000</v>
      </c>
    </row>
    <row r="237" spans="1:12">
      <c r="A237" s="63" t="s">
        <v>1256</v>
      </c>
      <c r="B237" s="63" t="s">
        <v>1257</v>
      </c>
      <c r="C237" s="42" t="s">
        <v>1258</v>
      </c>
      <c r="D237" s="48" t="s">
        <v>1101</v>
      </c>
      <c r="E237" s="41" t="s">
        <v>140</v>
      </c>
      <c r="F237" s="41" t="s">
        <v>1101</v>
      </c>
      <c r="G237" s="48" t="s">
        <v>1101</v>
      </c>
      <c r="H237" s="42"/>
      <c r="I237" s="64" t="s">
        <v>19</v>
      </c>
      <c r="J237" s="45">
        <v>10000</v>
      </c>
      <c r="K237" s="45"/>
      <c r="L237" s="45">
        <f t="shared" si="3"/>
        <v>10000</v>
      </c>
    </row>
    <row r="238" spans="1:12">
      <c r="A238" s="63" t="s">
        <v>1259</v>
      </c>
      <c r="B238" s="63" t="s">
        <v>1260</v>
      </c>
      <c r="C238" s="42" t="s">
        <v>1261</v>
      </c>
      <c r="D238" s="48" t="s">
        <v>1101</v>
      </c>
      <c r="E238" s="41" t="s">
        <v>140</v>
      </c>
      <c r="F238" s="41" t="s">
        <v>1101</v>
      </c>
      <c r="G238" s="48" t="s">
        <v>1101</v>
      </c>
      <c r="H238" s="42"/>
      <c r="I238" s="64" t="s">
        <v>19</v>
      </c>
      <c r="J238" s="45">
        <v>10000</v>
      </c>
      <c r="K238" s="45"/>
      <c r="L238" s="45">
        <f t="shared" si="3"/>
        <v>10000</v>
      </c>
    </row>
    <row r="239" spans="1:12" ht="36">
      <c r="A239" s="63" t="s">
        <v>1262</v>
      </c>
      <c r="B239" s="63" t="s">
        <v>1263</v>
      </c>
      <c r="C239" s="42" t="s">
        <v>1264</v>
      </c>
      <c r="D239" s="42" t="s">
        <v>1265</v>
      </c>
      <c r="E239" s="41" t="s">
        <v>16</v>
      </c>
      <c r="F239" s="41" t="s">
        <v>1266</v>
      </c>
      <c r="G239" s="42" t="s">
        <v>1267</v>
      </c>
      <c r="H239" s="42"/>
      <c r="I239" s="64" t="s">
        <v>19</v>
      </c>
      <c r="J239" s="45">
        <v>10000</v>
      </c>
      <c r="K239" s="45"/>
      <c r="L239" s="45">
        <f t="shared" si="3"/>
        <v>10000</v>
      </c>
    </row>
    <row r="240" spans="1:12" ht="36">
      <c r="A240" s="63" t="s">
        <v>1268</v>
      </c>
      <c r="B240" s="63" t="s">
        <v>1269</v>
      </c>
      <c r="C240" s="42" t="s">
        <v>1270</v>
      </c>
      <c r="D240" s="42" t="s">
        <v>1271</v>
      </c>
      <c r="E240" s="41" t="s">
        <v>16</v>
      </c>
      <c r="F240" s="41">
        <v>18930777378</v>
      </c>
      <c r="G240" s="42" t="s">
        <v>1272</v>
      </c>
      <c r="H240" s="42"/>
      <c r="I240" s="64" t="s">
        <v>19</v>
      </c>
      <c r="J240" s="45">
        <v>10000</v>
      </c>
      <c r="K240" s="45"/>
      <c r="L240" s="45">
        <f t="shared" si="3"/>
        <v>10000</v>
      </c>
    </row>
    <row r="241" spans="1:12" ht="48">
      <c r="A241" s="63" t="s">
        <v>1273</v>
      </c>
      <c r="B241" s="63" t="s">
        <v>1274</v>
      </c>
      <c r="C241" s="42" t="s">
        <v>1275</v>
      </c>
      <c r="D241" s="42" t="s">
        <v>1276</v>
      </c>
      <c r="E241" s="41" t="s">
        <v>16</v>
      </c>
      <c r="F241" s="41" t="s">
        <v>1277</v>
      </c>
      <c r="G241" s="42" t="s">
        <v>1278</v>
      </c>
      <c r="H241" s="42"/>
      <c r="I241" s="64" t="s">
        <v>19</v>
      </c>
      <c r="J241" s="45">
        <v>5000</v>
      </c>
      <c r="K241" s="45"/>
      <c r="L241" s="45">
        <f t="shared" si="3"/>
        <v>5000</v>
      </c>
    </row>
    <row r="242" spans="1:12" ht="24">
      <c r="A242" s="63" t="s">
        <v>1279</v>
      </c>
      <c r="B242" s="63" t="s">
        <v>1280</v>
      </c>
      <c r="C242" s="42" t="s">
        <v>1281</v>
      </c>
      <c r="D242" s="42" t="s">
        <v>1282</v>
      </c>
      <c r="E242" s="41" t="s">
        <v>16</v>
      </c>
      <c r="F242" s="41"/>
      <c r="G242" s="42"/>
      <c r="H242" s="42" t="s">
        <v>1283</v>
      </c>
      <c r="I242" s="64" t="s">
        <v>19</v>
      </c>
      <c r="J242" s="45">
        <v>10000</v>
      </c>
      <c r="K242" s="45"/>
      <c r="L242" s="45">
        <f t="shared" si="3"/>
        <v>10000</v>
      </c>
    </row>
    <row r="243" spans="1:12" ht="24">
      <c r="A243" s="63" t="s">
        <v>1284</v>
      </c>
      <c r="B243" s="63" t="s">
        <v>1285</v>
      </c>
      <c r="C243" s="42" t="s">
        <v>1286</v>
      </c>
      <c r="D243" s="42" t="s">
        <v>1287</v>
      </c>
      <c r="E243" s="41" t="s">
        <v>16</v>
      </c>
      <c r="F243" s="41">
        <v>13666018861</v>
      </c>
      <c r="G243" s="42" t="s">
        <v>1288</v>
      </c>
      <c r="H243" s="42"/>
      <c r="I243" s="64" t="s">
        <v>19</v>
      </c>
      <c r="J243" s="45">
        <v>20000</v>
      </c>
      <c r="K243" s="45"/>
      <c r="L243" s="45">
        <f t="shared" si="3"/>
        <v>20000</v>
      </c>
    </row>
    <row r="244" spans="1:12" ht="36">
      <c r="A244" s="63" t="s">
        <v>1289</v>
      </c>
      <c r="B244" s="63" t="s">
        <v>1290</v>
      </c>
      <c r="C244" s="42" t="s">
        <v>1291</v>
      </c>
      <c r="D244" s="42" t="s">
        <v>1292</v>
      </c>
      <c r="E244" s="41" t="s">
        <v>16</v>
      </c>
      <c r="F244" s="41" t="s">
        <v>1293</v>
      </c>
      <c r="G244" s="42" t="s">
        <v>1294</v>
      </c>
      <c r="H244" s="42"/>
      <c r="I244" s="64" t="s">
        <v>19</v>
      </c>
      <c r="J244" s="45">
        <v>10000</v>
      </c>
      <c r="K244" s="45"/>
      <c r="L244" s="45">
        <f t="shared" si="3"/>
        <v>10000</v>
      </c>
    </row>
    <row r="245" spans="1:12" ht="24">
      <c r="A245" s="63" t="s">
        <v>1295</v>
      </c>
      <c r="B245" s="63" t="s">
        <v>1296</v>
      </c>
      <c r="C245" s="42" t="s">
        <v>1296</v>
      </c>
      <c r="D245" s="42" t="s">
        <v>1297</v>
      </c>
      <c r="E245" s="41" t="s">
        <v>16</v>
      </c>
      <c r="F245" s="41">
        <v>88211913</v>
      </c>
      <c r="G245" s="42" t="s">
        <v>1298</v>
      </c>
      <c r="H245" s="42"/>
      <c r="I245" s="64" t="s">
        <v>19</v>
      </c>
      <c r="J245" s="45">
        <v>3000</v>
      </c>
      <c r="K245" s="45"/>
      <c r="L245" s="45">
        <f t="shared" si="3"/>
        <v>3000</v>
      </c>
    </row>
    <row r="246" spans="1:12" ht="24">
      <c r="A246" s="63" t="s">
        <v>1299</v>
      </c>
      <c r="B246" s="63" t="s">
        <v>1300</v>
      </c>
      <c r="C246" s="42" t="s">
        <v>1301</v>
      </c>
      <c r="D246" s="42" t="s">
        <v>1302</v>
      </c>
      <c r="E246" s="41" t="s">
        <v>16</v>
      </c>
      <c r="F246" s="41" t="s">
        <v>1303</v>
      </c>
      <c r="G246" s="42" t="s">
        <v>1304</v>
      </c>
      <c r="H246" s="42"/>
      <c r="I246" s="64" t="s">
        <v>19</v>
      </c>
      <c r="J246" s="45">
        <v>10000</v>
      </c>
      <c r="K246" s="45"/>
      <c r="L246" s="45">
        <f t="shared" si="3"/>
        <v>10000</v>
      </c>
    </row>
    <row r="247" spans="1:12" ht="24">
      <c r="A247" s="63" t="s">
        <v>1305</v>
      </c>
      <c r="B247" s="63" t="s">
        <v>1306</v>
      </c>
      <c r="C247" s="42" t="s">
        <v>1307</v>
      </c>
      <c r="D247" s="42" t="s">
        <v>1308</v>
      </c>
      <c r="E247" s="41" t="s">
        <v>16</v>
      </c>
      <c r="F247" s="41" t="s">
        <v>1309</v>
      </c>
      <c r="G247" s="42" t="s">
        <v>1310</v>
      </c>
      <c r="H247" s="42"/>
      <c r="I247" s="64" t="s">
        <v>19</v>
      </c>
      <c r="J247" s="45">
        <v>90000</v>
      </c>
      <c r="K247" s="45"/>
      <c r="L247" s="45">
        <f t="shared" si="3"/>
        <v>90000</v>
      </c>
    </row>
    <row r="248" spans="1:12" ht="36">
      <c r="A248" s="63" t="s">
        <v>1311</v>
      </c>
      <c r="B248" s="63" t="s">
        <v>1312</v>
      </c>
      <c r="C248" s="42" t="s">
        <v>1313</v>
      </c>
      <c r="D248" s="42" t="s">
        <v>1314</v>
      </c>
      <c r="E248" s="41" t="s">
        <v>16</v>
      </c>
      <c r="F248" s="41" t="s">
        <v>1315</v>
      </c>
      <c r="G248" s="42" t="s">
        <v>1316</v>
      </c>
      <c r="H248" s="42"/>
      <c r="I248" s="64" t="s">
        <v>19</v>
      </c>
      <c r="J248" s="45">
        <v>5000</v>
      </c>
      <c r="K248" s="45"/>
      <c r="L248" s="45">
        <f t="shared" si="3"/>
        <v>5000</v>
      </c>
    </row>
    <row r="249" spans="1:12" ht="24">
      <c r="A249" s="63" t="s">
        <v>1317</v>
      </c>
      <c r="B249" s="63" t="s">
        <v>1318</v>
      </c>
      <c r="C249" s="42" t="s">
        <v>1319</v>
      </c>
      <c r="D249" s="42" t="s">
        <v>1320</v>
      </c>
      <c r="E249" s="41" t="s">
        <v>16</v>
      </c>
      <c r="F249" s="41" t="s">
        <v>1321</v>
      </c>
      <c r="G249" s="42" t="s">
        <v>1322</v>
      </c>
      <c r="H249" s="42"/>
      <c r="I249" s="64" t="s">
        <v>19</v>
      </c>
      <c r="J249" s="45">
        <v>90000</v>
      </c>
      <c r="K249" s="45"/>
      <c r="L249" s="45">
        <f t="shared" si="3"/>
        <v>90000</v>
      </c>
    </row>
    <row r="250" spans="1:12" ht="36">
      <c r="A250" s="63" t="s">
        <v>1323</v>
      </c>
      <c r="B250" s="63" t="s">
        <v>1324</v>
      </c>
      <c r="C250" s="42" t="s">
        <v>1325</v>
      </c>
      <c r="D250" s="42" t="s">
        <v>1326</v>
      </c>
      <c r="E250" s="41" t="s">
        <v>16</v>
      </c>
      <c r="F250" s="41">
        <v>13001277475</v>
      </c>
      <c r="G250" s="42" t="s">
        <v>1327</v>
      </c>
      <c r="H250" s="42"/>
      <c r="I250" s="64" t="s">
        <v>19</v>
      </c>
      <c r="J250" s="45">
        <v>10000</v>
      </c>
      <c r="K250" s="45"/>
      <c r="L250" s="45">
        <f t="shared" si="3"/>
        <v>10000</v>
      </c>
    </row>
    <row r="251" spans="1:12" ht="24">
      <c r="A251" s="63" t="s">
        <v>1328</v>
      </c>
      <c r="B251" s="63" t="s">
        <v>1329</v>
      </c>
      <c r="C251" s="42" t="s">
        <v>1330</v>
      </c>
      <c r="D251" s="42" t="s">
        <v>1331</v>
      </c>
      <c r="E251" s="41" t="s">
        <v>16</v>
      </c>
      <c r="F251" s="41" t="s">
        <v>1332</v>
      </c>
      <c r="G251" s="42" t="s">
        <v>1333</v>
      </c>
      <c r="H251" s="42"/>
      <c r="I251" s="64" t="s">
        <v>19</v>
      </c>
      <c r="J251" s="45">
        <v>10000</v>
      </c>
      <c r="K251" s="45"/>
      <c r="L251" s="45">
        <f t="shared" si="3"/>
        <v>10000</v>
      </c>
    </row>
    <row r="252" spans="1:12" ht="24">
      <c r="A252" s="63" t="s">
        <v>1334</v>
      </c>
      <c r="B252" s="63" t="s">
        <v>1335</v>
      </c>
      <c r="C252" s="42" t="s">
        <v>1336</v>
      </c>
      <c r="D252" s="42" t="s">
        <v>1337</v>
      </c>
      <c r="E252" s="41" t="s">
        <v>16</v>
      </c>
      <c r="F252" s="41" t="s">
        <v>1338</v>
      </c>
      <c r="G252" s="42" t="s">
        <v>1339</v>
      </c>
      <c r="H252" s="42"/>
      <c r="I252" s="64" t="s">
        <v>19</v>
      </c>
      <c r="J252" s="45">
        <v>20000</v>
      </c>
      <c r="K252" s="45"/>
      <c r="L252" s="45">
        <f t="shared" si="3"/>
        <v>20000</v>
      </c>
    </row>
    <row r="253" spans="1:12" ht="24">
      <c r="A253" s="63" t="s">
        <v>1340</v>
      </c>
      <c r="B253" s="63" t="s">
        <v>1341</v>
      </c>
      <c r="C253" s="42" t="s">
        <v>1342</v>
      </c>
      <c r="D253" s="42" t="s">
        <v>1343</v>
      </c>
      <c r="E253" s="41" t="s">
        <v>16</v>
      </c>
      <c r="F253" s="41">
        <v>88096217</v>
      </c>
      <c r="G253" s="42" t="s">
        <v>1344</v>
      </c>
      <c r="H253" s="42"/>
      <c r="I253" s="64" t="s">
        <v>19</v>
      </c>
      <c r="J253" s="45">
        <v>20000</v>
      </c>
      <c r="K253" s="45"/>
      <c r="L253" s="45">
        <f t="shared" si="3"/>
        <v>20000</v>
      </c>
    </row>
    <row r="254" spans="1:12" ht="60">
      <c r="A254" s="63" t="s">
        <v>1345</v>
      </c>
      <c r="B254" s="63" t="s">
        <v>1346</v>
      </c>
      <c r="C254" s="42" t="s">
        <v>1346</v>
      </c>
      <c r="D254" s="42" t="s">
        <v>1347</v>
      </c>
      <c r="E254" s="41" t="s">
        <v>16</v>
      </c>
      <c r="F254" s="41" t="s">
        <v>1348</v>
      </c>
      <c r="G254" s="48" t="s">
        <v>1101</v>
      </c>
      <c r="H254" s="42" t="s">
        <v>1349</v>
      </c>
      <c r="I254" s="64" t="s">
        <v>19</v>
      </c>
      <c r="J254" s="45">
        <v>40000</v>
      </c>
      <c r="K254" s="45"/>
      <c r="L254" s="45">
        <f t="shared" si="3"/>
        <v>40000</v>
      </c>
    </row>
    <row r="255" spans="1:12">
      <c r="A255" s="63" t="s">
        <v>1350</v>
      </c>
      <c r="B255" s="63" t="s">
        <v>1351</v>
      </c>
      <c r="C255" s="42" t="s">
        <v>1352</v>
      </c>
      <c r="D255" s="48" t="s">
        <v>1101</v>
      </c>
      <c r="E255" s="41" t="s">
        <v>140</v>
      </c>
      <c r="F255" s="41" t="s">
        <v>1101</v>
      </c>
      <c r="G255" s="48" t="s">
        <v>1101</v>
      </c>
      <c r="H255" s="42"/>
      <c r="I255" s="64" t="s">
        <v>19</v>
      </c>
      <c r="J255" s="45">
        <v>10000</v>
      </c>
      <c r="K255" s="45"/>
      <c r="L255" s="45">
        <f t="shared" si="3"/>
        <v>10000</v>
      </c>
    </row>
    <row r="256" spans="1:12" ht="24">
      <c r="A256" s="63" t="s">
        <v>1353</v>
      </c>
      <c r="B256" s="63" t="s">
        <v>1354</v>
      </c>
      <c r="C256" s="42" t="s">
        <v>1355</v>
      </c>
      <c r="D256" s="42" t="s">
        <v>1356</v>
      </c>
      <c r="E256" s="41" t="s">
        <v>16</v>
      </c>
      <c r="F256" s="41" t="s">
        <v>1357</v>
      </c>
      <c r="G256" s="42" t="s">
        <v>1358</v>
      </c>
      <c r="H256" s="42"/>
      <c r="I256" s="64" t="s">
        <v>19</v>
      </c>
      <c r="J256" s="45">
        <v>5000</v>
      </c>
      <c r="K256" s="45"/>
      <c r="L256" s="45">
        <f t="shared" si="3"/>
        <v>5000</v>
      </c>
    </row>
    <row r="257" spans="1:12" ht="36">
      <c r="A257" s="63" t="s">
        <v>1359</v>
      </c>
      <c r="B257" s="63" t="s">
        <v>1360</v>
      </c>
      <c r="C257" s="42" t="s">
        <v>1361</v>
      </c>
      <c r="D257" s="42" t="s">
        <v>1362</v>
      </c>
      <c r="E257" s="41" t="s">
        <v>16</v>
      </c>
      <c r="F257" s="41" t="s">
        <v>1363</v>
      </c>
      <c r="G257" s="42" t="s">
        <v>1364</v>
      </c>
      <c r="H257" s="42"/>
      <c r="I257" s="64" t="s">
        <v>19</v>
      </c>
      <c r="J257" s="45">
        <v>39000</v>
      </c>
      <c r="K257" s="45"/>
      <c r="L257" s="45">
        <f t="shared" si="3"/>
        <v>39000</v>
      </c>
    </row>
    <row r="258" spans="1:12" ht="24">
      <c r="A258" s="63" t="s">
        <v>1365</v>
      </c>
      <c r="B258" s="63" t="s">
        <v>1366</v>
      </c>
      <c r="C258" s="42" t="s">
        <v>1367</v>
      </c>
      <c r="D258" s="48" t="s">
        <v>1101</v>
      </c>
      <c r="E258" s="41" t="s">
        <v>140</v>
      </c>
      <c r="F258" s="41" t="s">
        <v>1101</v>
      </c>
      <c r="G258" s="48" t="s">
        <v>1101</v>
      </c>
      <c r="H258" s="42"/>
      <c r="I258" s="64" t="s">
        <v>19</v>
      </c>
      <c r="J258" s="45">
        <v>5000</v>
      </c>
      <c r="K258" s="45"/>
      <c r="L258" s="45">
        <f t="shared" ref="L258:L321" si="4">J258</f>
        <v>5000</v>
      </c>
    </row>
    <row r="259" spans="1:12" ht="24">
      <c r="A259" s="63" t="s">
        <v>1368</v>
      </c>
      <c r="B259" s="63" t="s">
        <v>1369</v>
      </c>
      <c r="C259" s="42" t="s">
        <v>1370</v>
      </c>
      <c r="D259" s="42" t="s">
        <v>1371</v>
      </c>
      <c r="E259" s="41" t="s">
        <v>16</v>
      </c>
      <c r="F259" s="41" t="s">
        <v>1372</v>
      </c>
      <c r="G259" s="42" t="s">
        <v>1373</v>
      </c>
      <c r="H259" s="42"/>
      <c r="I259" s="64" t="s">
        <v>19</v>
      </c>
      <c r="J259" s="45">
        <v>20000</v>
      </c>
      <c r="K259" s="45"/>
      <c r="L259" s="45">
        <f t="shared" si="4"/>
        <v>20000</v>
      </c>
    </row>
    <row r="260" spans="1:12" ht="24">
      <c r="A260" s="63" t="s">
        <v>1374</v>
      </c>
      <c r="B260" s="63" t="s">
        <v>1375</v>
      </c>
      <c r="C260" s="42" t="s">
        <v>1376</v>
      </c>
      <c r="D260" s="42" t="s">
        <v>1377</v>
      </c>
      <c r="E260" s="41" t="s">
        <v>16</v>
      </c>
      <c r="F260" s="41">
        <v>13860497436</v>
      </c>
      <c r="G260" s="42" t="s">
        <v>1378</v>
      </c>
      <c r="H260" s="42"/>
      <c r="I260" s="64" t="s">
        <v>19</v>
      </c>
      <c r="J260" s="45">
        <v>10000</v>
      </c>
      <c r="K260" s="45"/>
      <c r="L260" s="45">
        <f t="shared" si="4"/>
        <v>10000</v>
      </c>
    </row>
    <row r="261" spans="1:12" ht="24">
      <c r="A261" s="63" t="s">
        <v>1379</v>
      </c>
      <c r="B261" s="63" t="s">
        <v>1380</v>
      </c>
      <c r="C261" s="42" t="s">
        <v>1381</v>
      </c>
      <c r="D261" s="42" t="s">
        <v>1382</v>
      </c>
      <c r="E261" s="41" t="s">
        <v>16</v>
      </c>
      <c r="F261" s="41" t="s">
        <v>1383</v>
      </c>
      <c r="G261" s="42" t="s">
        <v>1384</v>
      </c>
      <c r="H261" s="42"/>
      <c r="I261" s="64" t="s">
        <v>19</v>
      </c>
      <c r="J261" s="45">
        <v>30000</v>
      </c>
      <c r="K261" s="45"/>
      <c r="L261" s="45">
        <f t="shared" si="4"/>
        <v>30000</v>
      </c>
    </row>
    <row r="262" spans="1:12" ht="24">
      <c r="A262" s="63" t="s">
        <v>1385</v>
      </c>
      <c r="B262" s="63" t="s">
        <v>1386</v>
      </c>
      <c r="C262" s="42" t="s">
        <v>1387</v>
      </c>
      <c r="D262" s="42" t="s">
        <v>1388</v>
      </c>
      <c r="E262" s="41" t="s">
        <v>16</v>
      </c>
      <c r="F262" s="41" t="s">
        <v>1389</v>
      </c>
      <c r="G262" s="42" t="s">
        <v>1390</v>
      </c>
      <c r="H262" s="42"/>
      <c r="I262" s="64" t="s">
        <v>19</v>
      </c>
      <c r="J262" s="45">
        <v>140000</v>
      </c>
      <c r="K262" s="45"/>
      <c r="L262" s="45">
        <f t="shared" si="4"/>
        <v>140000</v>
      </c>
    </row>
    <row r="263" spans="1:12" ht="24">
      <c r="A263" s="63" t="s">
        <v>1391</v>
      </c>
      <c r="B263" s="63" t="s">
        <v>1392</v>
      </c>
      <c r="C263" s="42" t="s">
        <v>1393</v>
      </c>
      <c r="D263" s="42" t="s">
        <v>1394</v>
      </c>
      <c r="E263" s="41" t="s">
        <v>16</v>
      </c>
      <c r="F263" s="41" t="s">
        <v>1395</v>
      </c>
      <c r="G263" s="42" t="s">
        <v>1396</v>
      </c>
      <c r="H263" s="42"/>
      <c r="I263" s="64" t="s">
        <v>19</v>
      </c>
      <c r="J263" s="45">
        <v>5000</v>
      </c>
      <c r="K263" s="45"/>
      <c r="L263" s="45">
        <f t="shared" si="4"/>
        <v>5000</v>
      </c>
    </row>
    <row r="264" spans="1:12" ht="36">
      <c r="A264" s="63" t="s">
        <v>1397</v>
      </c>
      <c r="B264" s="63" t="s">
        <v>1398</v>
      </c>
      <c r="C264" s="42" t="s">
        <v>1399</v>
      </c>
      <c r="D264" s="42" t="s">
        <v>1400</v>
      </c>
      <c r="E264" s="41" t="s">
        <v>16</v>
      </c>
      <c r="F264" s="41" t="s">
        <v>1401</v>
      </c>
      <c r="G264" s="42" t="s">
        <v>1402</v>
      </c>
      <c r="H264" s="42"/>
      <c r="I264" s="64" t="s">
        <v>19</v>
      </c>
      <c r="J264" s="45">
        <v>10000</v>
      </c>
      <c r="K264" s="45"/>
      <c r="L264" s="45">
        <f t="shared" si="4"/>
        <v>10000</v>
      </c>
    </row>
    <row r="265" spans="1:12">
      <c r="A265" s="63" t="s">
        <v>1403</v>
      </c>
      <c r="B265" s="63" t="s">
        <v>1404</v>
      </c>
      <c r="C265" s="42" t="s">
        <v>1405</v>
      </c>
      <c r="D265" s="48" t="s">
        <v>1101</v>
      </c>
      <c r="E265" s="41" t="s">
        <v>140</v>
      </c>
      <c r="F265" s="41" t="s">
        <v>1101</v>
      </c>
      <c r="G265" s="48" t="s">
        <v>1101</v>
      </c>
      <c r="H265" s="42"/>
      <c r="I265" s="64" t="s">
        <v>19</v>
      </c>
      <c r="J265" s="45">
        <v>10000</v>
      </c>
      <c r="K265" s="45"/>
      <c r="L265" s="45">
        <f t="shared" si="4"/>
        <v>10000</v>
      </c>
    </row>
    <row r="266" spans="1:12" ht="36">
      <c r="A266" s="63" t="s">
        <v>1406</v>
      </c>
      <c r="B266" s="63" t="s">
        <v>1407</v>
      </c>
      <c r="C266" s="42" t="s">
        <v>1408</v>
      </c>
      <c r="D266" s="42" t="s">
        <v>1409</v>
      </c>
      <c r="E266" s="41" t="s">
        <v>16</v>
      </c>
      <c r="F266" s="41">
        <v>13907378718</v>
      </c>
      <c r="G266" s="42" t="s">
        <v>1410</v>
      </c>
      <c r="H266" s="42"/>
      <c r="I266" s="64" t="s">
        <v>19</v>
      </c>
      <c r="J266" s="45">
        <v>5000</v>
      </c>
      <c r="K266" s="45"/>
      <c r="L266" s="45">
        <f t="shared" si="4"/>
        <v>5000</v>
      </c>
    </row>
    <row r="267" spans="1:12" ht="24">
      <c r="A267" s="63" t="s">
        <v>1411</v>
      </c>
      <c r="B267" s="63" t="s">
        <v>1412</v>
      </c>
      <c r="C267" s="42" t="s">
        <v>1413</v>
      </c>
      <c r="D267" s="42" t="s">
        <v>1414</v>
      </c>
      <c r="E267" s="41" t="s">
        <v>16</v>
      </c>
      <c r="F267" s="41">
        <v>13511669050</v>
      </c>
      <c r="G267" s="42" t="s">
        <v>1415</v>
      </c>
      <c r="H267" s="42"/>
      <c r="I267" s="64" t="s">
        <v>19</v>
      </c>
      <c r="J267" s="45">
        <v>20000</v>
      </c>
      <c r="K267" s="45"/>
      <c r="L267" s="45">
        <f t="shared" si="4"/>
        <v>20000</v>
      </c>
    </row>
    <row r="268" spans="1:12" ht="24">
      <c r="A268" s="63" t="s">
        <v>1416</v>
      </c>
      <c r="B268" s="63" t="s">
        <v>1417</v>
      </c>
      <c r="C268" s="42" t="s">
        <v>1417</v>
      </c>
      <c r="D268" s="41" t="s">
        <v>1418</v>
      </c>
      <c r="E268" s="41" t="s">
        <v>16</v>
      </c>
      <c r="F268" s="41" t="s">
        <v>1419</v>
      </c>
      <c r="G268" s="42"/>
      <c r="H268" s="42"/>
      <c r="I268" s="64" t="s">
        <v>19</v>
      </c>
      <c r="J268" s="45">
        <v>5000</v>
      </c>
      <c r="K268" s="45"/>
      <c r="L268" s="45">
        <f t="shared" si="4"/>
        <v>5000</v>
      </c>
    </row>
    <row r="269" spans="1:12" ht="24">
      <c r="A269" s="63" t="s">
        <v>1420</v>
      </c>
      <c r="B269" s="63" t="s">
        <v>1421</v>
      </c>
      <c r="C269" s="42" t="s">
        <v>1422</v>
      </c>
      <c r="D269" s="42" t="s">
        <v>1423</v>
      </c>
      <c r="E269" s="41" t="s">
        <v>16</v>
      </c>
      <c r="F269" s="41" t="s">
        <v>1424</v>
      </c>
      <c r="G269" s="42" t="s">
        <v>1425</v>
      </c>
      <c r="H269" s="42"/>
      <c r="I269" s="64" t="s">
        <v>19</v>
      </c>
      <c r="J269" s="45">
        <v>10000</v>
      </c>
      <c r="K269" s="45"/>
      <c r="L269" s="45">
        <f t="shared" si="4"/>
        <v>10000</v>
      </c>
    </row>
    <row r="270" spans="1:12" ht="24">
      <c r="A270" s="63" t="s">
        <v>1426</v>
      </c>
      <c r="B270" s="63" t="s">
        <v>1427</v>
      </c>
      <c r="C270" s="42" t="s">
        <v>1428</v>
      </c>
      <c r="D270" s="42" t="s">
        <v>1429</v>
      </c>
      <c r="E270" s="41" t="s">
        <v>16</v>
      </c>
      <c r="F270" s="41" t="s">
        <v>1430</v>
      </c>
      <c r="G270" s="42" t="s">
        <v>1431</v>
      </c>
      <c r="H270" s="42"/>
      <c r="I270" s="64" t="s">
        <v>19</v>
      </c>
      <c r="J270" s="45">
        <v>20000</v>
      </c>
      <c r="K270" s="45"/>
      <c r="L270" s="45">
        <f t="shared" si="4"/>
        <v>20000</v>
      </c>
    </row>
    <row r="271" spans="1:12" ht="36">
      <c r="A271" s="63" t="s">
        <v>1432</v>
      </c>
      <c r="B271" s="63" t="s">
        <v>1433</v>
      </c>
      <c r="C271" s="42" t="s">
        <v>1434</v>
      </c>
      <c r="D271" s="42" t="s">
        <v>1435</v>
      </c>
      <c r="E271" s="41" t="s">
        <v>16</v>
      </c>
      <c r="F271" s="41" t="s">
        <v>1436</v>
      </c>
      <c r="G271" s="42" t="s">
        <v>1437</v>
      </c>
      <c r="H271" s="42"/>
      <c r="I271" s="64" t="s">
        <v>19</v>
      </c>
      <c r="J271" s="45">
        <v>10000</v>
      </c>
      <c r="K271" s="45"/>
      <c r="L271" s="45">
        <f t="shared" si="4"/>
        <v>10000</v>
      </c>
    </row>
    <row r="272" spans="1:12" ht="24">
      <c r="A272" s="63" t="s">
        <v>1438</v>
      </c>
      <c r="B272" s="63" t="s">
        <v>1439</v>
      </c>
      <c r="C272" s="42" t="s">
        <v>1440</v>
      </c>
      <c r="D272" s="42" t="s">
        <v>1441</v>
      </c>
      <c r="E272" s="41" t="s">
        <v>16</v>
      </c>
      <c r="F272" s="41" t="s">
        <v>1442</v>
      </c>
      <c r="G272" s="42" t="s">
        <v>1443</v>
      </c>
      <c r="H272" s="42"/>
      <c r="I272" s="64" t="s">
        <v>19</v>
      </c>
      <c r="J272" s="45">
        <v>375000</v>
      </c>
      <c r="K272" s="45"/>
      <c r="L272" s="45">
        <f t="shared" si="4"/>
        <v>375000</v>
      </c>
    </row>
    <row r="273" spans="1:12" ht="36">
      <c r="A273" s="63" t="s">
        <v>1444</v>
      </c>
      <c r="B273" s="63" t="s">
        <v>1445</v>
      </c>
      <c r="C273" s="42" t="s">
        <v>1446</v>
      </c>
      <c r="D273" s="42" t="s">
        <v>1447</v>
      </c>
      <c r="E273" s="41" t="s">
        <v>16</v>
      </c>
      <c r="F273" s="41">
        <v>85999920</v>
      </c>
      <c r="G273" s="42" t="s">
        <v>1448</v>
      </c>
      <c r="H273" s="42"/>
      <c r="I273" s="64" t="s">
        <v>19</v>
      </c>
      <c r="J273" s="45">
        <v>10000</v>
      </c>
      <c r="K273" s="45"/>
      <c r="L273" s="45">
        <f t="shared" si="4"/>
        <v>10000</v>
      </c>
    </row>
    <row r="274" spans="1:12" ht="36">
      <c r="A274" s="63" t="s">
        <v>1449</v>
      </c>
      <c r="B274" s="63" t="s">
        <v>1450</v>
      </c>
      <c r="C274" s="42" t="s">
        <v>1451</v>
      </c>
      <c r="D274" s="42" t="s">
        <v>1452</v>
      </c>
      <c r="E274" s="41" t="s">
        <v>16</v>
      </c>
      <c r="F274" s="41" t="s">
        <v>1453</v>
      </c>
      <c r="G274" s="42" t="s">
        <v>1454</v>
      </c>
      <c r="H274" s="42"/>
      <c r="I274" s="64" t="s">
        <v>19</v>
      </c>
      <c r="J274" s="45">
        <v>5000</v>
      </c>
      <c r="K274" s="45"/>
      <c r="L274" s="45">
        <f t="shared" si="4"/>
        <v>5000</v>
      </c>
    </row>
    <row r="275" spans="1:12" ht="24">
      <c r="A275" s="63" t="s">
        <v>1455</v>
      </c>
      <c r="B275" s="63" t="s">
        <v>1456</v>
      </c>
      <c r="C275" s="42" t="s">
        <v>1457</v>
      </c>
      <c r="D275" s="42" t="s">
        <v>1458</v>
      </c>
      <c r="E275" s="41" t="s">
        <v>16</v>
      </c>
      <c r="F275" s="41">
        <v>13912999807</v>
      </c>
      <c r="G275" s="42" t="s">
        <v>1459</v>
      </c>
      <c r="H275" s="42"/>
      <c r="I275" s="64" t="s">
        <v>19</v>
      </c>
      <c r="J275" s="45">
        <v>5000</v>
      </c>
      <c r="K275" s="45"/>
      <c r="L275" s="45">
        <f t="shared" si="4"/>
        <v>5000</v>
      </c>
    </row>
    <row r="276" spans="1:12" ht="36">
      <c r="A276" s="63" t="s">
        <v>1460</v>
      </c>
      <c r="B276" s="63" t="s">
        <v>1461</v>
      </c>
      <c r="C276" s="42" t="s">
        <v>1462</v>
      </c>
      <c r="D276" s="42" t="s">
        <v>1463</v>
      </c>
      <c r="E276" s="41" t="s">
        <v>16</v>
      </c>
      <c r="F276" s="41" t="s">
        <v>1464</v>
      </c>
      <c r="G276" s="42" t="s">
        <v>1465</v>
      </c>
      <c r="H276" s="42"/>
      <c r="I276" s="64" t="s">
        <v>19</v>
      </c>
      <c r="J276" s="45">
        <v>6000</v>
      </c>
      <c r="K276" s="45"/>
      <c r="L276" s="45">
        <f t="shared" si="4"/>
        <v>6000</v>
      </c>
    </row>
    <row r="277" spans="1:12" ht="24">
      <c r="A277" s="63" t="s">
        <v>1466</v>
      </c>
      <c r="B277" s="63" t="s">
        <v>1467</v>
      </c>
      <c r="C277" s="42" t="s">
        <v>1468</v>
      </c>
      <c r="D277" s="42" t="s">
        <v>1469</v>
      </c>
      <c r="E277" s="41" t="s">
        <v>16</v>
      </c>
      <c r="F277" s="41" t="s">
        <v>1470</v>
      </c>
      <c r="G277" s="42" t="s">
        <v>1471</v>
      </c>
      <c r="H277" s="42"/>
      <c r="I277" s="64" t="s">
        <v>19</v>
      </c>
      <c r="J277" s="45">
        <v>10000</v>
      </c>
      <c r="K277" s="45"/>
      <c r="L277" s="45">
        <f t="shared" si="4"/>
        <v>10000</v>
      </c>
    </row>
    <row r="278" spans="1:12" ht="36">
      <c r="A278" s="63" t="s">
        <v>1472</v>
      </c>
      <c r="B278" s="63" t="s">
        <v>1473</v>
      </c>
      <c r="C278" s="42" t="s">
        <v>1264</v>
      </c>
      <c r="D278" s="42" t="s">
        <v>1265</v>
      </c>
      <c r="E278" s="41" t="s">
        <v>16</v>
      </c>
      <c r="F278" s="41" t="s">
        <v>1266</v>
      </c>
      <c r="G278" s="42" t="s">
        <v>1267</v>
      </c>
      <c r="H278" s="42"/>
      <c r="I278" s="64" t="s">
        <v>19</v>
      </c>
      <c r="J278" s="45">
        <v>5000</v>
      </c>
      <c r="K278" s="45"/>
      <c r="L278" s="45">
        <f t="shared" si="4"/>
        <v>5000</v>
      </c>
    </row>
    <row r="279" spans="1:12" ht="36">
      <c r="A279" s="63" t="s">
        <v>1474</v>
      </c>
      <c r="B279" s="63" t="s">
        <v>1475</v>
      </c>
      <c r="C279" s="42" t="s">
        <v>1476</v>
      </c>
      <c r="D279" s="42" t="s">
        <v>1477</v>
      </c>
      <c r="E279" s="41" t="s">
        <v>16</v>
      </c>
      <c r="F279" s="41" t="s">
        <v>1478</v>
      </c>
      <c r="G279" s="48" t="s">
        <v>1101</v>
      </c>
      <c r="H279" s="42"/>
      <c r="I279" s="64" t="s">
        <v>19</v>
      </c>
      <c r="J279" s="45">
        <v>10000</v>
      </c>
      <c r="K279" s="45"/>
      <c r="L279" s="45">
        <f t="shared" si="4"/>
        <v>10000</v>
      </c>
    </row>
    <row r="280" spans="1:12" ht="24">
      <c r="A280" s="63" t="s">
        <v>1479</v>
      </c>
      <c r="B280" s="63" t="s">
        <v>1480</v>
      </c>
      <c r="C280" s="42" t="s">
        <v>1481</v>
      </c>
      <c r="D280" s="42" t="s">
        <v>1482</v>
      </c>
      <c r="E280" s="41" t="s">
        <v>16</v>
      </c>
      <c r="F280" s="41" t="s">
        <v>1483</v>
      </c>
      <c r="G280" s="42" t="s">
        <v>1484</v>
      </c>
      <c r="H280" s="42"/>
      <c r="I280" s="64" t="s">
        <v>19</v>
      </c>
      <c r="J280" s="45">
        <v>5000</v>
      </c>
      <c r="K280" s="45"/>
      <c r="L280" s="45">
        <f t="shared" si="4"/>
        <v>5000</v>
      </c>
    </row>
    <row r="281" spans="1:12" ht="36">
      <c r="A281" s="63" t="s">
        <v>1485</v>
      </c>
      <c r="B281" s="63" t="s">
        <v>1486</v>
      </c>
      <c r="C281" s="42" t="s">
        <v>1487</v>
      </c>
      <c r="D281" s="42" t="s">
        <v>1488</v>
      </c>
      <c r="E281" s="41" t="s">
        <v>16</v>
      </c>
      <c r="F281" s="41" t="s">
        <v>1489</v>
      </c>
      <c r="G281" s="42" t="s">
        <v>1490</v>
      </c>
      <c r="H281" s="42"/>
      <c r="I281" s="64" t="s">
        <v>19</v>
      </c>
      <c r="J281" s="45">
        <v>10000</v>
      </c>
      <c r="K281" s="45"/>
      <c r="L281" s="45">
        <f t="shared" si="4"/>
        <v>10000</v>
      </c>
    </row>
    <row r="282" spans="1:12" ht="24">
      <c r="A282" s="63" t="s">
        <v>1491</v>
      </c>
      <c r="B282" s="63" t="s">
        <v>1492</v>
      </c>
      <c r="C282" s="42" t="s">
        <v>1493</v>
      </c>
      <c r="D282" s="42" t="s">
        <v>1494</v>
      </c>
      <c r="E282" s="41" t="s">
        <v>16</v>
      </c>
      <c r="F282" s="41">
        <v>82879818</v>
      </c>
      <c r="G282" s="42" t="s">
        <v>1495</v>
      </c>
      <c r="H282" s="42"/>
      <c r="I282" s="64" t="s">
        <v>19</v>
      </c>
      <c r="J282" s="45">
        <v>10000</v>
      </c>
      <c r="K282" s="45"/>
      <c r="L282" s="45">
        <f t="shared" si="4"/>
        <v>10000</v>
      </c>
    </row>
    <row r="283" spans="1:12">
      <c r="A283" s="63" t="s">
        <v>1496</v>
      </c>
      <c r="B283" s="63" t="s">
        <v>1497</v>
      </c>
      <c r="C283" s="42" t="s">
        <v>1497</v>
      </c>
      <c r="D283" s="48" t="s">
        <v>1101</v>
      </c>
      <c r="E283" s="41" t="s">
        <v>140</v>
      </c>
      <c r="F283" s="41" t="s">
        <v>1101</v>
      </c>
      <c r="G283" s="48" t="s">
        <v>1101</v>
      </c>
      <c r="H283" s="42"/>
      <c r="I283" s="64" t="s">
        <v>19</v>
      </c>
      <c r="J283" s="45">
        <v>5000</v>
      </c>
      <c r="K283" s="45"/>
      <c r="L283" s="45">
        <f t="shared" si="4"/>
        <v>5000</v>
      </c>
    </row>
    <row r="284" spans="1:12" ht="24">
      <c r="A284" s="63" t="s">
        <v>1498</v>
      </c>
      <c r="B284" s="63" t="s">
        <v>1499</v>
      </c>
      <c r="C284" s="42" t="s">
        <v>1500</v>
      </c>
      <c r="D284" s="42" t="s">
        <v>1501</v>
      </c>
      <c r="E284" s="41" t="s">
        <v>16</v>
      </c>
      <c r="F284" s="41" t="s">
        <v>1502</v>
      </c>
      <c r="G284" s="42" t="s">
        <v>1503</v>
      </c>
      <c r="H284" s="42"/>
      <c r="I284" s="64" t="s">
        <v>19</v>
      </c>
      <c r="J284" s="45">
        <v>100000</v>
      </c>
      <c r="K284" s="45"/>
      <c r="L284" s="45">
        <f t="shared" si="4"/>
        <v>100000</v>
      </c>
    </row>
    <row r="285" spans="1:12" ht="24">
      <c r="A285" s="63" t="s">
        <v>1504</v>
      </c>
      <c r="B285" s="63" t="s">
        <v>1505</v>
      </c>
      <c r="C285" s="42" t="s">
        <v>1506</v>
      </c>
      <c r="D285" s="42" t="s">
        <v>1507</v>
      </c>
      <c r="E285" s="41" t="s">
        <v>16</v>
      </c>
      <c r="F285" s="41" t="s">
        <v>1508</v>
      </c>
      <c r="G285" s="42" t="s">
        <v>1509</v>
      </c>
      <c r="H285" s="42"/>
      <c r="I285" s="64" t="s">
        <v>19</v>
      </c>
      <c r="J285" s="45">
        <v>3000</v>
      </c>
      <c r="K285" s="45"/>
      <c r="L285" s="45">
        <f t="shared" si="4"/>
        <v>3000</v>
      </c>
    </row>
    <row r="286" spans="1:12" ht="24">
      <c r="A286" s="65" t="s">
        <v>1510</v>
      </c>
      <c r="B286" s="65" t="s">
        <v>1511</v>
      </c>
      <c r="C286" s="49" t="s">
        <v>1512</v>
      </c>
      <c r="D286" s="49"/>
      <c r="E286" s="50" t="s">
        <v>1513</v>
      </c>
      <c r="F286" s="50"/>
      <c r="G286" s="49"/>
      <c r="H286" s="49" t="s">
        <v>1514</v>
      </c>
      <c r="I286" s="66" t="s">
        <v>19</v>
      </c>
      <c r="J286" s="51">
        <v>20000</v>
      </c>
      <c r="K286" s="51"/>
      <c r="L286" s="51">
        <f t="shared" si="4"/>
        <v>20000</v>
      </c>
    </row>
    <row r="287" spans="1:12" ht="24">
      <c r="A287" s="63" t="s">
        <v>1515</v>
      </c>
      <c r="B287" s="63" t="s">
        <v>1516</v>
      </c>
      <c r="C287" s="42" t="s">
        <v>1517</v>
      </c>
      <c r="D287" s="42" t="s">
        <v>1518</v>
      </c>
      <c r="E287" s="41" t="s">
        <v>16</v>
      </c>
      <c r="F287" s="41">
        <v>88289916</v>
      </c>
      <c r="G287" s="42" t="s">
        <v>1519</v>
      </c>
      <c r="H287" s="42"/>
      <c r="I287" s="64" t="s">
        <v>19</v>
      </c>
      <c r="J287" s="45">
        <v>5000</v>
      </c>
      <c r="K287" s="45"/>
      <c r="L287" s="45">
        <f t="shared" si="4"/>
        <v>5000</v>
      </c>
    </row>
    <row r="288" spans="1:12" ht="24">
      <c r="A288" s="63" t="s">
        <v>1520</v>
      </c>
      <c r="B288" s="63" t="s">
        <v>1521</v>
      </c>
      <c r="C288" s="42" t="s">
        <v>1522</v>
      </c>
      <c r="D288" s="42" t="s">
        <v>1523</v>
      </c>
      <c r="E288" s="41" t="s">
        <v>16</v>
      </c>
      <c r="F288" s="41" t="s">
        <v>1524</v>
      </c>
      <c r="G288" s="42" t="s">
        <v>1525</v>
      </c>
      <c r="H288" s="42"/>
      <c r="I288" s="64" t="s">
        <v>19</v>
      </c>
      <c r="J288" s="45">
        <v>3000</v>
      </c>
      <c r="K288" s="45"/>
      <c r="L288" s="45">
        <f t="shared" si="4"/>
        <v>3000</v>
      </c>
    </row>
    <row r="289" spans="1:12" ht="36">
      <c r="A289" s="63" t="s">
        <v>1526</v>
      </c>
      <c r="B289" s="63" t="s">
        <v>1527</v>
      </c>
      <c r="C289" s="42" t="s">
        <v>1528</v>
      </c>
      <c r="D289" s="42" t="s">
        <v>1529</v>
      </c>
      <c r="E289" s="41" t="s">
        <v>16</v>
      </c>
      <c r="F289" s="41">
        <v>18662720009</v>
      </c>
      <c r="G289" s="48" t="s">
        <v>1101</v>
      </c>
      <c r="H289" s="42"/>
      <c r="I289" s="64" t="s">
        <v>19</v>
      </c>
      <c r="J289" s="45">
        <v>3000</v>
      </c>
      <c r="K289" s="45"/>
      <c r="L289" s="45">
        <f t="shared" si="4"/>
        <v>3000</v>
      </c>
    </row>
    <row r="290" spans="1:12" ht="24">
      <c r="A290" s="63" t="s">
        <v>1530</v>
      </c>
      <c r="B290" s="63" t="s">
        <v>1531</v>
      </c>
      <c r="C290" s="42" t="s">
        <v>1532</v>
      </c>
      <c r="D290" s="42" t="s">
        <v>1533</v>
      </c>
      <c r="E290" s="41" t="s">
        <v>16</v>
      </c>
      <c r="F290" s="41">
        <v>13913026252</v>
      </c>
      <c r="G290" s="42" t="s">
        <v>1534</v>
      </c>
      <c r="H290" s="42"/>
      <c r="I290" s="64" t="s">
        <v>19</v>
      </c>
      <c r="J290" s="45">
        <v>5000</v>
      </c>
      <c r="K290" s="45"/>
      <c r="L290" s="45">
        <f t="shared" si="4"/>
        <v>5000</v>
      </c>
    </row>
    <row r="291" spans="1:12" ht="36">
      <c r="A291" s="63" t="s">
        <v>1535</v>
      </c>
      <c r="B291" s="63" t="s">
        <v>1536</v>
      </c>
      <c r="C291" s="42" t="s">
        <v>1537</v>
      </c>
      <c r="D291" s="42" t="s">
        <v>1538</v>
      </c>
      <c r="E291" s="41" t="s">
        <v>16</v>
      </c>
      <c r="F291" s="41" t="s">
        <v>1539</v>
      </c>
      <c r="G291" s="42" t="s">
        <v>1540</v>
      </c>
      <c r="H291" s="42"/>
      <c r="I291" s="64" t="s">
        <v>19</v>
      </c>
      <c r="J291" s="45">
        <v>5000</v>
      </c>
      <c r="K291" s="45"/>
      <c r="L291" s="45">
        <f t="shared" si="4"/>
        <v>5000</v>
      </c>
    </row>
    <row r="292" spans="1:12" ht="24">
      <c r="A292" s="63" t="s">
        <v>1541</v>
      </c>
      <c r="B292" s="63" t="s">
        <v>1542</v>
      </c>
      <c r="C292" s="42" t="s">
        <v>1542</v>
      </c>
      <c r="D292" s="42" t="s">
        <v>1543</v>
      </c>
      <c r="E292" s="41" t="s">
        <v>16</v>
      </c>
      <c r="F292" s="41" t="s">
        <v>1544</v>
      </c>
      <c r="G292" s="42"/>
      <c r="H292" s="42"/>
      <c r="I292" s="64" t="s">
        <v>19</v>
      </c>
      <c r="J292" s="45">
        <v>40000</v>
      </c>
      <c r="K292" s="45"/>
      <c r="L292" s="45">
        <f t="shared" si="4"/>
        <v>40000</v>
      </c>
    </row>
    <row r="293" spans="1:12" ht="36">
      <c r="A293" s="63" t="s">
        <v>1545</v>
      </c>
      <c r="B293" s="63" t="s">
        <v>1546</v>
      </c>
      <c r="C293" s="42" t="s">
        <v>1547</v>
      </c>
      <c r="D293" s="42" t="s">
        <v>1548</v>
      </c>
      <c r="E293" s="41" t="s">
        <v>16</v>
      </c>
      <c r="F293" s="41" t="s">
        <v>1549</v>
      </c>
      <c r="G293" s="42" t="s">
        <v>1550</v>
      </c>
      <c r="H293" s="42"/>
      <c r="I293" s="64" t="s">
        <v>19</v>
      </c>
      <c r="J293" s="45">
        <v>108000</v>
      </c>
      <c r="K293" s="45"/>
      <c r="L293" s="45">
        <f t="shared" si="4"/>
        <v>108000</v>
      </c>
    </row>
    <row r="294" spans="1:12">
      <c r="A294" s="63" t="s">
        <v>1551</v>
      </c>
      <c r="B294" s="63" t="s">
        <v>1552</v>
      </c>
      <c r="C294" s="42" t="s">
        <v>1553</v>
      </c>
      <c r="D294" s="42"/>
      <c r="E294" s="41" t="s">
        <v>140</v>
      </c>
      <c r="F294" s="41"/>
      <c r="G294" s="42"/>
      <c r="H294" s="42"/>
      <c r="I294" s="64" t="s">
        <v>19</v>
      </c>
      <c r="J294" s="45">
        <v>5000</v>
      </c>
      <c r="K294" s="45"/>
      <c r="L294" s="45">
        <f t="shared" si="4"/>
        <v>5000</v>
      </c>
    </row>
    <row r="295" spans="1:12" ht="24">
      <c r="A295" s="63" t="s">
        <v>1554</v>
      </c>
      <c r="B295" s="63" t="s">
        <v>1555</v>
      </c>
      <c r="C295" s="42" t="s">
        <v>1556</v>
      </c>
      <c r="D295" s="42" t="s">
        <v>1557</v>
      </c>
      <c r="E295" s="41" t="s">
        <v>16</v>
      </c>
      <c r="F295" s="41" t="s">
        <v>1558</v>
      </c>
      <c r="G295" s="42" t="s">
        <v>1559</v>
      </c>
      <c r="H295" s="42"/>
      <c r="I295" s="64" t="s">
        <v>19</v>
      </c>
      <c r="J295" s="45">
        <v>5000</v>
      </c>
      <c r="K295" s="45"/>
      <c r="L295" s="45">
        <f t="shared" si="4"/>
        <v>5000</v>
      </c>
    </row>
    <row r="296" spans="1:12" ht="24">
      <c r="A296" s="63" t="s">
        <v>1560</v>
      </c>
      <c r="B296" s="63" t="s">
        <v>1561</v>
      </c>
      <c r="C296" s="42" t="s">
        <v>1562</v>
      </c>
      <c r="D296" s="42" t="s">
        <v>1563</v>
      </c>
      <c r="E296" s="41" t="s">
        <v>16</v>
      </c>
      <c r="F296" s="41" t="s">
        <v>1564</v>
      </c>
      <c r="G296" s="42" t="s">
        <v>1565</v>
      </c>
      <c r="H296" s="42"/>
      <c r="I296" s="64" t="s">
        <v>19</v>
      </c>
      <c r="J296" s="45">
        <v>25000</v>
      </c>
      <c r="K296" s="45"/>
      <c r="L296" s="45">
        <f t="shared" si="4"/>
        <v>25000</v>
      </c>
    </row>
    <row r="297" spans="1:12" ht="36">
      <c r="A297" s="63" t="s">
        <v>1566</v>
      </c>
      <c r="B297" s="63" t="s">
        <v>1567</v>
      </c>
      <c r="C297" s="42" t="s">
        <v>1568</v>
      </c>
      <c r="D297" s="42" t="s">
        <v>1569</v>
      </c>
      <c r="E297" s="41" t="s">
        <v>16</v>
      </c>
      <c r="F297" s="41" t="s">
        <v>1570</v>
      </c>
      <c r="G297" s="42" t="s">
        <v>1571</v>
      </c>
      <c r="H297" s="42"/>
      <c r="I297" s="64" t="s">
        <v>19</v>
      </c>
      <c r="J297" s="45">
        <v>20000</v>
      </c>
      <c r="K297" s="45"/>
      <c r="L297" s="45">
        <f t="shared" si="4"/>
        <v>20000</v>
      </c>
    </row>
    <row r="298" spans="1:12" ht="36">
      <c r="A298" s="63" t="s">
        <v>1572</v>
      </c>
      <c r="B298" s="63" t="s">
        <v>1573</v>
      </c>
      <c r="C298" s="42" t="s">
        <v>1574</v>
      </c>
      <c r="D298" s="42" t="s">
        <v>1575</v>
      </c>
      <c r="E298" s="41" t="s">
        <v>16</v>
      </c>
      <c r="F298" s="41" t="s">
        <v>1576</v>
      </c>
      <c r="G298" s="42" t="s">
        <v>1577</v>
      </c>
      <c r="H298" s="42"/>
      <c r="I298" s="64" t="s">
        <v>19</v>
      </c>
      <c r="J298" s="45">
        <v>5000</v>
      </c>
      <c r="K298" s="45"/>
      <c r="L298" s="45">
        <f t="shared" si="4"/>
        <v>5000</v>
      </c>
    </row>
    <row r="299" spans="1:12" ht="36">
      <c r="A299" s="63" t="s">
        <v>1578</v>
      </c>
      <c r="B299" s="63" t="s">
        <v>1579</v>
      </c>
      <c r="C299" s="42" t="s">
        <v>1580</v>
      </c>
      <c r="D299" s="42" t="s">
        <v>1581</v>
      </c>
      <c r="E299" s="41" t="s">
        <v>16</v>
      </c>
      <c r="F299" s="41" t="s">
        <v>1582</v>
      </c>
      <c r="G299" s="42" t="s">
        <v>1583</v>
      </c>
      <c r="H299" s="42"/>
      <c r="I299" s="64" t="s">
        <v>19</v>
      </c>
      <c r="J299" s="45">
        <v>5000</v>
      </c>
      <c r="K299" s="45"/>
      <c r="L299" s="45">
        <f t="shared" si="4"/>
        <v>5000</v>
      </c>
    </row>
    <row r="300" spans="1:12" ht="24">
      <c r="A300" s="63" t="s">
        <v>1584</v>
      </c>
      <c r="B300" s="63" t="s">
        <v>1585</v>
      </c>
      <c r="C300" s="42" t="s">
        <v>1586</v>
      </c>
      <c r="D300" s="42" t="s">
        <v>1587</v>
      </c>
      <c r="E300" s="41" t="s">
        <v>16</v>
      </c>
      <c r="F300" s="41" t="s">
        <v>1588</v>
      </c>
      <c r="G300" s="42" t="s">
        <v>1589</v>
      </c>
      <c r="H300" s="42"/>
      <c r="I300" s="64" t="s">
        <v>19</v>
      </c>
      <c r="J300" s="45">
        <v>6000</v>
      </c>
      <c r="K300" s="45"/>
      <c r="L300" s="45">
        <f t="shared" si="4"/>
        <v>6000</v>
      </c>
    </row>
    <row r="301" spans="1:12" ht="108">
      <c r="A301" s="63" t="s">
        <v>1590</v>
      </c>
      <c r="B301" s="63" t="s">
        <v>1591</v>
      </c>
      <c r="C301" s="42" t="s">
        <v>1592</v>
      </c>
      <c r="D301" s="42" t="s">
        <v>1593</v>
      </c>
      <c r="E301" s="41" t="s">
        <v>16</v>
      </c>
      <c r="F301" s="41" t="s">
        <v>1101</v>
      </c>
      <c r="G301" s="48" t="s">
        <v>1101</v>
      </c>
      <c r="H301" s="42" t="s">
        <v>1594</v>
      </c>
      <c r="I301" s="64" t="s">
        <v>19</v>
      </c>
      <c r="J301" s="45">
        <v>5000</v>
      </c>
      <c r="K301" s="45"/>
      <c r="L301" s="45">
        <f t="shared" si="4"/>
        <v>5000</v>
      </c>
    </row>
    <row r="302" spans="1:12" ht="24">
      <c r="A302" s="63" t="s">
        <v>1595</v>
      </c>
      <c r="B302" s="63" t="s">
        <v>1596</v>
      </c>
      <c r="C302" s="42" t="s">
        <v>1597</v>
      </c>
      <c r="D302" s="42" t="s">
        <v>1598</v>
      </c>
      <c r="E302" s="41" t="s">
        <v>16</v>
      </c>
      <c r="F302" s="41" t="s">
        <v>1599</v>
      </c>
      <c r="G302" s="42" t="s">
        <v>1600</v>
      </c>
      <c r="H302" s="42"/>
      <c r="I302" s="64" t="s">
        <v>19</v>
      </c>
      <c r="J302" s="45">
        <v>10000</v>
      </c>
      <c r="K302" s="45"/>
      <c r="L302" s="45">
        <f t="shared" si="4"/>
        <v>10000</v>
      </c>
    </row>
    <row r="303" spans="1:12" ht="36">
      <c r="A303" s="63" t="s">
        <v>1601</v>
      </c>
      <c r="B303" s="63" t="s">
        <v>1602</v>
      </c>
      <c r="C303" s="42" t="s">
        <v>1603</v>
      </c>
      <c r="D303" s="42" t="s">
        <v>1604</v>
      </c>
      <c r="E303" s="41" t="s">
        <v>16</v>
      </c>
      <c r="F303" s="41">
        <v>63336286</v>
      </c>
      <c r="G303" s="42" t="s">
        <v>1605</v>
      </c>
      <c r="H303" s="42"/>
      <c r="I303" s="64" t="s">
        <v>19</v>
      </c>
      <c r="J303" s="45">
        <v>20000</v>
      </c>
      <c r="K303" s="45"/>
      <c r="L303" s="45">
        <f t="shared" si="4"/>
        <v>20000</v>
      </c>
    </row>
    <row r="304" spans="1:12" ht="24">
      <c r="A304" s="63" t="s">
        <v>1606</v>
      </c>
      <c r="B304" s="63" t="s">
        <v>1607</v>
      </c>
      <c r="C304" s="42" t="s">
        <v>1608</v>
      </c>
      <c r="D304" s="42" t="s">
        <v>1609</v>
      </c>
      <c r="E304" s="41" t="s">
        <v>16</v>
      </c>
      <c r="F304" s="41">
        <v>87561573</v>
      </c>
      <c r="G304" s="42" t="s">
        <v>1610</v>
      </c>
      <c r="H304" s="42"/>
      <c r="I304" s="64" t="s">
        <v>19</v>
      </c>
      <c r="J304" s="45">
        <v>5000</v>
      </c>
      <c r="K304" s="45"/>
      <c r="L304" s="45">
        <f t="shared" si="4"/>
        <v>5000</v>
      </c>
    </row>
    <row r="305" spans="1:12" ht="24">
      <c r="A305" s="63" t="s">
        <v>1611</v>
      </c>
      <c r="B305" s="63" t="s">
        <v>1612</v>
      </c>
      <c r="C305" s="42" t="s">
        <v>1613</v>
      </c>
      <c r="D305" s="42" t="s">
        <v>1614</v>
      </c>
      <c r="E305" s="41" t="s">
        <v>16</v>
      </c>
      <c r="F305" s="41">
        <v>13810426333</v>
      </c>
      <c r="G305" s="42" t="s">
        <v>1615</v>
      </c>
      <c r="H305" s="42"/>
      <c r="I305" s="64" t="s">
        <v>19</v>
      </c>
      <c r="J305" s="45">
        <v>10000</v>
      </c>
      <c r="K305" s="45"/>
      <c r="L305" s="45">
        <f t="shared" si="4"/>
        <v>10000</v>
      </c>
    </row>
    <row r="306" spans="1:12" ht="24">
      <c r="A306" s="63" t="s">
        <v>1616</v>
      </c>
      <c r="B306" s="63" t="s">
        <v>1617</v>
      </c>
      <c r="C306" s="42" t="s">
        <v>1618</v>
      </c>
      <c r="D306" s="42" t="s">
        <v>1619</v>
      </c>
      <c r="E306" s="41" t="s">
        <v>16</v>
      </c>
      <c r="F306" s="41" t="s">
        <v>1620</v>
      </c>
      <c r="G306" s="48" t="s">
        <v>1101</v>
      </c>
      <c r="H306" s="42"/>
      <c r="I306" s="64" t="s">
        <v>19</v>
      </c>
      <c r="J306" s="45">
        <v>35000</v>
      </c>
      <c r="K306" s="45"/>
      <c r="L306" s="45">
        <f t="shared" si="4"/>
        <v>35000</v>
      </c>
    </row>
    <row r="307" spans="1:12" ht="24">
      <c r="A307" s="63" t="s">
        <v>1621</v>
      </c>
      <c r="B307" s="63" t="s">
        <v>1622</v>
      </c>
      <c r="C307" s="42" t="s">
        <v>1623</v>
      </c>
      <c r="D307" s="42" t="s">
        <v>1624</v>
      </c>
      <c r="E307" s="41" t="s">
        <v>16</v>
      </c>
      <c r="F307" s="41" t="s">
        <v>1625</v>
      </c>
      <c r="G307" s="42" t="s">
        <v>1626</v>
      </c>
      <c r="H307" s="42"/>
      <c r="I307" s="64" t="s">
        <v>19</v>
      </c>
      <c r="J307" s="45">
        <v>10000</v>
      </c>
      <c r="K307" s="45"/>
      <c r="L307" s="45">
        <f t="shared" si="4"/>
        <v>10000</v>
      </c>
    </row>
    <row r="308" spans="1:12" ht="24">
      <c r="A308" s="63" t="s">
        <v>1627</v>
      </c>
      <c r="B308" s="63" t="s">
        <v>1628</v>
      </c>
      <c r="C308" s="42" t="s">
        <v>1629</v>
      </c>
      <c r="D308" s="42" t="s">
        <v>1630</v>
      </c>
      <c r="E308" s="41" t="s">
        <v>16</v>
      </c>
      <c r="F308" s="41" t="s">
        <v>1631</v>
      </c>
      <c r="G308" s="42" t="s">
        <v>1632</v>
      </c>
      <c r="H308" s="42"/>
      <c r="I308" s="64" t="s">
        <v>19</v>
      </c>
      <c r="J308" s="45">
        <v>3000</v>
      </c>
      <c r="K308" s="45"/>
      <c r="L308" s="45">
        <f t="shared" si="4"/>
        <v>3000</v>
      </c>
    </row>
    <row r="309" spans="1:12" ht="24">
      <c r="A309" s="63" t="s">
        <v>1633</v>
      </c>
      <c r="B309" s="63" t="s">
        <v>1634</v>
      </c>
      <c r="C309" s="42" t="s">
        <v>1635</v>
      </c>
      <c r="D309" s="42" t="s">
        <v>1636</v>
      </c>
      <c r="E309" s="41" t="s">
        <v>16</v>
      </c>
      <c r="F309" s="41">
        <v>13162037008</v>
      </c>
      <c r="G309" s="42" t="s">
        <v>1637</v>
      </c>
      <c r="H309" s="42"/>
      <c r="I309" s="64" t="s">
        <v>19</v>
      </c>
      <c r="J309" s="45">
        <v>5000</v>
      </c>
      <c r="K309" s="45"/>
      <c r="L309" s="45">
        <f t="shared" si="4"/>
        <v>5000</v>
      </c>
    </row>
    <row r="310" spans="1:12" ht="24">
      <c r="A310" s="63" t="s">
        <v>1638</v>
      </c>
      <c r="B310" s="63" t="s">
        <v>1639</v>
      </c>
      <c r="C310" s="42" t="s">
        <v>1640</v>
      </c>
      <c r="D310" s="42" t="s">
        <v>1641</v>
      </c>
      <c r="E310" s="41" t="s">
        <v>16</v>
      </c>
      <c r="F310" s="41" t="s">
        <v>1642</v>
      </c>
      <c r="G310" s="42" t="s">
        <v>1643</v>
      </c>
      <c r="H310" s="42"/>
      <c r="I310" s="64" t="s">
        <v>19</v>
      </c>
      <c r="J310" s="45">
        <v>20000</v>
      </c>
      <c r="K310" s="45"/>
      <c r="L310" s="45">
        <f t="shared" si="4"/>
        <v>20000</v>
      </c>
    </row>
    <row r="311" spans="1:12" ht="24">
      <c r="A311" s="63" t="s">
        <v>1644</v>
      </c>
      <c r="B311" s="63" t="s">
        <v>1645</v>
      </c>
      <c r="C311" s="42" t="s">
        <v>1646</v>
      </c>
      <c r="D311" s="42" t="s">
        <v>1647</v>
      </c>
      <c r="E311" s="41" t="s">
        <v>16</v>
      </c>
      <c r="F311" s="41" t="s">
        <v>1648</v>
      </c>
      <c r="G311" s="42"/>
      <c r="H311" s="42" t="s">
        <v>1649</v>
      </c>
      <c r="I311" s="64" t="s">
        <v>19</v>
      </c>
      <c r="J311" s="45">
        <v>3000</v>
      </c>
      <c r="K311" s="45"/>
      <c r="L311" s="45">
        <f t="shared" si="4"/>
        <v>3000</v>
      </c>
    </row>
    <row r="312" spans="1:12" ht="24">
      <c r="A312" s="63" t="s">
        <v>1650</v>
      </c>
      <c r="B312" s="63" t="s">
        <v>1651</v>
      </c>
      <c r="C312" s="42" t="s">
        <v>1652</v>
      </c>
      <c r="D312" s="42" t="s">
        <v>1653</v>
      </c>
      <c r="E312" s="41" t="s">
        <v>16</v>
      </c>
      <c r="F312" s="41" t="s">
        <v>1654</v>
      </c>
      <c r="G312" s="48" t="s">
        <v>1101</v>
      </c>
      <c r="H312" s="42"/>
      <c r="I312" s="64" t="s">
        <v>19</v>
      </c>
      <c r="J312" s="45">
        <v>5000</v>
      </c>
      <c r="K312" s="45"/>
      <c r="L312" s="45">
        <f t="shared" si="4"/>
        <v>5000</v>
      </c>
    </row>
    <row r="313" spans="1:12" ht="36">
      <c r="A313" s="63" t="s">
        <v>1655</v>
      </c>
      <c r="B313" s="63" t="s">
        <v>1656</v>
      </c>
      <c r="C313" s="42" t="s">
        <v>1657</v>
      </c>
      <c r="D313" s="42" t="s">
        <v>1658</v>
      </c>
      <c r="E313" s="41" t="s">
        <v>16</v>
      </c>
      <c r="F313" s="41" t="s">
        <v>1659</v>
      </c>
      <c r="G313" s="42" t="s">
        <v>1660</v>
      </c>
      <c r="H313" s="42"/>
      <c r="I313" s="64" t="s">
        <v>19</v>
      </c>
      <c r="J313" s="45">
        <v>10000</v>
      </c>
      <c r="K313" s="45"/>
      <c r="L313" s="45">
        <f t="shared" si="4"/>
        <v>10000</v>
      </c>
    </row>
    <row r="314" spans="1:12" ht="24">
      <c r="A314" s="63" t="s">
        <v>1661</v>
      </c>
      <c r="B314" s="63" t="s">
        <v>1662</v>
      </c>
      <c r="C314" s="42" t="s">
        <v>1663</v>
      </c>
      <c r="D314" s="42" t="s">
        <v>1664</v>
      </c>
      <c r="E314" s="41" t="s">
        <v>16</v>
      </c>
      <c r="F314" s="41" t="s">
        <v>1665</v>
      </c>
      <c r="G314" s="42" t="s">
        <v>1666</v>
      </c>
      <c r="H314" s="42"/>
      <c r="I314" s="64" t="s">
        <v>19</v>
      </c>
      <c r="J314" s="45">
        <v>5000</v>
      </c>
      <c r="K314" s="45"/>
      <c r="L314" s="45">
        <f t="shared" si="4"/>
        <v>5000</v>
      </c>
    </row>
    <row r="315" spans="1:12" ht="24">
      <c r="A315" s="63" t="s">
        <v>1667</v>
      </c>
      <c r="B315" s="63" t="s">
        <v>1668</v>
      </c>
      <c r="C315" s="42" t="s">
        <v>1669</v>
      </c>
      <c r="D315" s="42" t="s">
        <v>1670</v>
      </c>
      <c r="E315" s="41" t="s">
        <v>16</v>
      </c>
      <c r="F315" s="41" t="s">
        <v>1671</v>
      </c>
      <c r="G315" s="42" t="s">
        <v>1672</v>
      </c>
      <c r="H315" s="42"/>
      <c r="I315" s="64" t="s">
        <v>19</v>
      </c>
      <c r="J315" s="45">
        <v>5000</v>
      </c>
      <c r="K315" s="45"/>
      <c r="L315" s="45">
        <f t="shared" si="4"/>
        <v>5000</v>
      </c>
    </row>
    <row r="316" spans="1:12" ht="24">
      <c r="A316" s="63" t="s">
        <v>1673</v>
      </c>
      <c r="B316" s="63" t="s">
        <v>1674</v>
      </c>
      <c r="C316" s="42" t="s">
        <v>1675</v>
      </c>
      <c r="D316" s="42" t="s">
        <v>1676</v>
      </c>
      <c r="E316" s="41" t="s">
        <v>16</v>
      </c>
      <c r="F316" s="41">
        <v>18918699288</v>
      </c>
      <c r="G316" s="48" t="s">
        <v>1101</v>
      </c>
      <c r="H316" s="42"/>
      <c r="I316" s="64" t="s">
        <v>19</v>
      </c>
      <c r="J316" s="45">
        <v>5000</v>
      </c>
      <c r="K316" s="45"/>
      <c r="L316" s="45">
        <f t="shared" si="4"/>
        <v>5000</v>
      </c>
    </row>
    <row r="317" spans="1:12" ht="36">
      <c r="A317" s="63" t="s">
        <v>1677</v>
      </c>
      <c r="B317" s="63" t="s">
        <v>1678</v>
      </c>
      <c r="C317" s="42" t="s">
        <v>1679</v>
      </c>
      <c r="D317" s="42" t="s">
        <v>1680</v>
      </c>
      <c r="E317" s="41" t="s">
        <v>16</v>
      </c>
      <c r="F317" s="41">
        <v>13521621949</v>
      </c>
      <c r="G317" s="42" t="s">
        <v>1681</v>
      </c>
      <c r="H317" s="42"/>
      <c r="I317" s="64" t="s">
        <v>19</v>
      </c>
      <c r="J317" s="45">
        <v>3000</v>
      </c>
      <c r="K317" s="45"/>
      <c r="L317" s="45">
        <f t="shared" si="4"/>
        <v>3000</v>
      </c>
    </row>
    <row r="318" spans="1:12" ht="24">
      <c r="A318" s="63" t="s">
        <v>1682</v>
      </c>
      <c r="B318" s="63" t="s">
        <v>1683</v>
      </c>
      <c r="C318" s="42" t="s">
        <v>1684</v>
      </c>
      <c r="D318" s="42" t="s">
        <v>1685</v>
      </c>
      <c r="E318" s="41" t="s">
        <v>16</v>
      </c>
      <c r="F318" s="41">
        <v>13655506058</v>
      </c>
      <c r="G318" s="42" t="s">
        <v>1686</v>
      </c>
      <c r="H318" s="42"/>
      <c r="I318" s="64" t="s">
        <v>19</v>
      </c>
      <c r="J318" s="45">
        <v>5000</v>
      </c>
      <c r="K318" s="45"/>
      <c r="L318" s="45">
        <f t="shared" si="4"/>
        <v>5000</v>
      </c>
    </row>
    <row r="319" spans="1:12" ht="24">
      <c r="A319" s="63" t="s">
        <v>1687</v>
      </c>
      <c r="B319" s="63" t="s">
        <v>1688</v>
      </c>
      <c r="C319" s="42" t="s">
        <v>1689</v>
      </c>
      <c r="D319" s="42" t="s">
        <v>1690</v>
      </c>
      <c r="E319" s="41" t="s">
        <v>16</v>
      </c>
      <c r="F319" s="41" t="s">
        <v>1691</v>
      </c>
      <c r="G319" s="42" t="s">
        <v>1692</v>
      </c>
      <c r="H319" s="42"/>
      <c r="I319" s="64" t="s">
        <v>19</v>
      </c>
      <c r="J319" s="45">
        <v>20000</v>
      </c>
      <c r="K319" s="45"/>
      <c r="L319" s="45">
        <f t="shared" si="4"/>
        <v>20000</v>
      </c>
    </row>
    <row r="320" spans="1:12" ht="36">
      <c r="A320" s="63" t="s">
        <v>1693</v>
      </c>
      <c r="B320" s="63" t="s">
        <v>1694</v>
      </c>
      <c r="C320" s="42" t="s">
        <v>1695</v>
      </c>
      <c r="D320" s="42" t="s">
        <v>1696</v>
      </c>
      <c r="E320" s="41" t="s">
        <v>16</v>
      </c>
      <c r="F320" s="41" t="s">
        <v>1073</v>
      </c>
      <c r="G320" s="42" t="s">
        <v>1697</v>
      </c>
      <c r="H320" s="42"/>
      <c r="I320" s="64" t="s">
        <v>19</v>
      </c>
      <c r="J320" s="45">
        <v>20000</v>
      </c>
      <c r="K320" s="45"/>
      <c r="L320" s="45">
        <f t="shared" si="4"/>
        <v>20000</v>
      </c>
    </row>
    <row r="321" spans="1:12" ht="24">
      <c r="A321" s="63" t="s">
        <v>1698</v>
      </c>
      <c r="B321" s="63" t="s">
        <v>1699</v>
      </c>
      <c r="C321" s="42" t="s">
        <v>1700</v>
      </c>
      <c r="D321" s="42" t="s">
        <v>1701</v>
      </c>
      <c r="E321" s="41" t="s">
        <v>16</v>
      </c>
      <c r="F321" s="41" t="s">
        <v>1702</v>
      </c>
      <c r="G321" s="42" t="s">
        <v>1703</v>
      </c>
      <c r="H321" s="42"/>
      <c r="I321" s="64" t="s">
        <v>19</v>
      </c>
      <c r="J321" s="45">
        <v>5000</v>
      </c>
      <c r="K321" s="45"/>
      <c r="L321" s="45">
        <f t="shared" si="4"/>
        <v>5000</v>
      </c>
    </row>
    <row r="322" spans="1:12" ht="24">
      <c r="A322" s="63" t="s">
        <v>1704</v>
      </c>
      <c r="B322" s="63" t="s">
        <v>1705</v>
      </c>
      <c r="C322" s="42" t="s">
        <v>1706</v>
      </c>
      <c r="D322" s="42" t="s">
        <v>1707</v>
      </c>
      <c r="E322" s="41" t="s">
        <v>16</v>
      </c>
      <c r="F322" s="41" t="s">
        <v>1708</v>
      </c>
      <c r="G322" s="42" t="s">
        <v>1709</v>
      </c>
      <c r="H322" s="42"/>
      <c r="I322" s="64" t="s">
        <v>19</v>
      </c>
      <c r="J322" s="45">
        <v>5000</v>
      </c>
      <c r="K322" s="45"/>
      <c r="L322" s="45">
        <f t="shared" ref="L322:L385" si="5">J322</f>
        <v>5000</v>
      </c>
    </row>
    <row r="323" spans="1:12" ht="24">
      <c r="A323" s="63" t="s">
        <v>1710</v>
      </c>
      <c r="B323" s="63" t="s">
        <v>1711</v>
      </c>
      <c r="C323" s="42" t="s">
        <v>1712</v>
      </c>
      <c r="D323" s="42" t="s">
        <v>1713</v>
      </c>
      <c r="E323" s="41" t="s">
        <v>16</v>
      </c>
      <c r="F323" s="41" t="s">
        <v>1714</v>
      </c>
      <c r="G323" s="42" t="s">
        <v>1715</v>
      </c>
      <c r="H323" s="42"/>
      <c r="I323" s="64" t="s">
        <v>19</v>
      </c>
      <c r="J323" s="45">
        <v>20000</v>
      </c>
      <c r="K323" s="45"/>
      <c r="L323" s="45">
        <f t="shared" si="5"/>
        <v>20000</v>
      </c>
    </row>
    <row r="324" spans="1:12" ht="24">
      <c r="A324" s="63" t="s">
        <v>1716</v>
      </c>
      <c r="B324" s="63" t="s">
        <v>1717</v>
      </c>
      <c r="C324" s="42" t="s">
        <v>1718</v>
      </c>
      <c r="D324" s="42" t="s">
        <v>1719</v>
      </c>
      <c r="E324" s="41" t="s">
        <v>16</v>
      </c>
      <c r="F324" s="41" t="s">
        <v>1720</v>
      </c>
      <c r="G324" s="42" t="s">
        <v>1721</v>
      </c>
      <c r="H324" s="42"/>
      <c r="I324" s="64" t="s">
        <v>19</v>
      </c>
      <c r="J324" s="45">
        <v>5000</v>
      </c>
      <c r="K324" s="45"/>
      <c r="L324" s="45">
        <f t="shared" si="5"/>
        <v>5000</v>
      </c>
    </row>
    <row r="325" spans="1:12" ht="36">
      <c r="A325" s="63" t="s">
        <v>1722</v>
      </c>
      <c r="B325" s="63" t="s">
        <v>1723</v>
      </c>
      <c r="C325" s="42" t="s">
        <v>1724</v>
      </c>
      <c r="D325" s="42" t="s">
        <v>1725</v>
      </c>
      <c r="E325" s="41" t="s">
        <v>16</v>
      </c>
      <c r="F325" s="41">
        <v>13901584752</v>
      </c>
      <c r="G325" s="48" t="s">
        <v>1101</v>
      </c>
      <c r="H325" s="42"/>
      <c r="I325" s="64" t="s">
        <v>19</v>
      </c>
      <c r="J325" s="45">
        <v>8000</v>
      </c>
      <c r="K325" s="45"/>
      <c r="L325" s="45">
        <f t="shared" si="5"/>
        <v>8000</v>
      </c>
    </row>
    <row r="326" spans="1:12">
      <c r="A326" s="63" t="s">
        <v>1726</v>
      </c>
      <c r="B326" s="63" t="s">
        <v>1727</v>
      </c>
      <c r="C326" s="42" t="s">
        <v>1728</v>
      </c>
      <c r="D326" s="48" t="s">
        <v>1101</v>
      </c>
      <c r="E326" s="41" t="s">
        <v>140</v>
      </c>
      <c r="F326" s="41" t="s">
        <v>1101</v>
      </c>
      <c r="G326" s="48" t="s">
        <v>1101</v>
      </c>
      <c r="H326" s="42"/>
      <c r="I326" s="64" t="s">
        <v>19</v>
      </c>
      <c r="J326" s="45">
        <v>4000</v>
      </c>
      <c r="K326" s="45"/>
      <c r="L326" s="45">
        <f t="shared" si="5"/>
        <v>4000</v>
      </c>
    </row>
    <row r="327" spans="1:12" ht="24">
      <c r="A327" s="63" t="s">
        <v>1729</v>
      </c>
      <c r="B327" s="63" t="s">
        <v>1730</v>
      </c>
      <c r="C327" s="42" t="s">
        <v>1731</v>
      </c>
      <c r="D327" s="42" t="s">
        <v>1732</v>
      </c>
      <c r="E327" s="41" t="s">
        <v>16</v>
      </c>
      <c r="F327" s="41" t="s">
        <v>1733</v>
      </c>
      <c r="G327" s="42" t="s">
        <v>1734</v>
      </c>
      <c r="H327" s="42"/>
      <c r="I327" s="64" t="s">
        <v>19</v>
      </c>
      <c r="J327" s="45">
        <v>20000</v>
      </c>
      <c r="K327" s="45"/>
      <c r="L327" s="45">
        <f t="shared" si="5"/>
        <v>20000</v>
      </c>
    </row>
    <row r="328" spans="1:12" ht="24">
      <c r="A328" s="63" t="s">
        <v>1735</v>
      </c>
      <c r="B328" s="63" t="s">
        <v>1736</v>
      </c>
      <c r="C328" s="42" t="s">
        <v>1737</v>
      </c>
      <c r="D328" s="42" t="s">
        <v>1738</v>
      </c>
      <c r="E328" s="41" t="s">
        <v>16</v>
      </c>
      <c r="F328" s="41" t="s">
        <v>1739</v>
      </c>
      <c r="G328" s="42" t="s">
        <v>1740</v>
      </c>
      <c r="H328" s="42"/>
      <c r="I328" s="64" t="s">
        <v>19</v>
      </c>
      <c r="J328" s="45">
        <v>10000</v>
      </c>
      <c r="K328" s="45"/>
      <c r="L328" s="45">
        <f t="shared" si="5"/>
        <v>10000</v>
      </c>
    </row>
    <row r="329" spans="1:12" ht="36">
      <c r="A329" s="63" t="s">
        <v>1741</v>
      </c>
      <c r="B329" s="63" t="s">
        <v>1742</v>
      </c>
      <c r="C329" s="42" t="s">
        <v>1743</v>
      </c>
      <c r="D329" s="42" t="s">
        <v>1744</v>
      </c>
      <c r="E329" s="41" t="s">
        <v>16</v>
      </c>
      <c r="F329" s="41">
        <v>13801339994</v>
      </c>
      <c r="G329" s="42" t="s">
        <v>1745</v>
      </c>
      <c r="H329" s="42" t="s">
        <v>1746</v>
      </c>
      <c r="I329" s="64" t="s">
        <v>19</v>
      </c>
      <c r="J329" s="45">
        <v>5000</v>
      </c>
      <c r="K329" s="45"/>
      <c r="L329" s="45">
        <f t="shared" si="5"/>
        <v>5000</v>
      </c>
    </row>
    <row r="330" spans="1:12" ht="24">
      <c r="A330" s="63" t="s">
        <v>1747</v>
      </c>
      <c r="B330" s="63" t="s">
        <v>1748</v>
      </c>
      <c r="C330" s="42" t="s">
        <v>1749</v>
      </c>
      <c r="D330" s="42" t="s">
        <v>1750</v>
      </c>
      <c r="E330" s="41" t="s">
        <v>16</v>
      </c>
      <c r="F330" s="41" t="s">
        <v>1751</v>
      </c>
      <c r="G330" s="42" t="s">
        <v>1752</v>
      </c>
      <c r="H330" s="42"/>
      <c r="I330" s="64" t="s">
        <v>19</v>
      </c>
      <c r="J330" s="45">
        <v>30000</v>
      </c>
      <c r="K330" s="45"/>
      <c r="L330" s="45">
        <f t="shared" si="5"/>
        <v>30000</v>
      </c>
    </row>
    <row r="331" spans="1:12" ht="36">
      <c r="A331" s="63" t="s">
        <v>1753</v>
      </c>
      <c r="B331" s="63" t="s">
        <v>1754</v>
      </c>
      <c r="C331" s="42" t="s">
        <v>1755</v>
      </c>
      <c r="D331" s="42" t="s">
        <v>1756</v>
      </c>
      <c r="E331" s="41" t="s">
        <v>16</v>
      </c>
      <c r="F331" s="41" t="s">
        <v>1757</v>
      </c>
      <c r="G331" s="42" t="s">
        <v>1758</v>
      </c>
      <c r="H331" s="42"/>
      <c r="I331" s="64" t="s">
        <v>19</v>
      </c>
      <c r="J331" s="45">
        <v>110000</v>
      </c>
      <c r="K331" s="45"/>
      <c r="L331" s="45">
        <f t="shared" si="5"/>
        <v>110000</v>
      </c>
    </row>
    <row r="332" spans="1:12" ht="24">
      <c r="A332" s="63" t="s">
        <v>1759</v>
      </c>
      <c r="B332" s="63" t="s">
        <v>1760</v>
      </c>
      <c r="C332" s="42" t="s">
        <v>1761</v>
      </c>
      <c r="D332" s="42" t="s">
        <v>1762</v>
      </c>
      <c r="E332" s="41" t="s">
        <v>16</v>
      </c>
      <c r="F332" s="41"/>
      <c r="G332" s="42"/>
      <c r="H332" s="42" t="s">
        <v>1763</v>
      </c>
      <c r="I332" s="64" t="s">
        <v>19</v>
      </c>
      <c r="J332" s="45">
        <v>10000</v>
      </c>
      <c r="K332" s="45"/>
      <c r="L332" s="45">
        <f t="shared" si="5"/>
        <v>10000</v>
      </c>
    </row>
    <row r="333" spans="1:12" ht="24">
      <c r="A333" s="63" t="s">
        <v>1764</v>
      </c>
      <c r="B333" s="63" t="s">
        <v>1765</v>
      </c>
      <c r="C333" s="42" t="s">
        <v>1765</v>
      </c>
      <c r="D333" s="42" t="s">
        <v>1766</v>
      </c>
      <c r="E333" s="41" t="s">
        <v>16</v>
      </c>
      <c r="F333" s="41"/>
      <c r="G333" s="42"/>
      <c r="H333" s="42" t="s">
        <v>1763</v>
      </c>
      <c r="I333" s="64" t="s">
        <v>19</v>
      </c>
      <c r="J333" s="45">
        <v>10000</v>
      </c>
      <c r="K333" s="45"/>
      <c r="L333" s="45">
        <f t="shared" si="5"/>
        <v>10000</v>
      </c>
    </row>
    <row r="334" spans="1:12" ht="36">
      <c r="A334" s="63" t="s">
        <v>1767</v>
      </c>
      <c r="B334" s="63" t="s">
        <v>1768</v>
      </c>
      <c r="C334" s="42" t="s">
        <v>1769</v>
      </c>
      <c r="D334" s="42" t="s">
        <v>1770</v>
      </c>
      <c r="E334" s="41" t="s">
        <v>16</v>
      </c>
      <c r="F334" s="41">
        <v>13905189066</v>
      </c>
      <c r="G334" s="42" t="s">
        <v>1771</v>
      </c>
      <c r="H334" s="42"/>
      <c r="I334" s="64" t="s">
        <v>19</v>
      </c>
      <c r="J334" s="45">
        <v>20000</v>
      </c>
      <c r="K334" s="45"/>
      <c r="L334" s="45">
        <f t="shared" si="5"/>
        <v>20000</v>
      </c>
    </row>
    <row r="335" spans="1:12" ht="24">
      <c r="A335" s="63" t="s">
        <v>1772</v>
      </c>
      <c r="B335" s="63" t="s">
        <v>1773</v>
      </c>
      <c r="C335" s="42" t="s">
        <v>1774</v>
      </c>
      <c r="D335" s="42" t="s">
        <v>1775</v>
      </c>
      <c r="E335" s="41" t="s">
        <v>16</v>
      </c>
      <c r="F335" s="41">
        <v>13910021909</v>
      </c>
      <c r="G335" s="42" t="s">
        <v>1776</v>
      </c>
      <c r="H335" s="42"/>
      <c r="I335" s="64" t="s">
        <v>19</v>
      </c>
      <c r="J335" s="45">
        <v>20000</v>
      </c>
      <c r="K335" s="45"/>
      <c r="L335" s="45">
        <f t="shared" si="5"/>
        <v>20000</v>
      </c>
    </row>
    <row r="336" spans="1:12" ht="24">
      <c r="A336" s="63" t="s">
        <v>1777</v>
      </c>
      <c r="B336" s="63" t="s">
        <v>1778</v>
      </c>
      <c r="C336" s="42" t="s">
        <v>1779</v>
      </c>
      <c r="D336" s="42" t="s">
        <v>1780</v>
      </c>
      <c r="E336" s="41" t="s">
        <v>16</v>
      </c>
      <c r="F336" s="41" t="s">
        <v>1781</v>
      </c>
      <c r="G336" s="42" t="s">
        <v>1782</v>
      </c>
      <c r="H336" s="42"/>
      <c r="I336" s="64" t="s">
        <v>19</v>
      </c>
      <c r="J336" s="45">
        <v>20000</v>
      </c>
      <c r="K336" s="45"/>
      <c r="L336" s="45">
        <f t="shared" si="5"/>
        <v>20000</v>
      </c>
    </row>
    <row r="337" spans="1:12" ht="36">
      <c r="A337" s="63" t="s">
        <v>1783</v>
      </c>
      <c r="B337" s="63" t="s">
        <v>1784</v>
      </c>
      <c r="C337" s="42" t="s">
        <v>1785</v>
      </c>
      <c r="D337" s="42" t="s">
        <v>1786</v>
      </c>
      <c r="E337" s="41" t="s">
        <v>16</v>
      </c>
      <c r="F337" s="41" t="s">
        <v>1787</v>
      </c>
      <c r="G337" s="42" t="s">
        <v>1788</v>
      </c>
      <c r="H337" s="42"/>
      <c r="I337" s="64" t="s">
        <v>19</v>
      </c>
      <c r="J337" s="45">
        <v>10000</v>
      </c>
      <c r="K337" s="45"/>
      <c r="L337" s="45">
        <f t="shared" si="5"/>
        <v>10000</v>
      </c>
    </row>
    <row r="338" spans="1:12" ht="24">
      <c r="A338" s="63" t="s">
        <v>1789</v>
      </c>
      <c r="B338" s="63" t="s">
        <v>1790</v>
      </c>
      <c r="C338" s="42" t="s">
        <v>1791</v>
      </c>
      <c r="D338" s="42" t="s">
        <v>1792</v>
      </c>
      <c r="E338" s="41" t="s">
        <v>16</v>
      </c>
      <c r="F338" s="41" t="s">
        <v>1793</v>
      </c>
      <c r="G338" s="42" t="s">
        <v>1794</v>
      </c>
      <c r="H338" s="42"/>
      <c r="I338" s="64" t="s">
        <v>19</v>
      </c>
      <c r="J338" s="45">
        <v>50000</v>
      </c>
      <c r="K338" s="45"/>
      <c r="L338" s="45">
        <f t="shared" si="5"/>
        <v>50000</v>
      </c>
    </row>
    <row r="339" spans="1:12" ht="24">
      <c r="A339" s="63" t="s">
        <v>1795</v>
      </c>
      <c r="B339" s="63" t="s">
        <v>1796</v>
      </c>
      <c r="C339" s="42" t="s">
        <v>1797</v>
      </c>
      <c r="D339" s="41" t="s">
        <v>1798</v>
      </c>
      <c r="E339" s="41" t="s">
        <v>16</v>
      </c>
      <c r="F339" s="41">
        <v>13512523430</v>
      </c>
      <c r="G339" s="42" t="s">
        <v>1799</v>
      </c>
      <c r="H339" s="42"/>
      <c r="I339" s="64" t="s">
        <v>19</v>
      </c>
      <c r="J339" s="45">
        <v>5000</v>
      </c>
      <c r="K339" s="45"/>
      <c r="L339" s="45">
        <f t="shared" si="5"/>
        <v>5000</v>
      </c>
    </row>
    <row r="340" spans="1:12" ht="36">
      <c r="A340" s="63" t="s">
        <v>1800</v>
      </c>
      <c r="B340" s="63" t="s">
        <v>1801</v>
      </c>
      <c r="C340" s="42" t="s">
        <v>1802</v>
      </c>
      <c r="D340" s="42" t="s">
        <v>1803</v>
      </c>
      <c r="E340" s="41" t="s">
        <v>16</v>
      </c>
      <c r="F340" s="41" t="s">
        <v>1804</v>
      </c>
      <c r="G340" s="42" t="s">
        <v>1805</v>
      </c>
      <c r="H340" s="42"/>
      <c r="I340" s="64" t="s">
        <v>19</v>
      </c>
      <c r="J340" s="45">
        <v>50000</v>
      </c>
      <c r="K340" s="45"/>
      <c r="L340" s="45">
        <f t="shared" si="5"/>
        <v>50000</v>
      </c>
    </row>
    <row r="341" spans="1:12">
      <c r="A341" s="63" t="s">
        <v>1806</v>
      </c>
      <c r="B341" s="63" t="s">
        <v>1807</v>
      </c>
      <c r="C341" s="42" t="s">
        <v>1808</v>
      </c>
      <c r="D341" s="42" t="s">
        <v>1809</v>
      </c>
      <c r="E341" s="41" t="s">
        <v>16</v>
      </c>
      <c r="F341" s="41" t="s">
        <v>1810</v>
      </c>
      <c r="G341" s="42" t="s">
        <v>1811</v>
      </c>
      <c r="H341" s="42"/>
      <c r="I341" s="64" t="s">
        <v>19</v>
      </c>
      <c r="J341" s="45">
        <v>10000</v>
      </c>
      <c r="K341" s="45"/>
      <c r="L341" s="45">
        <f t="shared" si="5"/>
        <v>10000</v>
      </c>
    </row>
    <row r="342" spans="1:12" ht="24">
      <c r="A342" s="63" t="s">
        <v>1812</v>
      </c>
      <c r="B342" s="63" t="s">
        <v>1813</v>
      </c>
      <c r="C342" s="42" t="s">
        <v>1814</v>
      </c>
      <c r="D342" s="42" t="s">
        <v>1815</v>
      </c>
      <c r="E342" s="41" t="s">
        <v>16</v>
      </c>
      <c r="F342" s="41" t="s">
        <v>1816</v>
      </c>
      <c r="G342" s="42" t="s">
        <v>1817</v>
      </c>
      <c r="H342" s="42"/>
      <c r="I342" s="64" t="s">
        <v>19</v>
      </c>
      <c r="J342" s="45">
        <v>10000</v>
      </c>
      <c r="K342" s="45"/>
      <c r="L342" s="45">
        <f t="shared" si="5"/>
        <v>10000</v>
      </c>
    </row>
    <row r="343" spans="1:12" ht="24">
      <c r="A343" s="63" t="s">
        <v>1818</v>
      </c>
      <c r="B343" s="63" t="s">
        <v>1819</v>
      </c>
      <c r="C343" s="42" t="s">
        <v>1820</v>
      </c>
      <c r="D343" s="42" t="s">
        <v>1821</v>
      </c>
      <c r="E343" s="41" t="s">
        <v>16</v>
      </c>
      <c r="F343" s="41" t="s">
        <v>1822</v>
      </c>
      <c r="G343" s="42" t="s">
        <v>1823</v>
      </c>
      <c r="H343" s="42"/>
      <c r="I343" s="64" t="s">
        <v>19</v>
      </c>
      <c r="J343" s="45">
        <v>50000</v>
      </c>
      <c r="K343" s="45"/>
      <c r="L343" s="45">
        <f t="shared" si="5"/>
        <v>50000</v>
      </c>
    </row>
    <row r="344" spans="1:12" ht="24">
      <c r="A344" s="63" t="s">
        <v>1824</v>
      </c>
      <c r="B344" s="63" t="s">
        <v>1825</v>
      </c>
      <c r="C344" s="42" t="s">
        <v>1826</v>
      </c>
      <c r="D344" s="42" t="s">
        <v>1827</v>
      </c>
      <c r="E344" s="41" t="s">
        <v>16</v>
      </c>
      <c r="F344" s="41" t="s">
        <v>1828</v>
      </c>
      <c r="G344" s="42" t="s">
        <v>1829</v>
      </c>
      <c r="H344" s="42"/>
      <c r="I344" s="64" t="s">
        <v>19</v>
      </c>
      <c r="J344" s="45">
        <v>20000</v>
      </c>
      <c r="K344" s="45"/>
      <c r="L344" s="45">
        <f t="shared" si="5"/>
        <v>20000</v>
      </c>
    </row>
    <row r="345" spans="1:12" ht="24">
      <c r="A345" s="63" t="s">
        <v>1830</v>
      </c>
      <c r="B345" s="63" t="s">
        <v>1831</v>
      </c>
      <c r="C345" s="42" t="s">
        <v>1832</v>
      </c>
      <c r="D345" s="42" t="s">
        <v>1833</v>
      </c>
      <c r="E345" s="41" t="s">
        <v>16</v>
      </c>
      <c r="F345" s="41" t="s">
        <v>1834</v>
      </c>
      <c r="G345" s="42" t="s">
        <v>1835</v>
      </c>
      <c r="H345" s="42"/>
      <c r="I345" s="64" t="s">
        <v>19</v>
      </c>
      <c r="J345" s="45">
        <v>5000</v>
      </c>
      <c r="K345" s="45"/>
      <c r="L345" s="45">
        <f t="shared" si="5"/>
        <v>5000</v>
      </c>
    </row>
    <row r="346" spans="1:12" ht="24">
      <c r="A346" s="63" t="s">
        <v>1836</v>
      </c>
      <c r="B346" s="63" t="s">
        <v>1837</v>
      </c>
      <c r="C346" s="42" t="s">
        <v>1838</v>
      </c>
      <c r="D346" s="42" t="s">
        <v>1839</v>
      </c>
      <c r="E346" s="41" t="s">
        <v>16</v>
      </c>
      <c r="F346" s="41" t="s">
        <v>1840</v>
      </c>
      <c r="G346" s="42" t="s">
        <v>1841</v>
      </c>
      <c r="H346" s="42"/>
      <c r="I346" s="64" t="s">
        <v>19</v>
      </c>
      <c r="J346" s="45">
        <v>10000</v>
      </c>
      <c r="K346" s="45"/>
      <c r="L346" s="45">
        <f t="shared" si="5"/>
        <v>10000</v>
      </c>
    </row>
    <row r="347" spans="1:12" ht="24">
      <c r="A347" s="63" t="s">
        <v>1842</v>
      </c>
      <c r="B347" s="63" t="s">
        <v>1843</v>
      </c>
      <c r="C347" s="42" t="s">
        <v>1844</v>
      </c>
      <c r="D347" s="42" t="s">
        <v>1845</v>
      </c>
      <c r="E347" s="41" t="s">
        <v>16</v>
      </c>
      <c r="F347" s="41" t="s">
        <v>1846</v>
      </c>
      <c r="G347" s="42" t="s">
        <v>1847</v>
      </c>
      <c r="H347" s="42"/>
      <c r="I347" s="64" t="s">
        <v>19</v>
      </c>
      <c r="J347" s="45">
        <v>20000</v>
      </c>
      <c r="K347" s="45"/>
      <c r="L347" s="45">
        <f t="shared" si="5"/>
        <v>20000</v>
      </c>
    </row>
    <row r="348" spans="1:12" ht="24">
      <c r="A348" s="63" t="s">
        <v>1848</v>
      </c>
      <c r="B348" s="63" t="s">
        <v>1849</v>
      </c>
      <c r="C348" s="42" t="s">
        <v>1850</v>
      </c>
      <c r="D348" s="42" t="s">
        <v>1851</v>
      </c>
      <c r="E348" s="41" t="s">
        <v>16</v>
      </c>
      <c r="F348" s="41" t="s">
        <v>1852</v>
      </c>
      <c r="G348" s="42" t="s">
        <v>1853</v>
      </c>
      <c r="H348" s="42"/>
      <c r="I348" s="64" t="s">
        <v>19</v>
      </c>
      <c r="J348" s="45">
        <v>20000</v>
      </c>
      <c r="K348" s="45"/>
      <c r="L348" s="45">
        <f t="shared" si="5"/>
        <v>20000</v>
      </c>
    </row>
    <row r="349" spans="1:12" ht="48">
      <c r="A349" s="63" t="s">
        <v>1854</v>
      </c>
      <c r="B349" s="63" t="s">
        <v>1855</v>
      </c>
      <c r="C349" s="42" t="s">
        <v>1856</v>
      </c>
      <c r="D349" s="42" t="s">
        <v>1857</v>
      </c>
      <c r="E349" s="41" t="s">
        <v>16</v>
      </c>
      <c r="F349" s="41" t="s">
        <v>1858</v>
      </c>
      <c r="G349" s="42" t="s">
        <v>1859</v>
      </c>
      <c r="H349" s="42"/>
      <c r="I349" s="64" t="s">
        <v>19</v>
      </c>
      <c r="J349" s="45">
        <v>10000</v>
      </c>
      <c r="K349" s="45"/>
      <c r="L349" s="45">
        <f t="shared" si="5"/>
        <v>10000</v>
      </c>
    </row>
    <row r="350" spans="1:12" ht="24">
      <c r="A350" s="63" t="s">
        <v>1860</v>
      </c>
      <c r="B350" s="63" t="s">
        <v>1861</v>
      </c>
      <c r="C350" s="42" t="s">
        <v>1862</v>
      </c>
      <c r="D350" s="42" t="s">
        <v>1863</v>
      </c>
      <c r="E350" s="41" t="s">
        <v>16</v>
      </c>
      <c r="F350" s="41">
        <v>13382776603</v>
      </c>
      <c r="G350" s="42" t="s">
        <v>1864</v>
      </c>
      <c r="H350" s="42"/>
      <c r="I350" s="64" t="s">
        <v>19</v>
      </c>
      <c r="J350" s="45">
        <v>20000</v>
      </c>
      <c r="K350" s="45"/>
      <c r="L350" s="45">
        <f t="shared" si="5"/>
        <v>20000</v>
      </c>
    </row>
    <row r="351" spans="1:12" ht="24">
      <c r="A351" s="63" t="s">
        <v>1865</v>
      </c>
      <c r="B351" s="63" t="s">
        <v>1866</v>
      </c>
      <c r="C351" s="42" t="s">
        <v>1867</v>
      </c>
      <c r="D351" s="48" t="s">
        <v>1101</v>
      </c>
      <c r="E351" s="41" t="s">
        <v>140</v>
      </c>
      <c r="F351" s="41" t="s">
        <v>1101</v>
      </c>
      <c r="G351" s="48" t="s">
        <v>1101</v>
      </c>
      <c r="H351" s="42"/>
      <c r="I351" s="64" t="s">
        <v>19</v>
      </c>
      <c r="J351" s="45">
        <v>20000</v>
      </c>
      <c r="K351" s="45"/>
      <c r="L351" s="45">
        <f t="shared" si="5"/>
        <v>20000</v>
      </c>
    </row>
    <row r="352" spans="1:12" ht="24">
      <c r="A352" s="63" t="s">
        <v>1868</v>
      </c>
      <c r="B352" s="63" t="s">
        <v>1869</v>
      </c>
      <c r="C352" s="42" t="s">
        <v>1870</v>
      </c>
      <c r="D352" s="42" t="s">
        <v>1871</v>
      </c>
      <c r="E352" s="41" t="s">
        <v>16</v>
      </c>
      <c r="F352" s="41" t="s">
        <v>1872</v>
      </c>
      <c r="G352" s="42" t="s">
        <v>1873</v>
      </c>
      <c r="H352" s="42"/>
      <c r="I352" s="64" t="s">
        <v>19</v>
      </c>
      <c r="J352" s="45">
        <v>30000</v>
      </c>
      <c r="K352" s="45"/>
      <c r="L352" s="45">
        <f t="shared" si="5"/>
        <v>30000</v>
      </c>
    </row>
    <row r="353" spans="1:12" ht="24">
      <c r="A353" s="63" t="s">
        <v>1874</v>
      </c>
      <c r="B353" s="63" t="s">
        <v>1875</v>
      </c>
      <c r="C353" s="42" t="s">
        <v>1876</v>
      </c>
      <c r="D353" s="42" t="s">
        <v>1877</v>
      </c>
      <c r="E353" s="41" t="s">
        <v>16</v>
      </c>
      <c r="F353" s="41" t="s">
        <v>1878</v>
      </c>
      <c r="G353" s="42" t="s">
        <v>1879</v>
      </c>
      <c r="H353" s="42"/>
      <c r="I353" s="64" t="s">
        <v>19</v>
      </c>
      <c r="J353" s="45">
        <v>20000</v>
      </c>
      <c r="K353" s="45"/>
      <c r="L353" s="45">
        <f t="shared" si="5"/>
        <v>20000</v>
      </c>
    </row>
    <row r="354" spans="1:12" ht="24">
      <c r="A354" s="63" t="s">
        <v>1880</v>
      </c>
      <c r="B354" s="63" t="s">
        <v>1881</v>
      </c>
      <c r="C354" s="42" t="s">
        <v>1882</v>
      </c>
      <c r="D354" s="42" t="s">
        <v>1883</v>
      </c>
      <c r="E354" s="41" t="s">
        <v>16</v>
      </c>
      <c r="F354" s="41" t="s">
        <v>1884</v>
      </c>
      <c r="G354" s="42"/>
      <c r="H354" s="42" t="s">
        <v>1763</v>
      </c>
      <c r="I354" s="64" t="s">
        <v>19</v>
      </c>
      <c r="J354" s="45">
        <v>20000</v>
      </c>
      <c r="K354" s="45"/>
      <c r="L354" s="45">
        <f t="shared" si="5"/>
        <v>20000</v>
      </c>
    </row>
    <row r="355" spans="1:12" ht="24">
      <c r="A355" s="63" t="s">
        <v>1885</v>
      </c>
      <c r="B355" s="63" t="s">
        <v>1886</v>
      </c>
      <c r="C355" s="42" t="s">
        <v>1887</v>
      </c>
      <c r="D355" s="42" t="s">
        <v>1888</v>
      </c>
      <c r="E355" s="41" t="s">
        <v>16</v>
      </c>
      <c r="F355" s="41" t="s">
        <v>1889</v>
      </c>
      <c r="G355" s="42" t="s">
        <v>1890</v>
      </c>
      <c r="H355" s="42"/>
      <c r="I355" s="64" t="s">
        <v>19</v>
      </c>
      <c r="J355" s="45">
        <v>10000</v>
      </c>
      <c r="K355" s="45"/>
      <c r="L355" s="45">
        <f t="shared" si="5"/>
        <v>10000</v>
      </c>
    </row>
    <row r="356" spans="1:12" ht="24">
      <c r="A356" s="63" t="s">
        <v>1891</v>
      </c>
      <c r="B356" s="63" t="s">
        <v>1892</v>
      </c>
      <c r="C356" s="42" t="s">
        <v>1893</v>
      </c>
      <c r="D356" s="42" t="s">
        <v>1894</v>
      </c>
      <c r="E356" s="41" t="s">
        <v>16</v>
      </c>
      <c r="F356" s="41">
        <v>13998668100</v>
      </c>
      <c r="G356" s="42" t="s">
        <v>1895</v>
      </c>
      <c r="H356" s="42"/>
      <c r="I356" s="64" t="s">
        <v>19</v>
      </c>
      <c r="J356" s="45">
        <v>10000</v>
      </c>
      <c r="K356" s="45"/>
      <c r="L356" s="45">
        <f t="shared" si="5"/>
        <v>10000</v>
      </c>
    </row>
    <row r="357" spans="1:12" ht="24">
      <c r="A357" s="63" t="s">
        <v>1896</v>
      </c>
      <c r="B357" s="63" t="s">
        <v>1897</v>
      </c>
      <c r="C357" s="42" t="s">
        <v>1898</v>
      </c>
      <c r="D357" s="42" t="s">
        <v>1899</v>
      </c>
      <c r="E357" s="41" t="s">
        <v>16</v>
      </c>
      <c r="F357" s="41">
        <v>4006065500</v>
      </c>
      <c r="G357" s="42" t="s">
        <v>1900</v>
      </c>
      <c r="H357" s="42"/>
      <c r="I357" s="64" t="s">
        <v>19</v>
      </c>
      <c r="J357" s="45">
        <v>50000</v>
      </c>
      <c r="K357" s="45"/>
      <c r="L357" s="45">
        <f t="shared" si="5"/>
        <v>50000</v>
      </c>
    </row>
    <row r="358" spans="1:12" ht="36">
      <c r="A358" s="63" t="s">
        <v>1901</v>
      </c>
      <c r="B358" s="63" t="s">
        <v>1902</v>
      </c>
      <c r="C358" s="42" t="s">
        <v>1903</v>
      </c>
      <c r="D358" s="42" t="s">
        <v>1904</v>
      </c>
      <c r="E358" s="41" t="s">
        <v>16</v>
      </c>
      <c r="F358" s="41" t="s">
        <v>1905</v>
      </c>
      <c r="G358" s="42" t="s">
        <v>1906</v>
      </c>
      <c r="H358" s="42"/>
      <c r="I358" s="64" t="s">
        <v>19</v>
      </c>
      <c r="J358" s="45">
        <v>30000</v>
      </c>
      <c r="K358" s="45"/>
      <c r="L358" s="45">
        <f t="shared" si="5"/>
        <v>30000</v>
      </c>
    </row>
    <row r="359" spans="1:12" ht="48">
      <c r="A359" s="63" t="s">
        <v>1907</v>
      </c>
      <c r="B359" s="63" t="s">
        <v>1908</v>
      </c>
      <c r="C359" s="42" t="s">
        <v>1909</v>
      </c>
      <c r="D359" s="42" t="s">
        <v>1910</v>
      </c>
      <c r="E359" s="41" t="s">
        <v>16</v>
      </c>
      <c r="F359" s="41">
        <v>15050165224</v>
      </c>
      <c r="G359" s="42" t="s">
        <v>1911</v>
      </c>
      <c r="H359" s="42"/>
      <c r="I359" s="64" t="s">
        <v>19</v>
      </c>
      <c r="J359" s="45">
        <v>120000</v>
      </c>
      <c r="K359" s="45"/>
      <c r="L359" s="45">
        <f t="shared" si="5"/>
        <v>120000</v>
      </c>
    </row>
    <row r="360" spans="1:12" ht="24">
      <c r="A360" s="63" t="s">
        <v>1912</v>
      </c>
      <c r="B360" s="63" t="s">
        <v>1913</v>
      </c>
      <c r="C360" s="42" t="s">
        <v>1914</v>
      </c>
      <c r="D360" s="42" t="s">
        <v>1915</v>
      </c>
      <c r="E360" s="41" t="s">
        <v>16</v>
      </c>
      <c r="F360" s="41" t="s">
        <v>1916</v>
      </c>
      <c r="G360" s="42" t="s">
        <v>1917</v>
      </c>
      <c r="H360" s="42"/>
      <c r="I360" s="64" t="s">
        <v>19</v>
      </c>
      <c r="J360" s="45">
        <v>10000</v>
      </c>
      <c r="K360" s="45"/>
      <c r="L360" s="45">
        <f t="shared" si="5"/>
        <v>10000</v>
      </c>
    </row>
    <row r="361" spans="1:12" ht="24">
      <c r="A361" s="63" t="s">
        <v>1918</v>
      </c>
      <c r="B361" s="63" t="s">
        <v>1919</v>
      </c>
      <c r="C361" s="42" t="s">
        <v>1919</v>
      </c>
      <c r="D361" s="42" t="s">
        <v>1920</v>
      </c>
      <c r="E361" s="41" t="s">
        <v>16</v>
      </c>
      <c r="F361" s="41" t="s">
        <v>1921</v>
      </c>
      <c r="G361" s="42" t="s">
        <v>1922</v>
      </c>
      <c r="H361" s="42"/>
      <c r="I361" s="64" t="s">
        <v>19</v>
      </c>
      <c r="J361" s="45">
        <v>20000</v>
      </c>
      <c r="K361" s="45"/>
      <c r="L361" s="45">
        <f t="shared" si="5"/>
        <v>20000</v>
      </c>
    </row>
    <row r="362" spans="1:12" ht="36">
      <c r="A362" s="63" t="s">
        <v>1923</v>
      </c>
      <c r="B362" s="63" t="s">
        <v>1924</v>
      </c>
      <c r="C362" s="42" t="s">
        <v>1925</v>
      </c>
      <c r="D362" s="42" t="s">
        <v>1926</v>
      </c>
      <c r="E362" s="41" t="s">
        <v>16</v>
      </c>
      <c r="F362" s="41" t="s">
        <v>1927</v>
      </c>
      <c r="G362" s="42"/>
      <c r="H362" s="42" t="s">
        <v>1649</v>
      </c>
      <c r="I362" s="64" t="s">
        <v>19</v>
      </c>
      <c r="J362" s="45">
        <v>20000</v>
      </c>
      <c r="K362" s="45"/>
      <c r="L362" s="45">
        <f t="shared" si="5"/>
        <v>20000</v>
      </c>
    </row>
    <row r="363" spans="1:12" ht="24">
      <c r="A363" s="63" t="s">
        <v>1928</v>
      </c>
      <c r="B363" s="63" t="s">
        <v>1929</v>
      </c>
      <c r="C363" s="42" t="s">
        <v>1929</v>
      </c>
      <c r="D363" s="42" t="s">
        <v>1930</v>
      </c>
      <c r="E363" s="41" t="s">
        <v>16</v>
      </c>
      <c r="F363" s="41" t="s">
        <v>1931</v>
      </c>
      <c r="G363" s="42" t="s">
        <v>1932</v>
      </c>
      <c r="H363" s="42"/>
      <c r="I363" s="64" t="s">
        <v>19</v>
      </c>
      <c r="J363" s="45">
        <v>20000</v>
      </c>
      <c r="K363" s="45"/>
      <c r="L363" s="45">
        <f t="shared" si="5"/>
        <v>20000</v>
      </c>
    </row>
    <row r="364" spans="1:12" ht="24">
      <c r="A364" s="63" t="s">
        <v>1933</v>
      </c>
      <c r="B364" s="63" t="s">
        <v>1934</v>
      </c>
      <c r="C364" s="42" t="s">
        <v>1934</v>
      </c>
      <c r="D364" s="42" t="s">
        <v>1935</v>
      </c>
      <c r="E364" s="41" t="s">
        <v>16</v>
      </c>
      <c r="F364" s="41" t="s">
        <v>1936</v>
      </c>
      <c r="G364" s="42" t="s">
        <v>1937</v>
      </c>
      <c r="H364" s="42"/>
      <c r="I364" s="64" t="s">
        <v>19</v>
      </c>
      <c r="J364" s="45">
        <v>800000</v>
      </c>
      <c r="K364" s="45"/>
      <c r="L364" s="45">
        <f t="shared" si="5"/>
        <v>800000</v>
      </c>
    </row>
    <row r="365" spans="1:12" ht="24">
      <c r="A365" s="63" t="s">
        <v>1938</v>
      </c>
      <c r="B365" s="63" t="s">
        <v>1939</v>
      </c>
      <c r="C365" s="42" t="s">
        <v>1940</v>
      </c>
      <c r="D365" s="42" t="s">
        <v>1941</v>
      </c>
      <c r="E365" s="41" t="s">
        <v>16</v>
      </c>
      <c r="F365" s="41" t="s">
        <v>1942</v>
      </c>
      <c r="G365" s="42" t="s">
        <v>1943</v>
      </c>
      <c r="H365" s="42"/>
      <c r="I365" s="64" t="s">
        <v>19</v>
      </c>
      <c r="J365" s="45">
        <v>20000</v>
      </c>
      <c r="K365" s="45"/>
      <c r="L365" s="45">
        <f t="shared" si="5"/>
        <v>20000</v>
      </c>
    </row>
    <row r="366" spans="1:12" ht="24">
      <c r="A366" s="63" t="s">
        <v>1944</v>
      </c>
      <c r="B366" s="63" t="s">
        <v>1945</v>
      </c>
      <c r="C366" s="42" t="s">
        <v>1945</v>
      </c>
      <c r="D366" s="42" t="s">
        <v>1946</v>
      </c>
      <c r="E366" s="41" t="s">
        <v>16</v>
      </c>
      <c r="F366" s="41" t="s">
        <v>1947</v>
      </c>
      <c r="G366" s="42"/>
      <c r="H366" s="42"/>
      <c r="I366" s="64" t="s">
        <v>19</v>
      </c>
      <c r="J366" s="45">
        <v>10000</v>
      </c>
      <c r="K366" s="45"/>
      <c r="L366" s="45">
        <f t="shared" si="5"/>
        <v>10000</v>
      </c>
    </row>
    <row r="367" spans="1:12" ht="36">
      <c r="A367" s="63" t="s">
        <v>1948</v>
      </c>
      <c r="B367" s="63" t="s">
        <v>1949</v>
      </c>
      <c r="C367" s="42" t="s">
        <v>1949</v>
      </c>
      <c r="D367" s="42" t="s">
        <v>1950</v>
      </c>
      <c r="E367" s="41" t="s">
        <v>16</v>
      </c>
      <c r="F367" s="41" t="s">
        <v>1951</v>
      </c>
      <c r="G367" s="42" t="s">
        <v>1952</v>
      </c>
      <c r="H367" s="42"/>
      <c r="I367" s="64" t="s">
        <v>19</v>
      </c>
      <c r="J367" s="45">
        <v>20000</v>
      </c>
      <c r="K367" s="45"/>
      <c r="L367" s="45">
        <f t="shared" si="5"/>
        <v>20000</v>
      </c>
    </row>
    <row r="368" spans="1:12" ht="24">
      <c r="A368" s="63" t="s">
        <v>1953</v>
      </c>
      <c r="B368" s="63" t="s">
        <v>1954</v>
      </c>
      <c r="C368" s="42" t="s">
        <v>1955</v>
      </c>
      <c r="D368" s="42" t="s">
        <v>1956</v>
      </c>
      <c r="E368" s="41" t="s">
        <v>16</v>
      </c>
      <c r="F368" s="41" t="s">
        <v>1957</v>
      </c>
      <c r="G368" s="42" t="s">
        <v>1958</v>
      </c>
      <c r="H368" s="42"/>
      <c r="I368" s="64" t="s">
        <v>19</v>
      </c>
      <c r="J368" s="45">
        <v>30000</v>
      </c>
      <c r="K368" s="45"/>
      <c r="L368" s="45">
        <f t="shared" si="5"/>
        <v>30000</v>
      </c>
    </row>
    <row r="369" spans="1:12" ht="24">
      <c r="A369" s="63" t="s">
        <v>1959</v>
      </c>
      <c r="B369" s="63" t="s">
        <v>1960</v>
      </c>
      <c r="C369" s="40" t="s">
        <v>1960</v>
      </c>
      <c r="D369" s="40" t="s">
        <v>1961</v>
      </c>
      <c r="E369" s="41" t="s">
        <v>16</v>
      </c>
      <c r="F369" s="41" t="s">
        <v>1962</v>
      </c>
      <c r="G369" s="42" t="s">
        <v>1963</v>
      </c>
      <c r="H369" s="42"/>
      <c r="I369" s="64" t="s">
        <v>19</v>
      </c>
      <c r="J369" s="45">
        <v>10000</v>
      </c>
      <c r="K369" s="45"/>
      <c r="L369" s="45">
        <f t="shared" si="5"/>
        <v>10000</v>
      </c>
    </row>
    <row r="370" spans="1:12" ht="48">
      <c r="A370" s="63" t="s">
        <v>1964</v>
      </c>
      <c r="B370" s="63" t="s">
        <v>1965</v>
      </c>
      <c r="C370" s="42" t="s">
        <v>1966</v>
      </c>
      <c r="D370" s="42" t="s">
        <v>1967</v>
      </c>
      <c r="E370" s="41" t="s">
        <v>16</v>
      </c>
      <c r="F370" s="41" t="s">
        <v>1968</v>
      </c>
      <c r="G370" s="42" t="s">
        <v>1969</v>
      </c>
      <c r="H370" s="42" t="s">
        <v>1970</v>
      </c>
      <c r="I370" s="64" t="s">
        <v>19</v>
      </c>
      <c r="J370" s="45">
        <v>30000</v>
      </c>
      <c r="K370" s="45"/>
      <c r="L370" s="45">
        <f t="shared" si="5"/>
        <v>30000</v>
      </c>
    </row>
    <row r="371" spans="1:12" ht="36">
      <c r="A371" s="63" t="s">
        <v>1971</v>
      </c>
      <c r="B371" s="63" t="s">
        <v>1972</v>
      </c>
      <c r="C371" s="42" t="s">
        <v>1973</v>
      </c>
      <c r="D371" s="42" t="s">
        <v>1974</v>
      </c>
      <c r="E371" s="41" t="s">
        <v>16</v>
      </c>
      <c r="F371" s="41">
        <v>85919175</v>
      </c>
      <c r="G371" s="42" t="s">
        <v>1975</v>
      </c>
      <c r="H371" s="42"/>
      <c r="I371" s="64" t="s">
        <v>19</v>
      </c>
      <c r="J371" s="45">
        <v>10000</v>
      </c>
      <c r="K371" s="45"/>
      <c r="L371" s="45">
        <f t="shared" si="5"/>
        <v>10000</v>
      </c>
    </row>
    <row r="372" spans="1:12" ht="24">
      <c r="A372" s="63" t="s">
        <v>1976</v>
      </c>
      <c r="B372" s="63" t="s">
        <v>1977</v>
      </c>
      <c r="C372" s="42" t="s">
        <v>1978</v>
      </c>
      <c r="D372" s="42" t="s">
        <v>1979</v>
      </c>
      <c r="E372" s="41" t="s">
        <v>16</v>
      </c>
      <c r="F372" s="41" t="s">
        <v>1980</v>
      </c>
      <c r="G372" s="42" t="s">
        <v>1981</v>
      </c>
      <c r="H372" s="42"/>
      <c r="I372" s="64" t="s">
        <v>19</v>
      </c>
      <c r="J372" s="45">
        <v>20000</v>
      </c>
      <c r="K372" s="45"/>
      <c r="L372" s="45">
        <f t="shared" si="5"/>
        <v>20000</v>
      </c>
    </row>
    <row r="373" spans="1:12" ht="24">
      <c r="A373" s="63" t="s">
        <v>1982</v>
      </c>
      <c r="B373" s="63" t="s">
        <v>1983</v>
      </c>
      <c r="C373" s="42" t="s">
        <v>1983</v>
      </c>
      <c r="D373" s="42" t="s">
        <v>1984</v>
      </c>
      <c r="E373" s="41" t="s">
        <v>16</v>
      </c>
      <c r="F373" s="41" t="s">
        <v>1985</v>
      </c>
      <c r="G373" s="42"/>
      <c r="H373" s="42"/>
      <c r="I373" s="64" t="s">
        <v>19</v>
      </c>
      <c r="J373" s="45">
        <v>20000</v>
      </c>
      <c r="K373" s="45"/>
      <c r="L373" s="45">
        <f t="shared" si="5"/>
        <v>20000</v>
      </c>
    </row>
    <row r="374" spans="1:12" ht="24">
      <c r="A374" s="63" t="s">
        <v>1986</v>
      </c>
      <c r="B374" s="63" t="s">
        <v>1987</v>
      </c>
      <c r="C374" s="42" t="s">
        <v>1987</v>
      </c>
      <c r="D374" s="42" t="s">
        <v>1988</v>
      </c>
      <c r="E374" s="41" t="s">
        <v>16</v>
      </c>
      <c r="F374" s="42" t="s">
        <v>1989</v>
      </c>
      <c r="G374" s="42"/>
      <c r="H374" s="42"/>
      <c r="I374" s="64" t="s">
        <v>19</v>
      </c>
      <c r="J374" s="45">
        <v>20000</v>
      </c>
      <c r="K374" s="45"/>
      <c r="L374" s="45">
        <f t="shared" si="5"/>
        <v>20000</v>
      </c>
    </row>
    <row r="375" spans="1:12">
      <c r="A375" s="63" t="s">
        <v>1990</v>
      </c>
      <c r="B375" s="63" t="s">
        <v>1991</v>
      </c>
      <c r="C375" s="42" t="s">
        <v>1991</v>
      </c>
      <c r="D375" s="42" t="s">
        <v>1992</v>
      </c>
      <c r="E375" s="41" t="s">
        <v>16</v>
      </c>
      <c r="F375" s="43">
        <v>51256302890</v>
      </c>
      <c r="G375" s="42"/>
      <c r="H375" s="42"/>
      <c r="I375" s="64" t="s">
        <v>19</v>
      </c>
      <c r="J375" s="45">
        <v>20000</v>
      </c>
      <c r="K375" s="45"/>
      <c r="L375" s="45">
        <f t="shared" si="5"/>
        <v>20000</v>
      </c>
    </row>
    <row r="376" spans="1:12" ht="24">
      <c r="A376" s="63" t="s">
        <v>1993</v>
      </c>
      <c r="B376" s="63" t="s">
        <v>1994</v>
      </c>
      <c r="C376" s="42" t="s">
        <v>1995</v>
      </c>
      <c r="D376" s="42" t="s">
        <v>1996</v>
      </c>
      <c r="E376" s="41" t="s">
        <v>16</v>
      </c>
      <c r="F376" s="41" t="s">
        <v>1997</v>
      </c>
      <c r="G376" s="42" t="s">
        <v>1998</v>
      </c>
      <c r="H376" s="42"/>
      <c r="I376" s="64" t="s">
        <v>19</v>
      </c>
      <c r="J376" s="45">
        <v>20000</v>
      </c>
      <c r="K376" s="45"/>
      <c r="L376" s="45">
        <f t="shared" si="5"/>
        <v>20000</v>
      </c>
    </row>
    <row r="377" spans="1:12" ht="24">
      <c r="A377" s="63" t="s">
        <v>1999</v>
      </c>
      <c r="B377" s="63" t="s">
        <v>2000</v>
      </c>
      <c r="C377" s="63" t="s">
        <v>2000</v>
      </c>
      <c r="D377" s="42" t="s">
        <v>2001</v>
      </c>
      <c r="E377" s="41" t="s">
        <v>16</v>
      </c>
      <c r="F377" s="42" t="s">
        <v>2002</v>
      </c>
      <c r="G377" s="42"/>
      <c r="H377" s="42"/>
      <c r="I377" s="64" t="s">
        <v>19</v>
      </c>
      <c r="J377" s="45">
        <v>20000</v>
      </c>
      <c r="K377" s="45"/>
      <c r="L377" s="45">
        <f t="shared" si="5"/>
        <v>20000</v>
      </c>
    </row>
    <row r="378" spans="1:12" ht="24">
      <c r="A378" s="63" t="s">
        <v>2003</v>
      </c>
      <c r="B378" s="63" t="s">
        <v>2004</v>
      </c>
      <c r="C378" s="42" t="s">
        <v>2005</v>
      </c>
      <c r="D378" s="42" t="s">
        <v>2006</v>
      </c>
      <c r="E378" s="41" t="s">
        <v>16</v>
      </c>
      <c r="F378" s="41"/>
      <c r="G378" s="42"/>
      <c r="H378" s="42"/>
      <c r="I378" s="64" t="s">
        <v>19</v>
      </c>
      <c r="J378" s="45">
        <v>20000</v>
      </c>
      <c r="K378" s="45"/>
      <c r="L378" s="45">
        <f t="shared" si="5"/>
        <v>20000</v>
      </c>
    </row>
    <row r="379" spans="1:12" ht="24">
      <c r="A379" s="63" t="s">
        <v>2007</v>
      </c>
      <c r="B379" s="63" t="s">
        <v>2008</v>
      </c>
      <c r="C379" s="42" t="s">
        <v>2009</v>
      </c>
      <c r="D379" s="42" t="s">
        <v>2010</v>
      </c>
      <c r="E379" s="41" t="s">
        <v>16</v>
      </c>
      <c r="F379" s="42" t="s">
        <v>2011</v>
      </c>
      <c r="G379" s="42"/>
      <c r="H379" s="42"/>
      <c r="I379" s="64" t="s">
        <v>19</v>
      </c>
      <c r="J379" s="45">
        <v>20000</v>
      </c>
      <c r="K379" s="45"/>
      <c r="L379" s="45">
        <f t="shared" si="5"/>
        <v>20000</v>
      </c>
    </row>
    <row r="380" spans="1:12" ht="24">
      <c r="A380" s="63" t="s">
        <v>2012</v>
      </c>
      <c r="B380" s="63" t="s">
        <v>2013</v>
      </c>
      <c r="C380" s="40" t="s">
        <v>2014</v>
      </c>
      <c r="D380" s="40" t="s">
        <v>2015</v>
      </c>
      <c r="E380" s="41" t="s">
        <v>16</v>
      </c>
      <c r="F380" s="41">
        <v>13905176096</v>
      </c>
      <c r="G380" s="42" t="s">
        <v>2016</v>
      </c>
      <c r="H380" s="42"/>
      <c r="I380" s="64" t="s">
        <v>19</v>
      </c>
      <c r="J380" s="45">
        <v>20000</v>
      </c>
      <c r="K380" s="45"/>
      <c r="L380" s="45">
        <f t="shared" si="5"/>
        <v>20000</v>
      </c>
    </row>
    <row r="381" spans="1:12" ht="24">
      <c r="A381" s="63" t="s">
        <v>2017</v>
      </c>
      <c r="B381" s="63" t="s">
        <v>2018</v>
      </c>
      <c r="C381" s="40" t="s">
        <v>2019</v>
      </c>
      <c r="D381" s="40" t="s">
        <v>2020</v>
      </c>
      <c r="E381" s="41" t="s">
        <v>16</v>
      </c>
      <c r="F381" s="41" t="s">
        <v>2021</v>
      </c>
      <c r="G381" s="52"/>
      <c r="H381" s="42"/>
      <c r="I381" s="64" t="s">
        <v>19</v>
      </c>
      <c r="J381" s="45">
        <v>20000</v>
      </c>
      <c r="K381" s="45"/>
      <c r="L381" s="45">
        <f t="shared" si="5"/>
        <v>20000</v>
      </c>
    </row>
    <row r="382" spans="1:12" ht="24">
      <c r="A382" s="63" t="s">
        <v>2022</v>
      </c>
      <c r="B382" s="63" t="s">
        <v>2023</v>
      </c>
      <c r="C382" s="40" t="s">
        <v>2023</v>
      </c>
      <c r="D382" s="40" t="s">
        <v>2024</v>
      </c>
      <c r="E382" s="41" t="s">
        <v>16</v>
      </c>
      <c r="F382" s="41" t="s">
        <v>2025</v>
      </c>
      <c r="G382" s="42" t="s">
        <v>2026</v>
      </c>
      <c r="H382" s="42"/>
      <c r="I382" s="64" t="s">
        <v>19</v>
      </c>
      <c r="J382" s="45">
        <v>20000</v>
      </c>
      <c r="K382" s="45"/>
      <c r="L382" s="45">
        <f t="shared" si="5"/>
        <v>20000</v>
      </c>
    </row>
    <row r="383" spans="1:12" ht="36">
      <c r="A383" s="63" t="s">
        <v>2027</v>
      </c>
      <c r="B383" s="63" t="s">
        <v>2028</v>
      </c>
      <c r="C383" s="42" t="s">
        <v>2029</v>
      </c>
      <c r="D383" s="42" t="s">
        <v>2030</v>
      </c>
      <c r="E383" s="41" t="s">
        <v>16</v>
      </c>
      <c r="F383" s="42" t="s">
        <v>2031</v>
      </c>
      <c r="G383" s="42"/>
      <c r="H383" s="42"/>
      <c r="I383" s="64" t="s">
        <v>19</v>
      </c>
      <c r="J383" s="45">
        <v>20000</v>
      </c>
      <c r="K383" s="45"/>
      <c r="L383" s="45">
        <f t="shared" si="5"/>
        <v>20000</v>
      </c>
    </row>
    <row r="384" spans="1:12" ht="24">
      <c r="A384" s="63" t="s">
        <v>2032</v>
      </c>
      <c r="B384" s="63" t="s">
        <v>2033</v>
      </c>
      <c r="C384" s="42" t="s">
        <v>2034</v>
      </c>
      <c r="D384" s="42" t="s">
        <v>2035</v>
      </c>
      <c r="E384" s="41" t="s">
        <v>16</v>
      </c>
      <c r="F384" s="41"/>
      <c r="G384" s="42"/>
      <c r="H384" s="42"/>
      <c r="I384" s="64" t="s">
        <v>19</v>
      </c>
      <c r="J384" s="45">
        <v>20000</v>
      </c>
      <c r="K384" s="45"/>
      <c r="L384" s="45">
        <f t="shared" si="5"/>
        <v>20000</v>
      </c>
    </row>
    <row r="385" spans="1:12" ht="24">
      <c r="A385" s="63" t="s">
        <v>2036</v>
      </c>
      <c r="B385" s="63" t="s">
        <v>2037</v>
      </c>
      <c r="C385" s="40" t="s">
        <v>2038</v>
      </c>
      <c r="D385" s="40" t="s">
        <v>2039</v>
      </c>
      <c r="E385" s="41" t="s">
        <v>16</v>
      </c>
      <c r="F385" s="41" t="s">
        <v>2040</v>
      </c>
      <c r="G385" s="42" t="s">
        <v>2041</v>
      </c>
      <c r="H385" s="42"/>
      <c r="I385" s="64" t="s">
        <v>19</v>
      </c>
      <c r="J385" s="45">
        <v>20000</v>
      </c>
      <c r="K385" s="45"/>
      <c r="L385" s="45">
        <f t="shared" si="5"/>
        <v>20000</v>
      </c>
    </row>
    <row r="386" spans="1:12" ht="48">
      <c r="A386" s="63" t="s">
        <v>2042</v>
      </c>
      <c r="B386" s="63" t="s">
        <v>2043</v>
      </c>
      <c r="C386" s="42" t="s">
        <v>2044</v>
      </c>
      <c r="D386" s="42" t="s">
        <v>2045</v>
      </c>
      <c r="E386" s="41" t="s">
        <v>16</v>
      </c>
      <c r="F386" s="42" t="s">
        <v>2046</v>
      </c>
      <c r="G386" s="42"/>
      <c r="H386" s="42"/>
      <c r="I386" s="64" t="s">
        <v>19</v>
      </c>
      <c r="J386" s="45">
        <v>20000</v>
      </c>
      <c r="K386" s="45"/>
      <c r="L386" s="45">
        <f t="shared" ref="L386:L418" si="6">J386</f>
        <v>20000</v>
      </c>
    </row>
    <row r="387" spans="1:12" ht="24">
      <c r="A387" s="63" t="s">
        <v>2047</v>
      </c>
      <c r="B387" s="63" t="s">
        <v>2048</v>
      </c>
      <c r="C387" s="42" t="s">
        <v>2049</v>
      </c>
      <c r="D387" s="42" t="s">
        <v>2050</v>
      </c>
      <c r="E387" s="41" t="s">
        <v>16</v>
      </c>
      <c r="F387" s="41">
        <v>2788220764</v>
      </c>
      <c r="G387" s="42"/>
      <c r="H387" s="42"/>
      <c r="I387" s="64" t="s">
        <v>19</v>
      </c>
      <c r="J387" s="45">
        <v>20000</v>
      </c>
      <c r="K387" s="45"/>
      <c r="L387" s="45">
        <f t="shared" si="6"/>
        <v>20000</v>
      </c>
    </row>
    <row r="388" spans="1:12" ht="24">
      <c r="A388" s="63" t="s">
        <v>2051</v>
      </c>
      <c r="B388" s="63" t="s">
        <v>2052</v>
      </c>
      <c r="C388" s="42" t="s">
        <v>2053</v>
      </c>
      <c r="D388" s="42" t="s">
        <v>2054</v>
      </c>
      <c r="E388" s="41" t="s">
        <v>16</v>
      </c>
      <c r="F388" s="41" t="s">
        <v>2055</v>
      </c>
      <c r="G388" s="42" t="s">
        <v>2056</v>
      </c>
      <c r="H388" s="42"/>
      <c r="I388" s="64" t="s">
        <v>19</v>
      </c>
      <c r="J388" s="45">
        <v>20000</v>
      </c>
      <c r="K388" s="45"/>
      <c r="L388" s="45">
        <f t="shared" si="6"/>
        <v>20000</v>
      </c>
    </row>
    <row r="389" spans="1:12">
      <c r="A389" s="63" t="s">
        <v>2057</v>
      </c>
      <c r="B389" s="63" t="s">
        <v>2058</v>
      </c>
      <c r="C389" s="40" t="s">
        <v>2058</v>
      </c>
      <c r="D389" s="42" t="s">
        <v>2059</v>
      </c>
      <c r="E389" s="41" t="s">
        <v>16</v>
      </c>
      <c r="F389" s="41"/>
      <c r="G389" s="42"/>
      <c r="H389" s="42"/>
      <c r="I389" s="64" t="s">
        <v>19</v>
      </c>
      <c r="J389" s="45">
        <v>20000</v>
      </c>
      <c r="K389" s="45"/>
      <c r="L389" s="45">
        <f t="shared" si="6"/>
        <v>20000</v>
      </c>
    </row>
    <row r="390" spans="1:12" ht="24">
      <c r="A390" s="63" t="s">
        <v>2060</v>
      </c>
      <c r="B390" s="63" t="s">
        <v>2061</v>
      </c>
      <c r="C390" s="42" t="s">
        <v>2062</v>
      </c>
      <c r="D390" s="42" t="s">
        <v>2063</v>
      </c>
      <c r="E390" s="41" t="s">
        <v>16</v>
      </c>
      <c r="F390" s="41"/>
      <c r="G390" s="42"/>
      <c r="H390" s="42"/>
      <c r="I390" s="64" t="s">
        <v>19</v>
      </c>
      <c r="J390" s="45">
        <v>20000</v>
      </c>
      <c r="K390" s="45"/>
      <c r="L390" s="45">
        <f t="shared" si="6"/>
        <v>20000</v>
      </c>
    </row>
    <row r="391" spans="1:12" ht="36">
      <c r="A391" s="63" t="s">
        <v>2064</v>
      </c>
      <c r="B391" s="63" t="s">
        <v>2065</v>
      </c>
      <c r="C391" s="42" t="s">
        <v>2066</v>
      </c>
      <c r="D391" s="42" t="s">
        <v>2067</v>
      </c>
      <c r="E391" s="41" t="s">
        <v>16</v>
      </c>
      <c r="F391" s="41" t="s">
        <v>2068</v>
      </c>
      <c r="G391" s="42" t="s">
        <v>2069</v>
      </c>
      <c r="H391" s="42"/>
      <c r="I391" s="64" t="s">
        <v>19</v>
      </c>
      <c r="J391" s="45">
        <v>20000</v>
      </c>
      <c r="K391" s="45"/>
      <c r="L391" s="45">
        <f t="shared" si="6"/>
        <v>20000</v>
      </c>
    </row>
    <row r="392" spans="1:12" ht="72">
      <c r="A392" s="63" t="s">
        <v>2070</v>
      </c>
      <c r="B392" s="63" t="s">
        <v>2071</v>
      </c>
      <c r="C392" s="42" t="s">
        <v>2072</v>
      </c>
      <c r="D392" s="42" t="s">
        <v>2073</v>
      </c>
      <c r="E392" s="41" t="s">
        <v>16</v>
      </c>
      <c r="F392" s="41" t="s">
        <v>2074</v>
      </c>
      <c r="G392" s="42" t="s">
        <v>2075</v>
      </c>
      <c r="H392" s="42"/>
      <c r="I392" s="64" t="s">
        <v>19</v>
      </c>
      <c r="J392" s="45">
        <v>20000</v>
      </c>
      <c r="K392" s="45"/>
      <c r="L392" s="45">
        <f t="shared" si="6"/>
        <v>20000</v>
      </c>
    </row>
    <row r="393" spans="1:12" ht="36">
      <c r="A393" s="63" t="s">
        <v>2076</v>
      </c>
      <c r="B393" s="63" t="s">
        <v>2077</v>
      </c>
      <c r="C393" s="42" t="s">
        <v>2078</v>
      </c>
      <c r="D393" s="42" t="s">
        <v>2079</v>
      </c>
      <c r="E393" s="41" t="s">
        <v>16</v>
      </c>
      <c r="F393" s="41">
        <v>63521360</v>
      </c>
      <c r="G393" s="42"/>
      <c r="H393" s="42"/>
      <c r="I393" s="64" t="s">
        <v>19</v>
      </c>
      <c r="J393" s="45">
        <v>20000</v>
      </c>
      <c r="K393" s="45"/>
      <c r="L393" s="45">
        <f t="shared" si="6"/>
        <v>20000</v>
      </c>
    </row>
    <row r="394" spans="1:12" ht="36">
      <c r="A394" s="63" t="s">
        <v>2080</v>
      </c>
      <c r="B394" s="63" t="s">
        <v>2081</v>
      </c>
      <c r="C394" s="42" t="s">
        <v>2081</v>
      </c>
      <c r="D394" s="42" t="s">
        <v>2082</v>
      </c>
      <c r="E394" s="41" t="s">
        <v>16</v>
      </c>
      <c r="F394" s="41" t="s">
        <v>2083</v>
      </c>
      <c r="G394" s="42" t="s">
        <v>2084</v>
      </c>
      <c r="H394" s="42"/>
      <c r="I394" s="64" t="s">
        <v>19</v>
      </c>
      <c r="J394" s="45">
        <v>20000</v>
      </c>
      <c r="K394" s="45"/>
      <c r="L394" s="45">
        <f t="shared" si="6"/>
        <v>20000</v>
      </c>
    </row>
    <row r="395" spans="1:12" ht="24">
      <c r="A395" s="63" t="s">
        <v>2085</v>
      </c>
      <c r="B395" s="63" t="s">
        <v>2086</v>
      </c>
      <c r="C395" s="63" t="s">
        <v>2087</v>
      </c>
      <c r="D395" s="42" t="s">
        <v>2088</v>
      </c>
      <c r="E395" s="41" t="s">
        <v>16</v>
      </c>
      <c r="F395" s="41" t="s">
        <v>2089</v>
      </c>
      <c r="G395" s="42" t="s">
        <v>2090</v>
      </c>
      <c r="H395" s="42"/>
      <c r="I395" s="64" t="s">
        <v>19</v>
      </c>
      <c r="J395" s="45">
        <v>20000</v>
      </c>
      <c r="K395" s="45"/>
      <c r="L395" s="45">
        <f t="shared" si="6"/>
        <v>20000</v>
      </c>
    </row>
    <row r="396" spans="1:12" ht="24">
      <c r="A396" s="63" t="s">
        <v>2091</v>
      </c>
      <c r="B396" s="63" t="s">
        <v>2092</v>
      </c>
      <c r="C396" s="63" t="s">
        <v>2092</v>
      </c>
      <c r="D396" s="42" t="s">
        <v>2093</v>
      </c>
      <c r="E396" s="41" t="s">
        <v>16</v>
      </c>
      <c r="F396" s="41" t="s">
        <v>2094</v>
      </c>
      <c r="G396" s="42"/>
      <c r="H396" s="42"/>
      <c r="I396" s="64" t="s">
        <v>19</v>
      </c>
      <c r="J396" s="45">
        <v>20000</v>
      </c>
      <c r="K396" s="45"/>
      <c r="L396" s="45">
        <f t="shared" si="6"/>
        <v>20000</v>
      </c>
    </row>
    <row r="397" spans="1:12" ht="24">
      <c r="A397" s="63" t="s">
        <v>2095</v>
      </c>
      <c r="B397" s="63" t="s">
        <v>2096</v>
      </c>
      <c r="C397" s="42" t="s">
        <v>2096</v>
      </c>
      <c r="D397" s="42" t="s">
        <v>2097</v>
      </c>
      <c r="E397" s="41" t="s">
        <v>16</v>
      </c>
      <c r="F397" s="41"/>
      <c r="G397" s="42"/>
      <c r="H397" s="42"/>
      <c r="I397" s="64" t="s">
        <v>19</v>
      </c>
      <c r="J397" s="45">
        <v>20000</v>
      </c>
      <c r="K397" s="45"/>
      <c r="L397" s="45">
        <f t="shared" si="6"/>
        <v>20000</v>
      </c>
    </row>
    <row r="398" spans="1:12" ht="24">
      <c r="A398" s="63" t="s">
        <v>2098</v>
      </c>
      <c r="B398" s="63" t="s">
        <v>2099</v>
      </c>
      <c r="C398" s="42" t="s">
        <v>2100</v>
      </c>
      <c r="D398" s="42" t="s">
        <v>2101</v>
      </c>
      <c r="E398" s="41" t="s">
        <v>16</v>
      </c>
      <c r="F398" s="41" t="s">
        <v>2102</v>
      </c>
      <c r="G398" s="42" t="s">
        <v>2103</v>
      </c>
      <c r="H398" s="42"/>
      <c r="I398" s="64" t="s">
        <v>19</v>
      </c>
      <c r="J398" s="45">
        <v>20000</v>
      </c>
      <c r="K398" s="45"/>
      <c r="L398" s="45">
        <f t="shared" si="6"/>
        <v>20000</v>
      </c>
    </row>
    <row r="399" spans="1:12" ht="24">
      <c r="A399" s="63" t="s">
        <v>2104</v>
      </c>
      <c r="B399" s="63" t="s">
        <v>2105</v>
      </c>
      <c r="C399" s="63" t="s">
        <v>2106</v>
      </c>
      <c r="D399" s="42" t="s">
        <v>2107</v>
      </c>
      <c r="E399" s="41" t="s">
        <v>16</v>
      </c>
      <c r="F399" s="41" t="s">
        <v>2108</v>
      </c>
      <c r="G399" s="42"/>
      <c r="H399" s="42"/>
      <c r="I399" s="64" t="s">
        <v>19</v>
      </c>
      <c r="J399" s="45">
        <v>20000</v>
      </c>
      <c r="K399" s="45"/>
      <c r="L399" s="45">
        <f t="shared" si="6"/>
        <v>20000</v>
      </c>
    </row>
    <row r="400" spans="1:12" ht="24">
      <c r="A400" s="63" t="s">
        <v>2109</v>
      </c>
      <c r="B400" s="63" t="s">
        <v>2110</v>
      </c>
      <c r="C400" s="63" t="s">
        <v>2111</v>
      </c>
      <c r="D400" s="42" t="s">
        <v>2112</v>
      </c>
      <c r="E400" s="41" t="s">
        <v>16</v>
      </c>
      <c r="F400" s="42" t="s">
        <v>2113</v>
      </c>
      <c r="G400" s="42"/>
      <c r="H400" s="42"/>
      <c r="I400" s="64" t="s">
        <v>19</v>
      </c>
      <c r="J400" s="45">
        <v>20000</v>
      </c>
      <c r="K400" s="45"/>
      <c r="L400" s="45">
        <f t="shared" si="6"/>
        <v>20000</v>
      </c>
    </row>
    <row r="401" spans="1:12" ht="24">
      <c r="A401" s="63" t="s">
        <v>2114</v>
      </c>
      <c r="B401" s="63" t="s">
        <v>2115</v>
      </c>
      <c r="C401" s="42" t="s">
        <v>2116</v>
      </c>
      <c r="D401" s="42" t="s">
        <v>2117</v>
      </c>
      <c r="E401" s="41" t="s">
        <v>16</v>
      </c>
      <c r="F401" s="41" t="s">
        <v>2118</v>
      </c>
      <c r="G401" s="42" t="s">
        <v>2119</v>
      </c>
      <c r="H401" s="42"/>
      <c r="I401" s="64" t="s">
        <v>19</v>
      </c>
      <c r="J401" s="45">
        <v>20000</v>
      </c>
      <c r="K401" s="45"/>
      <c r="L401" s="45">
        <f t="shared" si="6"/>
        <v>20000</v>
      </c>
    </row>
    <row r="402" spans="1:12" ht="24">
      <c r="A402" s="63" t="s">
        <v>2120</v>
      </c>
      <c r="B402" s="63" t="s">
        <v>2121</v>
      </c>
      <c r="C402" s="63" t="s">
        <v>2121</v>
      </c>
      <c r="D402" s="42" t="s">
        <v>2122</v>
      </c>
      <c r="E402" s="41" t="s">
        <v>16</v>
      </c>
      <c r="F402" s="41"/>
      <c r="G402" s="42"/>
      <c r="H402" s="42"/>
      <c r="I402" s="64" t="s">
        <v>19</v>
      </c>
      <c r="J402" s="45">
        <v>20000</v>
      </c>
      <c r="K402" s="45"/>
      <c r="L402" s="45">
        <f t="shared" si="6"/>
        <v>20000</v>
      </c>
    </row>
    <row r="403" spans="1:12" ht="24">
      <c r="A403" s="63" t="s">
        <v>2123</v>
      </c>
      <c r="B403" s="63" t="s">
        <v>2124</v>
      </c>
      <c r="C403" s="42" t="s">
        <v>2125</v>
      </c>
      <c r="D403" s="42" t="s">
        <v>2126</v>
      </c>
      <c r="E403" s="41" t="s">
        <v>16</v>
      </c>
      <c r="F403" s="41"/>
      <c r="G403" s="42"/>
      <c r="H403" s="42"/>
      <c r="I403" s="64" t="s">
        <v>19</v>
      </c>
      <c r="J403" s="45">
        <v>20000</v>
      </c>
      <c r="K403" s="45"/>
      <c r="L403" s="45">
        <f t="shared" si="6"/>
        <v>20000</v>
      </c>
    </row>
    <row r="404" spans="1:12" ht="24">
      <c r="A404" s="63" t="s">
        <v>2127</v>
      </c>
      <c r="B404" s="63" t="s">
        <v>2128</v>
      </c>
      <c r="C404" s="42" t="s">
        <v>2129</v>
      </c>
      <c r="D404" s="42" t="s">
        <v>2130</v>
      </c>
      <c r="E404" s="41" t="s">
        <v>16</v>
      </c>
      <c r="F404" s="41"/>
      <c r="G404" s="42"/>
      <c r="H404" s="42"/>
      <c r="I404" s="64" t="s">
        <v>19</v>
      </c>
      <c r="J404" s="45">
        <v>20000</v>
      </c>
      <c r="K404" s="45"/>
      <c r="L404" s="45">
        <f t="shared" si="6"/>
        <v>20000</v>
      </c>
    </row>
    <row r="405" spans="1:12" ht="24">
      <c r="A405" s="63" t="s">
        <v>2131</v>
      </c>
      <c r="B405" s="63" t="s">
        <v>2132</v>
      </c>
      <c r="C405" s="63" t="s">
        <v>2132</v>
      </c>
      <c r="D405" s="42" t="s">
        <v>2133</v>
      </c>
      <c r="E405" s="41" t="s">
        <v>16</v>
      </c>
      <c r="F405" s="42" t="s">
        <v>2134</v>
      </c>
      <c r="G405" s="42"/>
      <c r="H405" s="42"/>
      <c r="I405" s="64" t="s">
        <v>19</v>
      </c>
      <c r="J405" s="45">
        <v>20000</v>
      </c>
      <c r="K405" s="45"/>
      <c r="L405" s="45">
        <f t="shared" si="6"/>
        <v>20000</v>
      </c>
    </row>
    <row r="406" spans="1:12" ht="24">
      <c r="A406" s="63" t="s">
        <v>2135</v>
      </c>
      <c r="B406" s="63" t="s">
        <v>2136</v>
      </c>
      <c r="C406" s="53" t="s">
        <v>2137</v>
      </c>
      <c r="D406" s="42" t="s">
        <v>2138</v>
      </c>
      <c r="E406" s="41" t="s">
        <v>16</v>
      </c>
      <c r="F406" s="41" t="s">
        <v>2139</v>
      </c>
      <c r="G406" s="42"/>
      <c r="H406" s="42"/>
      <c r="I406" s="64" t="s">
        <v>19</v>
      </c>
      <c r="J406" s="45">
        <v>20000</v>
      </c>
      <c r="K406" s="45"/>
      <c r="L406" s="45">
        <f t="shared" si="6"/>
        <v>20000</v>
      </c>
    </row>
    <row r="407" spans="1:12" ht="24">
      <c r="A407" s="63" t="s">
        <v>2140</v>
      </c>
      <c r="B407" s="63" t="s">
        <v>2141</v>
      </c>
      <c r="C407" s="42" t="s">
        <v>2142</v>
      </c>
      <c r="D407" s="42" t="s">
        <v>2143</v>
      </c>
      <c r="E407" s="41" t="s">
        <v>16</v>
      </c>
      <c r="F407" s="42" t="s">
        <v>2144</v>
      </c>
      <c r="G407" s="42"/>
      <c r="H407" s="42"/>
      <c r="I407" s="64" t="s">
        <v>19</v>
      </c>
      <c r="J407" s="45">
        <v>20000</v>
      </c>
      <c r="K407" s="45"/>
      <c r="L407" s="45">
        <f t="shared" si="6"/>
        <v>20000</v>
      </c>
    </row>
    <row r="408" spans="1:12" ht="24">
      <c r="A408" s="63" t="s">
        <v>2145</v>
      </c>
      <c r="B408" s="63" t="s">
        <v>2146</v>
      </c>
      <c r="C408" s="42" t="s">
        <v>2147</v>
      </c>
      <c r="D408" s="42" t="s">
        <v>2148</v>
      </c>
      <c r="E408" s="41" t="s">
        <v>16</v>
      </c>
      <c r="F408" s="41"/>
      <c r="G408" s="42"/>
      <c r="H408" s="42"/>
      <c r="I408" s="64" t="s">
        <v>19</v>
      </c>
      <c r="J408" s="45">
        <v>20000</v>
      </c>
      <c r="K408" s="45"/>
      <c r="L408" s="45">
        <f t="shared" si="6"/>
        <v>20000</v>
      </c>
    </row>
    <row r="409" spans="1:12" ht="36">
      <c r="A409" s="63" t="s">
        <v>2149</v>
      </c>
      <c r="B409" s="63" t="s">
        <v>2150</v>
      </c>
      <c r="C409" s="63" t="s">
        <v>2151</v>
      </c>
      <c r="D409" s="42" t="s">
        <v>2152</v>
      </c>
      <c r="E409" s="41" t="s">
        <v>16</v>
      </c>
      <c r="F409" s="41"/>
      <c r="G409" s="42"/>
      <c r="H409" s="42"/>
      <c r="I409" s="64" t="s">
        <v>19</v>
      </c>
      <c r="J409" s="45">
        <v>20000</v>
      </c>
      <c r="K409" s="45"/>
      <c r="L409" s="45">
        <f t="shared" si="6"/>
        <v>20000</v>
      </c>
    </row>
    <row r="410" spans="1:12" ht="24">
      <c r="A410" s="63" t="s">
        <v>2153</v>
      </c>
      <c r="B410" s="63" t="s">
        <v>2154</v>
      </c>
      <c r="C410" s="42" t="s">
        <v>2154</v>
      </c>
      <c r="D410" s="42" t="s">
        <v>2155</v>
      </c>
      <c r="E410" s="41" t="s">
        <v>16</v>
      </c>
      <c r="F410" s="41">
        <v>15052378087</v>
      </c>
      <c r="G410" s="42" t="s">
        <v>2156</v>
      </c>
      <c r="H410" s="42"/>
      <c r="I410" s="64" t="s">
        <v>19</v>
      </c>
      <c r="J410" s="45">
        <v>30000</v>
      </c>
      <c r="K410" s="45"/>
      <c r="L410" s="45">
        <f t="shared" si="6"/>
        <v>30000</v>
      </c>
    </row>
    <row r="411" spans="1:12" ht="24">
      <c r="A411" s="63" t="s">
        <v>2157</v>
      </c>
      <c r="B411" s="63" t="s">
        <v>2158</v>
      </c>
      <c r="C411" s="42" t="s">
        <v>2159</v>
      </c>
      <c r="D411" s="42" t="s">
        <v>2160</v>
      </c>
      <c r="E411" s="41" t="s">
        <v>16</v>
      </c>
      <c r="F411" s="41">
        <v>15950574347</v>
      </c>
      <c r="G411" s="42" t="s">
        <v>2161</v>
      </c>
      <c r="H411" s="42"/>
      <c r="I411" s="64" t="s">
        <v>19</v>
      </c>
      <c r="J411" s="45">
        <v>20000</v>
      </c>
      <c r="K411" s="45"/>
      <c r="L411" s="45">
        <f t="shared" si="6"/>
        <v>20000</v>
      </c>
    </row>
    <row r="412" spans="1:12" ht="24">
      <c r="A412" s="63" t="s">
        <v>2162</v>
      </c>
      <c r="B412" s="63" t="s">
        <v>2163</v>
      </c>
      <c r="C412" s="42" t="s">
        <v>2163</v>
      </c>
      <c r="D412" s="42" t="s">
        <v>2164</v>
      </c>
      <c r="E412" s="41" t="s">
        <v>16</v>
      </c>
      <c r="F412" s="41"/>
      <c r="G412" s="42"/>
      <c r="H412" s="42"/>
      <c r="I412" s="64" t="s">
        <v>19</v>
      </c>
      <c r="J412" s="45">
        <v>30000</v>
      </c>
      <c r="K412" s="45"/>
      <c r="L412" s="45">
        <f t="shared" si="6"/>
        <v>30000</v>
      </c>
    </row>
    <row r="413" spans="1:12" ht="24">
      <c r="A413" s="63" t="s">
        <v>2165</v>
      </c>
      <c r="B413" s="63" t="s">
        <v>2166</v>
      </c>
      <c r="C413" s="42" t="s">
        <v>1761</v>
      </c>
      <c r="D413" s="42" t="s">
        <v>1762</v>
      </c>
      <c r="E413" s="41" t="s">
        <v>16</v>
      </c>
      <c r="F413" s="41"/>
      <c r="G413" s="42"/>
      <c r="H413" s="42"/>
      <c r="I413" s="64" t="s">
        <v>19</v>
      </c>
      <c r="J413" s="45">
        <v>30000</v>
      </c>
      <c r="K413" s="45"/>
      <c r="L413" s="45">
        <f t="shared" si="6"/>
        <v>30000</v>
      </c>
    </row>
    <row r="414" spans="1:12" ht="24">
      <c r="A414" s="63" t="s">
        <v>2167</v>
      </c>
      <c r="B414" s="63" t="s">
        <v>2168</v>
      </c>
      <c r="C414" s="42" t="s">
        <v>2169</v>
      </c>
      <c r="D414" s="42" t="s">
        <v>2170</v>
      </c>
      <c r="E414" s="41" t="s">
        <v>16</v>
      </c>
      <c r="F414" s="41" t="s">
        <v>2171</v>
      </c>
      <c r="G414" s="42" t="s">
        <v>2172</v>
      </c>
      <c r="H414" s="42"/>
      <c r="I414" s="64" t="s">
        <v>19</v>
      </c>
      <c r="J414" s="45">
        <v>10000</v>
      </c>
      <c r="K414" s="45"/>
      <c r="L414" s="45">
        <f t="shared" si="6"/>
        <v>10000</v>
      </c>
    </row>
    <row r="415" spans="1:12" ht="24">
      <c r="A415" s="63" t="s">
        <v>2173</v>
      </c>
      <c r="B415" s="63" t="s">
        <v>2174</v>
      </c>
      <c r="C415" s="42" t="s">
        <v>2174</v>
      </c>
      <c r="D415" s="42" t="s">
        <v>2175</v>
      </c>
      <c r="E415" s="41" t="s">
        <v>16</v>
      </c>
      <c r="F415" s="41" t="s">
        <v>2176</v>
      </c>
      <c r="G415" s="42" t="s">
        <v>2177</v>
      </c>
      <c r="H415" s="42"/>
      <c r="I415" s="64" t="s">
        <v>19</v>
      </c>
      <c r="J415" s="45">
        <v>1000000</v>
      </c>
      <c r="K415" s="45"/>
      <c r="L415" s="45">
        <f t="shared" si="6"/>
        <v>1000000</v>
      </c>
    </row>
    <row r="416" spans="1:12" ht="24">
      <c r="A416" s="63" t="s">
        <v>2178</v>
      </c>
      <c r="B416" s="63" t="s">
        <v>2179</v>
      </c>
      <c r="C416" s="42" t="s">
        <v>2179</v>
      </c>
      <c r="D416" s="42" t="s">
        <v>2180</v>
      </c>
      <c r="E416" s="41" t="s">
        <v>16</v>
      </c>
      <c r="F416" s="41"/>
      <c r="G416" s="42"/>
      <c r="H416" s="42"/>
      <c r="I416" s="64" t="s">
        <v>19</v>
      </c>
      <c r="J416" s="45">
        <v>800000</v>
      </c>
      <c r="K416" s="45"/>
      <c r="L416" s="45">
        <f t="shared" si="6"/>
        <v>800000</v>
      </c>
    </row>
    <row r="417" spans="1:12" ht="24">
      <c r="A417" s="63" t="s">
        <v>2181</v>
      </c>
      <c r="B417" s="63" t="s">
        <v>2182</v>
      </c>
      <c r="C417" s="42" t="s">
        <v>2183</v>
      </c>
      <c r="D417" s="42" t="s">
        <v>2184</v>
      </c>
      <c r="E417" s="41" t="s">
        <v>16</v>
      </c>
      <c r="F417" s="41" t="s">
        <v>2185</v>
      </c>
      <c r="G417" s="42" t="s">
        <v>2186</v>
      </c>
      <c r="H417" s="42"/>
      <c r="I417" s="64" t="s">
        <v>19</v>
      </c>
      <c r="J417" s="45">
        <v>30000</v>
      </c>
      <c r="K417" s="45"/>
      <c r="L417" s="45">
        <f t="shared" si="6"/>
        <v>30000</v>
      </c>
    </row>
    <row r="418" spans="1:12" ht="24">
      <c r="A418" s="63" t="s">
        <v>2187</v>
      </c>
      <c r="B418" s="63" t="s">
        <v>2188</v>
      </c>
      <c r="C418" s="42" t="s">
        <v>2189</v>
      </c>
      <c r="D418" s="42" t="s">
        <v>2190</v>
      </c>
      <c r="E418" s="41" t="s">
        <v>16</v>
      </c>
      <c r="F418" s="41" t="s">
        <v>2191</v>
      </c>
      <c r="G418" s="42" t="s">
        <v>2192</v>
      </c>
      <c r="H418" s="42"/>
      <c r="I418" s="64" t="s">
        <v>19</v>
      </c>
      <c r="J418" s="45">
        <v>20000</v>
      </c>
      <c r="K418" s="45"/>
      <c r="L418" s="45">
        <f t="shared" si="6"/>
        <v>20000</v>
      </c>
    </row>
    <row r="419" spans="1:12" ht="96">
      <c r="A419" s="65" t="s">
        <v>2193</v>
      </c>
      <c r="B419" s="65" t="s">
        <v>2194</v>
      </c>
      <c r="C419" s="49"/>
      <c r="D419" s="49"/>
      <c r="E419" s="50" t="s">
        <v>1513</v>
      </c>
      <c r="F419" s="50"/>
      <c r="G419" s="49"/>
      <c r="H419" s="49" t="s">
        <v>2195</v>
      </c>
      <c r="I419" s="66" t="s">
        <v>19</v>
      </c>
      <c r="J419" s="51">
        <v>20000</v>
      </c>
      <c r="K419" s="51">
        <v>0</v>
      </c>
      <c r="L419" s="51">
        <f>J419+K419</f>
        <v>20000</v>
      </c>
    </row>
    <row r="420" spans="1:12" ht="24">
      <c r="A420" s="63" t="s">
        <v>2196</v>
      </c>
      <c r="B420" s="63" t="s">
        <v>2197</v>
      </c>
      <c r="C420" s="42" t="s">
        <v>2197</v>
      </c>
      <c r="D420" s="42" t="s">
        <v>2198</v>
      </c>
      <c r="E420" s="41" t="s">
        <v>16</v>
      </c>
      <c r="F420" s="41">
        <v>18015677200</v>
      </c>
      <c r="G420" s="42" t="s">
        <v>2199</v>
      </c>
      <c r="H420" s="42"/>
      <c r="I420" s="64" t="s">
        <v>19</v>
      </c>
      <c r="J420" s="45">
        <v>10000</v>
      </c>
      <c r="K420" s="45"/>
      <c r="L420" s="45">
        <f t="shared" ref="L420:L483" si="7">J420</f>
        <v>10000</v>
      </c>
    </row>
    <row r="421" spans="1:12" ht="36">
      <c r="A421" s="63" t="s">
        <v>2200</v>
      </c>
      <c r="B421" s="63" t="s">
        <v>2201</v>
      </c>
      <c r="C421" s="42" t="s">
        <v>2202</v>
      </c>
      <c r="D421" s="42" t="s">
        <v>2203</v>
      </c>
      <c r="E421" s="41" t="s">
        <v>16</v>
      </c>
      <c r="F421" s="41" t="s">
        <v>2204</v>
      </c>
      <c r="G421" s="42" t="s">
        <v>2205</v>
      </c>
      <c r="H421" s="42"/>
      <c r="I421" s="64" t="s">
        <v>19</v>
      </c>
      <c r="J421" s="45">
        <v>25000</v>
      </c>
      <c r="K421" s="45"/>
      <c r="L421" s="45">
        <f t="shared" si="7"/>
        <v>25000</v>
      </c>
    </row>
    <row r="422" spans="1:12" ht="24">
      <c r="A422" s="63" t="s">
        <v>2206</v>
      </c>
      <c r="B422" s="63" t="s">
        <v>2207</v>
      </c>
      <c r="C422" s="42" t="s">
        <v>2208</v>
      </c>
      <c r="D422" s="42" t="s">
        <v>2209</v>
      </c>
      <c r="E422" s="41" t="s">
        <v>16</v>
      </c>
      <c r="F422" s="41" t="s">
        <v>2210</v>
      </c>
      <c r="G422" s="42" t="s">
        <v>2211</v>
      </c>
      <c r="H422" s="42"/>
      <c r="I422" s="64" t="s">
        <v>19</v>
      </c>
      <c r="J422" s="45">
        <v>20000</v>
      </c>
      <c r="K422" s="45"/>
      <c r="L422" s="45">
        <f t="shared" si="7"/>
        <v>20000</v>
      </c>
    </row>
    <row r="423" spans="1:12" ht="36">
      <c r="A423" s="63" t="s">
        <v>2212</v>
      </c>
      <c r="B423" s="63" t="s">
        <v>2213</v>
      </c>
      <c r="C423" s="42" t="s">
        <v>2214</v>
      </c>
      <c r="D423" s="42" t="s">
        <v>2215</v>
      </c>
      <c r="E423" s="41" t="s">
        <v>16</v>
      </c>
      <c r="F423" s="41">
        <v>62463898</v>
      </c>
      <c r="G423" s="42" t="s">
        <v>2216</v>
      </c>
      <c r="H423" s="42"/>
      <c r="I423" s="64" t="s">
        <v>19</v>
      </c>
      <c r="J423" s="45">
        <v>50000</v>
      </c>
      <c r="K423" s="45"/>
      <c r="L423" s="45">
        <f t="shared" si="7"/>
        <v>50000</v>
      </c>
    </row>
    <row r="424" spans="1:12" ht="48">
      <c r="A424" s="63" t="s">
        <v>2217</v>
      </c>
      <c r="B424" s="63" t="s">
        <v>2218</v>
      </c>
      <c r="C424" s="42" t="s">
        <v>2219</v>
      </c>
      <c r="D424" s="42" t="s">
        <v>2220</v>
      </c>
      <c r="E424" s="41" t="s">
        <v>16</v>
      </c>
      <c r="F424" s="41" t="s">
        <v>2221</v>
      </c>
      <c r="G424" s="42" t="s">
        <v>2222</v>
      </c>
      <c r="H424" s="42"/>
      <c r="I424" s="64" t="s">
        <v>19</v>
      </c>
      <c r="J424" s="45">
        <v>30000</v>
      </c>
      <c r="K424" s="45"/>
      <c r="L424" s="45">
        <f t="shared" si="7"/>
        <v>30000</v>
      </c>
    </row>
    <row r="425" spans="1:12" ht="36">
      <c r="A425" s="63" t="s">
        <v>2223</v>
      </c>
      <c r="B425" s="63" t="s">
        <v>2224</v>
      </c>
      <c r="C425" s="42" t="s">
        <v>2225</v>
      </c>
      <c r="D425" s="42" t="s">
        <v>2226</v>
      </c>
      <c r="E425" s="41" t="s">
        <v>16</v>
      </c>
      <c r="F425" s="41" t="s">
        <v>2227</v>
      </c>
      <c r="G425" s="42" t="s">
        <v>2228</v>
      </c>
      <c r="H425" s="42"/>
      <c r="I425" s="64" t="s">
        <v>19</v>
      </c>
      <c r="J425" s="45">
        <v>140000</v>
      </c>
      <c r="K425" s="45"/>
      <c r="L425" s="45">
        <f t="shared" si="7"/>
        <v>140000</v>
      </c>
    </row>
    <row r="426" spans="1:12" ht="24">
      <c r="A426" s="63" t="s">
        <v>2229</v>
      </c>
      <c r="B426" s="63" t="s">
        <v>2230</v>
      </c>
      <c r="C426" s="42" t="s">
        <v>2231</v>
      </c>
      <c r="D426" s="42" t="s">
        <v>2232</v>
      </c>
      <c r="E426" s="41" t="s">
        <v>16</v>
      </c>
      <c r="F426" s="41" t="s">
        <v>2233</v>
      </c>
      <c r="G426" s="42" t="s">
        <v>2234</v>
      </c>
      <c r="H426" s="42"/>
      <c r="I426" s="64" t="s">
        <v>19</v>
      </c>
      <c r="J426" s="45">
        <v>5000</v>
      </c>
      <c r="K426" s="45"/>
      <c r="L426" s="45">
        <f t="shared" si="7"/>
        <v>5000</v>
      </c>
    </row>
    <row r="427" spans="1:12" ht="24">
      <c r="A427" s="63" t="s">
        <v>2235</v>
      </c>
      <c r="B427" s="63" t="s">
        <v>2236</v>
      </c>
      <c r="C427" s="42" t="s">
        <v>2237</v>
      </c>
      <c r="D427" s="42" t="s">
        <v>2238</v>
      </c>
      <c r="E427" s="41" t="s">
        <v>140</v>
      </c>
      <c r="F427" s="41" t="s">
        <v>2239</v>
      </c>
      <c r="G427" s="42" t="s">
        <v>2240</v>
      </c>
      <c r="H427" s="42"/>
      <c r="I427" s="64" t="s">
        <v>19</v>
      </c>
      <c r="J427" s="45">
        <v>10000</v>
      </c>
      <c r="K427" s="45"/>
      <c r="L427" s="45">
        <f t="shared" si="7"/>
        <v>10000</v>
      </c>
    </row>
    <row r="428" spans="1:12" ht="24">
      <c r="A428" s="63" t="s">
        <v>2241</v>
      </c>
      <c r="B428" s="63" t="s">
        <v>2242</v>
      </c>
      <c r="C428" s="42" t="s">
        <v>2243</v>
      </c>
      <c r="D428" s="42" t="s">
        <v>2244</v>
      </c>
      <c r="E428" s="41" t="s">
        <v>16</v>
      </c>
      <c r="F428" s="41" t="s">
        <v>2245</v>
      </c>
      <c r="G428" s="42" t="s">
        <v>2246</v>
      </c>
      <c r="H428" s="42"/>
      <c r="I428" s="64" t="s">
        <v>19</v>
      </c>
      <c r="J428" s="45">
        <v>20000</v>
      </c>
      <c r="K428" s="45"/>
      <c r="L428" s="45">
        <f t="shared" si="7"/>
        <v>20000</v>
      </c>
    </row>
    <row r="429" spans="1:12" ht="36">
      <c r="A429" s="63" t="s">
        <v>2247</v>
      </c>
      <c r="B429" s="63" t="s">
        <v>2248</v>
      </c>
      <c r="C429" s="42" t="s">
        <v>2249</v>
      </c>
      <c r="D429" s="42" t="s">
        <v>2250</v>
      </c>
      <c r="E429" s="41" t="s">
        <v>16</v>
      </c>
      <c r="F429" s="41">
        <v>13910638294</v>
      </c>
      <c r="G429" s="42" t="s">
        <v>2251</v>
      </c>
      <c r="H429" s="42"/>
      <c r="I429" s="64" t="s">
        <v>19</v>
      </c>
      <c r="J429" s="45">
        <v>100000</v>
      </c>
      <c r="K429" s="45"/>
      <c r="L429" s="45">
        <f t="shared" si="7"/>
        <v>100000</v>
      </c>
    </row>
    <row r="430" spans="1:12" ht="24">
      <c r="A430" s="63" t="s">
        <v>2252</v>
      </c>
      <c r="B430" s="63" t="s">
        <v>2253</v>
      </c>
      <c r="C430" s="42" t="s">
        <v>2254</v>
      </c>
      <c r="D430" s="42" t="s">
        <v>2255</v>
      </c>
      <c r="E430" s="41" t="s">
        <v>16</v>
      </c>
      <c r="F430" s="41" t="s">
        <v>2256</v>
      </c>
      <c r="G430" s="42" t="s">
        <v>2257</v>
      </c>
      <c r="H430" s="42"/>
      <c r="I430" s="64" t="s">
        <v>19</v>
      </c>
      <c r="J430" s="45">
        <v>250000</v>
      </c>
      <c r="K430" s="45"/>
      <c r="L430" s="45">
        <f t="shared" si="7"/>
        <v>250000</v>
      </c>
    </row>
    <row r="431" spans="1:12" ht="24">
      <c r="A431" s="63" t="s">
        <v>2258</v>
      </c>
      <c r="B431" s="63" t="s">
        <v>2259</v>
      </c>
      <c r="C431" s="42" t="s">
        <v>2260</v>
      </c>
      <c r="D431" s="42" t="s">
        <v>2261</v>
      </c>
      <c r="E431" s="41" t="s">
        <v>16</v>
      </c>
      <c r="F431" s="41" t="s">
        <v>2262</v>
      </c>
      <c r="G431" s="42" t="s">
        <v>2263</v>
      </c>
      <c r="H431" s="42"/>
      <c r="I431" s="64" t="s">
        <v>19</v>
      </c>
      <c r="J431" s="45">
        <v>100000</v>
      </c>
      <c r="K431" s="45"/>
      <c r="L431" s="45">
        <f t="shared" si="7"/>
        <v>100000</v>
      </c>
    </row>
    <row r="432" spans="1:12" ht="24">
      <c r="A432" s="63" t="s">
        <v>2264</v>
      </c>
      <c r="B432" s="63" t="s">
        <v>2265</v>
      </c>
      <c r="C432" s="42" t="s">
        <v>2266</v>
      </c>
      <c r="D432" s="42" t="s">
        <v>2267</v>
      </c>
      <c r="E432" s="41" t="s">
        <v>16</v>
      </c>
      <c r="F432" s="41" t="s">
        <v>2268</v>
      </c>
      <c r="G432" s="42" t="s">
        <v>2269</v>
      </c>
      <c r="H432" s="42"/>
      <c r="I432" s="64" t="s">
        <v>19</v>
      </c>
      <c r="J432" s="45">
        <v>20000</v>
      </c>
      <c r="K432" s="45"/>
      <c r="L432" s="45">
        <f t="shared" si="7"/>
        <v>20000</v>
      </c>
    </row>
    <row r="433" spans="1:12" ht="24">
      <c r="A433" s="63" t="s">
        <v>2270</v>
      </c>
      <c r="B433" s="63" t="s">
        <v>2271</v>
      </c>
      <c r="C433" s="42" t="s">
        <v>2272</v>
      </c>
      <c r="D433" s="42" t="s">
        <v>2273</v>
      </c>
      <c r="E433" s="41" t="s">
        <v>16</v>
      </c>
      <c r="F433" s="41" t="s">
        <v>2274</v>
      </c>
      <c r="G433" s="42" t="s">
        <v>2275</v>
      </c>
      <c r="H433" s="42"/>
      <c r="I433" s="64" t="s">
        <v>19</v>
      </c>
      <c r="J433" s="45">
        <v>50000</v>
      </c>
      <c r="K433" s="45"/>
      <c r="L433" s="45">
        <f t="shared" si="7"/>
        <v>50000</v>
      </c>
    </row>
    <row r="434" spans="1:12" ht="36">
      <c r="A434" s="63" t="s">
        <v>2276</v>
      </c>
      <c r="B434" s="63" t="s">
        <v>2277</v>
      </c>
      <c r="C434" s="42" t="s">
        <v>2278</v>
      </c>
      <c r="D434" s="42" t="s">
        <v>2279</v>
      </c>
      <c r="E434" s="41" t="s">
        <v>16</v>
      </c>
      <c r="F434" s="41" t="s">
        <v>2280</v>
      </c>
      <c r="G434" s="42" t="s">
        <v>2281</v>
      </c>
      <c r="H434" s="42"/>
      <c r="I434" s="64" t="s">
        <v>19</v>
      </c>
      <c r="J434" s="45">
        <v>50000</v>
      </c>
      <c r="K434" s="45"/>
      <c r="L434" s="45">
        <f t="shared" si="7"/>
        <v>50000</v>
      </c>
    </row>
    <row r="435" spans="1:12">
      <c r="A435" s="63" t="s">
        <v>2282</v>
      </c>
      <c r="B435" s="63" t="s">
        <v>2283</v>
      </c>
      <c r="C435" s="42" t="s">
        <v>2284</v>
      </c>
      <c r="D435" s="42" t="s">
        <v>2285</v>
      </c>
      <c r="E435" s="41" t="s">
        <v>16</v>
      </c>
      <c r="F435" s="41">
        <v>18952689887</v>
      </c>
      <c r="G435" s="42"/>
      <c r="H435" s="42"/>
      <c r="I435" s="64" t="s">
        <v>19</v>
      </c>
      <c r="J435" s="45">
        <v>90000</v>
      </c>
      <c r="K435" s="45"/>
      <c r="L435" s="45">
        <f t="shared" si="7"/>
        <v>90000</v>
      </c>
    </row>
    <row r="436" spans="1:12" ht="36">
      <c r="A436" s="63" t="s">
        <v>2286</v>
      </c>
      <c r="B436" s="63" t="s">
        <v>2287</v>
      </c>
      <c r="C436" s="42" t="s">
        <v>2288</v>
      </c>
      <c r="D436" s="42" t="s">
        <v>2289</v>
      </c>
      <c r="E436" s="41" t="s">
        <v>16</v>
      </c>
      <c r="F436" s="41" t="s">
        <v>2290</v>
      </c>
      <c r="G436" s="42" t="s">
        <v>2291</v>
      </c>
      <c r="H436" s="42"/>
      <c r="I436" s="64" t="s">
        <v>19</v>
      </c>
      <c r="J436" s="45">
        <v>50000</v>
      </c>
      <c r="K436" s="45"/>
      <c r="L436" s="45">
        <f t="shared" si="7"/>
        <v>50000</v>
      </c>
    </row>
    <row r="437" spans="1:12" ht="36">
      <c r="A437" s="63" t="s">
        <v>2292</v>
      </c>
      <c r="B437" s="63" t="s">
        <v>2293</v>
      </c>
      <c r="C437" s="63" t="s">
        <v>2294</v>
      </c>
      <c r="D437" s="42" t="s">
        <v>2295</v>
      </c>
      <c r="E437" s="41" t="s">
        <v>16</v>
      </c>
      <c r="F437" s="54" t="s">
        <v>2296</v>
      </c>
      <c r="G437" s="42"/>
      <c r="H437" s="42"/>
      <c r="I437" s="64" t="s">
        <v>19</v>
      </c>
      <c r="J437" s="45">
        <v>50000</v>
      </c>
      <c r="K437" s="45"/>
      <c r="L437" s="45">
        <f t="shared" si="7"/>
        <v>50000</v>
      </c>
    </row>
    <row r="438" spans="1:12" ht="36">
      <c r="A438" s="63" t="s">
        <v>2297</v>
      </c>
      <c r="B438" s="63" t="s">
        <v>2298</v>
      </c>
      <c r="C438" s="42" t="s">
        <v>2299</v>
      </c>
      <c r="D438" s="42" t="s">
        <v>2300</v>
      </c>
      <c r="E438" s="41" t="s">
        <v>16</v>
      </c>
      <c r="F438" s="41" t="s">
        <v>2301</v>
      </c>
      <c r="G438" s="42" t="s">
        <v>2302</v>
      </c>
      <c r="H438" s="42"/>
      <c r="I438" s="64" t="s">
        <v>19</v>
      </c>
      <c r="J438" s="45">
        <v>1000000</v>
      </c>
      <c r="K438" s="45"/>
      <c r="L438" s="45">
        <f t="shared" si="7"/>
        <v>1000000</v>
      </c>
    </row>
    <row r="439" spans="1:12" ht="24">
      <c r="A439" s="63" t="s">
        <v>2303</v>
      </c>
      <c r="B439" s="63" t="s">
        <v>2304</v>
      </c>
      <c r="C439" s="42" t="s">
        <v>2305</v>
      </c>
      <c r="D439" s="42" t="s">
        <v>2306</v>
      </c>
      <c r="E439" s="41" t="s">
        <v>140</v>
      </c>
      <c r="F439" s="41">
        <v>84720344</v>
      </c>
      <c r="G439" s="42" t="s">
        <v>2307</v>
      </c>
      <c r="H439" s="42"/>
      <c r="I439" s="64" t="s">
        <v>19</v>
      </c>
      <c r="J439" s="45">
        <v>40000</v>
      </c>
      <c r="K439" s="45"/>
      <c r="L439" s="45">
        <f t="shared" si="7"/>
        <v>40000</v>
      </c>
    </row>
    <row r="440" spans="1:12" ht="36">
      <c r="A440" s="63" t="s">
        <v>2308</v>
      </c>
      <c r="B440" s="63" t="s">
        <v>2309</v>
      </c>
      <c r="C440" s="42" t="s">
        <v>2310</v>
      </c>
      <c r="D440" s="42" t="s">
        <v>2311</v>
      </c>
      <c r="E440" s="41" t="s">
        <v>16</v>
      </c>
      <c r="F440" s="41" t="s">
        <v>2312</v>
      </c>
      <c r="G440" s="42" t="s">
        <v>2313</v>
      </c>
      <c r="H440" s="42"/>
      <c r="I440" s="64" t="s">
        <v>19</v>
      </c>
      <c r="J440" s="45">
        <v>100000</v>
      </c>
      <c r="K440" s="45"/>
      <c r="L440" s="45">
        <f t="shared" si="7"/>
        <v>100000</v>
      </c>
    </row>
    <row r="441" spans="1:12" ht="24">
      <c r="A441" s="63" t="s">
        <v>2314</v>
      </c>
      <c r="B441" s="63" t="s">
        <v>2315</v>
      </c>
      <c r="C441" s="42" t="s">
        <v>2316</v>
      </c>
      <c r="D441" s="42" t="s">
        <v>2317</v>
      </c>
      <c r="E441" s="41" t="s">
        <v>16</v>
      </c>
      <c r="F441" s="41" t="s">
        <v>2318</v>
      </c>
      <c r="G441" s="42" t="s">
        <v>2319</v>
      </c>
      <c r="H441" s="42"/>
      <c r="I441" s="64" t="s">
        <v>19</v>
      </c>
      <c r="J441" s="45">
        <v>50000</v>
      </c>
      <c r="K441" s="45"/>
      <c r="L441" s="45">
        <f t="shared" si="7"/>
        <v>50000</v>
      </c>
    </row>
    <row r="442" spans="1:12" ht="36">
      <c r="A442" s="63" t="s">
        <v>2320</v>
      </c>
      <c r="B442" s="63" t="s">
        <v>2321</v>
      </c>
      <c r="C442" s="42" t="s">
        <v>2322</v>
      </c>
      <c r="D442" s="42" t="s">
        <v>2323</v>
      </c>
      <c r="E442" s="41" t="s">
        <v>16</v>
      </c>
      <c r="F442" s="41" t="s">
        <v>2324</v>
      </c>
      <c r="G442" s="42" t="s">
        <v>2325</v>
      </c>
      <c r="H442" s="42"/>
      <c r="I442" s="64" t="s">
        <v>19</v>
      </c>
      <c r="J442" s="45">
        <v>10000</v>
      </c>
      <c r="K442" s="45"/>
      <c r="L442" s="45">
        <f t="shared" si="7"/>
        <v>10000</v>
      </c>
    </row>
    <row r="443" spans="1:12" ht="24">
      <c r="A443" s="63" t="s">
        <v>2326</v>
      </c>
      <c r="B443" s="63" t="s">
        <v>2327</v>
      </c>
      <c r="C443" s="42" t="s">
        <v>2328</v>
      </c>
      <c r="D443" s="42" t="s">
        <v>2329</v>
      </c>
      <c r="E443" s="41" t="s">
        <v>16</v>
      </c>
      <c r="F443" s="41" t="s">
        <v>2330</v>
      </c>
      <c r="G443" s="42" t="s">
        <v>2331</v>
      </c>
      <c r="H443" s="42"/>
      <c r="I443" s="64" t="s">
        <v>19</v>
      </c>
      <c r="J443" s="45">
        <v>10000</v>
      </c>
      <c r="K443" s="45"/>
      <c r="L443" s="45">
        <f t="shared" si="7"/>
        <v>10000</v>
      </c>
    </row>
    <row r="444" spans="1:12" ht="24">
      <c r="A444" s="63" t="s">
        <v>2332</v>
      </c>
      <c r="B444" s="63" t="s">
        <v>2333</v>
      </c>
      <c r="C444" s="42" t="s">
        <v>2334</v>
      </c>
      <c r="D444" s="42" t="s">
        <v>2335</v>
      </c>
      <c r="E444" s="41" t="s">
        <v>16</v>
      </c>
      <c r="F444" s="41" t="s">
        <v>2336</v>
      </c>
      <c r="G444" s="42" t="s">
        <v>2337</v>
      </c>
      <c r="H444" s="42"/>
      <c r="I444" s="64" t="s">
        <v>19</v>
      </c>
      <c r="J444" s="45">
        <v>20000</v>
      </c>
      <c r="K444" s="45"/>
      <c r="L444" s="45">
        <f t="shared" si="7"/>
        <v>20000</v>
      </c>
    </row>
    <row r="445" spans="1:12" ht="24">
      <c r="A445" s="63" t="s">
        <v>2338</v>
      </c>
      <c r="B445" s="63" t="s">
        <v>2339</v>
      </c>
      <c r="C445" s="42" t="s">
        <v>2340</v>
      </c>
      <c r="D445" s="42" t="s">
        <v>2341</v>
      </c>
      <c r="E445" s="41" t="s">
        <v>16</v>
      </c>
      <c r="F445" s="41" t="s">
        <v>2342</v>
      </c>
      <c r="G445" s="42" t="s">
        <v>2343</v>
      </c>
      <c r="H445" s="42"/>
      <c r="I445" s="64" t="s">
        <v>19</v>
      </c>
      <c r="J445" s="45">
        <v>50000</v>
      </c>
      <c r="K445" s="45"/>
      <c r="L445" s="45">
        <f t="shared" si="7"/>
        <v>50000</v>
      </c>
    </row>
    <row r="446" spans="1:12" ht="24">
      <c r="A446" s="67" t="s">
        <v>2344</v>
      </c>
      <c r="B446" s="67" t="s">
        <v>2345</v>
      </c>
      <c r="C446" s="41" t="s">
        <v>2346</v>
      </c>
      <c r="D446" s="41" t="s">
        <v>2347</v>
      </c>
      <c r="E446" s="41" t="s">
        <v>16</v>
      </c>
      <c r="F446" s="41" t="s">
        <v>2348</v>
      </c>
      <c r="G446" s="41" t="s">
        <v>2349</v>
      </c>
      <c r="H446" s="41"/>
      <c r="I446" s="64" t="s">
        <v>19</v>
      </c>
      <c r="J446" s="45">
        <v>20000</v>
      </c>
      <c r="K446" s="45"/>
      <c r="L446" s="45">
        <f t="shared" si="7"/>
        <v>20000</v>
      </c>
    </row>
    <row r="447" spans="1:12" ht="36">
      <c r="A447" s="63" t="s">
        <v>2350</v>
      </c>
      <c r="B447" s="63" t="s">
        <v>2351</v>
      </c>
      <c r="C447" s="42" t="s">
        <v>2352</v>
      </c>
      <c r="D447" s="42" t="s">
        <v>2353</v>
      </c>
      <c r="E447" s="41" t="s">
        <v>16</v>
      </c>
      <c r="F447" s="41" t="s">
        <v>2354</v>
      </c>
      <c r="G447" s="42" t="s">
        <v>2355</v>
      </c>
      <c r="H447" s="42"/>
      <c r="I447" s="64" t="s">
        <v>19</v>
      </c>
      <c r="J447" s="45">
        <v>100000</v>
      </c>
      <c r="K447" s="45"/>
      <c r="L447" s="45">
        <f t="shared" si="7"/>
        <v>100000</v>
      </c>
    </row>
    <row r="448" spans="1:12" ht="24">
      <c r="A448" s="63" t="s">
        <v>2356</v>
      </c>
      <c r="B448" s="63" t="s">
        <v>2357</v>
      </c>
      <c r="C448" s="42" t="s">
        <v>2358</v>
      </c>
      <c r="D448" s="42" t="s">
        <v>2359</v>
      </c>
      <c r="E448" s="41" t="s">
        <v>16</v>
      </c>
      <c r="F448" s="41">
        <v>18951133500</v>
      </c>
      <c r="G448" s="42" t="s">
        <v>2360</v>
      </c>
      <c r="H448" s="42"/>
      <c r="I448" s="64" t="s">
        <v>19</v>
      </c>
      <c r="J448" s="45">
        <v>10000</v>
      </c>
      <c r="K448" s="45"/>
      <c r="L448" s="45">
        <f t="shared" si="7"/>
        <v>10000</v>
      </c>
    </row>
    <row r="449" spans="1:12" ht="24">
      <c r="A449" s="63" t="s">
        <v>2361</v>
      </c>
      <c r="B449" s="63" t="s">
        <v>2362</v>
      </c>
      <c r="C449" s="42" t="s">
        <v>2363</v>
      </c>
      <c r="D449" s="42" t="s">
        <v>2364</v>
      </c>
      <c r="E449" s="41" t="s">
        <v>16</v>
      </c>
      <c r="F449" s="41" t="s">
        <v>2365</v>
      </c>
      <c r="G449" s="42" t="s">
        <v>2366</v>
      </c>
      <c r="H449" s="42"/>
      <c r="I449" s="64" t="s">
        <v>19</v>
      </c>
      <c r="J449" s="45">
        <v>20000</v>
      </c>
      <c r="K449" s="45"/>
      <c r="L449" s="45">
        <f t="shared" si="7"/>
        <v>20000</v>
      </c>
    </row>
    <row r="450" spans="1:12" ht="24">
      <c r="A450" s="63" t="s">
        <v>2367</v>
      </c>
      <c r="B450" s="63" t="s">
        <v>2368</v>
      </c>
      <c r="C450" s="42" t="s">
        <v>2369</v>
      </c>
      <c r="D450" s="42" t="s">
        <v>2370</v>
      </c>
      <c r="E450" s="41" t="s">
        <v>16</v>
      </c>
      <c r="F450" s="41" t="s">
        <v>2371</v>
      </c>
      <c r="G450" s="42" t="s">
        <v>2372</v>
      </c>
      <c r="H450" s="42"/>
      <c r="I450" s="64" t="s">
        <v>19</v>
      </c>
      <c r="J450" s="45">
        <v>10000</v>
      </c>
      <c r="K450" s="45"/>
      <c r="L450" s="45">
        <f t="shared" si="7"/>
        <v>10000</v>
      </c>
    </row>
    <row r="451" spans="1:12" ht="36">
      <c r="A451" s="63" t="s">
        <v>2373</v>
      </c>
      <c r="B451" s="63" t="s">
        <v>2374</v>
      </c>
      <c r="C451" s="42" t="s">
        <v>2375</v>
      </c>
      <c r="D451" s="42" t="s">
        <v>2376</v>
      </c>
      <c r="E451" s="41" t="s">
        <v>16</v>
      </c>
      <c r="F451" s="41" t="s">
        <v>2377</v>
      </c>
      <c r="G451" s="42" t="s">
        <v>2378</v>
      </c>
      <c r="H451" s="42"/>
      <c r="I451" s="64" t="s">
        <v>19</v>
      </c>
      <c r="J451" s="45">
        <v>50000</v>
      </c>
      <c r="K451" s="45"/>
      <c r="L451" s="45">
        <f t="shared" si="7"/>
        <v>50000</v>
      </c>
    </row>
    <row r="452" spans="1:12">
      <c r="A452" s="63" t="s">
        <v>2379</v>
      </c>
      <c r="B452" s="63" t="s">
        <v>2380</v>
      </c>
      <c r="C452" s="42" t="s">
        <v>2381</v>
      </c>
      <c r="D452" s="42" t="s">
        <v>2382</v>
      </c>
      <c r="E452" s="41" t="s">
        <v>16</v>
      </c>
      <c r="F452" s="41"/>
      <c r="G452" s="42"/>
      <c r="H452" s="42"/>
      <c r="I452" s="64" t="s">
        <v>19</v>
      </c>
      <c r="J452" s="45">
        <v>300000</v>
      </c>
      <c r="K452" s="45"/>
      <c r="L452" s="45">
        <f t="shared" si="7"/>
        <v>300000</v>
      </c>
    </row>
    <row r="453" spans="1:12" ht="36">
      <c r="A453" s="63" t="s">
        <v>2383</v>
      </c>
      <c r="B453" s="63" t="s">
        <v>2384</v>
      </c>
      <c r="C453" s="42" t="s">
        <v>2384</v>
      </c>
      <c r="D453" s="42" t="s">
        <v>2385</v>
      </c>
      <c r="E453" s="41" t="s">
        <v>16</v>
      </c>
      <c r="F453" s="41"/>
      <c r="G453" s="42"/>
      <c r="H453" s="42"/>
      <c r="I453" s="64" t="s">
        <v>19</v>
      </c>
      <c r="J453" s="45">
        <v>300000</v>
      </c>
      <c r="K453" s="45"/>
      <c r="L453" s="45">
        <f t="shared" si="7"/>
        <v>300000</v>
      </c>
    </row>
    <row r="454" spans="1:12">
      <c r="A454" s="63" t="s">
        <v>2386</v>
      </c>
      <c r="B454" s="63" t="s">
        <v>2387</v>
      </c>
      <c r="C454" s="63" t="s">
        <v>2387</v>
      </c>
      <c r="D454" s="42" t="s">
        <v>2388</v>
      </c>
      <c r="E454" s="41" t="s">
        <v>16</v>
      </c>
      <c r="F454" s="41"/>
      <c r="G454" s="42"/>
      <c r="H454" s="42"/>
      <c r="I454" s="64" t="s">
        <v>19</v>
      </c>
      <c r="J454" s="45">
        <v>300000</v>
      </c>
      <c r="K454" s="45"/>
      <c r="L454" s="45">
        <f t="shared" si="7"/>
        <v>300000</v>
      </c>
    </row>
    <row r="455" spans="1:12" ht="36">
      <c r="A455" s="63" t="s">
        <v>2389</v>
      </c>
      <c r="B455" s="63" t="s">
        <v>2390</v>
      </c>
      <c r="C455" s="42" t="s">
        <v>2391</v>
      </c>
      <c r="D455" s="42" t="s">
        <v>2392</v>
      </c>
      <c r="E455" s="41" t="s">
        <v>276</v>
      </c>
      <c r="F455" s="41"/>
      <c r="G455" s="42"/>
      <c r="H455" s="42"/>
      <c r="I455" s="64" t="s">
        <v>19</v>
      </c>
      <c r="J455" s="45">
        <v>5000</v>
      </c>
      <c r="K455" s="45"/>
      <c r="L455" s="45">
        <f t="shared" si="7"/>
        <v>5000</v>
      </c>
    </row>
    <row r="456" spans="1:12">
      <c r="A456" s="63" t="s">
        <v>2393</v>
      </c>
      <c r="B456" s="63" t="s">
        <v>2394</v>
      </c>
      <c r="C456" s="42" t="s">
        <v>2395</v>
      </c>
      <c r="D456" s="42" t="s">
        <v>2396</v>
      </c>
      <c r="E456" s="41" t="s">
        <v>16</v>
      </c>
      <c r="F456" s="41" t="s">
        <v>2397</v>
      </c>
      <c r="G456" s="42" t="s">
        <v>2398</v>
      </c>
      <c r="H456" s="42"/>
      <c r="I456" s="64" t="s">
        <v>19</v>
      </c>
      <c r="J456" s="45">
        <v>300000</v>
      </c>
      <c r="K456" s="45"/>
      <c r="L456" s="45">
        <f t="shared" si="7"/>
        <v>300000</v>
      </c>
    </row>
    <row r="457" spans="1:12" ht="36">
      <c r="A457" s="63" t="s">
        <v>2399</v>
      </c>
      <c r="B457" s="63" t="s">
        <v>2400</v>
      </c>
      <c r="C457" s="42" t="s">
        <v>2401</v>
      </c>
      <c r="D457" s="42" t="s">
        <v>2402</v>
      </c>
      <c r="E457" s="41" t="s">
        <v>16</v>
      </c>
      <c r="F457" s="41" t="s">
        <v>2403</v>
      </c>
      <c r="G457" s="42" t="s">
        <v>2404</v>
      </c>
      <c r="H457" s="42"/>
      <c r="I457" s="64" t="s">
        <v>19</v>
      </c>
      <c r="J457" s="45">
        <v>3000</v>
      </c>
      <c r="K457" s="45"/>
      <c r="L457" s="45">
        <f t="shared" si="7"/>
        <v>3000</v>
      </c>
    </row>
    <row r="458" spans="1:12" ht="24">
      <c r="A458" s="63" t="s">
        <v>2405</v>
      </c>
      <c r="B458" s="63" t="s">
        <v>2406</v>
      </c>
      <c r="C458" s="42" t="s">
        <v>2406</v>
      </c>
      <c r="D458" s="42" t="s">
        <v>2407</v>
      </c>
      <c r="E458" s="41" t="s">
        <v>16</v>
      </c>
      <c r="F458" s="41">
        <v>81060713</v>
      </c>
      <c r="G458" s="42" t="s">
        <v>2408</v>
      </c>
      <c r="H458" s="42"/>
      <c r="I458" s="64" t="s">
        <v>19</v>
      </c>
      <c r="J458" s="45">
        <v>60000</v>
      </c>
      <c r="K458" s="45"/>
      <c r="L458" s="45">
        <f t="shared" si="7"/>
        <v>60000</v>
      </c>
    </row>
    <row r="459" spans="1:12" ht="24">
      <c r="A459" s="63" t="s">
        <v>2409</v>
      </c>
      <c r="B459" s="63" t="s">
        <v>2410</v>
      </c>
      <c r="C459" s="42" t="s">
        <v>2411</v>
      </c>
      <c r="D459" s="42" t="s">
        <v>2412</v>
      </c>
      <c r="E459" s="41" t="s">
        <v>16</v>
      </c>
      <c r="F459" s="41" t="s">
        <v>2413</v>
      </c>
      <c r="G459" s="42" t="s">
        <v>2414</v>
      </c>
      <c r="H459" s="42"/>
      <c r="I459" s="64" t="s">
        <v>19</v>
      </c>
      <c r="J459" s="45">
        <v>50000</v>
      </c>
      <c r="K459" s="45"/>
      <c r="L459" s="45">
        <f t="shared" si="7"/>
        <v>50000</v>
      </c>
    </row>
    <row r="460" spans="1:12" ht="24">
      <c r="A460" s="63" t="s">
        <v>2415</v>
      </c>
      <c r="B460" s="63" t="s">
        <v>2416</v>
      </c>
      <c r="C460" s="42" t="s">
        <v>2417</v>
      </c>
      <c r="D460" s="42" t="s">
        <v>2418</v>
      </c>
      <c r="E460" s="41" t="s">
        <v>16</v>
      </c>
      <c r="F460" s="41">
        <v>13275117211</v>
      </c>
      <c r="G460" s="42" t="s">
        <v>2419</v>
      </c>
      <c r="H460" s="42"/>
      <c r="I460" s="64" t="s">
        <v>19</v>
      </c>
      <c r="J460" s="45">
        <v>50000</v>
      </c>
      <c r="K460" s="45"/>
      <c r="L460" s="45">
        <f t="shared" si="7"/>
        <v>50000</v>
      </c>
    </row>
    <row r="461" spans="1:12" ht="24">
      <c r="A461" s="63" t="s">
        <v>2420</v>
      </c>
      <c r="B461" s="63" t="s">
        <v>2421</v>
      </c>
      <c r="C461" s="42" t="s">
        <v>2422</v>
      </c>
      <c r="D461" s="42" t="s">
        <v>2423</v>
      </c>
      <c r="E461" s="41" t="s">
        <v>140</v>
      </c>
      <c r="F461" s="41">
        <v>13511558187</v>
      </c>
      <c r="G461" s="42" t="s">
        <v>2424</v>
      </c>
      <c r="H461" s="42"/>
      <c r="I461" s="64" t="s">
        <v>19</v>
      </c>
      <c r="J461" s="45">
        <v>50000</v>
      </c>
      <c r="K461" s="45"/>
      <c r="L461" s="45">
        <f t="shared" si="7"/>
        <v>50000</v>
      </c>
    </row>
    <row r="462" spans="1:12" ht="24">
      <c r="A462" s="63" t="s">
        <v>2425</v>
      </c>
      <c r="B462" s="63" t="s">
        <v>2426</v>
      </c>
      <c r="C462" s="42" t="s">
        <v>2427</v>
      </c>
      <c r="D462" s="42" t="s">
        <v>2428</v>
      </c>
      <c r="E462" s="41" t="s">
        <v>16</v>
      </c>
      <c r="F462" s="41">
        <v>13805118643</v>
      </c>
      <c r="G462" s="42"/>
      <c r="H462" s="42"/>
      <c r="I462" s="64" t="s">
        <v>19</v>
      </c>
      <c r="J462" s="45">
        <v>50000</v>
      </c>
      <c r="K462" s="45"/>
      <c r="L462" s="45">
        <f t="shared" si="7"/>
        <v>50000</v>
      </c>
    </row>
    <row r="463" spans="1:12">
      <c r="A463" s="63" t="s">
        <v>2429</v>
      </c>
      <c r="B463" s="63" t="s">
        <v>2430</v>
      </c>
      <c r="C463" s="42" t="s">
        <v>2431</v>
      </c>
      <c r="D463" s="42" t="s">
        <v>2432</v>
      </c>
      <c r="E463" s="41" t="s">
        <v>16</v>
      </c>
      <c r="F463" s="41" t="s">
        <v>2433</v>
      </c>
      <c r="G463" s="42" t="s">
        <v>2434</v>
      </c>
      <c r="H463" s="42"/>
      <c r="I463" s="64" t="s">
        <v>19</v>
      </c>
      <c r="J463" s="45">
        <v>50000</v>
      </c>
      <c r="K463" s="45"/>
      <c r="L463" s="45">
        <f t="shared" si="7"/>
        <v>50000</v>
      </c>
    </row>
    <row r="464" spans="1:12" ht="24">
      <c r="A464" s="63" t="s">
        <v>2435</v>
      </c>
      <c r="B464" s="63" t="s">
        <v>2436</v>
      </c>
      <c r="C464" s="42" t="s">
        <v>2437</v>
      </c>
      <c r="D464" s="42" t="s">
        <v>2438</v>
      </c>
      <c r="E464" s="41" t="s">
        <v>16</v>
      </c>
      <c r="F464" s="41" t="s">
        <v>2439</v>
      </c>
      <c r="G464" s="42" t="s">
        <v>2440</v>
      </c>
      <c r="H464" s="42"/>
      <c r="I464" s="64" t="s">
        <v>19</v>
      </c>
      <c r="J464" s="45">
        <v>50000</v>
      </c>
      <c r="K464" s="45"/>
      <c r="L464" s="45">
        <f t="shared" si="7"/>
        <v>50000</v>
      </c>
    </row>
    <row r="465" spans="1:12" ht="24">
      <c r="A465" s="63" t="s">
        <v>2441</v>
      </c>
      <c r="B465" s="63" t="s">
        <v>2442</v>
      </c>
      <c r="C465" s="42" t="s">
        <v>2443</v>
      </c>
      <c r="D465" s="42" t="s">
        <v>2444</v>
      </c>
      <c r="E465" s="41" t="s">
        <v>16</v>
      </c>
      <c r="F465" s="41" t="s">
        <v>2445</v>
      </c>
      <c r="G465" s="42" t="s">
        <v>2446</v>
      </c>
      <c r="H465" s="42"/>
      <c r="I465" s="64" t="s">
        <v>19</v>
      </c>
      <c r="J465" s="45">
        <v>20000</v>
      </c>
      <c r="K465" s="45"/>
      <c r="L465" s="45">
        <f t="shared" si="7"/>
        <v>20000</v>
      </c>
    </row>
    <row r="466" spans="1:12" ht="24">
      <c r="A466" s="63" t="s">
        <v>2447</v>
      </c>
      <c r="B466" s="63" t="s">
        <v>2448</v>
      </c>
      <c r="C466" s="42" t="s">
        <v>2449</v>
      </c>
      <c r="D466" s="42" t="s">
        <v>2450</v>
      </c>
      <c r="E466" s="41" t="s">
        <v>16</v>
      </c>
      <c r="F466" s="41" t="s">
        <v>2451</v>
      </c>
      <c r="G466" s="42" t="s">
        <v>2452</v>
      </c>
      <c r="H466" s="42"/>
      <c r="I466" s="64" t="s">
        <v>19</v>
      </c>
      <c r="J466" s="45">
        <v>50000</v>
      </c>
      <c r="K466" s="45"/>
      <c r="L466" s="45">
        <f t="shared" si="7"/>
        <v>50000</v>
      </c>
    </row>
    <row r="467" spans="1:12" ht="24">
      <c r="A467" s="63" t="s">
        <v>2453</v>
      </c>
      <c r="B467" s="63" t="s">
        <v>2454</v>
      </c>
      <c r="C467" s="42" t="s">
        <v>2455</v>
      </c>
      <c r="D467" s="42" t="s">
        <v>2456</v>
      </c>
      <c r="E467" s="41" t="s">
        <v>16</v>
      </c>
      <c r="F467" s="41">
        <v>13851252043</v>
      </c>
      <c r="G467" s="42" t="s">
        <v>2457</v>
      </c>
      <c r="H467" s="42"/>
      <c r="I467" s="64" t="s">
        <v>19</v>
      </c>
      <c r="J467" s="45">
        <v>50000</v>
      </c>
      <c r="K467" s="45"/>
      <c r="L467" s="45">
        <f t="shared" si="7"/>
        <v>50000</v>
      </c>
    </row>
    <row r="468" spans="1:12" ht="24">
      <c r="A468" s="63" t="s">
        <v>2458</v>
      </c>
      <c r="B468" s="63" t="s">
        <v>2459</v>
      </c>
      <c r="C468" s="42" t="s">
        <v>2460</v>
      </c>
      <c r="D468" s="42" t="s">
        <v>2461</v>
      </c>
      <c r="E468" s="41" t="s">
        <v>16</v>
      </c>
      <c r="F468" s="41">
        <v>13914814336</v>
      </c>
      <c r="G468" s="42" t="s">
        <v>2462</v>
      </c>
      <c r="H468" s="42"/>
      <c r="I468" s="64" t="s">
        <v>19</v>
      </c>
      <c r="J468" s="45">
        <v>50000</v>
      </c>
      <c r="K468" s="45"/>
      <c r="L468" s="45">
        <f t="shared" si="7"/>
        <v>50000</v>
      </c>
    </row>
    <row r="469" spans="1:12" ht="24">
      <c r="A469" s="63" t="s">
        <v>2463</v>
      </c>
      <c r="B469" s="63" t="s">
        <v>2464</v>
      </c>
      <c r="C469" s="42" t="s">
        <v>2465</v>
      </c>
      <c r="D469" s="42" t="s">
        <v>2466</v>
      </c>
      <c r="E469" s="41" t="s">
        <v>16</v>
      </c>
      <c r="F469" s="41" t="s">
        <v>2467</v>
      </c>
      <c r="G469" s="42"/>
      <c r="H469" s="42"/>
      <c r="I469" s="64" t="s">
        <v>19</v>
      </c>
      <c r="J469" s="45">
        <v>30000</v>
      </c>
      <c r="K469" s="45"/>
      <c r="L469" s="45">
        <f t="shared" si="7"/>
        <v>30000</v>
      </c>
    </row>
    <row r="470" spans="1:12" ht="36">
      <c r="A470" s="63" t="s">
        <v>2468</v>
      </c>
      <c r="B470" s="63" t="s">
        <v>2469</v>
      </c>
      <c r="C470" s="42" t="s">
        <v>2470</v>
      </c>
      <c r="D470" s="42" t="s">
        <v>2471</v>
      </c>
      <c r="E470" s="41" t="s">
        <v>16</v>
      </c>
      <c r="F470" s="41">
        <v>13814264996</v>
      </c>
      <c r="G470" s="42" t="s">
        <v>2472</v>
      </c>
      <c r="H470" s="42"/>
      <c r="I470" s="64" t="s">
        <v>19</v>
      </c>
      <c r="J470" s="45">
        <v>10000</v>
      </c>
      <c r="K470" s="45"/>
      <c r="L470" s="45">
        <f t="shared" si="7"/>
        <v>10000</v>
      </c>
    </row>
    <row r="471" spans="1:12" ht="24">
      <c r="A471" s="63" t="s">
        <v>2473</v>
      </c>
      <c r="B471" s="63" t="s">
        <v>2474</v>
      </c>
      <c r="C471" s="42" t="s">
        <v>2475</v>
      </c>
      <c r="D471" s="42" t="s">
        <v>2476</v>
      </c>
      <c r="E471" s="41" t="s">
        <v>16</v>
      </c>
      <c r="F471" s="41" t="s">
        <v>2477</v>
      </c>
      <c r="G471" s="42" t="s">
        <v>2478</v>
      </c>
      <c r="H471" s="42"/>
      <c r="I471" s="64" t="s">
        <v>19</v>
      </c>
      <c r="J471" s="45">
        <v>50000</v>
      </c>
      <c r="K471" s="45"/>
      <c r="L471" s="45">
        <f t="shared" si="7"/>
        <v>50000</v>
      </c>
    </row>
    <row r="472" spans="1:12" ht="24">
      <c r="A472" s="63" t="s">
        <v>2479</v>
      </c>
      <c r="B472" s="63" t="s">
        <v>2480</v>
      </c>
      <c r="C472" s="42" t="s">
        <v>2481</v>
      </c>
      <c r="D472" s="42" t="s">
        <v>2482</v>
      </c>
      <c r="E472" s="41" t="s">
        <v>16</v>
      </c>
      <c r="F472" s="41">
        <v>15043869938</v>
      </c>
      <c r="G472" s="42" t="s">
        <v>2483</v>
      </c>
      <c r="H472" s="42"/>
      <c r="I472" s="64" t="s">
        <v>19</v>
      </c>
      <c r="J472" s="45">
        <v>50000</v>
      </c>
      <c r="K472" s="45"/>
      <c r="L472" s="45">
        <f t="shared" si="7"/>
        <v>50000</v>
      </c>
    </row>
    <row r="473" spans="1:12" ht="24">
      <c r="A473" s="63" t="s">
        <v>2484</v>
      </c>
      <c r="B473" s="63" t="s">
        <v>2485</v>
      </c>
      <c r="C473" s="42" t="s">
        <v>2485</v>
      </c>
      <c r="D473" s="42" t="s">
        <v>2486</v>
      </c>
      <c r="E473" s="41" t="s">
        <v>16</v>
      </c>
      <c r="F473" s="41">
        <v>13705191074</v>
      </c>
      <c r="G473" s="42" t="s">
        <v>2487</v>
      </c>
      <c r="H473" s="42"/>
      <c r="I473" s="64" t="s">
        <v>19</v>
      </c>
      <c r="J473" s="45">
        <v>30000</v>
      </c>
      <c r="K473" s="45"/>
      <c r="L473" s="45">
        <f t="shared" si="7"/>
        <v>30000</v>
      </c>
    </row>
    <row r="474" spans="1:12" ht="36">
      <c r="A474" s="63" t="s">
        <v>2488</v>
      </c>
      <c r="B474" s="63" t="s">
        <v>2489</v>
      </c>
      <c r="C474" s="42" t="s">
        <v>2490</v>
      </c>
      <c r="D474" s="42" t="s">
        <v>2491</v>
      </c>
      <c r="E474" s="41" t="s">
        <v>16</v>
      </c>
      <c r="F474" s="41" t="s">
        <v>2492</v>
      </c>
      <c r="G474" s="42" t="s">
        <v>2493</v>
      </c>
      <c r="H474" s="42"/>
      <c r="I474" s="64" t="s">
        <v>19</v>
      </c>
      <c r="J474" s="45">
        <v>50000</v>
      </c>
      <c r="K474" s="45"/>
      <c r="L474" s="45">
        <f t="shared" si="7"/>
        <v>50000</v>
      </c>
    </row>
    <row r="475" spans="1:12" ht="24">
      <c r="A475" s="63" t="s">
        <v>2494</v>
      </c>
      <c r="B475" s="63" t="s">
        <v>2495</v>
      </c>
      <c r="C475" s="42" t="s">
        <v>2495</v>
      </c>
      <c r="D475" s="55" t="s">
        <v>2496</v>
      </c>
      <c r="E475" s="41" t="s">
        <v>16</v>
      </c>
      <c r="F475" s="41"/>
      <c r="G475" s="42"/>
      <c r="H475" s="42"/>
      <c r="I475" s="64" t="s">
        <v>19</v>
      </c>
      <c r="J475" s="45">
        <v>300000</v>
      </c>
      <c r="K475" s="45"/>
      <c r="L475" s="45">
        <f t="shared" si="7"/>
        <v>300000</v>
      </c>
    </row>
    <row r="476" spans="1:12" ht="36">
      <c r="A476" s="63" t="s">
        <v>2497</v>
      </c>
      <c r="B476" s="63" t="s">
        <v>2498</v>
      </c>
      <c r="C476" s="42" t="s">
        <v>2499</v>
      </c>
      <c r="D476" s="42" t="s">
        <v>2500</v>
      </c>
      <c r="E476" s="41" t="s">
        <v>16</v>
      </c>
      <c r="F476" s="41" t="s">
        <v>2501</v>
      </c>
      <c r="G476" s="42"/>
      <c r="H476" s="42"/>
      <c r="I476" s="64" t="s">
        <v>19</v>
      </c>
      <c r="J476" s="45">
        <v>2000</v>
      </c>
      <c r="K476" s="45"/>
      <c r="L476" s="45">
        <f t="shared" si="7"/>
        <v>2000</v>
      </c>
    </row>
    <row r="477" spans="1:12" ht="36">
      <c r="A477" s="63" t="s">
        <v>2502</v>
      </c>
      <c r="B477" s="63" t="s">
        <v>2503</v>
      </c>
      <c r="C477" s="42" t="s">
        <v>2504</v>
      </c>
      <c r="D477" s="42" t="s">
        <v>2505</v>
      </c>
      <c r="E477" s="41" t="s">
        <v>140</v>
      </c>
      <c r="F477" s="41"/>
      <c r="G477" s="42"/>
      <c r="H477" s="42"/>
      <c r="I477" s="64" t="s">
        <v>19</v>
      </c>
      <c r="J477" s="45">
        <v>20000</v>
      </c>
      <c r="K477" s="45"/>
      <c r="L477" s="45">
        <f t="shared" si="7"/>
        <v>20000</v>
      </c>
    </row>
    <row r="478" spans="1:12" ht="24">
      <c r="A478" s="63" t="s">
        <v>2506</v>
      </c>
      <c r="B478" s="63" t="s">
        <v>2507</v>
      </c>
      <c r="C478" s="42" t="s">
        <v>2508</v>
      </c>
      <c r="D478" s="42" t="s">
        <v>2509</v>
      </c>
      <c r="E478" s="41" t="s">
        <v>16</v>
      </c>
      <c r="F478" s="41" t="s">
        <v>2510</v>
      </c>
      <c r="G478" s="42" t="s">
        <v>2511</v>
      </c>
      <c r="H478" s="42"/>
      <c r="I478" s="64" t="s">
        <v>19</v>
      </c>
      <c r="J478" s="45">
        <v>17000</v>
      </c>
      <c r="K478" s="45"/>
      <c r="L478" s="45">
        <f t="shared" si="7"/>
        <v>17000</v>
      </c>
    </row>
    <row r="479" spans="1:12" ht="36">
      <c r="A479" s="63" t="s">
        <v>2512</v>
      </c>
      <c r="B479" s="63" t="s">
        <v>2513</v>
      </c>
      <c r="C479" s="42" t="s">
        <v>2514</v>
      </c>
      <c r="D479" s="42" t="s">
        <v>2515</v>
      </c>
      <c r="E479" s="41" t="s">
        <v>16</v>
      </c>
      <c r="F479" s="41" t="s">
        <v>2516</v>
      </c>
      <c r="G479" s="42" t="s">
        <v>2517</v>
      </c>
      <c r="H479" s="42"/>
      <c r="I479" s="64" t="s">
        <v>19</v>
      </c>
      <c r="J479" s="45">
        <v>5000</v>
      </c>
      <c r="K479" s="45"/>
      <c r="L479" s="45">
        <f t="shared" si="7"/>
        <v>5000</v>
      </c>
    </row>
    <row r="480" spans="1:12" ht="36">
      <c r="A480" s="63" t="s">
        <v>2518</v>
      </c>
      <c r="B480" s="63" t="s">
        <v>2519</v>
      </c>
      <c r="C480" s="42" t="s">
        <v>2520</v>
      </c>
      <c r="D480" s="42" t="s">
        <v>2521</v>
      </c>
      <c r="E480" s="41" t="s">
        <v>16</v>
      </c>
      <c r="F480" s="41" t="s">
        <v>2522</v>
      </c>
      <c r="G480" s="42" t="s">
        <v>2523</v>
      </c>
      <c r="H480" s="42"/>
      <c r="I480" s="64" t="s">
        <v>19</v>
      </c>
      <c r="J480" s="45">
        <v>10000</v>
      </c>
      <c r="K480" s="45"/>
      <c r="L480" s="45">
        <f t="shared" si="7"/>
        <v>10000</v>
      </c>
    </row>
    <row r="481" spans="1:12" ht="24">
      <c r="A481" s="63" t="s">
        <v>2524</v>
      </c>
      <c r="B481" s="63" t="s">
        <v>2525</v>
      </c>
      <c r="C481" s="42" t="s">
        <v>2526</v>
      </c>
      <c r="D481" s="42" t="s">
        <v>2527</v>
      </c>
      <c r="E481" s="41" t="s">
        <v>16</v>
      </c>
      <c r="F481" s="41">
        <v>13601902856</v>
      </c>
      <c r="G481" s="42" t="s">
        <v>2528</v>
      </c>
      <c r="H481" s="42"/>
      <c r="I481" s="64" t="s">
        <v>19</v>
      </c>
      <c r="J481" s="45">
        <v>10000</v>
      </c>
      <c r="K481" s="45"/>
      <c r="L481" s="45">
        <f t="shared" si="7"/>
        <v>10000</v>
      </c>
    </row>
    <row r="482" spans="1:12" ht="24">
      <c r="A482" s="63" t="s">
        <v>2529</v>
      </c>
      <c r="B482" s="63" t="s">
        <v>2530</v>
      </c>
      <c r="C482" s="42" t="s">
        <v>2531</v>
      </c>
      <c r="D482" s="42" t="s">
        <v>2532</v>
      </c>
      <c r="E482" s="41" t="s">
        <v>16</v>
      </c>
      <c r="F482" s="41">
        <v>13905185354</v>
      </c>
      <c r="G482" s="42" t="s">
        <v>2533</v>
      </c>
      <c r="H482" s="42"/>
      <c r="I482" s="64" t="s">
        <v>19</v>
      </c>
      <c r="J482" s="45">
        <v>3000</v>
      </c>
      <c r="K482" s="45"/>
      <c r="L482" s="45">
        <f t="shared" si="7"/>
        <v>3000</v>
      </c>
    </row>
    <row r="483" spans="1:12" ht="24">
      <c r="A483" s="63" t="s">
        <v>2534</v>
      </c>
      <c r="B483" s="63" t="s">
        <v>2535</v>
      </c>
      <c r="C483" s="42" t="s">
        <v>2536</v>
      </c>
      <c r="D483" s="42" t="s">
        <v>2537</v>
      </c>
      <c r="E483" s="41" t="s">
        <v>16</v>
      </c>
      <c r="F483" s="41" t="s">
        <v>2538</v>
      </c>
      <c r="G483" s="42" t="s">
        <v>2539</v>
      </c>
      <c r="H483" s="42"/>
      <c r="I483" s="64" t="s">
        <v>19</v>
      </c>
      <c r="J483" s="45">
        <v>10000</v>
      </c>
      <c r="K483" s="45"/>
      <c r="L483" s="45">
        <f t="shared" si="7"/>
        <v>10000</v>
      </c>
    </row>
    <row r="484" spans="1:12" ht="36">
      <c r="A484" s="63" t="s">
        <v>2540</v>
      </c>
      <c r="B484" s="63" t="s">
        <v>2541</v>
      </c>
      <c r="C484" s="42" t="s">
        <v>2542</v>
      </c>
      <c r="D484" s="42" t="s">
        <v>2543</v>
      </c>
      <c r="E484" s="41" t="s">
        <v>16</v>
      </c>
      <c r="F484" s="41" t="s">
        <v>2544</v>
      </c>
      <c r="G484" s="42" t="s">
        <v>2545</v>
      </c>
      <c r="H484" s="42"/>
      <c r="I484" s="64" t="s">
        <v>19</v>
      </c>
      <c r="J484" s="45">
        <v>30000</v>
      </c>
      <c r="K484" s="45"/>
      <c r="L484" s="45">
        <f t="shared" ref="L484:L547" si="8">J484</f>
        <v>30000</v>
      </c>
    </row>
    <row r="485" spans="1:12" ht="24">
      <c r="A485" s="63" t="s">
        <v>2546</v>
      </c>
      <c r="B485" s="63" t="s">
        <v>2547</v>
      </c>
      <c r="C485" s="42" t="s">
        <v>2548</v>
      </c>
      <c r="D485" s="42" t="s">
        <v>2549</v>
      </c>
      <c r="E485" s="41" t="s">
        <v>16</v>
      </c>
      <c r="F485" s="41" t="s">
        <v>2550</v>
      </c>
      <c r="G485" s="42" t="s">
        <v>2551</v>
      </c>
      <c r="H485" s="42"/>
      <c r="I485" s="64" t="s">
        <v>19</v>
      </c>
      <c r="J485" s="45">
        <v>40000</v>
      </c>
      <c r="K485" s="45"/>
      <c r="L485" s="45">
        <f t="shared" si="8"/>
        <v>40000</v>
      </c>
    </row>
    <row r="486" spans="1:12" ht="24">
      <c r="A486" s="63" t="s">
        <v>2552</v>
      </c>
      <c r="B486" s="63" t="s">
        <v>2553</v>
      </c>
      <c r="C486" s="42" t="s">
        <v>2554</v>
      </c>
      <c r="D486" s="42" t="s">
        <v>2555</v>
      </c>
      <c r="E486" s="41" t="s">
        <v>16</v>
      </c>
      <c r="F486" s="41" t="s">
        <v>2556</v>
      </c>
      <c r="G486" s="42" t="s">
        <v>2557</v>
      </c>
      <c r="H486" s="42"/>
      <c r="I486" s="64" t="s">
        <v>19</v>
      </c>
      <c r="J486" s="45">
        <v>10000</v>
      </c>
      <c r="K486" s="45"/>
      <c r="L486" s="45">
        <f t="shared" si="8"/>
        <v>10000</v>
      </c>
    </row>
    <row r="487" spans="1:12" ht="24">
      <c r="A487" s="63" t="s">
        <v>2558</v>
      </c>
      <c r="B487" s="63" t="s">
        <v>2559</v>
      </c>
      <c r="C487" s="42" t="s">
        <v>2560</v>
      </c>
      <c r="D487" s="42" t="s">
        <v>2561</v>
      </c>
      <c r="E487" s="41" t="s">
        <v>16</v>
      </c>
      <c r="F487" s="41" t="s">
        <v>2562</v>
      </c>
      <c r="G487" s="42" t="s">
        <v>2563</v>
      </c>
      <c r="H487" s="42"/>
      <c r="I487" s="64" t="s">
        <v>19</v>
      </c>
      <c r="J487" s="45">
        <v>20000</v>
      </c>
      <c r="K487" s="45"/>
      <c r="L487" s="45">
        <f t="shared" si="8"/>
        <v>20000</v>
      </c>
    </row>
    <row r="488" spans="1:12" ht="24">
      <c r="A488" s="63" t="s">
        <v>2564</v>
      </c>
      <c r="B488" s="63" t="s">
        <v>2565</v>
      </c>
      <c r="C488" s="42" t="s">
        <v>2566</v>
      </c>
      <c r="D488" s="42" t="s">
        <v>2567</v>
      </c>
      <c r="E488" s="41" t="s">
        <v>16</v>
      </c>
      <c r="F488" s="41">
        <v>13917131153</v>
      </c>
      <c r="G488" s="42" t="s">
        <v>2568</v>
      </c>
      <c r="H488" s="42"/>
      <c r="I488" s="64" t="s">
        <v>19</v>
      </c>
      <c r="J488" s="45">
        <v>5000</v>
      </c>
      <c r="K488" s="45"/>
      <c r="L488" s="45">
        <f t="shared" si="8"/>
        <v>5000</v>
      </c>
    </row>
    <row r="489" spans="1:12" ht="24">
      <c r="A489" s="63" t="s">
        <v>2569</v>
      </c>
      <c r="B489" s="63" t="s">
        <v>2570</v>
      </c>
      <c r="C489" s="42" t="s">
        <v>2571</v>
      </c>
      <c r="D489" s="42" t="s">
        <v>2572</v>
      </c>
      <c r="E489" s="41" t="s">
        <v>16</v>
      </c>
      <c r="F489" s="41" t="s">
        <v>2573</v>
      </c>
      <c r="G489" s="42"/>
      <c r="H489" s="42"/>
      <c r="I489" s="64" t="s">
        <v>19</v>
      </c>
      <c r="J489" s="45">
        <v>10000</v>
      </c>
      <c r="K489" s="45"/>
      <c r="L489" s="45">
        <f t="shared" si="8"/>
        <v>10000</v>
      </c>
    </row>
    <row r="490" spans="1:12" ht="24">
      <c r="A490" s="63" t="s">
        <v>2574</v>
      </c>
      <c r="B490" s="63" t="s">
        <v>2575</v>
      </c>
      <c r="C490" s="42" t="s">
        <v>2576</v>
      </c>
      <c r="D490" s="42" t="s">
        <v>2577</v>
      </c>
      <c r="E490" s="41" t="s">
        <v>16</v>
      </c>
      <c r="F490" s="42" t="s">
        <v>2578</v>
      </c>
      <c r="G490" s="42"/>
      <c r="H490" s="42"/>
      <c r="I490" s="64" t="s">
        <v>19</v>
      </c>
      <c r="J490" s="45">
        <v>10000</v>
      </c>
      <c r="K490" s="45"/>
      <c r="L490" s="45">
        <f t="shared" si="8"/>
        <v>10000</v>
      </c>
    </row>
    <row r="491" spans="1:12" ht="36">
      <c r="A491" s="63" t="s">
        <v>2579</v>
      </c>
      <c r="B491" s="63" t="s">
        <v>2580</v>
      </c>
      <c r="C491" s="42" t="s">
        <v>2581</v>
      </c>
      <c r="D491" s="42" t="s">
        <v>2582</v>
      </c>
      <c r="E491" s="41" t="s">
        <v>16</v>
      </c>
      <c r="F491" s="41" t="s">
        <v>2583</v>
      </c>
      <c r="G491" s="42" t="s">
        <v>2584</v>
      </c>
      <c r="H491" s="42"/>
      <c r="I491" s="64" t="s">
        <v>19</v>
      </c>
      <c r="J491" s="45">
        <v>20000</v>
      </c>
      <c r="K491" s="45"/>
      <c r="L491" s="45">
        <f t="shared" si="8"/>
        <v>20000</v>
      </c>
    </row>
    <row r="492" spans="1:12" ht="24">
      <c r="A492" s="63" t="s">
        <v>2585</v>
      </c>
      <c r="B492" s="63" t="s">
        <v>2586</v>
      </c>
      <c r="C492" s="42" t="s">
        <v>2587</v>
      </c>
      <c r="D492" s="42" t="s">
        <v>2588</v>
      </c>
      <c r="E492" s="41" t="s">
        <v>16</v>
      </c>
      <c r="F492" s="41">
        <v>13776668383</v>
      </c>
      <c r="G492" s="42" t="s">
        <v>2589</v>
      </c>
      <c r="H492" s="42"/>
      <c r="I492" s="64" t="s">
        <v>19</v>
      </c>
      <c r="J492" s="45">
        <v>5000</v>
      </c>
      <c r="K492" s="45"/>
      <c r="L492" s="45">
        <f t="shared" si="8"/>
        <v>5000</v>
      </c>
    </row>
    <row r="493" spans="1:12" ht="24">
      <c r="A493" s="63" t="s">
        <v>2590</v>
      </c>
      <c r="B493" s="63" t="s">
        <v>2591</v>
      </c>
      <c r="C493" s="42" t="s">
        <v>2592</v>
      </c>
      <c r="D493" s="42" t="s">
        <v>2593</v>
      </c>
      <c r="E493" s="41" t="s">
        <v>16</v>
      </c>
      <c r="F493" s="41" t="s">
        <v>2594</v>
      </c>
      <c r="G493" s="42" t="s">
        <v>2595</v>
      </c>
      <c r="H493" s="42"/>
      <c r="I493" s="64" t="s">
        <v>19</v>
      </c>
      <c r="J493" s="45">
        <v>50000</v>
      </c>
      <c r="K493" s="45"/>
      <c r="L493" s="45">
        <f t="shared" si="8"/>
        <v>50000</v>
      </c>
    </row>
    <row r="494" spans="1:12" ht="24">
      <c r="A494" s="63" t="s">
        <v>2596</v>
      </c>
      <c r="B494" s="63" t="s">
        <v>2597</v>
      </c>
      <c r="C494" s="42" t="s">
        <v>2598</v>
      </c>
      <c r="D494" s="42" t="s">
        <v>2599</v>
      </c>
      <c r="E494" s="41" t="s">
        <v>16</v>
      </c>
      <c r="F494" s="41" t="s">
        <v>2600</v>
      </c>
      <c r="G494" s="42" t="s">
        <v>2601</v>
      </c>
      <c r="H494" s="42"/>
      <c r="I494" s="64" t="s">
        <v>19</v>
      </c>
      <c r="J494" s="45">
        <v>10000</v>
      </c>
      <c r="K494" s="45"/>
      <c r="L494" s="45">
        <f t="shared" si="8"/>
        <v>10000</v>
      </c>
    </row>
    <row r="495" spans="1:12" ht="24">
      <c r="A495" s="63" t="s">
        <v>2602</v>
      </c>
      <c r="B495" s="63" t="s">
        <v>2603</v>
      </c>
      <c r="C495" s="42" t="s">
        <v>2604</v>
      </c>
      <c r="D495" s="42" t="s">
        <v>2605</v>
      </c>
      <c r="E495" s="41" t="s">
        <v>16</v>
      </c>
      <c r="F495" s="41">
        <v>13771125976</v>
      </c>
      <c r="G495" s="42" t="s">
        <v>2606</v>
      </c>
      <c r="H495" s="42"/>
      <c r="I495" s="64" t="s">
        <v>19</v>
      </c>
      <c r="J495" s="45">
        <v>10000</v>
      </c>
      <c r="K495" s="45"/>
      <c r="L495" s="45">
        <f t="shared" si="8"/>
        <v>10000</v>
      </c>
    </row>
    <row r="496" spans="1:12" ht="36">
      <c r="A496" s="63" t="s">
        <v>2607</v>
      </c>
      <c r="B496" s="63" t="s">
        <v>2608</v>
      </c>
      <c r="C496" s="42" t="s">
        <v>2609</v>
      </c>
      <c r="D496" s="42" t="s">
        <v>2610</v>
      </c>
      <c r="E496" s="41" t="s">
        <v>16</v>
      </c>
      <c r="F496" s="41">
        <v>13338069998</v>
      </c>
      <c r="G496" s="42" t="s">
        <v>2611</v>
      </c>
      <c r="H496" s="42"/>
      <c r="I496" s="64" t="s">
        <v>19</v>
      </c>
      <c r="J496" s="45">
        <v>20000</v>
      </c>
      <c r="K496" s="45"/>
      <c r="L496" s="45">
        <f t="shared" si="8"/>
        <v>20000</v>
      </c>
    </row>
    <row r="497" spans="1:12" ht="24">
      <c r="A497" s="63" t="s">
        <v>2612</v>
      </c>
      <c r="B497" s="63" t="s">
        <v>2613</v>
      </c>
      <c r="C497" s="42" t="s">
        <v>2614</v>
      </c>
      <c r="D497" s="42" t="s">
        <v>2615</v>
      </c>
      <c r="E497" s="41" t="s">
        <v>16</v>
      </c>
      <c r="F497" s="41" t="s">
        <v>2616</v>
      </c>
      <c r="G497" s="42" t="s">
        <v>2617</v>
      </c>
      <c r="H497" s="42"/>
      <c r="I497" s="64" t="s">
        <v>19</v>
      </c>
      <c r="J497" s="45">
        <v>10000</v>
      </c>
      <c r="K497" s="45"/>
      <c r="L497" s="45">
        <f t="shared" si="8"/>
        <v>10000</v>
      </c>
    </row>
    <row r="498" spans="1:12" ht="36">
      <c r="A498" s="63" t="s">
        <v>2618</v>
      </c>
      <c r="B498" s="63" t="s">
        <v>2619</v>
      </c>
      <c r="C498" s="42" t="s">
        <v>2620</v>
      </c>
      <c r="D498" s="42" t="s">
        <v>2621</v>
      </c>
      <c r="E498" s="41" t="s">
        <v>16</v>
      </c>
      <c r="F498" s="41" t="s">
        <v>2622</v>
      </c>
      <c r="G498" s="42" t="s">
        <v>2623</v>
      </c>
      <c r="H498" s="42"/>
      <c r="I498" s="64" t="s">
        <v>19</v>
      </c>
      <c r="J498" s="45">
        <v>10000</v>
      </c>
      <c r="K498" s="45"/>
      <c r="L498" s="45">
        <f t="shared" si="8"/>
        <v>10000</v>
      </c>
    </row>
    <row r="499" spans="1:12" ht="36">
      <c r="A499" s="63" t="s">
        <v>2624</v>
      </c>
      <c r="B499" s="63" t="s">
        <v>2625</v>
      </c>
      <c r="C499" s="42" t="s">
        <v>2626</v>
      </c>
      <c r="D499" s="42" t="s">
        <v>2627</v>
      </c>
      <c r="E499" s="41" t="s">
        <v>140</v>
      </c>
      <c r="F499" s="41"/>
      <c r="G499" s="42"/>
      <c r="H499" s="42"/>
      <c r="I499" s="64" t="s">
        <v>19</v>
      </c>
      <c r="J499" s="45">
        <v>10000</v>
      </c>
      <c r="K499" s="45"/>
      <c r="L499" s="45">
        <f t="shared" si="8"/>
        <v>10000</v>
      </c>
    </row>
    <row r="500" spans="1:12" ht="36">
      <c r="A500" s="63" t="s">
        <v>2628</v>
      </c>
      <c r="B500" s="63" t="s">
        <v>2629</v>
      </c>
      <c r="C500" s="42" t="s">
        <v>2630</v>
      </c>
      <c r="D500" s="42" t="s">
        <v>2631</v>
      </c>
      <c r="E500" s="41" t="s">
        <v>16</v>
      </c>
      <c r="F500" s="41" t="s">
        <v>2632</v>
      </c>
      <c r="G500" s="42" t="s">
        <v>2633</v>
      </c>
      <c r="H500" s="42"/>
      <c r="I500" s="64" t="s">
        <v>19</v>
      </c>
      <c r="J500" s="45">
        <v>20000</v>
      </c>
      <c r="K500" s="45"/>
      <c r="L500" s="45">
        <f t="shared" si="8"/>
        <v>20000</v>
      </c>
    </row>
    <row r="501" spans="1:12" ht="36">
      <c r="A501" s="63" t="s">
        <v>2634</v>
      </c>
      <c r="B501" s="63" t="s">
        <v>2635</v>
      </c>
      <c r="C501" s="42" t="s">
        <v>2636</v>
      </c>
      <c r="D501" s="42" t="s">
        <v>2637</v>
      </c>
      <c r="E501" s="41" t="s">
        <v>16</v>
      </c>
      <c r="F501" s="41"/>
      <c r="G501" s="42"/>
      <c r="H501" s="42"/>
      <c r="I501" s="64" t="s">
        <v>19</v>
      </c>
      <c r="J501" s="45">
        <v>10000</v>
      </c>
      <c r="K501" s="45"/>
      <c r="L501" s="45">
        <f t="shared" si="8"/>
        <v>10000</v>
      </c>
    </row>
    <row r="502" spans="1:12" ht="24">
      <c r="A502" s="63" t="s">
        <v>2638</v>
      </c>
      <c r="B502" s="63" t="s">
        <v>2639</v>
      </c>
      <c r="C502" s="42" t="s">
        <v>2640</v>
      </c>
      <c r="D502" s="42" t="s">
        <v>2641</v>
      </c>
      <c r="E502" s="41" t="s">
        <v>16</v>
      </c>
      <c r="F502" s="41" t="s">
        <v>2642</v>
      </c>
      <c r="G502" s="42" t="s">
        <v>2643</v>
      </c>
      <c r="H502" s="42"/>
      <c r="I502" s="64" t="s">
        <v>19</v>
      </c>
      <c r="J502" s="45">
        <v>10000</v>
      </c>
      <c r="K502" s="45"/>
      <c r="L502" s="45">
        <f t="shared" si="8"/>
        <v>10000</v>
      </c>
    </row>
    <row r="503" spans="1:12">
      <c r="A503" s="63" t="s">
        <v>2644</v>
      </c>
      <c r="B503" s="63" t="s">
        <v>2645</v>
      </c>
      <c r="C503" s="42" t="s">
        <v>2646</v>
      </c>
      <c r="D503" s="42" t="s">
        <v>2647</v>
      </c>
      <c r="E503" s="41" t="s">
        <v>16</v>
      </c>
      <c r="F503" s="41">
        <v>88789900</v>
      </c>
      <c r="G503" s="42" t="s">
        <v>2648</v>
      </c>
      <c r="H503" s="42"/>
      <c r="I503" s="64" t="s">
        <v>19</v>
      </c>
      <c r="J503" s="45">
        <v>70000</v>
      </c>
      <c r="K503" s="45"/>
      <c r="L503" s="45">
        <f t="shared" si="8"/>
        <v>70000</v>
      </c>
    </row>
    <row r="504" spans="1:12" ht="36">
      <c r="A504" s="63" t="s">
        <v>2649</v>
      </c>
      <c r="B504" s="63" t="s">
        <v>2650</v>
      </c>
      <c r="C504" s="42" t="s">
        <v>2651</v>
      </c>
      <c r="D504" s="42" t="s">
        <v>2652</v>
      </c>
      <c r="E504" s="41" t="s">
        <v>16</v>
      </c>
      <c r="F504" s="41" t="s">
        <v>2653</v>
      </c>
      <c r="G504" s="42" t="s">
        <v>2654</v>
      </c>
      <c r="H504" s="42"/>
      <c r="I504" s="64" t="s">
        <v>19</v>
      </c>
      <c r="J504" s="45">
        <v>15000</v>
      </c>
      <c r="K504" s="45"/>
      <c r="L504" s="45">
        <f t="shared" si="8"/>
        <v>15000</v>
      </c>
    </row>
    <row r="505" spans="1:12" ht="24">
      <c r="A505" s="63" t="s">
        <v>2655</v>
      </c>
      <c r="B505" s="63" t="s">
        <v>2656</v>
      </c>
      <c r="C505" s="42" t="s">
        <v>2657</v>
      </c>
      <c r="D505" s="42" t="s">
        <v>2658</v>
      </c>
      <c r="E505" s="41" t="s">
        <v>16</v>
      </c>
      <c r="F505" s="41" t="s">
        <v>2659</v>
      </c>
      <c r="G505" s="42" t="s">
        <v>2660</v>
      </c>
      <c r="H505" s="42"/>
      <c r="I505" s="64" t="s">
        <v>19</v>
      </c>
      <c r="J505" s="45">
        <v>10000</v>
      </c>
      <c r="K505" s="45"/>
      <c r="L505" s="45">
        <f t="shared" si="8"/>
        <v>10000</v>
      </c>
    </row>
    <row r="506" spans="1:12" ht="24">
      <c r="A506" s="63" t="s">
        <v>2661</v>
      </c>
      <c r="B506" s="63" t="s">
        <v>2662</v>
      </c>
      <c r="C506" s="42" t="s">
        <v>2663</v>
      </c>
      <c r="D506" s="42" t="s">
        <v>2664</v>
      </c>
      <c r="E506" s="41" t="s">
        <v>16</v>
      </c>
      <c r="F506" s="41" t="s">
        <v>2665</v>
      </c>
      <c r="G506" s="42" t="s">
        <v>2666</v>
      </c>
      <c r="H506" s="42"/>
      <c r="I506" s="64" t="s">
        <v>19</v>
      </c>
      <c r="J506" s="45">
        <v>20000</v>
      </c>
      <c r="K506" s="45"/>
      <c r="L506" s="45">
        <f t="shared" si="8"/>
        <v>20000</v>
      </c>
    </row>
    <row r="507" spans="1:12" ht="36">
      <c r="A507" s="63" t="s">
        <v>2667</v>
      </c>
      <c r="B507" s="63" t="s">
        <v>2668</v>
      </c>
      <c r="C507" s="42" t="s">
        <v>2669</v>
      </c>
      <c r="D507" s="42" t="s">
        <v>2670</v>
      </c>
      <c r="E507" s="41" t="s">
        <v>16</v>
      </c>
      <c r="F507" s="41" t="s">
        <v>2671</v>
      </c>
      <c r="G507" s="42" t="s">
        <v>2672</v>
      </c>
      <c r="H507" s="42"/>
      <c r="I507" s="64" t="s">
        <v>19</v>
      </c>
      <c r="J507" s="45">
        <v>20000</v>
      </c>
      <c r="K507" s="45"/>
      <c r="L507" s="45">
        <f t="shared" si="8"/>
        <v>20000</v>
      </c>
    </row>
    <row r="508" spans="1:12" ht="36">
      <c r="A508" s="63" t="s">
        <v>2673</v>
      </c>
      <c r="B508" s="63" t="s">
        <v>2674</v>
      </c>
      <c r="C508" s="42" t="s">
        <v>2675</v>
      </c>
      <c r="D508" s="42" t="s">
        <v>2676</v>
      </c>
      <c r="E508" s="41" t="s">
        <v>16</v>
      </c>
      <c r="F508" s="41" t="s">
        <v>2677</v>
      </c>
      <c r="G508" s="42" t="s">
        <v>2678</v>
      </c>
      <c r="H508" s="42"/>
      <c r="I508" s="64" t="s">
        <v>19</v>
      </c>
      <c r="J508" s="45">
        <v>10000</v>
      </c>
      <c r="K508" s="45"/>
      <c r="L508" s="45">
        <f t="shared" si="8"/>
        <v>10000</v>
      </c>
    </row>
    <row r="509" spans="1:12" ht="36">
      <c r="A509" s="63" t="s">
        <v>2679</v>
      </c>
      <c r="B509" s="63" t="s">
        <v>2680</v>
      </c>
      <c r="C509" s="42" t="s">
        <v>2681</v>
      </c>
      <c r="D509" s="42" t="s">
        <v>2682</v>
      </c>
      <c r="E509" s="41" t="s">
        <v>16</v>
      </c>
      <c r="F509" s="41" t="s">
        <v>2683</v>
      </c>
      <c r="G509" s="42" t="s">
        <v>2684</v>
      </c>
      <c r="H509" s="42"/>
      <c r="I509" s="64" t="s">
        <v>19</v>
      </c>
      <c r="J509" s="45">
        <v>10000</v>
      </c>
      <c r="K509" s="45"/>
      <c r="L509" s="45">
        <f t="shared" si="8"/>
        <v>10000</v>
      </c>
    </row>
    <row r="510" spans="1:12" ht="24">
      <c r="A510" s="63" t="s">
        <v>2685</v>
      </c>
      <c r="B510" s="63" t="s">
        <v>2686</v>
      </c>
      <c r="C510" s="42" t="s">
        <v>2687</v>
      </c>
      <c r="D510" s="42" t="s">
        <v>2688</v>
      </c>
      <c r="E510" s="41" t="s">
        <v>140</v>
      </c>
      <c r="F510" s="41"/>
      <c r="G510" s="42"/>
      <c r="H510" s="42"/>
      <c r="I510" s="64" t="s">
        <v>19</v>
      </c>
      <c r="J510" s="45">
        <v>10000</v>
      </c>
      <c r="K510" s="45"/>
      <c r="L510" s="45">
        <f t="shared" si="8"/>
        <v>10000</v>
      </c>
    </row>
    <row r="511" spans="1:12" ht="24">
      <c r="A511" s="63" t="s">
        <v>2689</v>
      </c>
      <c r="B511" s="63" t="s">
        <v>2690</v>
      </c>
      <c r="C511" s="42" t="s">
        <v>2691</v>
      </c>
      <c r="D511" s="42" t="s">
        <v>2692</v>
      </c>
      <c r="E511" s="41" t="s">
        <v>140</v>
      </c>
      <c r="F511" s="41"/>
      <c r="G511" s="42"/>
      <c r="H511" s="42"/>
      <c r="I511" s="64" t="s">
        <v>19</v>
      </c>
      <c r="J511" s="45">
        <v>10000</v>
      </c>
      <c r="K511" s="45"/>
      <c r="L511" s="45">
        <f t="shared" si="8"/>
        <v>10000</v>
      </c>
    </row>
    <row r="512" spans="1:12" ht="48">
      <c r="A512" s="63" t="s">
        <v>2693</v>
      </c>
      <c r="B512" s="63" t="s">
        <v>2694</v>
      </c>
      <c r="C512" s="42" t="s">
        <v>2695</v>
      </c>
      <c r="D512" s="42" t="s">
        <v>2696</v>
      </c>
      <c r="E512" s="41" t="s">
        <v>16</v>
      </c>
      <c r="F512" s="41">
        <v>84721818</v>
      </c>
      <c r="G512" s="42" t="s">
        <v>2697</v>
      </c>
      <c r="H512" s="42"/>
      <c r="I512" s="64" t="s">
        <v>19</v>
      </c>
      <c r="J512" s="45">
        <v>20000</v>
      </c>
      <c r="K512" s="45"/>
      <c r="L512" s="45">
        <f t="shared" si="8"/>
        <v>20000</v>
      </c>
    </row>
    <row r="513" spans="1:12" ht="24">
      <c r="A513" s="63" t="s">
        <v>2698</v>
      </c>
      <c r="B513" s="63" t="s">
        <v>2699</v>
      </c>
      <c r="C513" s="42" t="s">
        <v>2700</v>
      </c>
      <c r="D513" s="42" t="s">
        <v>2701</v>
      </c>
      <c r="E513" s="41" t="s">
        <v>16</v>
      </c>
      <c r="F513" s="41" t="s">
        <v>2702</v>
      </c>
      <c r="G513" s="42"/>
      <c r="H513" s="42"/>
      <c r="I513" s="64" t="s">
        <v>19</v>
      </c>
      <c r="J513" s="45">
        <v>10000</v>
      </c>
      <c r="K513" s="45"/>
      <c r="L513" s="45">
        <f t="shared" si="8"/>
        <v>10000</v>
      </c>
    </row>
    <row r="514" spans="1:12" ht="24">
      <c r="A514" s="63" t="s">
        <v>2703</v>
      </c>
      <c r="B514" s="63" t="s">
        <v>2704</v>
      </c>
      <c r="C514" s="42" t="s">
        <v>2705</v>
      </c>
      <c r="D514" s="42" t="s">
        <v>2706</v>
      </c>
      <c r="E514" s="41" t="s">
        <v>16</v>
      </c>
      <c r="F514" s="41">
        <v>87449433</v>
      </c>
      <c r="G514" s="42" t="s">
        <v>2707</v>
      </c>
      <c r="H514" s="42"/>
      <c r="I514" s="64" t="s">
        <v>19</v>
      </c>
      <c r="J514" s="45">
        <v>5000</v>
      </c>
      <c r="K514" s="45"/>
      <c r="L514" s="45">
        <f t="shared" si="8"/>
        <v>5000</v>
      </c>
    </row>
    <row r="515" spans="1:12" ht="36">
      <c r="A515" s="63" t="s">
        <v>2708</v>
      </c>
      <c r="B515" s="63" t="s">
        <v>2709</v>
      </c>
      <c r="C515" s="42" t="s">
        <v>2710</v>
      </c>
      <c r="D515" s="42" t="s">
        <v>2711</v>
      </c>
      <c r="E515" s="41" t="s">
        <v>16</v>
      </c>
      <c r="F515" s="41">
        <v>13605165065</v>
      </c>
      <c r="G515" s="42" t="s">
        <v>2712</v>
      </c>
      <c r="H515" s="42"/>
      <c r="I515" s="64" t="s">
        <v>19</v>
      </c>
      <c r="J515" s="45">
        <v>30000</v>
      </c>
      <c r="K515" s="45"/>
      <c r="L515" s="45">
        <f t="shared" si="8"/>
        <v>30000</v>
      </c>
    </row>
    <row r="516" spans="1:12" ht="24">
      <c r="A516" s="63" t="s">
        <v>2713</v>
      </c>
      <c r="B516" s="63" t="s">
        <v>2714</v>
      </c>
      <c r="C516" s="42" t="s">
        <v>2715</v>
      </c>
      <c r="D516" s="42" t="s">
        <v>2716</v>
      </c>
      <c r="E516" s="41" t="s">
        <v>16</v>
      </c>
      <c r="F516" s="41" t="s">
        <v>2717</v>
      </c>
      <c r="G516" s="42" t="s">
        <v>2718</v>
      </c>
      <c r="H516" s="42"/>
      <c r="I516" s="64" t="s">
        <v>19</v>
      </c>
      <c r="J516" s="45">
        <v>10000</v>
      </c>
      <c r="K516" s="45"/>
      <c r="L516" s="45">
        <f t="shared" si="8"/>
        <v>10000</v>
      </c>
    </row>
    <row r="517" spans="1:12" ht="24">
      <c r="A517" s="63" t="s">
        <v>2719</v>
      </c>
      <c r="B517" s="63" t="s">
        <v>2720</v>
      </c>
      <c r="C517" s="42" t="s">
        <v>2721</v>
      </c>
      <c r="D517" s="42" t="s">
        <v>2722</v>
      </c>
      <c r="E517" s="41" t="s">
        <v>16</v>
      </c>
      <c r="F517" s="41" t="s">
        <v>2723</v>
      </c>
      <c r="G517" s="42" t="s">
        <v>2724</v>
      </c>
      <c r="H517" s="42"/>
      <c r="I517" s="64" t="s">
        <v>19</v>
      </c>
      <c r="J517" s="45">
        <v>10000</v>
      </c>
      <c r="K517" s="45"/>
      <c r="L517" s="45">
        <f t="shared" si="8"/>
        <v>10000</v>
      </c>
    </row>
    <row r="518" spans="1:12" ht="36">
      <c r="A518" s="63" t="s">
        <v>2725</v>
      </c>
      <c r="B518" s="63" t="s">
        <v>2726</v>
      </c>
      <c r="C518" s="42" t="s">
        <v>2727</v>
      </c>
      <c r="D518" s="42" t="s">
        <v>2728</v>
      </c>
      <c r="E518" s="41" t="s">
        <v>16</v>
      </c>
      <c r="F518" s="41" t="s">
        <v>2729</v>
      </c>
      <c r="G518" s="42"/>
      <c r="H518" s="42"/>
      <c r="I518" s="64" t="s">
        <v>19</v>
      </c>
      <c r="J518" s="45">
        <v>5000</v>
      </c>
      <c r="K518" s="45"/>
      <c r="L518" s="45">
        <f t="shared" si="8"/>
        <v>5000</v>
      </c>
    </row>
    <row r="519" spans="1:12" ht="24">
      <c r="A519" s="63" t="s">
        <v>2730</v>
      </c>
      <c r="B519" s="63" t="s">
        <v>2731</v>
      </c>
      <c r="C519" s="42" t="s">
        <v>2732</v>
      </c>
      <c r="D519" s="42" t="s">
        <v>2733</v>
      </c>
      <c r="E519" s="41" t="s">
        <v>16</v>
      </c>
      <c r="F519" s="41" t="s">
        <v>2734</v>
      </c>
      <c r="G519" s="42" t="s">
        <v>2735</v>
      </c>
      <c r="H519" s="42"/>
      <c r="I519" s="64" t="s">
        <v>19</v>
      </c>
      <c r="J519" s="45">
        <v>5000</v>
      </c>
      <c r="K519" s="45"/>
      <c r="L519" s="45">
        <f t="shared" si="8"/>
        <v>5000</v>
      </c>
    </row>
    <row r="520" spans="1:12" ht="36">
      <c r="A520" s="63" t="s">
        <v>2736</v>
      </c>
      <c r="B520" s="63" t="s">
        <v>2737</v>
      </c>
      <c r="C520" s="42" t="s">
        <v>2738</v>
      </c>
      <c r="D520" s="42" t="s">
        <v>2739</v>
      </c>
      <c r="E520" s="41" t="s">
        <v>16</v>
      </c>
      <c r="F520" s="41">
        <v>15151507445</v>
      </c>
      <c r="G520" s="42" t="s">
        <v>2740</v>
      </c>
      <c r="H520" s="42"/>
      <c r="I520" s="64" t="s">
        <v>19</v>
      </c>
      <c r="J520" s="45">
        <v>10000</v>
      </c>
      <c r="K520" s="45"/>
      <c r="L520" s="45">
        <f t="shared" si="8"/>
        <v>10000</v>
      </c>
    </row>
    <row r="521" spans="1:12" ht="36">
      <c r="A521" s="63" t="s">
        <v>2741</v>
      </c>
      <c r="B521" s="63" t="s">
        <v>2742</v>
      </c>
      <c r="C521" s="42" t="s">
        <v>2743</v>
      </c>
      <c r="D521" s="42" t="s">
        <v>2744</v>
      </c>
      <c r="E521" s="41" t="s">
        <v>16</v>
      </c>
      <c r="F521" s="41">
        <v>15850622818</v>
      </c>
      <c r="G521" s="42" t="s">
        <v>2745</v>
      </c>
      <c r="H521" s="42"/>
      <c r="I521" s="64" t="s">
        <v>19</v>
      </c>
      <c r="J521" s="45">
        <v>15000</v>
      </c>
      <c r="K521" s="45"/>
      <c r="L521" s="45">
        <f t="shared" si="8"/>
        <v>15000</v>
      </c>
    </row>
    <row r="522" spans="1:12" ht="36">
      <c r="A522" s="63" t="s">
        <v>2746</v>
      </c>
      <c r="B522" s="63" t="s">
        <v>2747</v>
      </c>
      <c r="C522" s="42" t="s">
        <v>2748</v>
      </c>
      <c r="D522" s="42" t="s">
        <v>2749</v>
      </c>
      <c r="E522" s="41" t="s">
        <v>16</v>
      </c>
      <c r="F522" s="41">
        <v>13701141919</v>
      </c>
      <c r="G522" s="42" t="s">
        <v>2750</v>
      </c>
      <c r="H522" s="42"/>
      <c r="I522" s="64" t="s">
        <v>19</v>
      </c>
      <c r="J522" s="45">
        <v>10000</v>
      </c>
      <c r="K522" s="45"/>
      <c r="L522" s="45">
        <f t="shared" si="8"/>
        <v>10000</v>
      </c>
    </row>
    <row r="523" spans="1:12" ht="24">
      <c r="A523" s="63" t="s">
        <v>2751</v>
      </c>
      <c r="B523" s="63" t="s">
        <v>2752</v>
      </c>
      <c r="C523" s="42" t="s">
        <v>2753</v>
      </c>
      <c r="D523" s="42" t="s">
        <v>2754</v>
      </c>
      <c r="E523" s="41" t="s">
        <v>16</v>
      </c>
      <c r="F523" s="41" t="s">
        <v>2755</v>
      </c>
      <c r="G523" s="42" t="s">
        <v>2756</v>
      </c>
      <c r="H523" s="42"/>
      <c r="I523" s="64" t="s">
        <v>19</v>
      </c>
      <c r="J523" s="45">
        <v>60000</v>
      </c>
      <c r="K523" s="45"/>
      <c r="L523" s="45">
        <f t="shared" si="8"/>
        <v>60000</v>
      </c>
    </row>
    <row r="524" spans="1:12" ht="24">
      <c r="A524" s="63" t="s">
        <v>2757</v>
      </c>
      <c r="B524" s="63" t="s">
        <v>2758</v>
      </c>
      <c r="C524" s="42" t="s">
        <v>2759</v>
      </c>
      <c r="D524" s="42" t="s">
        <v>2760</v>
      </c>
      <c r="E524" s="41" t="s">
        <v>16</v>
      </c>
      <c r="F524" s="41">
        <v>59273299</v>
      </c>
      <c r="G524" s="42" t="s">
        <v>2761</v>
      </c>
      <c r="H524" s="42"/>
      <c r="I524" s="64" t="s">
        <v>19</v>
      </c>
      <c r="J524" s="45">
        <v>5000</v>
      </c>
      <c r="K524" s="45"/>
      <c r="L524" s="45">
        <f t="shared" si="8"/>
        <v>5000</v>
      </c>
    </row>
    <row r="525" spans="1:12" ht="24">
      <c r="A525" s="63" t="s">
        <v>2762</v>
      </c>
      <c r="B525" s="63" t="s">
        <v>2763</v>
      </c>
      <c r="C525" s="42" t="s">
        <v>2764</v>
      </c>
      <c r="D525" s="42" t="s">
        <v>2765</v>
      </c>
      <c r="E525" s="41" t="s">
        <v>140</v>
      </c>
      <c r="F525" s="41">
        <v>85428822</v>
      </c>
      <c r="G525" s="42"/>
      <c r="H525" s="42"/>
      <c r="I525" s="64" t="s">
        <v>19</v>
      </c>
      <c r="J525" s="45">
        <v>5000</v>
      </c>
      <c r="K525" s="45"/>
      <c r="L525" s="45">
        <f t="shared" si="8"/>
        <v>5000</v>
      </c>
    </row>
    <row r="526" spans="1:12" ht="24">
      <c r="A526" s="63" t="s">
        <v>2766</v>
      </c>
      <c r="B526" s="63" t="s">
        <v>2767</v>
      </c>
      <c r="C526" s="42" t="s">
        <v>2768</v>
      </c>
      <c r="D526" s="42" t="s">
        <v>2769</v>
      </c>
      <c r="E526" s="41" t="s">
        <v>16</v>
      </c>
      <c r="F526" s="41">
        <v>13625274271</v>
      </c>
      <c r="G526" s="42" t="s">
        <v>2770</v>
      </c>
      <c r="H526" s="42"/>
      <c r="I526" s="64" t="s">
        <v>19</v>
      </c>
      <c r="J526" s="45">
        <v>15000</v>
      </c>
      <c r="K526" s="45"/>
      <c r="L526" s="45">
        <f t="shared" si="8"/>
        <v>15000</v>
      </c>
    </row>
    <row r="527" spans="1:12" ht="36">
      <c r="A527" s="63" t="s">
        <v>2771</v>
      </c>
      <c r="B527" s="63" t="s">
        <v>2772</v>
      </c>
      <c r="C527" s="42" t="s">
        <v>2773</v>
      </c>
      <c r="D527" s="42" t="s">
        <v>2774</v>
      </c>
      <c r="E527" s="41" t="s">
        <v>140</v>
      </c>
      <c r="F527" s="41" t="s">
        <v>2775</v>
      </c>
      <c r="G527" s="42" t="s">
        <v>2776</v>
      </c>
      <c r="H527" s="42"/>
      <c r="I527" s="64" t="s">
        <v>19</v>
      </c>
      <c r="J527" s="45">
        <v>5000</v>
      </c>
      <c r="K527" s="45"/>
      <c r="L527" s="45">
        <f t="shared" si="8"/>
        <v>5000</v>
      </c>
    </row>
    <row r="528" spans="1:12" ht="36">
      <c r="A528" s="63" t="s">
        <v>2777</v>
      </c>
      <c r="B528" s="63" t="s">
        <v>2778</v>
      </c>
      <c r="C528" s="42" t="s">
        <v>2779</v>
      </c>
      <c r="D528" s="42" t="s">
        <v>2780</v>
      </c>
      <c r="E528" s="41" t="s">
        <v>16</v>
      </c>
      <c r="F528" s="41" t="s">
        <v>2781</v>
      </c>
      <c r="G528" s="42" t="s">
        <v>2782</v>
      </c>
      <c r="H528" s="42"/>
      <c r="I528" s="64" t="s">
        <v>19</v>
      </c>
      <c r="J528" s="45">
        <v>60000</v>
      </c>
      <c r="K528" s="45"/>
      <c r="L528" s="45">
        <f t="shared" si="8"/>
        <v>60000</v>
      </c>
    </row>
    <row r="529" spans="1:12" ht="24">
      <c r="A529" s="63" t="s">
        <v>2783</v>
      </c>
      <c r="B529" s="63" t="s">
        <v>2784</v>
      </c>
      <c r="C529" s="42" t="s">
        <v>2785</v>
      </c>
      <c r="D529" s="42" t="s">
        <v>2786</v>
      </c>
      <c r="E529" s="41" t="s">
        <v>16</v>
      </c>
      <c r="F529" s="41" t="s">
        <v>2787</v>
      </c>
      <c r="G529" s="42"/>
      <c r="H529" s="42"/>
      <c r="I529" s="64" t="s">
        <v>19</v>
      </c>
      <c r="J529" s="45">
        <v>30000</v>
      </c>
      <c r="K529" s="45"/>
      <c r="L529" s="45">
        <f t="shared" si="8"/>
        <v>30000</v>
      </c>
    </row>
    <row r="530" spans="1:12" ht="36">
      <c r="A530" s="63" t="s">
        <v>2788</v>
      </c>
      <c r="B530" s="63" t="s">
        <v>2789</v>
      </c>
      <c r="C530" s="42" t="s">
        <v>2790</v>
      </c>
      <c r="D530" s="42" t="s">
        <v>2791</v>
      </c>
      <c r="E530" s="41" t="s">
        <v>16</v>
      </c>
      <c r="F530" s="41">
        <v>13905271636</v>
      </c>
      <c r="G530" s="42" t="s">
        <v>2792</v>
      </c>
      <c r="H530" s="42"/>
      <c r="I530" s="64" t="s">
        <v>19</v>
      </c>
      <c r="J530" s="45">
        <v>5000</v>
      </c>
      <c r="K530" s="45"/>
      <c r="L530" s="45">
        <f t="shared" si="8"/>
        <v>5000</v>
      </c>
    </row>
    <row r="531" spans="1:12" ht="24">
      <c r="A531" s="63" t="s">
        <v>2793</v>
      </c>
      <c r="B531" s="63" t="s">
        <v>2794</v>
      </c>
      <c r="C531" s="42" t="s">
        <v>2795</v>
      </c>
      <c r="D531" s="42" t="s">
        <v>2796</v>
      </c>
      <c r="E531" s="41" t="s">
        <v>16</v>
      </c>
      <c r="F531" s="41" t="s">
        <v>129</v>
      </c>
      <c r="G531" s="42" t="s">
        <v>130</v>
      </c>
      <c r="H531" s="42"/>
      <c r="I531" s="64" t="s">
        <v>19</v>
      </c>
      <c r="J531" s="45">
        <v>5000</v>
      </c>
      <c r="K531" s="45"/>
      <c r="L531" s="45">
        <f t="shared" si="8"/>
        <v>5000</v>
      </c>
    </row>
    <row r="532" spans="1:12" ht="36">
      <c r="A532" s="63" t="s">
        <v>2797</v>
      </c>
      <c r="B532" s="63" t="s">
        <v>2798</v>
      </c>
      <c r="C532" s="42" t="s">
        <v>2799</v>
      </c>
      <c r="D532" s="42" t="s">
        <v>2800</v>
      </c>
      <c r="E532" s="41" t="s">
        <v>16</v>
      </c>
      <c r="F532" s="41" t="s">
        <v>2801</v>
      </c>
      <c r="G532" s="42" t="s">
        <v>2802</v>
      </c>
      <c r="H532" s="42"/>
      <c r="I532" s="64" t="s">
        <v>19</v>
      </c>
      <c r="J532" s="45">
        <v>5000</v>
      </c>
      <c r="K532" s="45"/>
      <c r="L532" s="45">
        <f t="shared" si="8"/>
        <v>5000</v>
      </c>
    </row>
    <row r="533" spans="1:12" ht="24">
      <c r="A533" s="63" t="s">
        <v>2803</v>
      </c>
      <c r="B533" s="63" t="s">
        <v>2804</v>
      </c>
      <c r="C533" s="42" t="s">
        <v>2805</v>
      </c>
      <c r="D533" s="42" t="s">
        <v>2806</v>
      </c>
      <c r="E533" s="41" t="s">
        <v>16</v>
      </c>
      <c r="F533" s="41" t="s">
        <v>2807</v>
      </c>
      <c r="G533" s="42" t="s">
        <v>2808</v>
      </c>
      <c r="H533" s="42"/>
      <c r="I533" s="64" t="s">
        <v>19</v>
      </c>
      <c r="J533" s="45">
        <v>5000</v>
      </c>
      <c r="K533" s="45"/>
      <c r="L533" s="45">
        <f t="shared" si="8"/>
        <v>5000</v>
      </c>
    </row>
    <row r="534" spans="1:12" ht="24">
      <c r="A534" s="63" t="s">
        <v>2809</v>
      </c>
      <c r="B534" s="63" t="s">
        <v>2810</v>
      </c>
      <c r="C534" s="42" t="s">
        <v>2811</v>
      </c>
      <c r="D534" s="42" t="s">
        <v>2812</v>
      </c>
      <c r="E534" s="41" t="s">
        <v>16</v>
      </c>
      <c r="F534" s="41" t="s">
        <v>2813</v>
      </c>
      <c r="G534" s="42" t="s">
        <v>2814</v>
      </c>
      <c r="H534" s="42"/>
      <c r="I534" s="64" t="s">
        <v>19</v>
      </c>
      <c r="J534" s="45">
        <v>20000</v>
      </c>
      <c r="K534" s="45"/>
      <c r="L534" s="45">
        <f t="shared" si="8"/>
        <v>20000</v>
      </c>
    </row>
    <row r="535" spans="1:12" ht="24">
      <c r="A535" s="63" t="s">
        <v>2815</v>
      </c>
      <c r="B535" s="63" t="s">
        <v>2816</v>
      </c>
      <c r="C535" s="42" t="s">
        <v>2817</v>
      </c>
      <c r="D535" s="42" t="s">
        <v>2818</v>
      </c>
      <c r="E535" s="41" t="s">
        <v>16</v>
      </c>
      <c r="F535" s="41" t="s">
        <v>2819</v>
      </c>
      <c r="G535" s="42" t="s">
        <v>2820</v>
      </c>
      <c r="H535" s="42"/>
      <c r="I535" s="64" t="s">
        <v>19</v>
      </c>
      <c r="J535" s="45">
        <v>20000</v>
      </c>
      <c r="K535" s="45"/>
      <c r="L535" s="45">
        <f t="shared" si="8"/>
        <v>20000</v>
      </c>
    </row>
    <row r="536" spans="1:12" ht="24">
      <c r="A536" s="63" t="s">
        <v>2821</v>
      </c>
      <c r="B536" s="63" t="s">
        <v>2822</v>
      </c>
      <c r="C536" s="42" t="s">
        <v>2823</v>
      </c>
      <c r="D536" s="42" t="s">
        <v>2824</v>
      </c>
      <c r="E536" s="41" t="s">
        <v>16</v>
      </c>
      <c r="F536" s="41" t="s">
        <v>2825</v>
      </c>
      <c r="G536" s="42"/>
      <c r="H536" s="42"/>
      <c r="I536" s="64" t="s">
        <v>19</v>
      </c>
      <c r="J536" s="45">
        <v>10000</v>
      </c>
      <c r="K536" s="45"/>
      <c r="L536" s="45">
        <f t="shared" si="8"/>
        <v>10000</v>
      </c>
    </row>
    <row r="537" spans="1:12" ht="24">
      <c r="A537" s="63" t="s">
        <v>2826</v>
      </c>
      <c r="B537" s="63" t="s">
        <v>2827</v>
      </c>
      <c r="C537" s="42" t="s">
        <v>2828</v>
      </c>
      <c r="D537" s="42" t="s">
        <v>2829</v>
      </c>
      <c r="E537" s="41" t="s">
        <v>16</v>
      </c>
      <c r="F537" s="41" t="s">
        <v>2830</v>
      </c>
      <c r="G537" s="42" t="s">
        <v>2831</v>
      </c>
      <c r="H537" s="42"/>
      <c r="I537" s="64" t="s">
        <v>19</v>
      </c>
      <c r="J537" s="45">
        <v>20000</v>
      </c>
      <c r="K537" s="45"/>
      <c r="L537" s="45">
        <f t="shared" si="8"/>
        <v>20000</v>
      </c>
    </row>
    <row r="538" spans="1:12" ht="36">
      <c r="A538" s="63" t="s">
        <v>2832</v>
      </c>
      <c r="B538" s="63" t="s">
        <v>2833</v>
      </c>
      <c r="C538" s="42" t="s">
        <v>2834</v>
      </c>
      <c r="D538" s="42" t="s">
        <v>2835</v>
      </c>
      <c r="E538" s="41" t="s">
        <v>16</v>
      </c>
      <c r="F538" s="41" t="s">
        <v>2836</v>
      </c>
      <c r="G538" s="42" t="s">
        <v>2837</v>
      </c>
      <c r="H538" s="42"/>
      <c r="I538" s="64" t="s">
        <v>19</v>
      </c>
      <c r="J538" s="45">
        <v>50000</v>
      </c>
      <c r="K538" s="45"/>
      <c r="L538" s="45">
        <f t="shared" si="8"/>
        <v>50000</v>
      </c>
    </row>
    <row r="539" spans="1:12" ht="24">
      <c r="A539" s="63" t="s">
        <v>2838</v>
      </c>
      <c r="B539" s="63" t="s">
        <v>2839</v>
      </c>
      <c r="C539" s="42" t="s">
        <v>2840</v>
      </c>
      <c r="D539" s="42" t="s">
        <v>2841</v>
      </c>
      <c r="E539" s="41" t="s">
        <v>16</v>
      </c>
      <c r="F539" s="41" t="s">
        <v>2842</v>
      </c>
      <c r="G539" s="42" t="s">
        <v>2843</v>
      </c>
      <c r="H539" s="42"/>
      <c r="I539" s="64" t="s">
        <v>19</v>
      </c>
      <c r="J539" s="45">
        <v>10000</v>
      </c>
      <c r="K539" s="45"/>
      <c r="L539" s="45">
        <f t="shared" si="8"/>
        <v>10000</v>
      </c>
    </row>
    <row r="540" spans="1:12" ht="36">
      <c r="A540" s="63" t="s">
        <v>2844</v>
      </c>
      <c r="B540" s="63" t="s">
        <v>2845</v>
      </c>
      <c r="C540" s="42" t="s">
        <v>2846</v>
      </c>
      <c r="D540" s="42" t="s">
        <v>2847</v>
      </c>
      <c r="E540" s="41" t="s">
        <v>16</v>
      </c>
      <c r="F540" s="41" t="s">
        <v>2848</v>
      </c>
      <c r="G540" s="42" t="s">
        <v>2849</v>
      </c>
      <c r="H540" s="42"/>
      <c r="I540" s="64" t="s">
        <v>19</v>
      </c>
      <c r="J540" s="45">
        <v>10000</v>
      </c>
      <c r="K540" s="45"/>
      <c r="L540" s="45">
        <f t="shared" si="8"/>
        <v>10000</v>
      </c>
    </row>
    <row r="541" spans="1:12" ht="24">
      <c r="A541" s="63" t="s">
        <v>2850</v>
      </c>
      <c r="B541" s="63" t="s">
        <v>2851</v>
      </c>
      <c r="C541" s="42" t="s">
        <v>2852</v>
      </c>
      <c r="D541" s="42" t="s">
        <v>2853</v>
      </c>
      <c r="E541" s="41" t="s">
        <v>16</v>
      </c>
      <c r="F541" s="41">
        <v>13910987910</v>
      </c>
      <c r="G541" s="42" t="s">
        <v>2854</v>
      </c>
      <c r="H541" s="42"/>
      <c r="I541" s="64" t="s">
        <v>19</v>
      </c>
      <c r="J541" s="45">
        <v>100000</v>
      </c>
      <c r="K541" s="45"/>
      <c r="L541" s="45">
        <f t="shared" si="8"/>
        <v>100000</v>
      </c>
    </row>
    <row r="542" spans="1:12" ht="24">
      <c r="A542" s="63" t="s">
        <v>2855</v>
      </c>
      <c r="B542" s="63" t="s">
        <v>2856</v>
      </c>
      <c r="C542" s="42" t="s">
        <v>143</v>
      </c>
      <c r="D542" s="42" t="s">
        <v>144</v>
      </c>
      <c r="E542" s="41" t="s">
        <v>16</v>
      </c>
      <c r="F542" s="41" t="s">
        <v>145</v>
      </c>
      <c r="G542" s="42" t="s">
        <v>146</v>
      </c>
      <c r="H542" s="42"/>
      <c r="I542" s="64" t="s">
        <v>19</v>
      </c>
      <c r="J542" s="45">
        <v>10000</v>
      </c>
      <c r="K542" s="45"/>
      <c r="L542" s="45">
        <f t="shared" si="8"/>
        <v>10000</v>
      </c>
    </row>
    <row r="543" spans="1:12" ht="24">
      <c r="A543" s="63" t="s">
        <v>2857</v>
      </c>
      <c r="B543" s="63" t="s">
        <v>2858</v>
      </c>
      <c r="C543" s="42" t="s">
        <v>2859</v>
      </c>
      <c r="D543" s="42" t="s">
        <v>2860</v>
      </c>
      <c r="E543" s="41" t="s">
        <v>16</v>
      </c>
      <c r="F543" s="41">
        <v>13913996220</v>
      </c>
      <c r="G543" s="42" t="s">
        <v>2861</v>
      </c>
      <c r="H543" s="42"/>
      <c r="I543" s="64" t="s">
        <v>19</v>
      </c>
      <c r="J543" s="45">
        <v>10000</v>
      </c>
      <c r="K543" s="45"/>
      <c r="L543" s="45">
        <f t="shared" si="8"/>
        <v>10000</v>
      </c>
    </row>
    <row r="544" spans="1:12" ht="36">
      <c r="A544" s="63" t="s">
        <v>2862</v>
      </c>
      <c r="B544" s="63" t="s">
        <v>2863</v>
      </c>
      <c r="C544" s="42" t="s">
        <v>2864</v>
      </c>
      <c r="D544" s="42" t="s">
        <v>2865</v>
      </c>
      <c r="E544" s="41" t="s">
        <v>16</v>
      </c>
      <c r="F544" s="41" t="s">
        <v>2866</v>
      </c>
      <c r="G544" s="42" t="s">
        <v>2867</v>
      </c>
      <c r="H544" s="42"/>
      <c r="I544" s="64" t="s">
        <v>19</v>
      </c>
      <c r="J544" s="45">
        <v>10000</v>
      </c>
      <c r="K544" s="45"/>
      <c r="L544" s="45">
        <f t="shared" si="8"/>
        <v>10000</v>
      </c>
    </row>
    <row r="545" spans="1:12" ht="36">
      <c r="A545" s="63" t="s">
        <v>2868</v>
      </c>
      <c r="B545" s="63" t="s">
        <v>2869</v>
      </c>
      <c r="C545" s="42" t="s">
        <v>2870</v>
      </c>
      <c r="D545" s="42" t="s">
        <v>2871</v>
      </c>
      <c r="E545" s="41" t="s">
        <v>16</v>
      </c>
      <c r="F545" s="41">
        <v>15251810668</v>
      </c>
      <c r="G545" s="42" t="s">
        <v>2872</v>
      </c>
      <c r="H545" s="42"/>
      <c r="I545" s="64" t="s">
        <v>19</v>
      </c>
      <c r="J545" s="45">
        <v>10000</v>
      </c>
      <c r="K545" s="45"/>
      <c r="L545" s="45">
        <f t="shared" si="8"/>
        <v>10000</v>
      </c>
    </row>
    <row r="546" spans="1:12" ht="24">
      <c r="A546" s="63" t="s">
        <v>2873</v>
      </c>
      <c r="B546" s="63" t="s">
        <v>2874</v>
      </c>
      <c r="C546" s="42" t="s">
        <v>2875</v>
      </c>
      <c r="D546" s="42" t="s">
        <v>2876</v>
      </c>
      <c r="E546" s="41" t="s">
        <v>16</v>
      </c>
      <c r="F546" s="41">
        <v>67072795</v>
      </c>
      <c r="G546" s="42" t="s">
        <v>2877</v>
      </c>
      <c r="H546" s="42"/>
      <c r="I546" s="64" t="s">
        <v>19</v>
      </c>
      <c r="J546" s="45">
        <v>20000</v>
      </c>
      <c r="K546" s="45"/>
      <c r="L546" s="45">
        <f t="shared" si="8"/>
        <v>20000</v>
      </c>
    </row>
    <row r="547" spans="1:12" ht="24">
      <c r="A547" s="63" t="s">
        <v>2878</v>
      </c>
      <c r="B547" s="63" t="s">
        <v>2879</v>
      </c>
      <c r="C547" s="42" t="s">
        <v>2880</v>
      </c>
      <c r="D547" s="42" t="s">
        <v>2881</v>
      </c>
      <c r="E547" s="41" t="s">
        <v>16</v>
      </c>
      <c r="F547" s="41" t="s">
        <v>2882</v>
      </c>
      <c r="G547" s="42" t="s">
        <v>2883</v>
      </c>
      <c r="H547" s="42"/>
      <c r="I547" s="64" t="s">
        <v>19</v>
      </c>
      <c r="J547" s="45">
        <v>10000</v>
      </c>
      <c r="K547" s="45"/>
      <c r="L547" s="45">
        <f t="shared" si="8"/>
        <v>10000</v>
      </c>
    </row>
    <row r="548" spans="1:12" ht="36">
      <c r="A548" s="63" t="s">
        <v>2884</v>
      </c>
      <c r="B548" s="63" t="s">
        <v>2885</v>
      </c>
      <c r="C548" s="42" t="s">
        <v>2886</v>
      </c>
      <c r="D548" s="42" t="s">
        <v>2887</v>
      </c>
      <c r="E548" s="41" t="s">
        <v>16</v>
      </c>
      <c r="F548" s="41" t="s">
        <v>2888</v>
      </c>
      <c r="G548" s="42" t="s">
        <v>2889</v>
      </c>
      <c r="H548" s="42"/>
      <c r="I548" s="64" t="s">
        <v>19</v>
      </c>
      <c r="J548" s="45">
        <v>50000</v>
      </c>
      <c r="K548" s="45"/>
      <c r="L548" s="45">
        <f t="shared" ref="L548:L558" si="9">J548</f>
        <v>50000</v>
      </c>
    </row>
    <row r="549" spans="1:12" ht="36">
      <c r="A549" s="63" t="s">
        <v>2890</v>
      </c>
      <c r="B549" s="63" t="s">
        <v>2891</v>
      </c>
      <c r="C549" s="42" t="s">
        <v>2892</v>
      </c>
      <c r="D549" s="42" t="s">
        <v>2893</v>
      </c>
      <c r="E549" s="41" t="s">
        <v>16</v>
      </c>
      <c r="F549" s="41" t="s">
        <v>2894</v>
      </c>
      <c r="G549" s="42" t="s">
        <v>2895</v>
      </c>
      <c r="H549" s="42"/>
      <c r="I549" s="64" t="s">
        <v>19</v>
      </c>
      <c r="J549" s="45">
        <v>20000</v>
      </c>
      <c r="K549" s="45"/>
      <c r="L549" s="45">
        <f t="shared" si="9"/>
        <v>20000</v>
      </c>
    </row>
    <row r="550" spans="1:12" ht="24">
      <c r="A550" s="63" t="s">
        <v>2896</v>
      </c>
      <c r="B550" s="63" t="s">
        <v>2897</v>
      </c>
      <c r="C550" s="42" t="s">
        <v>2898</v>
      </c>
      <c r="D550" s="42" t="s">
        <v>2899</v>
      </c>
      <c r="E550" s="41" t="s">
        <v>16</v>
      </c>
      <c r="F550" s="41" t="s">
        <v>2900</v>
      </c>
      <c r="G550" s="42" t="s">
        <v>2901</v>
      </c>
      <c r="H550" s="42"/>
      <c r="I550" s="64" t="s">
        <v>19</v>
      </c>
      <c r="J550" s="45">
        <v>10000</v>
      </c>
      <c r="K550" s="45"/>
      <c r="L550" s="45">
        <f t="shared" si="9"/>
        <v>10000</v>
      </c>
    </row>
    <row r="551" spans="1:12" ht="24">
      <c r="A551" s="63" t="s">
        <v>2902</v>
      </c>
      <c r="B551" s="63" t="s">
        <v>2903</v>
      </c>
      <c r="C551" s="42" t="s">
        <v>2904</v>
      </c>
      <c r="D551" s="42" t="s">
        <v>2905</v>
      </c>
      <c r="E551" s="41" t="s">
        <v>16</v>
      </c>
      <c r="F551" s="41">
        <v>13851619091</v>
      </c>
      <c r="G551" s="42"/>
      <c r="H551" s="42"/>
      <c r="I551" s="64" t="s">
        <v>19</v>
      </c>
      <c r="J551" s="45">
        <v>10000</v>
      </c>
      <c r="K551" s="45"/>
      <c r="L551" s="45">
        <f t="shared" si="9"/>
        <v>10000</v>
      </c>
    </row>
    <row r="552" spans="1:12" ht="24">
      <c r="A552" s="63" t="s">
        <v>2906</v>
      </c>
      <c r="B552" s="63" t="s">
        <v>2907</v>
      </c>
      <c r="C552" s="42" t="s">
        <v>2908</v>
      </c>
      <c r="D552" s="42" t="s">
        <v>1676</v>
      </c>
      <c r="E552" s="41" t="s">
        <v>16</v>
      </c>
      <c r="F552" s="41"/>
      <c r="G552" s="42" t="s">
        <v>2909</v>
      </c>
      <c r="H552" s="42"/>
      <c r="I552" s="64" t="s">
        <v>19</v>
      </c>
      <c r="J552" s="45">
        <v>10000</v>
      </c>
      <c r="K552" s="45"/>
      <c r="L552" s="45">
        <f t="shared" si="9"/>
        <v>10000</v>
      </c>
    </row>
    <row r="553" spans="1:12" ht="24">
      <c r="A553" s="63" t="s">
        <v>2910</v>
      </c>
      <c r="B553" s="63" t="s">
        <v>2911</v>
      </c>
      <c r="C553" s="42" t="s">
        <v>2912</v>
      </c>
      <c r="D553" s="42" t="s">
        <v>83</v>
      </c>
      <c r="E553" s="41" t="s">
        <v>16</v>
      </c>
      <c r="F553" s="41" t="s">
        <v>2913</v>
      </c>
      <c r="G553" s="42" t="s">
        <v>2914</v>
      </c>
      <c r="H553" s="42"/>
      <c r="I553" s="64" t="s">
        <v>19</v>
      </c>
      <c r="J553" s="45">
        <v>20000</v>
      </c>
      <c r="K553" s="45"/>
      <c r="L553" s="45">
        <f t="shared" si="9"/>
        <v>20000</v>
      </c>
    </row>
    <row r="554" spans="1:12" ht="24">
      <c r="A554" s="63" t="s">
        <v>2915</v>
      </c>
      <c r="B554" s="63" t="s">
        <v>2916</v>
      </c>
      <c r="C554" s="42" t="s">
        <v>2917</v>
      </c>
      <c r="D554" s="42" t="s">
        <v>2918</v>
      </c>
      <c r="E554" s="41" t="s">
        <v>16</v>
      </c>
      <c r="F554" s="41" t="s">
        <v>2919</v>
      </c>
      <c r="G554" s="42" t="s">
        <v>2920</v>
      </c>
      <c r="H554" s="42"/>
      <c r="I554" s="64" t="s">
        <v>19</v>
      </c>
      <c r="J554" s="45">
        <v>20000</v>
      </c>
      <c r="K554" s="45"/>
      <c r="L554" s="45">
        <f t="shared" si="9"/>
        <v>20000</v>
      </c>
    </row>
    <row r="555" spans="1:12" ht="24">
      <c r="A555" s="63" t="s">
        <v>2921</v>
      </c>
      <c r="B555" s="63" t="s">
        <v>2922</v>
      </c>
      <c r="C555" s="42" t="s">
        <v>2923</v>
      </c>
      <c r="D555" s="42" t="s">
        <v>2924</v>
      </c>
      <c r="E555" s="41" t="s">
        <v>16</v>
      </c>
      <c r="F555" s="41" t="s">
        <v>2925</v>
      </c>
      <c r="G555" s="42" t="s">
        <v>2926</v>
      </c>
      <c r="H555" s="42"/>
      <c r="I555" s="64" t="s">
        <v>19</v>
      </c>
      <c r="J555" s="45">
        <v>20000</v>
      </c>
      <c r="K555" s="45"/>
      <c r="L555" s="45">
        <f t="shared" si="9"/>
        <v>20000</v>
      </c>
    </row>
    <row r="556" spans="1:12" ht="36">
      <c r="A556" s="63" t="s">
        <v>2927</v>
      </c>
      <c r="B556" s="63" t="s">
        <v>2928</v>
      </c>
      <c r="C556" s="42" t="s">
        <v>2929</v>
      </c>
      <c r="D556" s="42" t="s">
        <v>2930</v>
      </c>
      <c r="E556" s="41" t="s">
        <v>16</v>
      </c>
      <c r="F556" s="42" t="s">
        <v>2931</v>
      </c>
      <c r="G556" s="42"/>
      <c r="H556" s="42" t="s">
        <v>2932</v>
      </c>
      <c r="I556" s="64" t="s">
        <v>19</v>
      </c>
      <c r="J556" s="45">
        <v>60000</v>
      </c>
      <c r="K556" s="45"/>
      <c r="L556" s="45">
        <f t="shared" si="9"/>
        <v>60000</v>
      </c>
    </row>
    <row r="557" spans="1:12" ht="24">
      <c r="A557" s="63" t="s">
        <v>2933</v>
      </c>
      <c r="B557" s="63" t="s">
        <v>2934</v>
      </c>
      <c r="C557" s="42" t="s">
        <v>2935</v>
      </c>
      <c r="D557" s="42" t="s">
        <v>2936</v>
      </c>
      <c r="E557" s="41" t="s">
        <v>16</v>
      </c>
      <c r="F557" s="41">
        <v>18911527251</v>
      </c>
      <c r="G557" s="42" t="s">
        <v>2937</v>
      </c>
      <c r="H557" s="42"/>
      <c r="I557" s="64" t="s">
        <v>19</v>
      </c>
      <c r="J557" s="45">
        <v>10000</v>
      </c>
      <c r="K557" s="45"/>
      <c r="L557" s="45">
        <f t="shared" si="9"/>
        <v>10000</v>
      </c>
    </row>
    <row r="558" spans="1:12" ht="36">
      <c r="A558" s="63" t="s">
        <v>2938</v>
      </c>
      <c r="B558" s="63" t="s">
        <v>2939</v>
      </c>
      <c r="C558" s="42" t="s">
        <v>2940</v>
      </c>
      <c r="D558" s="42" t="s">
        <v>2941</v>
      </c>
      <c r="E558" s="41" t="s">
        <v>16</v>
      </c>
      <c r="F558" s="41">
        <v>13813805290</v>
      </c>
      <c r="G558" s="42" t="s">
        <v>2942</v>
      </c>
      <c r="H558" s="42"/>
      <c r="I558" s="64" t="s">
        <v>19</v>
      </c>
      <c r="J558" s="45">
        <v>70000</v>
      </c>
      <c r="K558" s="45"/>
      <c r="L558" s="45">
        <f t="shared" si="9"/>
        <v>70000</v>
      </c>
    </row>
    <row r="559" spans="1:12" ht="48">
      <c r="A559" s="65" t="s">
        <v>2943</v>
      </c>
      <c r="B559" s="65" t="s">
        <v>2944</v>
      </c>
      <c r="C559" s="49" t="s">
        <v>2945</v>
      </c>
      <c r="D559" s="49" t="s">
        <v>2946</v>
      </c>
      <c r="E559" s="50" t="s">
        <v>16</v>
      </c>
      <c r="F559" s="50" t="s">
        <v>2947</v>
      </c>
      <c r="G559" s="49" t="s">
        <v>2948</v>
      </c>
      <c r="H559" s="49" t="s">
        <v>2949</v>
      </c>
      <c r="I559" s="66" t="s">
        <v>19</v>
      </c>
      <c r="J559" s="51">
        <f>-20000</f>
        <v>-20000</v>
      </c>
      <c r="K559" s="51">
        <f>20000</f>
        <v>20000</v>
      </c>
      <c r="L559" s="51">
        <f>J559+K559</f>
        <v>0</v>
      </c>
    </row>
    <row r="560" spans="1:12" ht="24">
      <c r="A560" s="63" t="s">
        <v>2950</v>
      </c>
      <c r="B560" s="63" t="s">
        <v>2951</v>
      </c>
      <c r="C560" s="42" t="s">
        <v>2952</v>
      </c>
      <c r="D560" s="42" t="s">
        <v>2953</v>
      </c>
      <c r="E560" s="41" t="s">
        <v>140</v>
      </c>
      <c r="F560" s="41"/>
      <c r="G560" s="42"/>
      <c r="H560" s="42"/>
      <c r="I560" s="64" t="s">
        <v>19</v>
      </c>
      <c r="J560" s="45">
        <v>10000</v>
      </c>
      <c r="K560" s="45"/>
      <c r="L560" s="45">
        <f t="shared" ref="L560:L623" si="10">J560</f>
        <v>10000</v>
      </c>
    </row>
    <row r="561" spans="1:12" ht="36">
      <c r="A561" s="63" t="s">
        <v>2954</v>
      </c>
      <c r="B561" s="63" t="s">
        <v>2955</v>
      </c>
      <c r="C561" s="42" t="s">
        <v>2956</v>
      </c>
      <c r="D561" s="42" t="s">
        <v>2957</v>
      </c>
      <c r="E561" s="41" t="s">
        <v>16</v>
      </c>
      <c r="F561" s="41" t="s">
        <v>2958</v>
      </c>
      <c r="G561" s="42" t="s">
        <v>2959</v>
      </c>
      <c r="H561" s="42"/>
      <c r="I561" s="64" t="s">
        <v>19</v>
      </c>
      <c r="J561" s="45">
        <v>2000</v>
      </c>
      <c r="K561" s="45"/>
      <c r="L561" s="45">
        <f t="shared" si="10"/>
        <v>2000</v>
      </c>
    </row>
    <row r="562" spans="1:12" ht="24">
      <c r="A562" s="63" t="s">
        <v>2960</v>
      </c>
      <c r="B562" s="63" t="s">
        <v>2961</v>
      </c>
      <c r="C562" s="42" t="s">
        <v>2962</v>
      </c>
      <c r="D562" s="42" t="s">
        <v>2963</v>
      </c>
      <c r="E562" s="41" t="s">
        <v>16</v>
      </c>
      <c r="F562" s="41" t="s">
        <v>2964</v>
      </c>
      <c r="G562" s="42"/>
      <c r="H562" s="42"/>
      <c r="I562" s="64" t="s">
        <v>19</v>
      </c>
      <c r="J562" s="45">
        <v>20000</v>
      </c>
      <c r="K562" s="45"/>
      <c r="L562" s="45">
        <f t="shared" si="10"/>
        <v>20000</v>
      </c>
    </row>
    <row r="563" spans="1:12" ht="24">
      <c r="A563" s="63" t="s">
        <v>2965</v>
      </c>
      <c r="B563" s="63" t="s">
        <v>2966</v>
      </c>
      <c r="C563" s="42" t="s">
        <v>2967</v>
      </c>
      <c r="D563" s="42" t="s">
        <v>2968</v>
      </c>
      <c r="E563" s="41" t="s">
        <v>16</v>
      </c>
      <c r="F563" s="41">
        <v>15805165513</v>
      </c>
      <c r="G563" s="42" t="s">
        <v>2969</v>
      </c>
      <c r="H563" s="42"/>
      <c r="I563" s="64" t="s">
        <v>19</v>
      </c>
      <c r="J563" s="45">
        <v>20000</v>
      </c>
      <c r="K563" s="45"/>
      <c r="L563" s="45">
        <f t="shared" si="10"/>
        <v>20000</v>
      </c>
    </row>
    <row r="564" spans="1:12" ht="24">
      <c r="A564" s="63" t="s">
        <v>2970</v>
      </c>
      <c r="B564" s="63" t="s">
        <v>2971</v>
      </c>
      <c r="C564" s="42" t="s">
        <v>2972</v>
      </c>
      <c r="D564" s="42" t="s">
        <v>2973</v>
      </c>
      <c r="E564" s="41" t="s">
        <v>16</v>
      </c>
      <c r="F564" s="41" t="s">
        <v>2974</v>
      </c>
      <c r="G564" s="42" t="s">
        <v>2975</v>
      </c>
      <c r="H564" s="42"/>
      <c r="I564" s="64" t="s">
        <v>19</v>
      </c>
      <c r="J564" s="45">
        <v>22000</v>
      </c>
      <c r="K564" s="45"/>
      <c r="L564" s="45">
        <f t="shared" si="10"/>
        <v>22000</v>
      </c>
    </row>
    <row r="565" spans="1:12" ht="24">
      <c r="A565" s="63" t="s">
        <v>2976</v>
      </c>
      <c r="B565" s="63" t="s">
        <v>2977</v>
      </c>
      <c r="C565" s="42" t="s">
        <v>2978</v>
      </c>
      <c r="D565" s="42" t="s">
        <v>2979</v>
      </c>
      <c r="E565" s="41" t="s">
        <v>16</v>
      </c>
      <c r="F565" s="41">
        <v>15951960280</v>
      </c>
      <c r="G565" s="42" t="s">
        <v>2980</v>
      </c>
      <c r="H565" s="42"/>
      <c r="I565" s="64" t="s">
        <v>19</v>
      </c>
      <c r="J565" s="45">
        <v>20000</v>
      </c>
      <c r="K565" s="45"/>
      <c r="L565" s="45">
        <f t="shared" si="10"/>
        <v>20000</v>
      </c>
    </row>
    <row r="566" spans="1:12" ht="24">
      <c r="A566" s="63" t="s">
        <v>2981</v>
      </c>
      <c r="B566" s="63" t="s">
        <v>2982</v>
      </c>
      <c r="C566" s="42" t="s">
        <v>2983</v>
      </c>
      <c r="D566" s="42" t="s">
        <v>2984</v>
      </c>
      <c r="E566" s="41" t="s">
        <v>16</v>
      </c>
      <c r="F566" s="41" t="s">
        <v>2985</v>
      </c>
      <c r="G566" s="42" t="s">
        <v>2986</v>
      </c>
      <c r="H566" s="42"/>
      <c r="I566" s="64" t="s">
        <v>19</v>
      </c>
      <c r="J566" s="45">
        <v>20000</v>
      </c>
      <c r="K566" s="45"/>
      <c r="L566" s="45">
        <f t="shared" si="10"/>
        <v>20000</v>
      </c>
    </row>
    <row r="567" spans="1:12" ht="24">
      <c r="A567" s="63" t="s">
        <v>2987</v>
      </c>
      <c r="B567" s="63" t="s">
        <v>2988</v>
      </c>
      <c r="C567" s="42" t="s">
        <v>2989</v>
      </c>
      <c r="D567" s="42" t="s">
        <v>2990</v>
      </c>
      <c r="E567" s="41" t="s">
        <v>16</v>
      </c>
      <c r="F567" s="41">
        <v>13914745676</v>
      </c>
      <c r="G567" s="42"/>
      <c r="H567" s="42"/>
      <c r="I567" s="64" t="s">
        <v>19</v>
      </c>
      <c r="J567" s="45">
        <v>20000</v>
      </c>
      <c r="K567" s="45"/>
      <c r="L567" s="45">
        <f t="shared" si="10"/>
        <v>20000</v>
      </c>
    </row>
    <row r="568" spans="1:12" ht="24">
      <c r="A568" s="63" t="s">
        <v>2991</v>
      </c>
      <c r="B568" s="63" t="s">
        <v>2992</v>
      </c>
      <c r="C568" s="42" t="s">
        <v>2993</v>
      </c>
      <c r="D568" s="42" t="s">
        <v>2994</v>
      </c>
      <c r="E568" s="41" t="s">
        <v>16</v>
      </c>
      <c r="F568" s="41" t="s">
        <v>2995</v>
      </c>
      <c r="G568" s="42" t="s">
        <v>2996</v>
      </c>
      <c r="H568" s="42"/>
      <c r="I568" s="64" t="s">
        <v>19</v>
      </c>
      <c r="J568" s="45">
        <v>50000</v>
      </c>
      <c r="K568" s="45"/>
      <c r="L568" s="45">
        <f t="shared" si="10"/>
        <v>50000</v>
      </c>
    </row>
    <row r="569" spans="1:12" ht="24">
      <c r="A569" s="63" t="s">
        <v>2997</v>
      </c>
      <c r="B569" s="63" t="s">
        <v>2998</v>
      </c>
      <c r="C569" s="42" t="s">
        <v>2999</v>
      </c>
      <c r="D569" s="42" t="s">
        <v>3000</v>
      </c>
      <c r="E569" s="41" t="s">
        <v>140</v>
      </c>
      <c r="F569" s="41"/>
      <c r="G569" s="42"/>
      <c r="H569" s="42"/>
      <c r="I569" s="64" t="s">
        <v>19</v>
      </c>
      <c r="J569" s="45">
        <v>10000</v>
      </c>
      <c r="K569" s="45"/>
      <c r="L569" s="45">
        <f t="shared" si="10"/>
        <v>10000</v>
      </c>
    </row>
    <row r="570" spans="1:12" ht="36">
      <c r="A570" s="63" t="s">
        <v>3001</v>
      </c>
      <c r="B570" s="63" t="s">
        <v>3002</v>
      </c>
      <c r="C570" s="42" t="s">
        <v>3003</v>
      </c>
      <c r="D570" s="42" t="s">
        <v>3004</v>
      </c>
      <c r="E570" s="41" t="s">
        <v>16</v>
      </c>
      <c r="F570" s="41">
        <v>13771236656</v>
      </c>
      <c r="G570" s="42" t="s">
        <v>3005</v>
      </c>
      <c r="H570" s="42"/>
      <c r="I570" s="64" t="s">
        <v>19</v>
      </c>
      <c r="J570" s="45">
        <v>5000</v>
      </c>
      <c r="K570" s="45"/>
      <c r="L570" s="45">
        <f t="shared" si="10"/>
        <v>5000</v>
      </c>
    </row>
    <row r="571" spans="1:12" ht="24">
      <c r="A571" s="63" t="s">
        <v>3006</v>
      </c>
      <c r="B571" s="63" t="s">
        <v>3007</v>
      </c>
      <c r="C571" s="42" t="s">
        <v>3008</v>
      </c>
      <c r="D571" s="42" t="s">
        <v>3009</v>
      </c>
      <c r="E571" s="41" t="s">
        <v>16</v>
      </c>
      <c r="F571" s="41">
        <v>13813500676</v>
      </c>
      <c r="G571" s="42" t="s">
        <v>3010</v>
      </c>
      <c r="H571" s="42"/>
      <c r="I571" s="64" t="s">
        <v>19</v>
      </c>
      <c r="J571" s="45">
        <v>20000</v>
      </c>
      <c r="K571" s="45"/>
      <c r="L571" s="45">
        <f t="shared" si="10"/>
        <v>20000</v>
      </c>
    </row>
    <row r="572" spans="1:12" ht="24">
      <c r="A572" s="63" t="s">
        <v>3011</v>
      </c>
      <c r="B572" s="63" t="s">
        <v>3012</v>
      </c>
      <c r="C572" s="42" t="s">
        <v>3013</v>
      </c>
      <c r="D572" s="42" t="s">
        <v>3014</v>
      </c>
      <c r="E572" s="41" t="s">
        <v>16</v>
      </c>
      <c r="F572" s="41" t="s">
        <v>3015</v>
      </c>
      <c r="G572" s="42" t="s">
        <v>3016</v>
      </c>
      <c r="H572" s="42"/>
      <c r="I572" s="64" t="s">
        <v>19</v>
      </c>
      <c r="J572" s="45">
        <v>30000</v>
      </c>
      <c r="K572" s="45"/>
      <c r="L572" s="45">
        <f t="shared" si="10"/>
        <v>30000</v>
      </c>
    </row>
    <row r="573" spans="1:12" ht="24">
      <c r="A573" s="63" t="s">
        <v>3017</v>
      </c>
      <c r="B573" s="63" t="s">
        <v>3018</v>
      </c>
      <c r="C573" s="42" t="s">
        <v>3019</v>
      </c>
      <c r="D573" s="42" t="s">
        <v>3020</v>
      </c>
      <c r="E573" s="41" t="s">
        <v>16</v>
      </c>
      <c r="F573" s="41" t="s">
        <v>3021</v>
      </c>
      <c r="G573" s="42" t="s">
        <v>3022</v>
      </c>
      <c r="H573" s="42"/>
      <c r="I573" s="64" t="s">
        <v>19</v>
      </c>
      <c r="J573" s="45">
        <v>50000</v>
      </c>
      <c r="K573" s="45"/>
      <c r="L573" s="45">
        <f t="shared" si="10"/>
        <v>50000</v>
      </c>
    </row>
    <row r="574" spans="1:12" ht="24">
      <c r="A574" s="63" t="s">
        <v>3023</v>
      </c>
      <c r="B574" s="63" t="s">
        <v>3024</v>
      </c>
      <c r="C574" s="42" t="s">
        <v>3025</v>
      </c>
      <c r="D574" s="42" t="s">
        <v>3026</v>
      </c>
      <c r="E574" s="41" t="s">
        <v>16</v>
      </c>
      <c r="F574" s="41" t="s">
        <v>3027</v>
      </c>
      <c r="G574" s="42" t="s">
        <v>3028</v>
      </c>
      <c r="H574" s="42"/>
      <c r="I574" s="64" t="s">
        <v>19</v>
      </c>
      <c r="J574" s="45">
        <v>50000</v>
      </c>
      <c r="K574" s="45"/>
      <c r="L574" s="45">
        <f t="shared" si="10"/>
        <v>50000</v>
      </c>
    </row>
    <row r="575" spans="1:12" ht="24">
      <c r="A575" s="63" t="s">
        <v>3029</v>
      </c>
      <c r="B575" s="63" t="s">
        <v>3030</v>
      </c>
      <c r="C575" s="42" t="s">
        <v>3031</v>
      </c>
      <c r="D575" s="42" t="s">
        <v>3032</v>
      </c>
      <c r="E575" s="41" t="s">
        <v>16</v>
      </c>
      <c r="F575" s="41" t="s">
        <v>3033</v>
      </c>
      <c r="G575" s="42" t="s">
        <v>3034</v>
      </c>
      <c r="H575" s="42"/>
      <c r="I575" s="64" t="s">
        <v>19</v>
      </c>
      <c r="J575" s="45">
        <v>50000</v>
      </c>
      <c r="K575" s="45"/>
      <c r="L575" s="45">
        <f t="shared" si="10"/>
        <v>50000</v>
      </c>
    </row>
    <row r="576" spans="1:12" ht="24">
      <c r="A576" s="63" t="s">
        <v>3035</v>
      </c>
      <c r="B576" s="63" t="s">
        <v>3036</v>
      </c>
      <c r="C576" s="42" t="s">
        <v>3037</v>
      </c>
      <c r="D576" s="42" t="s">
        <v>3038</v>
      </c>
      <c r="E576" s="41" t="s">
        <v>16</v>
      </c>
      <c r="F576" s="41" t="s">
        <v>3039</v>
      </c>
      <c r="G576" s="42" t="s">
        <v>3040</v>
      </c>
      <c r="H576" s="42"/>
      <c r="I576" s="64" t="s">
        <v>19</v>
      </c>
      <c r="J576" s="45">
        <v>200000</v>
      </c>
      <c r="K576" s="45"/>
      <c r="L576" s="45">
        <f t="shared" si="10"/>
        <v>200000</v>
      </c>
    </row>
    <row r="577" spans="1:12" ht="24">
      <c r="A577" s="63" t="s">
        <v>3041</v>
      </c>
      <c r="B577" s="63" t="s">
        <v>3042</v>
      </c>
      <c r="C577" s="42" t="s">
        <v>3043</v>
      </c>
      <c r="D577" s="42" t="s">
        <v>3044</v>
      </c>
      <c r="E577" s="41" t="s">
        <v>16</v>
      </c>
      <c r="F577" s="41" t="s">
        <v>3045</v>
      </c>
      <c r="G577" s="42" t="s">
        <v>3046</v>
      </c>
      <c r="H577" s="42"/>
      <c r="I577" s="64" t="s">
        <v>19</v>
      </c>
      <c r="J577" s="45">
        <v>50000</v>
      </c>
      <c r="K577" s="45"/>
      <c r="L577" s="45">
        <f t="shared" si="10"/>
        <v>50000</v>
      </c>
    </row>
    <row r="578" spans="1:12">
      <c r="A578" s="63" t="s">
        <v>3047</v>
      </c>
      <c r="B578" s="63" t="s">
        <v>3048</v>
      </c>
      <c r="C578" s="42" t="s">
        <v>3049</v>
      </c>
      <c r="D578" s="42" t="s">
        <v>3050</v>
      </c>
      <c r="E578" s="41" t="s">
        <v>16</v>
      </c>
      <c r="F578" s="41">
        <v>13776205553</v>
      </c>
      <c r="G578" s="42" t="s">
        <v>3051</v>
      </c>
      <c r="H578" s="42"/>
      <c r="I578" s="64" t="s">
        <v>19</v>
      </c>
      <c r="J578" s="45">
        <v>50000</v>
      </c>
      <c r="K578" s="45"/>
      <c r="L578" s="45">
        <f t="shared" si="10"/>
        <v>50000</v>
      </c>
    </row>
    <row r="579" spans="1:12" ht="24">
      <c r="A579" s="63" t="s">
        <v>3052</v>
      </c>
      <c r="B579" s="63" t="s">
        <v>3053</v>
      </c>
      <c r="C579" s="42" t="s">
        <v>3054</v>
      </c>
      <c r="D579" s="42" t="s">
        <v>3055</v>
      </c>
      <c r="E579" s="41" t="s">
        <v>16</v>
      </c>
      <c r="F579" s="41" t="s">
        <v>3056</v>
      </c>
      <c r="G579" s="42" t="s">
        <v>3057</v>
      </c>
      <c r="H579" s="42"/>
      <c r="I579" s="64" t="s">
        <v>19</v>
      </c>
      <c r="J579" s="45">
        <v>50000</v>
      </c>
      <c r="K579" s="45"/>
      <c r="L579" s="45">
        <f t="shared" si="10"/>
        <v>50000</v>
      </c>
    </row>
    <row r="580" spans="1:12" ht="24">
      <c r="A580" s="63" t="s">
        <v>3058</v>
      </c>
      <c r="B580" s="63" t="s">
        <v>3059</v>
      </c>
      <c r="C580" s="42" t="s">
        <v>3060</v>
      </c>
      <c r="D580" s="42" t="s">
        <v>3061</v>
      </c>
      <c r="E580" s="41" t="s">
        <v>16</v>
      </c>
      <c r="F580" s="41" t="s">
        <v>3062</v>
      </c>
      <c r="G580" s="42" t="s">
        <v>3063</v>
      </c>
      <c r="H580" s="42"/>
      <c r="I580" s="64" t="s">
        <v>19</v>
      </c>
      <c r="J580" s="45">
        <v>50000</v>
      </c>
      <c r="K580" s="45"/>
      <c r="L580" s="45">
        <f t="shared" si="10"/>
        <v>50000</v>
      </c>
    </row>
    <row r="581" spans="1:12" ht="24">
      <c r="A581" s="63" t="s">
        <v>3064</v>
      </c>
      <c r="B581" s="63" t="s">
        <v>3065</v>
      </c>
      <c r="C581" s="42" t="s">
        <v>3066</v>
      </c>
      <c r="D581" s="42" t="s">
        <v>3067</v>
      </c>
      <c r="E581" s="41" t="s">
        <v>16</v>
      </c>
      <c r="F581" s="41" t="s">
        <v>3068</v>
      </c>
      <c r="G581" s="42" t="s">
        <v>3069</v>
      </c>
      <c r="H581" s="42"/>
      <c r="I581" s="64" t="s">
        <v>19</v>
      </c>
      <c r="J581" s="45">
        <v>50000</v>
      </c>
      <c r="K581" s="45"/>
      <c r="L581" s="45">
        <f t="shared" si="10"/>
        <v>50000</v>
      </c>
    </row>
    <row r="582" spans="1:12" ht="24">
      <c r="A582" s="63" t="s">
        <v>3070</v>
      </c>
      <c r="B582" s="63" t="s">
        <v>3071</v>
      </c>
      <c r="C582" s="42" t="s">
        <v>3072</v>
      </c>
      <c r="D582" s="42" t="s">
        <v>3073</v>
      </c>
      <c r="E582" s="41" t="s">
        <v>16</v>
      </c>
      <c r="F582" s="41">
        <v>13801479095</v>
      </c>
      <c r="G582" s="42" t="s">
        <v>3074</v>
      </c>
      <c r="H582" s="42"/>
      <c r="I582" s="64" t="s">
        <v>19</v>
      </c>
      <c r="J582" s="45">
        <v>50000</v>
      </c>
      <c r="K582" s="45"/>
      <c r="L582" s="45">
        <f t="shared" si="10"/>
        <v>50000</v>
      </c>
    </row>
    <row r="583" spans="1:12" ht="24">
      <c r="A583" s="63" t="s">
        <v>3075</v>
      </c>
      <c r="B583" s="63" t="s">
        <v>3076</v>
      </c>
      <c r="C583" s="42" t="s">
        <v>3077</v>
      </c>
      <c r="D583" s="42" t="s">
        <v>3078</v>
      </c>
      <c r="E583" s="41" t="s">
        <v>16</v>
      </c>
      <c r="F583" s="41">
        <v>13951398834</v>
      </c>
      <c r="G583" s="42" t="s">
        <v>3079</v>
      </c>
      <c r="H583" s="42"/>
      <c r="I583" s="64" t="s">
        <v>19</v>
      </c>
      <c r="J583" s="45">
        <v>50000</v>
      </c>
      <c r="K583" s="45"/>
      <c r="L583" s="45">
        <f t="shared" si="10"/>
        <v>50000</v>
      </c>
    </row>
    <row r="584" spans="1:12" ht="24">
      <c r="A584" s="63" t="s">
        <v>3080</v>
      </c>
      <c r="B584" s="63" t="s">
        <v>3081</v>
      </c>
      <c r="C584" s="42" t="s">
        <v>3082</v>
      </c>
      <c r="D584" s="42" t="s">
        <v>3083</v>
      </c>
      <c r="E584" s="41" t="s">
        <v>16</v>
      </c>
      <c r="F584" s="41" t="s">
        <v>3084</v>
      </c>
      <c r="G584" s="42" t="s">
        <v>3085</v>
      </c>
      <c r="H584" s="42"/>
      <c r="I584" s="64" t="s">
        <v>19</v>
      </c>
      <c r="J584" s="45">
        <v>50000</v>
      </c>
      <c r="K584" s="45"/>
      <c r="L584" s="45">
        <f t="shared" si="10"/>
        <v>50000</v>
      </c>
    </row>
    <row r="585" spans="1:12" ht="24">
      <c r="A585" s="63" t="s">
        <v>3086</v>
      </c>
      <c r="B585" s="63" t="s">
        <v>3087</v>
      </c>
      <c r="C585" s="42" t="s">
        <v>3088</v>
      </c>
      <c r="D585" s="42" t="s">
        <v>3089</v>
      </c>
      <c r="E585" s="41" t="s">
        <v>16</v>
      </c>
      <c r="F585" s="41" t="s">
        <v>3090</v>
      </c>
      <c r="G585" s="42" t="s">
        <v>3091</v>
      </c>
      <c r="H585" s="42"/>
      <c r="I585" s="64" t="s">
        <v>19</v>
      </c>
      <c r="J585" s="45">
        <v>50000</v>
      </c>
      <c r="K585" s="45"/>
      <c r="L585" s="45">
        <f t="shared" si="10"/>
        <v>50000</v>
      </c>
    </row>
    <row r="586" spans="1:12" ht="24">
      <c r="A586" s="63" t="s">
        <v>3092</v>
      </c>
      <c r="B586" s="63" t="s">
        <v>3093</v>
      </c>
      <c r="C586" s="42" t="s">
        <v>3094</v>
      </c>
      <c r="D586" s="42" t="s">
        <v>3095</v>
      </c>
      <c r="E586" s="41" t="s">
        <v>16</v>
      </c>
      <c r="F586" s="41" t="s">
        <v>3096</v>
      </c>
      <c r="G586" s="42" t="s">
        <v>3097</v>
      </c>
      <c r="H586" s="42"/>
      <c r="I586" s="64" t="s">
        <v>19</v>
      </c>
      <c r="J586" s="45">
        <v>50000</v>
      </c>
      <c r="K586" s="45"/>
      <c r="L586" s="45">
        <f t="shared" si="10"/>
        <v>50000</v>
      </c>
    </row>
    <row r="587" spans="1:12" ht="24">
      <c r="A587" s="63" t="s">
        <v>3098</v>
      </c>
      <c r="B587" s="63" t="s">
        <v>3099</v>
      </c>
      <c r="C587" s="42" t="s">
        <v>3100</v>
      </c>
      <c r="D587" s="42" t="s">
        <v>3101</v>
      </c>
      <c r="E587" s="41" t="s">
        <v>16</v>
      </c>
      <c r="F587" s="41" t="s">
        <v>3102</v>
      </c>
      <c r="G587" s="42" t="s">
        <v>3103</v>
      </c>
      <c r="H587" s="42"/>
      <c r="I587" s="64" t="s">
        <v>19</v>
      </c>
      <c r="J587" s="45">
        <v>50000</v>
      </c>
      <c r="K587" s="45"/>
      <c r="L587" s="45">
        <f t="shared" si="10"/>
        <v>50000</v>
      </c>
    </row>
    <row r="588" spans="1:12" ht="24">
      <c r="A588" s="63" t="s">
        <v>3104</v>
      </c>
      <c r="B588" s="63" t="s">
        <v>3105</v>
      </c>
      <c r="C588" s="42" t="s">
        <v>3105</v>
      </c>
      <c r="D588" s="42" t="s">
        <v>3106</v>
      </c>
      <c r="E588" s="41" t="s">
        <v>16</v>
      </c>
      <c r="F588" s="41" t="s">
        <v>3107</v>
      </c>
      <c r="G588" s="42" t="s">
        <v>3108</v>
      </c>
      <c r="H588" s="42"/>
      <c r="I588" s="64" t="s">
        <v>19</v>
      </c>
      <c r="J588" s="45">
        <v>50000</v>
      </c>
      <c r="K588" s="45"/>
      <c r="L588" s="45">
        <f t="shared" si="10"/>
        <v>50000</v>
      </c>
    </row>
    <row r="589" spans="1:12" ht="24">
      <c r="A589" s="63" t="s">
        <v>3109</v>
      </c>
      <c r="B589" s="63" t="s">
        <v>3110</v>
      </c>
      <c r="C589" s="42" t="s">
        <v>3111</v>
      </c>
      <c r="D589" s="42" t="s">
        <v>3112</v>
      </c>
      <c r="E589" s="41" t="s">
        <v>16</v>
      </c>
      <c r="F589" s="41">
        <v>15996296818</v>
      </c>
      <c r="G589" s="42" t="s">
        <v>3113</v>
      </c>
      <c r="H589" s="42"/>
      <c r="I589" s="64" t="s">
        <v>19</v>
      </c>
      <c r="J589" s="45">
        <v>20000</v>
      </c>
      <c r="K589" s="45"/>
      <c r="L589" s="45">
        <f t="shared" si="10"/>
        <v>20000</v>
      </c>
    </row>
    <row r="590" spans="1:12" ht="24">
      <c r="A590" s="63" t="s">
        <v>3114</v>
      </c>
      <c r="B590" s="63" t="s">
        <v>3115</v>
      </c>
      <c r="C590" s="42" t="s">
        <v>3116</v>
      </c>
      <c r="D590" s="42" t="s">
        <v>3117</v>
      </c>
      <c r="E590" s="41" t="s">
        <v>16</v>
      </c>
      <c r="F590" s="41">
        <v>18915970966</v>
      </c>
      <c r="G590" s="42" t="s">
        <v>3118</v>
      </c>
      <c r="H590" s="42"/>
      <c r="I590" s="64" t="s">
        <v>19</v>
      </c>
      <c r="J590" s="45">
        <v>20000</v>
      </c>
      <c r="K590" s="45"/>
      <c r="L590" s="45">
        <f t="shared" si="10"/>
        <v>20000</v>
      </c>
    </row>
    <row r="591" spans="1:12">
      <c r="A591" s="63" t="s">
        <v>3119</v>
      </c>
      <c r="B591" s="63" t="s">
        <v>3120</v>
      </c>
      <c r="C591" s="42" t="s">
        <v>3121</v>
      </c>
      <c r="D591" s="42" t="s">
        <v>3122</v>
      </c>
      <c r="E591" s="41" t="s">
        <v>16</v>
      </c>
      <c r="F591" s="41" t="s">
        <v>3123</v>
      </c>
      <c r="G591" s="42" t="s">
        <v>3124</v>
      </c>
      <c r="H591" s="42"/>
      <c r="I591" s="64" t="s">
        <v>19</v>
      </c>
      <c r="J591" s="45">
        <v>50000</v>
      </c>
      <c r="K591" s="45"/>
      <c r="L591" s="45">
        <f t="shared" si="10"/>
        <v>50000</v>
      </c>
    </row>
    <row r="592" spans="1:12" ht="24">
      <c r="A592" s="63" t="s">
        <v>3125</v>
      </c>
      <c r="B592" s="63" t="s">
        <v>3126</v>
      </c>
      <c r="C592" s="42" t="s">
        <v>3127</v>
      </c>
      <c r="D592" s="42" t="s">
        <v>3128</v>
      </c>
      <c r="E592" s="41" t="s">
        <v>16</v>
      </c>
      <c r="F592" s="41" t="s">
        <v>3129</v>
      </c>
      <c r="G592" s="42" t="s">
        <v>3130</v>
      </c>
      <c r="H592" s="42"/>
      <c r="I592" s="64" t="s">
        <v>19</v>
      </c>
      <c r="J592" s="45">
        <v>50000</v>
      </c>
      <c r="K592" s="45"/>
      <c r="L592" s="45">
        <f t="shared" si="10"/>
        <v>50000</v>
      </c>
    </row>
    <row r="593" spans="1:12" ht="24">
      <c r="A593" s="63" t="s">
        <v>3131</v>
      </c>
      <c r="B593" s="63" t="s">
        <v>3132</v>
      </c>
      <c r="C593" s="42" t="s">
        <v>3133</v>
      </c>
      <c r="D593" s="42" t="s">
        <v>3134</v>
      </c>
      <c r="E593" s="41" t="s">
        <v>16</v>
      </c>
      <c r="F593" s="41" t="s">
        <v>3135</v>
      </c>
      <c r="G593" s="42" t="s">
        <v>3136</v>
      </c>
      <c r="H593" s="42"/>
      <c r="I593" s="64" t="s">
        <v>19</v>
      </c>
      <c r="J593" s="45">
        <v>50000</v>
      </c>
      <c r="K593" s="45"/>
      <c r="L593" s="45">
        <f t="shared" si="10"/>
        <v>50000</v>
      </c>
    </row>
    <row r="594" spans="1:12" ht="24">
      <c r="A594" s="63" t="s">
        <v>3137</v>
      </c>
      <c r="B594" s="63" t="s">
        <v>3138</v>
      </c>
      <c r="C594" s="42" t="s">
        <v>3139</v>
      </c>
      <c r="D594" s="42" t="s">
        <v>3140</v>
      </c>
      <c r="E594" s="41" t="s">
        <v>16</v>
      </c>
      <c r="F594" s="41" t="s">
        <v>3141</v>
      </c>
      <c r="G594" s="42" t="s">
        <v>3142</v>
      </c>
      <c r="H594" s="42"/>
      <c r="I594" s="64" t="s">
        <v>19</v>
      </c>
      <c r="J594" s="45">
        <v>50000</v>
      </c>
      <c r="K594" s="45"/>
      <c r="L594" s="45">
        <f t="shared" si="10"/>
        <v>50000</v>
      </c>
    </row>
    <row r="595" spans="1:12" ht="24">
      <c r="A595" s="63" t="s">
        <v>3143</v>
      </c>
      <c r="B595" s="63" t="s">
        <v>3144</v>
      </c>
      <c r="C595" s="42" t="s">
        <v>3145</v>
      </c>
      <c r="D595" s="42" t="s">
        <v>3146</v>
      </c>
      <c r="E595" s="41" t="s">
        <v>16</v>
      </c>
      <c r="F595" s="41" t="s">
        <v>3147</v>
      </c>
      <c r="G595" s="42" t="s">
        <v>3148</v>
      </c>
      <c r="H595" s="42"/>
      <c r="I595" s="64" t="s">
        <v>19</v>
      </c>
      <c r="J595" s="45">
        <v>50000</v>
      </c>
      <c r="K595" s="45"/>
      <c r="L595" s="45">
        <f t="shared" si="10"/>
        <v>50000</v>
      </c>
    </row>
    <row r="596" spans="1:12" ht="24">
      <c r="A596" s="63" t="s">
        <v>3149</v>
      </c>
      <c r="B596" s="63" t="s">
        <v>3150</v>
      </c>
      <c r="C596" s="42" t="s">
        <v>3151</v>
      </c>
      <c r="D596" s="42" t="s">
        <v>3152</v>
      </c>
      <c r="E596" s="41" t="s">
        <v>16</v>
      </c>
      <c r="F596" s="41" t="s">
        <v>3153</v>
      </c>
      <c r="G596" s="42" t="s">
        <v>3154</v>
      </c>
      <c r="H596" s="42"/>
      <c r="I596" s="64" t="s">
        <v>19</v>
      </c>
      <c r="J596" s="45">
        <v>100000</v>
      </c>
      <c r="K596" s="45"/>
      <c r="L596" s="45">
        <f t="shared" si="10"/>
        <v>100000</v>
      </c>
    </row>
    <row r="597" spans="1:12" ht="24">
      <c r="A597" s="63" t="s">
        <v>3155</v>
      </c>
      <c r="B597" s="63" t="s">
        <v>3156</v>
      </c>
      <c r="C597" s="42" t="s">
        <v>3157</v>
      </c>
      <c r="D597" s="42" t="s">
        <v>3158</v>
      </c>
      <c r="E597" s="41" t="s">
        <v>16</v>
      </c>
      <c r="F597" s="41">
        <v>63567009</v>
      </c>
      <c r="G597" s="42" t="s">
        <v>3159</v>
      </c>
      <c r="H597" s="42"/>
      <c r="I597" s="64" t="s">
        <v>19</v>
      </c>
      <c r="J597" s="45">
        <v>100000</v>
      </c>
      <c r="K597" s="45"/>
      <c r="L597" s="45">
        <f t="shared" si="10"/>
        <v>100000</v>
      </c>
    </row>
    <row r="598" spans="1:12">
      <c r="A598" s="63" t="s">
        <v>3160</v>
      </c>
      <c r="B598" s="63" t="s">
        <v>3161</v>
      </c>
      <c r="C598" s="42" t="s">
        <v>3161</v>
      </c>
      <c r="D598" s="42" t="s">
        <v>3162</v>
      </c>
      <c r="E598" s="41" t="s">
        <v>16</v>
      </c>
      <c r="F598" s="41" t="s">
        <v>3163</v>
      </c>
      <c r="G598" s="42" t="s">
        <v>3164</v>
      </c>
      <c r="H598" s="42"/>
      <c r="I598" s="64" t="s">
        <v>19</v>
      </c>
      <c r="J598" s="45">
        <v>30000</v>
      </c>
      <c r="K598" s="45"/>
      <c r="L598" s="45">
        <f t="shared" si="10"/>
        <v>30000</v>
      </c>
    </row>
    <row r="599" spans="1:12" ht="24">
      <c r="A599" s="63" t="s">
        <v>3165</v>
      </c>
      <c r="B599" s="63" t="s">
        <v>3166</v>
      </c>
      <c r="C599" s="42" t="s">
        <v>3166</v>
      </c>
      <c r="D599" s="42" t="s">
        <v>3167</v>
      </c>
      <c r="E599" s="41" t="s">
        <v>16</v>
      </c>
      <c r="F599" s="41"/>
      <c r="G599" s="42"/>
      <c r="H599" s="42"/>
      <c r="I599" s="64" t="s">
        <v>19</v>
      </c>
      <c r="J599" s="45">
        <v>70000</v>
      </c>
      <c r="K599" s="45"/>
      <c r="L599" s="45">
        <f t="shared" si="10"/>
        <v>70000</v>
      </c>
    </row>
    <row r="600" spans="1:12" ht="24">
      <c r="A600" s="63" t="s">
        <v>3168</v>
      </c>
      <c r="B600" s="63" t="s">
        <v>3169</v>
      </c>
      <c r="C600" s="42" t="s">
        <v>3170</v>
      </c>
      <c r="D600" s="42" t="s">
        <v>3171</v>
      </c>
      <c r="E600" s="41" t="s">
        <v>16</v>
      </c>
      <c r="F600" s="41" t="s">
        <v>3172</v>
      </c>
      <c r="G600" s="42"/>
      <c r="H600" s="42"/>
      <c r="I600" s="64" t="s">
        <v>19</v>
      </c>
      <c r="J600" s="45">
        <v>5000</v>
      </c>
      <c r="K600" s="45"/>
      <c r="L600" s="45">
        <f t="shared" si="10"/>
        <v>5000</v>
      </c>
    </row>
    <row r="601" spans="1:12" ht="24">
      <c r="A601" s="63" t="s">
        <v>3173</v>
      </c>
      <c r="B601" s="63" t="s">
        <v>3174</v>
      </c>
      <c r="C601" s="42" t="s">
        <v>3175</v>
      </c>
      <c r="D601" s="42" t="s">
        <v>3176</v>
      </c>
      <c r="E601" s="41" t="s">
        <v>140</v>
      </c>
      <c r="F601" s="41"/>
      <c r="G601" s="42"/>
      <c r="H601" s="42"/>
      <c r="I601" s="64" t="s">
        <v>19</v>
      </c>
      <c r="J601" s="45">
        <v>5000</v>
      </c>
      <c r="K601" s="45"/>
      <c r="L601" s="45">
        <f t="shared" si="10"/>
        <v>5000</v>
      </c>
    </row>
    <row r="602" spans="1:12" ht="24">
      <c r="A602" s="63" t="s">
        <v>3177</v>
      </c>
      <c r="B602" s="63" t="s">
        <v>3178</v>
      </c>
      <c r="C602" s="42" t="s">
        <v>3179</v>
      </c>
      <c r="D602" s="42" t="s">
        <v>3180</v>
      </c>
      <c r="E602" s="41" t="s">
        <v>16</v>
      </c>
      <c r="F602" s="41" t="s">
        <v>3181</v>
      </c>
      <c r="G602" s="42" t="s">
        <v>3182</v>
      </c>
      <c r="H602" s="42"/>
      <c r="I602" s="64" t="s">
        <v>19</v>
      </c>
      <c r="J602" s="45">
        <v>20000</v>
      </c>
      <c r="K602" s="45"/>
      <c r="L602" s="45">
        <f t="shared" si="10"/>
        <v>20000</v>
      </c>
    </row>
    <row r="603" spans="1:12" ht="48">
      <c r="A603" s="63" t="s">
        <v>3183</v>
      </c>
      <c r="B603" s="63" t="s">
        <v>3184</v>
      </c>
      <c r="C603" s="42" t="s">
        <v>3185</v>
      </c>
      <c r="D603" s="42" t="s">
        <v>3186</v>
      </c>
      <c r="E603" s="41" t="s">
        <v>16</v>
      </c>
      <c r="F603" s="41" t="s">
        <v>3187</v>
      </c>
      <c r="G603" s="42"/>
      <c r="H603" s="42"/>
      <c r="I603" s="64" t="s">
        <v>19</v>
      </c>
      <c r="J603" s="45">
        <v>20000</v>
      </c>
      <c r="K603" s="45"/>
      <c r="L603" s="45">
        <f t="shared" si="10"/>
        <v>20000</v>
      </c>
    </row>
    <row r="604" spans="1:12" ht="36">
      <c r="A604" s="63" t="s">
        <v>3188</v>
      </c>
      <c r="B604" s="63" t="s">
        <v>3189</v>
      </c>
      <c r="C604" s="42" t="s">
        <v>3190</v>
      </c>
      <c r="D604" s="42" t="s">
        <v>3191</v>
      </c>
      <c r="E604" s="41" t="s">
        <v>16</v>
      </c>
      <c r="F604" s="41" t="s">
        <v>3192</v>
      </c>
      <c r="G604" s="42" t="s">
        <v>3193</v>
      </c>
      <c r="H604" s="42"/>
      <c r="I604" s="64" t="s">
        <v>19</v>
      </c>
      <c r="J604" s="45">
        <v>200000</v>
      </c>
      <c r="K604" s="45"/>
      <c r="L604" s="45">
        <f t="shared" si="10"/>
        <v>200000</v>
      </c>
    </row>
    <row r="605" spans="1:12" ht="36">
      <c r="A605" s="63" t="s">
        <v>3194</v>
      </c>
      <c r="B605" s="63" t="s">
        <v>3195</v>
      </c>
      <c r="C605" s="42" t="s">
        <v>3195</v>
      </c>
      <c r="D605" s="42" t="s">
        <v>3196</v>
      </c>
      <c r="E605" s="41" t="s">
        <v>16</v>
      </c>
      <c r="F605" s="41" t="s">
        <v>3197</v>
      </c>
      <c r="G605" s="42"/>
      <c r="H605" s="42" t="s">
        <v>3198</v>
      </c>
      <c r="I605" s="64" t="s">
        <v>19</v>
      </c>
      <c r="J605" s="45">
        <v>20000</v>
      </c>
      <c r="K605" s="45"/>
      <c r="L605" s="45">
        <f t="shared" si="10"/>
        <v>20000</v>
      </c>
    </row>
    <row r="606" spans="1:12" ht="36">
      <c r="A606" s="63" t="s">
        <v>3199</v>
      </c>
      <c r="B606" s="63" t="s">
        <v>3200</v>
      </c>
      <c r="C606" s="42" t="s">
        <v>3200</v>
      </c>
      <c r="D606" s="42" t="s">
        <v>3201</v>
      </c>
      <c r="E606" s="41" t="s">
        <v>16</v>
      </c>
      <c r="F606" s="41" t="s">
        <v>3202</v>
      </c>
      <c r="G606" s="42"/>
      <c r="H606" s="42" t="s">
        <v>3198</v>
      </c>
      <c r="I606" s="64" t="s">
        <v>19</v>
      </c>
      <c r="J606" s="45">
        <v>30000</v>
      </c>
      <c r="K606" s="45"/>
      <c r="L606" s="45">
        <f t="shared" si="10"/>
        <v>30000</v>
      </c>
    </row>
    <row r="607" spans="1:12" ht="24">
      <c r="A607" s="63" t="s">
        <v>3203</v>
      </c>
      <c r="B607" s="63" t="s">
        <v>3204</v>
      </c>
      <c r="C607" s="42" t="s">
        <v>3204</v>
      </c>
      <c r="D607" s="42" t="s">
        <v>3205</v>
      </c>
      <c r="E607" s="41" t="s">
        <v>16</v>
      </c>
      <c r="F607" s="41" t="s">
        <v>3206</v>
      </c>
      <c r="G607" s="42"/>
      <c r="H607" s="42"/>
      <c r="I607" s="64" t="s">
        <v>19</v>
      </c>
      <c r="J607" s="45">
        <v>5000</v>
      </c>
      <c r="K607" s="45"/>
      <c r="L607" s="45">
        <f t="shared" si="10"/>
        <v>5000</v>
      </c>
    </row>
    <row r="608" spans="1:12">
      <c r="A608" s="63" t="s">
        <v>3207</v>
      </c>
      <c r="B608" s="63" t="s">
        <v>3208</v>
      </c>
      <c r="C608" s="42" t="s">
        <v>3209</v>
      </c>
      <c r="D608" s="42" t="s">
        <v>3210</v>
      </c>
      <c r="E608" s="41" t="s">
        <v>16</v>
      </c>
      <c r="F608" s="41" t="s">
        <v>3211</v>
      </c>
      <c r="G608" s="42" t="s">
        <v>3212</v>
      </c>
      <c r="H608" s="42"/>
      <c r="I608" s="64" t="s">
        <v>19</v>
      </c>
      <c r="J608" s="45">
        <v>1010000</v>
      </c>
      <c r="K608" s="45"/>
      <c r="L608" s="45">
        <f t="shared" si="10"/>
        <v>1010000</v>
      </c>
    </row>
    <row r="609" spans="1:12" ht="24">
      <c r="A609" s="63" t="s">
        <v>3213</v>
      </c>
      <c r="B609" s="63" t="s">
        <v>3214</v>
      </c>
      <c r="C609" s="42" t="s">
        <v>3215</v>
      </c>
      <c r="D609" s="42" t="s">
        <v>3216</v>
      </c>
      <c r="E609" s="41" t="s">
        <v>16</v>
      </c>
      <c r="F609" s="41">
        <v>18962156765</v>
      </c>
      <c r="G609" s="42" t="s">
        <v>3217</v>
      </c>
      <c r="H609" s="42"/>
      <c r="I609" s="64" t="s">
        <v>19</v>
      </c>
      <c r="J609" s="45">
        <v>8000</v>
      </c>
      <c r="K609" s="45"/>
      <c r="L609" s="45">
        <f t="shared" si="10"/>
        <v>8000</v>
      </c>
    </row>
    <row r="610" spans="1:12" ht="24">
      <c r="A610" s="63" t="s">
        <v>3218</v>
      </c>
      <c r="B610" s="63" t="s">
        <v>3219</v>
      </c>
      <c r="C610" s="42" t="s">
        <v>3220</v>
      </c>
      <c r="D610" s="42" t="s">
        <v>3221</v>
      </c>
      <c r="E610" s="41" t="s">
        <v>16</v>
      </c>
      <c r="F610" s="42" t="s">
        <v>3222</v>
      </c>
      <c r="G610" s="42" t="s">
        <v>3223</v>
      </c>
      <c r="H610" s="42"/>
      <c r="I610" s="64" t="s">
        <v>19</v>
      </c>
      <c r="J610" s="45">
        <v>100000</v>
      </c>
      <c r="K610" s="45"/>
      <c r="L610" s="45">
        <f t="shared" si="10"/>
        <v>100000</v>
      </c>
    </row>
    <row r="611" spans="1:12" ht="36">
      <c r="A611" s="63" t="s">
        <v>3224</v>
      </c>
      <c r="B611" s="63" t="s">
        <v>3225</v>
      </c>
      <c r="C611" s="42" t="s">
        <v>3226</v>
      </c>
      <c r="D611" s="42" t="s">
        <v>3227</v>
      </c>
      <c r="E611" s="41" t="s">
        <v>16</v>
      </c>
      <c r="F611" s="41" t="s">
        <v>3228</v>
      </c>
      <c r="G611" s="42" t="s">
        <v>3229</v>
      </c>
      <c r="H611" s="42"/>
      <c r="I611" s="64" t="s">
        <v>19</v>
      </c>
      <c r="J611" s="45">
        <v>100000</v>
      </c>
      <c r="K611" s="45"/>
      <c r="L611" s="45">
        <f t="shared" si="10"/>
        <v>100000</v>
      </c>
    </row>
    <row r="612" spans="1:12" ht="24">
      <c r="A612" s="63" t="s">
        <v>3230</v>
      </c>
      <c r="B612" s="63" t="s">
        <v>3231</v>
      </c>
      <c r="C612" s="42" t="s">
        <v>3232</v>
      </c>
      <c r="D612" s="42" t="s">
        <v>3233</v>
      </c>
      <c r="E612" s="41" t="s">
        <v>16</v>
      </c>
      <c r="F612" s="41" t="s">
        <v>3234</v>
      </c>
      <c r="G612" s="42" t="s">
        <v>3235</v>
      </c>
      <c r="H612" s="42"/>
      <c r="I612" s="64" t="s">
        <v>19</v>
      </c>
      <c r="J612" s="45">
        <v>100000</v>
      </c>
      <c r="K612" s="45"/>
      <c r="L612" s="45">
        <f t="shared" si="10"/>
        <v>100000</v>
      </c>
    </row>
    <row r="613" spans="1:12" ht="24">
      <c r="A613" s="63" t="s">
        <v>3236</v>
      </c>
      <c r="B613" s="63" t="s">
        <v>3237</v>
      </c>
      <c r="C613" s="42" t="s">
        <v>3238</v>
      </c>
      <c r="D613" s="42" t="s">
        <v>3239</v>
      </c>
      <c r="E613" s="41" t="s">
        <v>16</v>
      </c>
      <c r="F613" s="41" t="s">
        <v>3240</v>
      </c>
      <c r="G613" s="42" t="s">
        <v>3241</v>
      </c>
      <c r="H613" s="42"/>
      <c r="I613" s="64" t="s">
        <v>19</v>
      </c>
      <c r="J613" s="45">
        <v>100000</v>
      </c>
      <c r="K613" s="45"/>
      <c r="L613" s="45">
        <f t="shared" si="10"/>
        <v>100000</v>
      </c>
    </row>
    <row r="614" spans="1:12" ht="24">
      <c r="A614" s="63" t="s">
        <v>3242</v>
      </c>
      <c r="B614" s="63" t="s">
        <v>3243</v>
      </c>
      <c r="C614" s="42" t="s">
        <v>3244</v>
      </c>
      <c r="D614" s="42" t="s">
        <v>3245</v>
      </c>
      <c r="E614" s="41" t="s">
        <v>16</v>
      </c>
      <c r="F614" s="41">
        <v>4008288299</v>
      </c>
      <c r="G614" s="42"/>
      <c r="H614" s="42"/>
      <c r="I614" s="64" t="s">
        <v>19</v>
      </c>
      <c r="J614" s="45">
        <v>10000</v>
      </c>
      <c r="K614" s="45"/>
      <c r="L614" s="45">
        <f t="shared" si="10"/>
        <v>10000</v>
      </c>
    </row>
    <row r="615" spans="1:12" ht="24">
      <c r="A615" s="63" t="s">
        <v>3246</v>
      </c>
      <c r="B615" s="63" t="s">
        <v>3247</v>
      </c>
      <c r="C615" s="42" t="s">
        <v>3248</v>
      </c>
      <c r="D615" s="42" t="s">
        <v>3249</v>
      </c>
      <c r="E615" s="41" t="s">
        <v>16</v>
      </c>
      <c r="F615" s="41" t="s">
        <v>3250</v>
      </c>
      <c r="G615" s="42"/>
      <c r="H615" s="42"/>
      <c r="I615" s="64" t="s">
        <v>19</v>
      </c>
      <c r="J615" s="45">
        <v>50000</v>
      </c>
      <c r="K615" s="45"/>
      <c r="L615" s="45">
        <f t="shared" si="10"/>
        <v>50000</v>
      </c>
    </row>
    <row r="616" spans="1:12" ht="24">
      <c r="A616" s="63" t="s">
        <v>3251</v>
      </c>
      <c r="B616" s="63" t="s">
        <v>3252</v>
      </c>
      <c r="C616" s="42" t="s">
        <v>3253</v>
      </c>
      <c r="D616" s="42" t="s">
        <v>3254</v>
      </c>
      <c r="E616" s="41" t="s">
        <v>16</v>
      </c>
      <c r="F616" s="41" t="s">
        <v>3255</v>
      </c>
      <c r="G616" s="42"/>
      <c r="H616" s="42"/>
      <c r="I616" s="64" t="s">
        <v>19</v>
      </c>
      <c r="J616" s="45">
        <v>30000</v>
      </c>
      <c r="K616" s="45"/>
      <c r="L616" s="45">
        <f t="shared" si="10"/>
        <v>30000</v>
      </c>
    </row>
    <row r="617" spans="1:12" ht="24">
      <c r="A617" s="63" t="s">
        <v>3256</v>
      </c>
      <c r="B617" s="63" t="s">
        <v>3257</v>
      </c>
      <c r="C617" s="42" t="s">
        <v>3258</v>
      </c>
      <c r="D617" s="42" t="s">
        <v>3259</v>
      </c>
      <c r="E617" s="41" t="s">
        <v>16</v>
      </c>
      <c r="F617" s="41" t="s">
        <v>3260</v>
      </c>
      <c r="G617" s="42" t="s">
        <v>3261</v>
      </c>
      <c r="H617" s="42"/>
      <c r="I617" s="64" t="s">
        <v>19</v>
      </c>
      <c r="J617" s="45">
        <v>10000</v>
      </c>
      <c r="K617" s="45"/>
      <c r="L617" s="45">
        <f t="shared" si="10"/>
        <v>10000</v>
      </c>
    </row>
    <row r="618" spans="1:12" ht="24">
      <c r="A618" s="63" t="s">
        <v>3262</v>
      </c>
      <c r="B618" s="63" t="s">
        <v>3263</v>
      </c>
      <c r="C618" s="42" t="s">
        <v>3264</v>
      </c>
      <c r="D618" s="42" t="s">
        <v>3265</v>
      </c>
      <c r="E618" s="41" t="s">
        <v>16</v>
      </c>
      <c r="F618" s="41" t="s">
        <v>3266</v>
      </c>
      <c r="G618" s="42"/>
      <c r="H618" s="42"/>
      <c r="I618" s="64" t="s">
        <v>19</v>
      </c>
      <c r="J618" s="45">
        <v>600000</v>
      </c>
      <c r="K618" s="45"/>
      <c r="L618" s="45">
        <f t="shared" si="10"/>
        <v>600000</v>
      </c>
    </row>
    <row r="619" spans="1:12" ht="24">
      <c r="A619" s="63" t="s">
        <v>3267</v>
      </c>
      <c r="B619" s="63" t="s">
        <v>3268</v>
      </c>
      <c r="C619" s="42" t="s">
        <v>3268</v>
      </c>
      <c r="D619" s="42" t="s">
        <v>3269</v>
      </c>
      <c r="E619" s="41" t="s">
        <v>16</v>
      </c>
      <c r="F619" s="41" t="s">
        <v>3270</v>
      </c>
      <c r="G619" s="42"/>
      <c r="H619" s="42"/>
      <c r="I619" s="64" t="s">
        <v>19</v>
      </c>
      <c r="J619" s="45">
        <v>600000</v>
      </c>
      <c r="K619" s="45"/>
      <c r="L619" s="45">
        <f t="shared" si="10"/>
        <v>600000</v>
      </c>
    </row>
    <row r="620" spans="1:12" ht="24">
      <c r="A620" s="63" t="s">
        <v>3271</v>
      </c>
      <c r="B620" s="63" t="s">
        <v>3272</v>
      </c>
      <c r="C620" s="42" t="s">
        <v>3272</v>
      </c>
      <c r="D620" s="42" t="s">
        <v>3273</v>
      </c>
      <c r="E620" s="41" t="s">
        <v>16</v>
      </c>
      <c r="F620" s="41" t="s">
        <v>3274</v>
      </c>
      <c r="G620" s="42"/>
      <c r="H620" s="42"/>
      <c r="I620" s="64" t="s">
        <v>19</v>
      </c>
      <c r="J620" s="45">
        <v>300000</v>
      </c>
      <c r="K620" s="45"/>
      <c r="L620" s="45">
        <f t="shared" si="10"/>
        <v>300000</v>
      </c>
    </row>
    <row r="621" spans="1:12" ht="24">
      <c r="A621" s="63" t="s">
        <v>3275</v>
      </c>
      <c r="B621" s="63" t="s">
        <v>3276</v>
      </c>
      <c r="C621" s="42" t="s">
        <v>3277</v>
      </c>
      <c r="D621" s="42" t="s">
        <v>3278</v>
      </c>
      <c r="E621" s="41" t="s">
        <v>16</v>
      </c>
      <c r="F621" s="41" t="s">
        <v>3279</v>
      </c>
      <c r="G621" s="42"/>
      <c r="H621" s="42"/>
      <c r="I621" s="64" t="s">
        <v>19</v>
      </c>
      <c r="J621" s="45">
        <v>300000</v>
      </c>
      <c r="K621" s="45"/>
      <c r="L621" s="45">
        <f t="shared" si="10"/>
        <v>300000</v>
      </c>
    </row>
    <row r="622" spans="1:12" ht="24">
      <c r="A622" s="63" t="s">
        <v>3280</v>
      </c>
      <c r="B622" s="63" t="s">
        <v>3281</v>
      </c>
      <c r="C622" s="42" t="s">
        <v>3281</v>
      </c>
      <c r="D622" s="42" t="s">
        <v>3282</v>
      </c>
      <c r="E622" s="41" t="s">
        <v>16</v>
      </c>
      <c r="F622" s="41" t="s">
        <v>3283</v>
      </c>
      <c r="G622" s="42"/>
      <c r="H622" s="42"/>
      <c r="I622" s="64" t="s">
        <v>19</v>
      </c>
      <c r="J622" s="45">
        <v>300000</v>
      </c>
      <c r="K622" s="45"/>
      <c r="L622" s="45">
        <f t="shared" si="10"/>
        <v>300000</v>
      </c>
    </row>
    <row r="623" spans="1:12" ht="24">
      <c r="A623" s="63" t="s">
        <v>3284</v>
      </c>
      <c r="B623" s="63" t="s">
        <v>3285</v>
      </c>
      <c r="C623" s="42" t="s">
        <v>3286</v>
      </c>
      <c r="D623" s="42" t="s">
        <v>3287</v>
      </c>
      <c r="E623" s="41" t="s">
        <v>16</v>
      </c>
      <c r="F623" s="41" t="s">
        <v>3288</v>
      </c>
      <c r="G623" s="42"/>
      <c r="H623" s="42"/>
      <c r="I623" s="64" t="s">
        <v>19</v>
      </c>
      <c r="J623" s="45">
        <v>600000</v>
      </c>
      <c r="K623" s="45"/>
      <c r="L623" s="45">
        <f t="shared" si="10"/>
        <v>600000</v>
      </c>
    </row>
    <row r="624" spans="1:12" ht="24">
      <c r="A624" s="63" t="s">
        <v>3289</v>
      </c>
      <c r="B624" s="63" t="s">
        <v>3290</v>
      </c>
      <c r="C624" s="63" t="s">
        <v>3290</v>
      </c>
      <c r="D624" s="42" t="s">
        <v>3291</v>
      </c>
      <c r="E624" s="41" t="s">
        <v>16</v>
      </c>
      <c r="F624" s="41" t="s">
        <v>3292</v>
      </c>
      <c r="G624" s="42"/>
      <c r="H624" s="42"/>
      <c r="I624" s="64" t="s">
        <v>19</v>
      </c>
      <c r="J624" s="45">
        <v>300000</v>
      </c>
      <c r="K624" s="45"/>
      <c r="L624" s="45">
        <f t="shared" ref="L624:L648" si="11">J624</f>
        <v>300000</v>
      </c>
    </row>
    <row r="625" spans="1:12">
      <c r="A625" s="63" t="s">
        <v>3293</v>
      </c>
      <c r="B625" s="63" t="s">
        <v>3294</v>
      </c>
      <c r="C625" s="42" t="s">
        <v>3294</v>
      </c>
      <c r="D625" s="42" t="s">
        <v>3295</v>
      </c>
      <c r="E625" s="41" t="s">
        <v>16</v>
      </c>
      <c r="F625" s="41"/>
      <c r="G625" s="42"/>
      <c r="H625" s="42"/>
      <c r="I625" s="64" t="s">
        <v>19</v>
      </c>
      <c r="J625" s="45">
        <v>300000</v>
      </c>
      <c r="K625" s="45"/>
      <c r="L625" s="45">
        <f t="shared" si="11"/>
        <v>300000</v>
      </c>
    </row>
    <row r="626" spans="1:12" ht="24">
      <c r="A626" s="63" t="s">
        <v>3296</v>
      </c>
      <c r="B626" s="63" t="s">
        <v>3297</v>
      </c>
      <c r="C626" s="63" t="s">
        <v>3297</v>
      </c>
      <c r="D626" s="42" t="s">
        <v>3298</v>
      </c>
      <c r="E626" s="41" t="s">
        <v>16</v>
      </c>
      <c r="F626" s="41" t="s">
        <v>3299</v>
      </c>
      <c r="G626" s="42"/>
      <c r="H626" s="42"/>
      <c r="I626" s="64" t="s">
        <v>19</v>
      </c>
      <c r="J626" s="45">
        <v>300000</v>
      </c>
      <c r="K626" s="45"/>
      <c r="L626" s="45">
        <f t="shared" si="11"/>
        <v>300000</v>
      </c>
    </row>
    <row r="627" spans="1:12" ht="24">
      <c r="A627" s="63" t="s">
        <v>3300</v>
      </c>
      <c r="B627" s="63" t="s">
        <v>3301</v>
      </c>
      <c r="C627" s="63" t="s">
        <v>3301</v>
      </c>
      <c r="D627" s="42" t="s">
        <v>3302</v>
      </c>
      <c r="E627" s="41" t="s">
        <v>16</v>
      </c>
      <c r="F627" s="41" t="s">
        <v>3303</v>
      </c>
      <c r="G627" s="42"/>
      <c r="H627" s="42"/>
      <c r="I627" s="64" t="s">
        <v>19</v>
      </c>
      <c r="J627" s="45">
        <v>600000</v>
      </c>
      <c r="K627" s="45"/>
      <c r="L627" s="45">
        <f t="shared" si="11"/>
        <v>600000</v>
      </c>
    </row>
    <row r="628" spans="1:12" ht="24">
      <c r="A628" s="63" t="s">
        <v>3304</v>
      </c>
      <c r="B628" s="63" t="s">
        <v>3305</v>
      </c>
      <c r="C628" s="63" t="s">
        <v>3305</v>
      </c>
      <c r="D628" s="42" t="s">
        <v>3306</v>
      </c>
      <c r="E628" s="41" t="s">
        <v>16</v>
      </c>
      <c r="F628" s="41" t="s">
        <v>3307</v>
      </c>
      <c r="G628" s="42"/>
      <c r="H628" s="42"/>
      <c r="I628" s="64" t="s">
        <v>19</v>
      </c>
      <c r="J628" s="45">
        <v>300000</v>
      </c>
      <c r="K628" s="45"/>
      <c r="L628" s="45">
        <f t="shared" si="11"/>
        <v>300000</v>
      </c>
    </row>
    <row r="629" spans="1:12" ht="24">
      <c r="A629" s="63" t="s">
        <v>3308</v>
      </c>
      <c r="B629" s="63" t="s">
        <v>3309</v>
      </c>
      <c r="C629" s="63" t="s">
        <v>3309</v>
      </c>
      <c r="D629" s="42" t="s">
        <v>3310</v>
      </c>
      <c r="E629" s="41" t="s">
        <v>16</v>
      </c>
      <c r="F629" s="41" t="s">
        <v>3311</v>
      </c>
      <c r="G629" s="42"/>
      <c r="H629" s="42"/>
      <c r="I629" s="64" t="s">
        <v>19</v>
      </c>
      <c r="J629" s="45">
        <v>300000</v>
      </c>
      <c r="K629" s="45"/>
      <c r="L629" s="45">
        <f t="shared" si="11"/>
        <v>300000</v>
      </c>
    </row>
    <row r="630" spans="1:12" ht="24">
      <c r="A630" s="63" t="s">
        <v>3312</v>
      </c>
      <c r="B630" s="63" t="s">
        <v>3313</v>
      </c>
      <c r="C630" s="63" t="s">
        <v>3313</v>
      </c>
      <c r="D630" s="42" t="s">
        <v>1028</v>
      </c>
      <c r="E630" s="41" t="s">
        <v>16</v>
      </c>
      <c r="F630" s="41" t="s">
        <v>3314</v>
      </c>
      <c r="G630" s="42"/>
      <c r="H630" s="42"/>
      <c r="I630" s="64" t="s">
        <v>19</v>
      </c>
      <c r="J630" s="45">
        <v>300000</v>
      </c>
      <c r="K630" s="45"/>
      <c r="L630" s="45">
        <f t="shared" si="11"/>
        <v>300000</v>
      </c>
    </row>
    <row r="631" spans="1:12" ht="24">
      <c r="A631" s="63" t="s">
        <v>3315</v>
      </c>
      <c r="B631" s="63" t="s">
        <v>3316</v>
      </c>
      <c r="C631" s="63" t="s">
        <v>3316</v>
      </c>
      <c r="D631" s="42" t="s">
        <v>3317</v>
      </c>
      <c r="E631" s="41" t="s">
        <v>16</v>
      </c>
      <c r="F631" s="41" t="s">
        <v>3318</v>
      </c>
      <c r="G631" s="42"/>
      <c r="H631" s="42"/>
      <c r="I631" s="64" t="s">
        <v>19</v>
      </c>
      <c r="J631" s="45">
        <v>600000</v>
      </c>
      <c r="K631" s="45"/>
      <c r="L631" s="45">
        <f t="shared" si="11"/>
        <v>600000</v>
      </c>
    </row>
    <row r="632" spans="1:12" ht="24">
      <c r="A632" s="63" t="s">
        <v>3319</v>
      </c>
      <c r="B632" s="63" t="s">
        <v>3320</v>
      </c>
      <c r="C632" s="63" t="s">
        <v>3320</v>
      </c>
      <c r="D632" s="42" t="s">
        <v>3321</v>
      </c>
      <c r="E632" s="41" t="s">
        <v>16</v>
      </c>
      <c r="F632" s="41" t="s">
        <v>3322</v>
      </c>
      <c r="G632" s="42" t="s">
        <v>3323</v>
      </c>
      <c r="H632" s="42"/>
      <c r="I632" s="64" t="s">
        <v>19</v>
      </c>
      <c r="J632" s="45">
        <v>600000</v>
      </c>
      <c r="K632" s="45"/>
      <c r="L632" s="45">
        <f t="shared" si="11"/>
        <v>600000</v>
      </c>
    </row>
    <row r="633" spans="1:12" ht="24">
      <c r="A633" s="63" t="s">
        <v>3324</v>
      </c>
      <c r="B633" s="63" t="s">
        <v>3325</v>
      </c>
      <c r="C633" s="63" t="s">
        <v>3325</v>
      </c>
      <c r="D633" s="42" t="s">
        <v>3326</v>
      </c>
      <c r="E633" s="41" t="s">
        <v>16</v>
      </c>
      <c r="F633" s="41" t="s">
        <v>3327</v>
      </c>
      <c r="G633" s="42" t="s">
        <v>3328</v>
      </c>
      <c r="H633" s="42"/>
      <c r="I633" s="64" t="s">
        <v>19</v>
      </c>
      <c r="J633" s="45">
        <v>300000</v>
      </c>
      <c r="K633" s="45"/>
      <c r="L633" s="45">
        <f t="shared" si="11"/>
        <v>300000</v>
      </c>
    </row>
    <row r="634" spans="1:12" ht="24">
      <c r="A634" s="63" t="s">
        <v>3329</v>
      </c>
      <c r="B634" s="63" t="s">
        <v>3330</v>
      </c>
      <c r="C634" s="63" t="s">
        <v>3330</v>
      </c>
      <c r="D634" s="42" t="s">
        <v>3331</v>
      </c>
      <c r="E634" s="41" t="s">
        <v>16</v>
      </c>
      <c r="F634" s="41"/>
      <c r="G634" s="42"/>
      <c r="H634" s="42"/>
      <c r="I634" s="64" t="s">
        <v>19</v>
      </c>
      <c r="J634" s="45">
        <v>300000</v>
      </c>
      <c r="K634" s="45"/>
      <c r="L634" s="45">
        <f t="shared" si="11"/>
        <v>300000</v>
      </c>
    </row>
    <row r="635" spans="1:12" ht="24">
      <c r="A635" s="63" t="s">
        <v>3332</v>
      </c>
      <c r="B635" s="63" t="s">
        <v>3333</v>
      </c>
      <c r="C635" s="63" t="s">
        <v>3333</v>
      </c>
      <c r="D635" s="42" t="s">
        <v>3334</v>
      </c>
      <c r="E635" s="41" t="s">
        <v>16</v>
      </c>
      <c r="F635" s="41" t="s">
        <v>3335</v>
      </c>
      <c r="G635" s="42"/>
      <c r="H635" s="42"/>
      <c r="I635" s="64" t="s">
        <v>19</v>
      </c>
      <c r="J635" s="45">
        <v>600000</v>
      </c>
      <c r="K635" s="45"/>
      <c r="L635" s="45">
        <f t="shared" si="11"/>
        <v>600000</v>
      </c>
    </row>
    <row r="636" spans="1:12" ht="24">
      <c r="A636" s="63" t="s">
        <v>3336</v>
      </c>
      <c r="B636" s="63" t="s">
        <v>3337</v>
      </c>
      <c r="C636" s="63" t="s">
        <v>3338</v>
      </c>
      <c r="D636" s="42" t="s">
        <v>3339</v>
      </c>
      <c r="E636" s="41" t="s">
        <v>16</v>
      </c>
      <c r="F636" s="41" t="s">
        <v>3340</v>
      </c>
      <c r="G636" s="42"/>
      <c r="H636" s="42"/>
      <c r="I636" s="64" t="s">
        <v>19</v>
      </c>
      <c r="J636" s="45">
        <v>600000</v>
      </c>
      <c r="K636" s="45"/>
      <c r="L636" s="45">
        <f t="shared" si="11"/>
        <v>600000</v>
      </c>
    </row>
    <row r="637" spans="1:12" ht="24">
      <c r="A637" s="63" t="s">
        <v>3341</v>
      </c>
      <c r="B637" s="63" t="s">
        <v>3342</v>
      </c>
      <c r="C637" s="63" t="s">
        <v>3342</v>
      </c>
      <c r="D637" s="42" t="s">
        <v>3343</v>
      </c>
      <c r="E637" s="41" t="s">
        <v>16</v>
      </c>
      <c r="F637" s="41" t="s">
        <v>3344</v>
      </c>
      <c r="G637" s="42"/>
      <c r="H637" s="42"/>
      <c r="I637" s="64" t="s">
        <v>19</v>
      </c>
      <c r="J637" s="45">
        <v>600000</v>
      </c>
      <c r="K637" s="45"/>
      <c r="L637" s="45">
        <f t="shared" si="11"/>
        <v>600000</v>
      </c>
    </row>
    <row r="638" spans="1:12" ht="24">
      <c r="A638" s="63" t="s">
        <v>3345</v>
      </c>
      <c r="B638" s="63" t="s">
        <v>3346</v>
      </c>
      <c r="C638" s="63" t="s">
        <v>3346</v>
      </c>
      <c r="D638" s="42" t="s">
        <v>3347</v>
      </c>
      <c r="E638" s="41" t="s">
        <v>16</v>
      </c>
      <c r="F638" s="41" t="s">
        <v>3348</v>
      </c>
      <c r="G638" s="42" t="s">
        <v>3349</v>
      </c>
      <c r="H638" s="42"/>
      <c r="I638" s="64" t="s">
        <v>19</v>
      </c>
      <c r="J638" s="45">
        <v>300000</v>
      </c>
      <c r="K638" s="45"/>
      <c r="L638" s="45">
        <f t="shared" si="11"/>
        <v>300000</v>
      </c>
    </row>
    <row r="639" spans="1:12" ht="24">
      <c r="A639" s="63" t="s">
        <v>3350</v>
      </c>
      <c r="B639" s="63" t="s">
        <v>3351</v>
      </c>
      <c r="C639" s="63" t="s">
        <v>3351</v>
      </c>
      <c r="D639" s="42" t="s">
        <v>3352</v>
      </c>
      <c r="E639" s="41" t="s">
        <v>16</v>
      </c>
      <c r="F639" s="41" t="s">
        <v>3353</v>
      </c>
      <c r="G639" s="42"/>
      <c r="H639" s="42"/>
      <c r="I639" s="64" t="s">
        <v>19</v>
      </c>
      <c r="J639" s="45">
        <v>300000</v>
      </c>
      <c r="K639" s="45"/>
      <c r="L639" s="45">
        <f t="shared" si="11"/>
        <v>300000</v>
      </c>
    </row>
    <row r="640" spans="1:12" ht="24">
      <c r="A640" s="63" t="s">
        <v>3354</v>
      </c>
      <c r="B640" s="63" t="s">
        <v>3355</v>
      </c>
      <c r="C640" s="63" t="s">
        <v>3355</v>
      </c>
      <c r="D640" s="42" t="s">
        <v>3356</v>
      </c>
      <c r="E640" s="41" t="s">
        <v>16</v>
      </c>
      <c r="F640" s="41" t="s">
        <v>3357</v>
      </c>
      <c r="G640" s="42"/>
      <c r="H640" s="42"/>
      <c r="I640" s="64" t="s">
        <v>19</v>
      </c>
      <c r="J640" s="45">
        <v>300000</v>
      </c>
      <c r="K640" s="45"/>
      <c r="L640" s="45">
        <f t="shared" si="11"/>
        <v>300000</v>
      </c>
    </row>
    <row r="641" spans="1:12" ht="24">
      <c r="A641" s="63" t="s">
        <v>3358</v>
      </c>
      <c r="B641" s="63" t="s">
        <v>3359</v>
      </c>
      <c r="C641" s="63" t="s">
        <v>3360</v>
      </c>
      <c r="D641" s="42" t="s">
        <v>3361</v>
      </c>
      <c r="E641" s="41" t="s">
        <v>16</v>
      </c>
      <c r="F641" s="41" t="s">
        <v>3362</v>
      </c>
      <c r="G641" s="42"/>
      <c r="H641" s="42"/>
      <c r="I641" s="64" t="s">
        <v>19</v>
      </c>
      <c r="J641" s="45">
        <v>600000</v>
      </c>
      <c r="K641" s="45"/>
      <c r="L641" s="45">
        <f t="shared" si="11"/>
        <v>600000</v>
      </c>
    </row>
    <row r="642" spans="1:12" ht="24">
      <c r="A642" s="63" t="s">
        <v>3363</v>
      </c>
      <c r="B642" s="63" t="s">
        <v>3364</v>
      </c>
      <c r="C642" s="63" t="s">
        <v>3364</v>
      </c>
      <c r="D642" s="42" t="s">
        <v>3365</v>
      </c>
      <c r="E642" s="41" t="s">
        <v>16</v>
      </c>
      <c r="F642" s="41" t="s">
        <v>3366</v>
      </c>
      <c r="G642" s="42"/>
      <c r="H642" s="42"/>
      <c r="I642" s="64" t="s">
        <v>19</v>
      </c>
      <c r="J642" s="45">
        <v>300000</v>
      </c>
      <c r="K642" s="45"/>
      <c r="L642" s="45">
        <f t="shared" si="11"/>
        <v>300000</v>
      </c>
    </row>
    <row r="643" spans="1:12" ht="24">
      <c r="A643" s="63" t="s">
        <v>3367</v>
      </c>
      <c r="B643" s="63" t="s">
        <v>3368</v>
      </c>
      <c r="C643" s="42" t="s">
        <v>3368</v>
      </c>
      <c r="D643" s="42" t="s">
        <v>3369</v>
      </c>
      <c r="E643" s="41" t="s">
        <v>16</v>
      </c>
      <c r="F643" s="41">
        <v>18810237989</v>
      </c>
      <c r="G643" s="42" t="s">
        <v>3370</v>
      </c>
      <c r="H643" s="42"/>
      <c r="I643" s="64" t="s">
        <v>19</v>
      </c>
      <c r="J643" s="45">
        <v>20000</v>
      </c>
      <c r="K643" s="45"/>
      <c r="L643" s="45">
        <f t="shared" si="11"/>
        <v>20000</v>
      </c>
    </row>
    <row r="644" spans="1:12" ht="24">
      <c r="A644" s="63" t="s">
        <v>3371</v>
      </c>
      <c r="B644" s="63" t="s">
        <v>3372</v>
      </c>
      <c r="C644" s="63" t="s">
        <v>3372</v>
      </c>
      <c r="D644" s="42" t="s">
        <v>3373</v>
      </c>
      <c r="E644" s="41" t="s">
        <v>16</v>
      </c>
      <c r="F644" s="41" t="s">
        <v>3374</v>
      </c>
      <c r="G644" s="42"/>
      <c r="H644" s="42"/>
      <c r="I644" s="64" t="s">
        <v>19</v>
      </c>
      <c r="J644" s="45">
        <v>10000</v>
      </c>
      <c r="K644" s="45"/>
      <c r="L644" s="45">
        <f t="shared" si="11"/>
        <v>10000</v>
      </c>
    </row>
    <row r="645" spans="1:12" ht="24">
      <c r="A645" s="63" t="s">
        <v>3375</v>
      </c>
      <c r="B645" s="63" t="s">
        <v>3376</v>
      </c>
      <c r="C645" s="42" t="s">
        <v>3377</v>
      </c>
      <c r="D645" s="42" t="s">
        <v>3378</v>
      </c>
      <c r="E645" s="41" t="s">
        <v>16</v>
      </c>
      <c r="F645" s="41" t="s">
        <v>3379</v>
      </c>
      <c r="G645" s="42" t="s">
        <v>3380</v>
      </c>
      <c r="H645" s="42"/>
      <c r="I645" s="64" t="s">
        <v>19</v>
      </c>
      <c r="J645" s="45">
        <v>10000</v>
      </c>
      <c r="K645" s="45"/>
      <c r="L645" s="45">
        <f t="shared" si="11"/>
        <v>10000</v>
      </c>
    </row>
    <row r="646" spans="1:12" ht="24">
      <c r="A646" s="63" t="s">
        <v>3381</v>
      </c>
      <c r="B646" s="63" t="s">
        <v>3382</v>
      </c>
      <c r="C646" s="42" t="s">
        <v>3382</v>
      </c>
      <c r="D646" s="42" t="s">
        <v>3383</v>
      </c>
      <c r="E646" s="41" t="s">
        <v>16</v>
      </c>
      <c r="F646" s="41" t="s">
        <v>3384</v>
      </c>
      <c r="G646" s="42" t="s">
        <v>3385</v>
      </c>
      <c r="H646" s="42"/>
      <c r="I646" s="64" t="s">
        <v>19</v>
      </c>
      <c r="J646" s="45">
        <v>10000</v>
      </c>
      <c r="K646" s="45"/>
      <c r="L646" s="45">
        <f t="shared" si="11"/>
        <v>10000</v>
      </c>
    </row>
    <row r="647" spans="1:12" ht="24">
      <c r="A647" s="63" t="s">
        <v>3386</v>
      </c>
      <c r="B647" s="63" t="s">
        <v>3387</v>
      </c>
      <c r="C647" s="42" t="s">
        <v>3387</v>
      </c>
      <c r="D647" s="42" t="s">
        <v>3388</v>
      </c>
      <c r="E647" s="41" t="s">
        <v>16</v>
      </c>
      <c r="F647" s="41">
        <v>13914743831</v>
      </c>
      <c r="G647" s="42" t="s">
        <v>3389</v>
      </c>
      <c r="H647" s="42"/>
      <c r="I647" s="64" t="s">
        <v>19</v>
      </c>
      <c r="J647" s="45">
        <v>10000</v>
      </c>
      <c r="K647" s="45"/>
      <c r="L647" s="45">
        <f t="shared" si="11"/>
        <v>10000</v>
      </c>
    </row>
    <row r="648" spans="1:12" ht="24">
      <c r="A648" s="63" t="s">
        <v>3390</v>
      </c>
      <c r="B648" s="63" t="s">
        <v>3391</v>
      </c>
      <c r="C648" s="42" t="s">
        <v>3392</v>
      </c>
      <c r="D648" s="42" t="s">
        <v>3393</v>
      </c>
      <c r="E648" s="41" t="s">
        <v>16</v>
      </c>
      <c r="F648" s="41" t="s">
        <v>3394</v>
      </c>
      <c r="G648" s="42" t="s">
        <v>3395</v>
      </c>
      <c r="H648" s="42"/>
      <c r="I648" s="64" t="s">
        <v>19</v>
      </c>
      <c r="J648" s="45">
        <v>10000</v>
      </c>
      <c r="K648" s="45"/>
      <c r="L648" s="45">
        <f t="shared" si="11"/>
        <v>10000</v>
      </c>
    </row>
    <row r="649" spans="1:12" ht="24">
      <c r="A649" s="63" t="s">
        <v>3396</v>
      </c>
      <c r="B649" s="63" t="s">
        <v>3397</v>
      </c>
      <c r="C649" s="63" t="s">
        <v>3397</v>
      </c>
      <c r="D649" s="42" t="s">
        <v>3398</v>
      </c>
      <c r="E649" s="41" t="s">
        <v>16</v>
      </c>
      <c r="F649" s="41" t="s">
        <v>3399</v>
      </c>
      <c r="G649" s="42"/>
      <c r="H649" s="42"/>
      <c r="I649" s="64" t="s">
        <v>19</v>
      </c>
      <c r="J649" s="45">
        <f>-10000</f>
        <v>-10000</v>
      </c>
      <c r="K649" s="45"/>
      <c r="L649" s="45">
        <f>J649+K649</f>
        <v>-10000</v>
      </c>
    </row>
    <row r="650" spans="1:12" ht="24">
      <c r="A650" s="63" t="s">
        <v>3400</v>
      </c>
      <c r="B650" s="63" t="s">
        <v>3401</v>
      </c>
      <c r="C650" s="42" t="s">
        <v>3401</v>
      </c>
      <c r="D650" s="42" t="s">
        <v>3402</v>
      </c>
      <c r="E650" s="41" t="s">
        <v>16</v>
      </c>
      <c r="F650" s="41" t="s">
        <v>3403</v>
      </c>
      <c r="G650" s="42" t="s">
        <v>3404</v>
      </c>
      <c r="H650" s="42"/>
      <c r="I650" s="64" t="s">
        <v>19</v>
      </c>
      <c r="J650" s="45">
        <v>10000</v>
      </c>
      <c r="K650" s="45"/>
      <c r="L650" s="45">
        <f t="shared" ref="L650:L713" si="12">J650</f>
        <v>10000</v>
      </c>
    </row>
    <row r="651" spans="1:12" ht="36">
      <c r="A651" s="63" t="s">
        <v>3405</v>
      </c>
      <c r="B651" s="63" t="s">
        <v>3406</v>
      </c>
      <c r="C651" s="42" t="s">
        <v>3406</v>
      </c>
      <c r="D651" s="42" t="s">
        <v>3407</v>
      </c>
      <c r="E651" s="41" t="s">
        <v>16</v>
      </c>
      <c r="F651" s="41" t="s">
        <v>3408</v>
      </c>
      <c r="G651" s="42" t="s">
        <v>3409</v>
      </c>
      <c r="H651" s="42"/>
      <c r="I651" s="64" t="s">
        <v>19</v>
      </c>
      <c r="J651" s="45">
        <v>10000</v>
      </c>
      <c r="K651" s="45"/>
      <c r="L651" s="45">
        <f t="shared" si="12"/>
        <v>10000</v>
      </c>
    </row>
    <row r="652" spans="1:12" ht="24">
      <c r="A652" s="63" t="s">
        <v>3410</v>
      </c>
      <c r="B652" s="63" t="s">
        <v>3411</v>
      </c>
      <c r="C652" s="42" t="s">
        <v>3411</v>
      </c>
      <c r="D652" s="42" t="s">
        <v>3412</v>
      </c>
      <c r="E652" s="41" t="s">
        <v>16</v>
      </c>
      <c r="F652" s="41" t="s">
        <v>3413</v>
      </c>
      <c r="G652" s="42" t="s">
        <v>3414</v>
      </c>
      <c r="H652" s="42"/>
      <c r="I652" s="64" t="s">
        <v>19</v>
      </c>
      <c r="J652" s="45">
        <v>10000</v>
      </c>
      <c r="K652" s="45"/>
      <c r="L652" s="45">
        <f t="shared" si="12"/>
        <v>10000</v>
      </c>
    </row>
    <row r="653" spans="1:12" ht="24">
      <c r="A653" s="63" t="s">
        <v>3415</v>
      </c>
      <c r="B653" s="63" t="s">
        <v>3416</v>
      </c>
      <c r="C653" s="42" t="s">
        <v>3416</v>
      </c>
      <c r="D653" s="42" t="s">
        <v>3417</v>
      </c>
      <c r="E653" s="41" t="s">
        <v>16</v>
      </c>
      <c r="F653" s="41" t="s">
        <v>3418</v>
      </c>
      <c r="G653" s="42" t="s">
        <v>3419</v>
      </c>
      <c r="H653" s="42"/>
      <c r="I653" s="64" t="s">
        <v>19</v>
      </c>
      <c r="J653" s="45">
        <v>10000</v>
      </c>
      <c r="K653" s="45"/>
      <c r="L653" s="45">
        <f t="shared" si="12"/>
        <v>10000</v>
      </c>
    </row>
    <row r="654" spans="1:12" ht="36">
      <c r="A654" s="63" t="s">
        <v>3420</v>
      </c>
      <c r="B654" s="63" t="s">
        <v>3421</v>
      </c>
      <c r="C654" s="42" t="s">
        <v>3421</v>
      </c>
      <c r="D654" s="42" t="s">
        <v>3422</v>
      </c>
      <c r="E654" s="41" t="s">
        <v>16</v>
      </c>
      <c r="F654" s="41" t="s">
        <v>3423</v>
      </c>
      <c r="G654" s="42" t="s">
        <v>3424</v>
      </c>
      <c r="H654" s="42"/>
      <c r="I654" s="64" t="s">
        <v>19</v>
      </c>
      <c r="J654" s="45">
        <v>10000</v>
      </c>
      <c r="K654" s="45"/>
      <c r="L654" s="45">
        <f t="shared" si="12"/>
        <v>10000</v>
      </c>
    </row>
    <row r="655" spans="1:12" ht="24">
      <c r="A655" s="63" t="s">
        <v>3425</v>
      </c>
      <c r="B655" s="63" t="s">
        <v>3426</v>
      </c>
      <c r="C655" s="42" t="s">
        <v>3427</v>
      </c>
      <c r="D655" s="42" t="s">
        <v>3428</v>
      </c>
      <c r="E655" s="41" t="s">
        <v>16</v>
      </c>
      <c r="F655" s="41" t="s">
        <v>3429</v>
      </c>
      <c r="G655" s="42" t="s">
        <v>3430</v>
      </c>
      <c r="H655" s="42"/>
      <c r="I655" s="64" t="s">
        <v>19</v>
      </c>
      <c r="J655" s="45">
        <v>10000</v>
      </c>
      <c r="K655" s="45"/>
      <c r="L655" s="45">
        <f t="shared" si="12"/>
        <v>10000</v>
      </c>
    </row>
    <row r="656" spans="1:12" ht="24">
      <c r="A656" s="63" t="s">
        <v>3431</v>
      </c>
      <c r="B656" s="63" t="s">
        <v>3432</v>
      </c>
      <c r="C656" s="42" t="s">
        <v>3433</v>
      </c>
      <c r="D656" s="42" t="s">
        <v>3434</v>
      </c>
      <c r="E656" s="41" t="s">
        <v>16</v>
      </c>
      <c r="F656" s="41" t="s">
        <v>3435</v>
      </c>
      <c r="G656" s="42" t="s">
        <v>3436</v>
      </c>
      <c r="H656" s="42"/>
      <c r="I656" s="64" t="s">
        <v>19</v>
      </c>
      <c r="J656" s="45">
        <v>10000</v>
      </c>
      <c r="K656" s="45"/>
      <c r="L656" s="45">
        <f t="shared" si="12"/>
        <v>10000</v>
      </c>
    </row>
    <row r="657" spans="1:12" ht="24">
      <c r="A657" s="63" t="s">
        <v>3437</v>
      </c>
      <c r="B657" s="63" t="s">
        <v>3438</v>
      </c>
      <c r="C657" s="42" t="s">
        <v>3438</v>
      </c>
      <c r="D657" s="42" t="s">
        <v>3439</v>
      </c>
      <c r="E657" s="41" t="s">
        <v>16</v>
      </c>
      <c r="F657" s="41" t="s">
        <v>3440</v>
      </c>
      <c r="G657" s="42" t="s">
        <v>3441</v>
      </c>
      <c r="H657" s="42"/>
      <c r="I657" s="64" t="s">
        <v>19</v>
      </c>
      <c r="J657" s="45">
        <v>10000</v>
      </c>
      <c r="K657" s="45"/>
      <c r="L657" s="45">
        <f t="shared" si="12"/>
        <v>10000</v>
      </c>
    </row>
    <row r="658" spans="1:12" ht="36">
      <c r="A658" s="63" t="s">
        <v>3442</v>
      </c>
      <c r="B658" s="63" t="s">
        <v>3443</v>
      </c>
      <c r="C658" s="42" t="s">
        <v>3444</v>
      </c>
      <c r="D658" s="42" t="s">
        <v>3445</v>
      </c>
      <c r="E658" s="41" t="s">
        <v>16</v>
      </c>
      <c r="F658" s="41" t="s">
        <v>3446</v>
      </c>
      <c r="G658" s="42" t="s">
        <v>3447</v>
      </c>
      <c r="H658" s="42"/>
      <c r="I658" s="64" t="s">
        <v>19</v>
      </c>
      <c r="J658" s="45">
        <v>10000</v>
      </c>
      <c r="K658" s="45"/>
      <c r="L658" s="45">
        <f t="shared" si="12"/>
        <v>10000</v>
      </c>
    </row>
    <row r="659" spans="1:12" ht="24">
      <c r="A659" s="63" t="s">
        <v>3448</v>
      </c>
      <c r="B659" s="63" t="s">
        <v>3449</v>
      </c>
      <c r="C659" s="42" t="s">
        <v>2983</v>
      </c>
      <c r="D659" s="42" t="s">
        <v>2984</v>
      </c>
      <c r="E659" s="41" t="s">
        <v>16</v>
      </c>
      <c r="F659" s="41" t="s">
        <v>2985</v>
      </c>
      <c r="G659" s="42" t="s">
        <v>2986</v>
      </c>
      <c r="H659" s="42"/>
      <c r="I659" s="64" t="s">
        <v>19</v>
      </c>
      <c r="J659" s="45">
        <v>20000</v>
      </c>
      <c r="K659" s="45"/>
      <c r="L659" s="45">
        <f t="shared" si="12"/>
        <v>20000</v>
      </c>
    </row>
    <row r="660" spans="1:12" ht="60">
      <c r="A660" s="65" t="s">
        <v>3450</v>
      </c>
      <c r="B660" s="65" t="s">
        <v>3451</v>
      </c>
      <c r="C660" s="49"/>
      <c r="D660" s="49"/>
      <c r="E660" s="50" t="s">
        <v>1513</v>
      </c>
      <c r="F660" s="50"/>
      <c r="G660" s="50"/>
      <c r="H660" s="56" t="s">
        <v>3452</v>
      </c>
      <c r="I660" s="66" t="s">
        <v>19</v>
      </c>
      <c r="J660" s="51">
        <f>-57500</f>
        <v>-57500</v>
      </c>
      <c r="K660" s="51"/>
      <c r="L660" s="51">
        <f t="shared" si="12"/>
        <v>-57500</v>
      </c>
    </row>
    <row r="661" spans="1:12" ht="24">
      <c r="A661" s="63" t="s">
        <v>3453</v>
      </c>
      <c r="B661" s="63" t="s">
        <v>3454</v>
      </c>
      <c r="C661" s="42" t="s">
        <v>3455</v>
      </c>
      <c r="D661" s="42" t="s">
        <v>3456</v>
      </c>
      <c r="E661" s="41" t="s">
        <v>16</v>
      </c>
      <c r="F661" s="41">
        <v>13771942531</v>
      </c>
      <c r="G661" s="57" t="s">
        <v>3457</v>
      </c>
      <c r="H661" s="42"/>
      <c r="I661" s="64" t="s">
        <v>19</v>
      </c>
      <c r="J661" s="45">
        <v>10000</v>
      </c>
      <c r="K661" s="45"/>
      <c r="L661" s="45">
        <f t="shared" si="12"/>
        <v>10000</v>
      </c>
    </row>
    <row r="662" spans="1:12" ht="24">
      <c r="A662" s="63" t="s">
        <v>3458</v>
      </c>
      <c r="B662" s="63" t="s">
        <v>3459</v>
      </c>
      <c r="C662" s="42" t="s">
        <v>3459</v>
      </c>
      <c r="D662" s="42" t="s">
        <v>3460</v>
      </c>
      <c r="E662" s="41" t="s">
        <v>3461</v>
      </c>
      <c r="F662" s="41" t="s">
        <v>3462</v>
      </c>
      <c r="G662" s="41" t="s">
        <v>3463</v>
      </c>
      <c r="H662" s="42"/>
      <c r="I662" s="64" t="s">
        <v>19</v>
      </c>
      <c r="J662" s="45">
        <v>10000</v>
      </c>
      <c r="K662" s="45"/>
      <c r="L662" s="45">
        <f t="shared" si="12"/>
        <v>10000</v>
      </c>
    </row>
    <row r="663" spans="1:12" ht="24">
      <c r="A663" s="63" t="s">
        <v>3464</v>
      </c>
      <c r="B663" s="63" t="s">
        <v>3465</v>
      </c>
      <c r="C663" s="42" t="s">
        <v>3466</v>
      </c>
      <c r="D663" s="42" t="s">
        <v>3467</v>
      </c>
      <c r="E663" s="41" t="s">
        <v>3461</v>
      </c>
      <c r="F663" s="41" t="s">
        <v>3468</v>
      </c>
      <c r="G663" s="58" t="s">
        <v>3469</v>
      </c>
      <c r="H663" s="42"/>
      <c r="I663" s="64" t="s">
        <v>19</v>
      </c>
      <c r="J663" s="45">
        <v>10000</v>
      </c>
      <c r="K663" s="45"/>
      <c r="L663" s="45">
        <f t="shared" si="12"/>
        <v>10000</v>
      </c>
    </row>
    <row r="664" spans="1:12" ht="24">
      <c r="A664" s="63" t="s">
        <v>3470</v>
      </c>
      <c r="B664" s="63" t="s">
        <v>3471</v>
      </c>
      <c r="C664" s="42" t="s">
        <v>3472</v>
      </c>
      <c r="D664" s="42" t="s">
        <v>3473</v>
      </c>
      <c r="E664" s="41" t="s">
        <v>16</v>
      </c>
      <c r="F664" s="41">
        <v>13505163936</v>
      </c>
      <c r="G664" s="58" t="s">
        <v>3474</v>
      </c>
      <c r="H664" s="42"/>
      <c r="I664" s="64" t="s">
        <v>19</v>
      </c>
      <c r="J664" s="45">
        <v>40000</v>
      </c>
      <c r="K664" s="45"/>
      <c r="L664" s="45">
        <f t="shared" si="12"/>
        <v>40000</v>
      </c>
    </row>
    <row r="665" spans="1:12" ht="36">
      <c r="A665" s="63" t="s">
        <v>3475</v>
      </c>
      <c r="B665" s="63" t="s">
        <v>3476</v>
      </c>
      <c r="C665" s="42" t="s">
        <v>3477</v>
      </c>
      <c r="D665" s="42" t="s">
        <v>3478</v>
      </c>
      <c r="E665" s="41" t="s">
        <v>16</v>
      </c>
      <c r="F665" s="41">
        <v>13815856817</v>
      </c>
      <c r="G665" s="58"/>
      <c r="H665" s="42" t="s">
        <v>3479</v>
      </c>
      <c r="I665" s="64" t="s">
        <v>19</v>
      </c>
      <c r="J665" s="45">
        <v>10000</v>
      </c>
      <c r="K665" s="45"/>
      <c r="L665" s="45">
        <f t="shared" si="12"/>
        <v>10000</v>
      </c>
    </row>
    <row r="666" spans="1:12">
      <c r="A666" s="63" t="s">
        <v>3480</v>
      </c>
      <c r="B666" s="63" t="s">
        <v>3481</v>
      </c>
      <c r="C666" s="42" t="s">
        <v>3482</v>
      </c>
      <c r="D666" s="42"/>
      <c r="E666" s="41" t="s">
        <v>140</v>
      </c>
      <c r="F666" s="41"/>
      <c r="G666" s="41"/>
      <c r="H666" s="42"/>
      <c r="I666" s="64" t="s">
        <v>19</v>
      </c>
      <c r="J666" s="45">
        <v>2000</v>
      </c>
      <c r="K666" s="45"/>
      <c r="L666" s="45">
        <f t="shared" si="12"/>
        <v>2000</v>
      </c>
    </row>
    <row r="667" spans="1:12" ht="24">
      <c r="A667" s="63" t="s">
        <v>3483</v>
      </c>
      <c r="B667" s="63" t="s">
        <v>3484</v>
      </c>
      <c r="C667" s="42" t="s">
        <v>3485</v>
      </c>
      <c r="D667" s="42" t="s">
        <v>3486</v>
      </c>
      <c r="E667" s="41" t="s">
        <v>16</v>
      </c>
      <c r="F667" s="41">
        <v>13851809003</v>
      </c>
      <c r="G667" s="57" t="s">
        <v>3487</v>
      </c>
      <c r="H667" s="42"/>
      <c r="I667" s="64" t="s">
        <v>19</v>
      </c>
      <c r="J667" s="45">
        <v>10000</v>
      </c>
      <c r="K667" s="45"/>
      <c r="L667" s="45">
        <f t="shared" si="12"/>
        <v>10000</v>
      </c>
    </row>
    <row r="668" spans="1:12" ht="24">
      <c r="A668" s="63" t="s">
        <v>3488</v>
      </c>
      <c r="B668" s="63" t="s">
        <v>3489</v>
      </c>
      <c r="C668" s="42" t="s">
        <v>3490</v>
      </c>
      <c r="D668" s="42" t="s">
        <v>3491</v>
      </c>
      <c r="E668" s="41" t="s">
        <v>3461</v>
      </c>
      <c r="F668" s="41" t="s">
        <v>3492</v>
      </c>
      <c r="G668" s="57" t="s">
        <v>3493</v>
      </c>
      <c r="H668" s="42"/>
      <c r="I668" s="64" t="s">
        <v>19</v>
      </c>
      <c r="J668" s="45">
        <v>10000</v>
      </c>
      <c r="K668" s="45"/>
      <c r="L668" s="45">
        <f t="shared" si="12"/>
        <v>10000</v>
      </c>
    </row>
    <row r="669" spans="1:12" ht="24">
      <c r="A669" s="63" t="s">
        <v>3494</v>
      </c>
      <c r="B669" s="63" t="s">
        <v>3495</v>
      </c>
      <c r="C669" s="42" t="s">
        <v>3496</v>
      </c>
      <c r="D669" s="42" t="s">
        <v>3497</v>
      </c>
      <c r="E669" s="41" t="s">
        <v>16</v>
      </c>
      <c r="F669" s="41" t="s">
        <v>3498</v>
      </c>
      <c r="G669" s="57" t="s">
        <v>3499</v>
      </c>
      <c r="H669" s="42"/>
      <c r="I669" s="64" t="s">
        <v>19</v>
      </c>
      <c r="J669" s="45">
        <v>20000</v>
      </c>
      <c r="K669" s="45"/>
      <c r="L669" s="45">
        <f t="shared" si="12"/>
        <v>20000</v>
      </c>
    </row>
    <row r="670" spans="1:12" ht="36">
      <c r="A670" s="63" t="s">
        <v>3500</v>
      </c>
      <c r="B670" s="63" t="s">
        <v>3501</v>
      </c>
      <c r="C670" s="42" t="s">
        <v>3502</v>
      </c>
      <c r="D670" s="42" t="s">
        <v>3503</v>
      </c>
      <c r="E670" s="41" t="s">
        <v>16</v>
      </c>
      <c r="F670" s="41">
        <v>18601388793</v>
      </c>
      <c r="G670" s="57" t="s">
        <v>3504</v>
      </c>
      <c r="H670" s="42"/>
      <c r="I670" s="64" t="s">
        <v>19</v>
      </c>
      <c r="J670" s="45">
        <v>40000</v>
      </c>
      <c r="K670" s="45"/>
      <c r="L670" s="45">
        <f t="shared" si="12"/>
        <v>40000</v>
      </c>
    </row>
    <row r="671" spans="1:12" ht="24">
      <c r="A671" s="63" t="s">
        <v>3505</v>
      </c>
      <c r="B671" s="63" t="s">
        <v>3506</v>
      </c>
      <c r="C671" s="42" t="s">
        <v>3507</v>
      </c>
      <c r="D671" s="42" t="s">
        <v>3508</v>
      </c>
      <c r="E671" s="41" t="s">
        <v>16</v>
      </c>
      <c r="F671" s="41" t="s">
        <v>3509</v>
      </c>
      <c r="G671" s="41" t="s">
        <v>3463</v>
      </c>
      <c r="H671" s="42"/>
      <c r="I671" s="64" t="s">
        <v>19</v>
      </c>
      <c r="J671" s="45">
        <v>20000</v>
      </c>
      <c r="K671" s="45"/>
      <c r="L671" s="45">
        <f t="shared" si="12"/>
        <v>20000</v>
      </c>
    </row>
    <row r="672" spans="1:12" ht="24">
      <c r="A672" s="63" t="s">
        <v>3510</v>
      </c>
      <c r="B672" s="63" t="s">
        <v>3511</v>
      </c>
      <c r="C672" s="42" t="s">
        <v>3512</v>
      </c>
      <c r="D672" s="42" t="s">
        <v>3513</v>
      </c>
      <c r="E672" s="41" t="s">
        <v>3461</v>
      </c>
      <c r="F672" s="41" t="s">
        <v>3514</v>
      </c>
      <c r="G672" s="58" t="s">
        <v>3515</v>
      </c>
      <c r="H672" s="42"/>
      <c r="I672" s="64" t="s">
        <v>19</v>
      </c>
      <c r="J672" s="45">
        <v>20000</v>
      </c>
      <c r="K672" s="45"/>
      <c r="L672" s="45">
        <f t="shared" si="12"/>
        <v>20000</v>
      </c>
    </row>
    <row r="673" spans="1:12" ht="24">
      <c r="A673" s="63" t="s">
        <v>3516</v>
      </c>
      <c r="B673" s="63" t="s">
        <v>3517</v>
      </c>
      <c r="C673" s="54" t="s">
        <v>3518</v>
      </c>
      <c r="D673" s="42" t="s">
        <v>3519</v>
      </c>
      <c r="E673" s="41" t="s">
        <v>16</v>
      </c>
      <c r="F673" s="54" t="s">
        <v>3520</v>
      </c>
      <c r="G673" s="58" t="s">
        <v>3521</v>
      </c>
      <c r="H673" s="42"/>
      <c r="I673" s="64" t="s">
        <v>19</v>
      </c>
      <c r="J673" s="45">
        <v>30000</v>
      </c>
      <c r="K673" s="45"/>
      <c r="L673" s="45">
        <f t="shared" si="12"/>
        <v>30000</v>
      </c>
    </row>
    <row r="674" spans="1:12" ht="48">
      <c r="A674" s="63" t="s">
        <v>3522</v>
      </c>
      <c r="B674" s="63" t="s">
        <v>3523</v>
      </c>
      <c r="C674" s="42" t="s">
        <v>3524</v>
      </c>
      <c r="D674" s="42" t="s">
        <v>3525</v>
      </c>
      <c r="E674" s="41" t="s">
        <v>16</v>
      </c>
      <c r="F674" s="41" t="s">
        <v>3526</v>
      </c>
      <c r="G674" s="58" t="s">
        <v>3527</v>
      </c>
      <c r="H674" s="42"/>
      <c r="I674" s="64" t="s">
        <v>19</v>
      </c>
      <c r="J674" s="45">
        <v>50000</v>
      </c>
      <c r="K674" s="45"/>
      <c r="L674" s="45">
        <f t="shared" si="12"/>
        <v>50000</v>
      </c>
    </row>
    <row r="675" spans="1:12" ht="24">
      <c r="A675" s="63" t="s">
        <v>3528</v>
      </c>
      <c r="B675" s="63" t="s">
        <v>3529</v>
      </c>
      <c r="C675" s="42" t="s">
        <v>3530</v>
      </c>
      <c r="D675" s="42" t="s">
        <v>3531</v>
      </c>
      <c r="E675" s="41" t="s">
        <v>16</v>
      </c>
      <c r="F675" s="41" t="s">
        <v>3532</v>
      </c>
      <c r="G675" s="58" t="s">
        <v>3533</v>
      </c>
      <c r="H675" s="42"/>
      <c r="I675" s="64" t="s">
        <v>19</v>
      </c>
      <c r="J675" s="45">
        <v>20000</v>
      </c>
      <c r="K675" s="45"/>
      <c r="L675" s="45">
        <f t="shared" si="12"/>
        <v>20000</v>
      </c>
    </row>
    <row r="676" spans="1:12" ht="24">
      <c r="A676" s="63" t="s">
        <v>3534</v>
      </c>
      <c r="B676" s="63" t="s">
        <v>3535</v>
      </c>
      <c r="C676" s="42" t="s">
        <v>3536</v>
      </c>
      <c r="D676" s="42" t="s">
        <v>3537</v>
      </c>
      <c r="E676" s="41" t="s">
        <v>16</v>
      </c>
      <c r="F676" s="41" t="s">
        <v>3538</v>
      </c>
      <c r="G676" s="41" t="s">
        <v>3463</v>
      </c>
      <c r="H676" s="42"/>
      <c r="I676" s="64" t="s">
        <v>19</v>
      </c>
      <c r="J676" s="45">
        <v>20000</v>
      </c>
      <c r="K676" s="45"/>
      <c r="L676" s="45">
        <f t="shared" si="12"/>
        <v>20000</v>
      </c>
    </row>
    <row r="677" spans="1:12" ht="24">
      <c r="A677" s="63" t="s">
        <v>3539</v>
      </c>
      <c r="B677" s="63" t="s">
        <v>3540</v>
      </c>
      <c r="C677" s="42" t="s">
        <v>3541</v>
      </c>
      <c r="D677" s="42" t="s">
        <v>3542</v>
      </c>
      <c r="E677" s="41" t="s">
        <v>16</v>
      </c>
      <c r="F677" s="41" t="s">
        <v>3543</v>
      </c>
      <c r="G677" s="58" t="s">
        <v>3544</v>
      </c>
      <c r="H677" s="42"/>
      <c r="I677" s="64" t="s">
        <v>19</v>
      </c>
      <c r="J677" s="45">
        <v>20000</v>
      </c>
      <c r="K677" s="45"/>
      <c r="L677" s="45">
        <f t="shared" si="12"/>
        <v>20000</v>
      </c>
    </row>
    <row r="678" spans="1:12" ht="36">
      <c r="A678" s="63" t="s">
        <v>3545</v>
      </c>
      <c r="B678" s="63" t="s">
        <v>3546</v>
      </c>
      <c r="C678" s="42" t="s">
        <v>3547</v>
      </c>
      <c r="D678" s="42" t="s">
        <v>3548</v>
      </c>
      <c r="E678" s="41" t="s">
        <v>16</v>
      </c>
      <c r="F678" s="41" t="s">
        <v>3549</v>
      </c>
      <c r="G678" s="58" t="s">
        <v>3550</v>
      </c>
      <c r="H678" s="42"/>
      <c r="I678" s="64" t="s">
        <v>19</v>
      </c>
      <c r="J678" s="45">
        <v>20000</v>
      </c>
      <c r="K678" s="45"/>
      <c r="L678" s="45">
        <f t="shared" si="12"/>
        <v>20000</v>
      </c>
    </row>
    <row r="679" spans="1:12" ht="24">
      <c r="A679" s="63" t="s">
        <v>3551</v>
      </c>
      <c r="B679" s="63" t="s">
        <v>3552</v>
      </c>
      <c r="C679" s="63" t="s">
        <v>3552</v>
      </c>
      <c r="D679" s="40" t="s">
        <v>3553</v>
      </c>
      <c r="E679" s="41" t="s">
        <v>16</v>
      </c>
      <c r="F679" s="41" t="s">
        <v>3554</v>
      </c>
      <c r="G679" s="41" t="s">
        <v>3555</v>
      </c>
      <c r="H679" s="42"/>
      <c r="I679" s="64" t="s">
        <v>19</v>
      </c>
      <c r="J679" s="45">
        <v>10000</v>
      </c>
      <c r="K679" s="45"/>
      <c r="L679" s="45">
        <f t="shared" si="12"/>
        <v>10000</v>
      </c>
    </row>
    <row r="680" spans="1:12" ht="36">
      <c r="A680" s="63" t="s">
        <v>3556</v>
      </c>
      <c r="B680" s="63" t="s">
        <v>3557</v>
      </c>
      <c r="C680" s="42" t="s">
        <v>3558</v>
      </c>
      <c r="D680" s="42" t="s">
        <v>3559</v>
      </c>
      <c r="E680" s="41" t="s">
        <v>16</v>
      </c>
      <c r="F680" s="41" t="s">
        <v>3560</v>
      </c>
      <c r="G680" s="58" t="s">
        <v>3561</v>
      </c>
      <c r="H680" s="42"/>
      <c r="I680" s="64" t="s">
        <v>19</v>
      </c>
      <c r="J680" s="45">
        <v>3000</v>
      </c>
      <c r="K680" s="45"/>
      <c r="L680" s="45">
        <f t="shared" si="12"/>
        <v>3000</v>
      </c>
    </row>
    <row r="681" spans="1:12" ht="36">
      <c r="A681" s="63" t="s">
        <v>3562</v>
      </c>
      <c r="B681" s="63" t="s">
        <v>3563</v>
      </c>
      <c r="C681" s="42" t="s">
        <v>3564</v>
      </c>
      <c r="D681" s="42" t="s">
        <v>3565</v>
      </c>
      <c r="E681" s="41" t="s">
        <v>16</v>
      </c>
      <c r="F681" s="41" t="s">
        <v>3566</v>
      </c>
      <c r="G681" s="58" t="s">
        <v>3567</v>
      </c>
      <c r="H681" s="42"/>
      <c r="I681" s="64" t="s">
        <v>19</v>
      </c>
      <c r="J681" s="45">
        <v>20000</v>
      </c>
      <c r="K681" s="45"/>
      <c r="L681" s="45">
        <f t="shared" si="12"/>
        <v>20000</v>
      </c>
    </row>
    <row r="682" spans="1:12" ht="24">
      <c r="A682" s="63" t="s">
        <v>3568</v>
      </c>
      <c r="B682" s="63" t="s">
        <v>3569</v>
      </c>
      <c r="C682" s="42" t="s">
        <v>3570</v>
      </c>
      <c r="D682" s="42" t="s">
        <v>3571</v>
      </c>
      <c r="E682" s="41" t="s">
        <v>16</v>
      </c>
      <c r="F682" s="41">
        <v>13951915134</v>
      </c>
      <c r="G682" s="58" t="s">
        <v>3572</v>
      </c>
      <c r="H682" s="42"/>
      <c r="I682" s="64" t="s">
        <v>19</v>
      </c>
      <c r="J682" s="45">
        <v>100000</v>
      </c>
      <c r="K682" s="45"/>
      <c r="L682" s="45">
        <f t="shared" si="12"/>
        <v>100000</v>
      </c>
    </row>
    <row r="683" spans="1:12" ht="36">
      <c r="A683" s="63" t="s">
        <v>3573</v>
      </c>
      <c r="B683" s="63" t="s">
        <v>3574</v>
      </c>
      <c r="C683" s="42" t="s">
        <v>3575</v>
      </c>
      <c r="D683" s="42" t="s">
        <v>3576</v>
      </c>
      <c r="E683" s="41" t="s">
        <v>3461</v>
      </c>
      <c r="F683" s="41" t="s">
        <v>3435</v>
      </c>
      <c r="G683" s="58" t="s">
        <v>3436</v>
      </c>
      <c r="H683" s="42"/>
      <c r="I683" s="64" t="s">
        <v>19</v>
      </c>
      <c r="J683" s="45">
        <v>60000</v>
      </c>
      <c r="K683" s="45"/>
      <c r="L683" s="45">
        <f t="shared" si="12"/>
        <v>60000</v>
      </c>
    </row>
    <row r="684" spans="1:12" ht="24">
      <c r="A684" s="63" t="s">
        <v>3577</v>
      </c>
      <c r="B684" s="63" t="s">
        <v>3578</v>
      </c>
      <c r="C684" s="42" t="s">
        <v>3579</v>
      </c>
      <c r="D684" s="42" t="s">
        <v>3580</v>
      </c>
      <c r="E684" s="41" t="s">
        <v>16</v>
      </c>
      <c r="F684" s="41" t="s">
        <v>3581</v>
      </c>
      <c r="G684" s="58" t="s">
        <v>3582</v>
      </c>
      <c r="H684" s="42"/>
      <c r="I684" s="64" t="s">
        <v>19</v>
      </c>
      <c r="J684" s="45">
        <v>10000</v>
      </c>
      <c r="K684" s="45"/>
      <c r="L684" s="45">
        <f t="shared" si="12"/>
        <v>10000</v>
      </c>
    </row>
    <row r="685" spans="1:12" ht="24">
      <c r="A685" s="63" t="s">
        <v>3583</v>
      </c>
      <c r="B685" s="63" t="s">
        <v>3584</v>
      </c>
      <c r="C685" s="42" t="s">
        <v>3585</v>
      </c>
      <c r="D685" s="42" t="s">
        <v>3586</v>
      </c>
      <c r="E685" s="41" t="s">
        <v>16</v>
      </c>
      <c r="F685" s="41" t="s">
        <v>3587</v>
      </c>
      <c r="G685" s="58" t="s">
        <v>3588</v>
      </c>
      <c r="H685" s="42"/>
      <c r="I685" s="64" t="s">
        <v>19</v>
      </c>
      <c r="J685" s="45">
        <v>20000</v>
      </c>
      <c r="K685" s="45"/>
      <c r="L685" s="45">
        <f t="shared" si="12"/>
        <v>20000</v>
      </c>
    </row>
    <row r="686" spans="1:12" ht="24">
      <c r="A686" s="63" t="s">
        <v>3589</v>
      </c>
      <c r="B686" s="63" t="s">
        <v>3590</v>
      </c>
      <c r="C686" s="42" t="s">
        <v>3591</v>
      </c>
      <c r="D686" s="42" t="s">
        <v>3592</v>
      </c>
      <c r="E686" s="41" t="s">
        <v>16</v>
      </c>
      <c r="F686" s="41" t="s">
        <v>3498</v>
      </c>
      <c r="G686" s="58" t="s">
        <v>3593</v>
      </c>
      <c r="H686" s="42"/>
      <c r="I686" s="64" t="s">
        <v>19</v>
      </c>
      <c r="J686" s="45">
        <v>20000</v>
      </c>
      <c r="K686" s="45"/>
      <c r="L686" s="45">
        <f t="shared" si="12"/>
        <v>20000</v>
      </c>
    </row>
    <row r="687" spans="1:12" ht="24">
      <c r="A687" s="63" t="s">
        <v>3594</v>
      </c>
      <c r="B687" s="63" t="s">
        <v>3595</v>
      </c>
      <c r="C687" s="42" t="s">
        <v>3596</v>
      </c>
      <c r="D687" s="42" t="s">
        <v>3597</v>
      </c>
      <c r="E687" s="41" t="s">
        <v>16</v>
      </c>
      <c r="F687" s="41" t="s">
        <v>3598</v>
      </c>
      <c r="G687" s="58" t="s">
        <v>3599</v>
      </c>
      <c r="H687" s="42"/>
      <c r="I687" s="64" t="s">
        <v>19</v>
      </c>
      <c r="J687" s="45">
        <v>20000</v>
      </c>
      <c r="K687" s="45"/>
      <c r="L687" s="45">
        <f t="shared" si="12"/>
        <v>20000</v>
      </c>
    </row>
    <row r="688" spans="1:12" ht="24">
      <c r="A688" s="63" t="s">
        <v>3600</v>
      </c>
      <c r="B688" s="63" t="s">
        <v>3601</v>
      </c>
      <c r="C688" s="42" t="s">
        <v>3602</v>
      </c>
      <c r="D688" s="42" t="s">
        <v>3571</v>
      </c>
      <c r="E688" s="41" t="s">
        <v>16</v>
      </c>
      <c r="F688" s="41">
        <v>13951915134</v>
      </c>
      <c r="G688" s="58" t="s">
        <v>3572</v>
      </c>
      <c r="H688" s="42"/>
      <c r="I688" s="64" t="s">
        <v>19</v>
      </c>
      <c r="J688" s="45">
        <v>10000</v>
      </c>
      <c r="K688" s="45"/>
      <c r="L688" s="45">
        <f t="shared" si="12"/>
        <v>10000</v>
      </c>
    </row>
    <row r="689" spans="1:12" ht="36">
      <c r="A689" s="63" t="s">
        <v>3603</v>
      </c>
      <c r="B689" s="63" t="s">
        <v>3604</v>
      </c>
      <c r="C689" s="42" t="s">
        <v>3605</v>
      </c>
      <c r="D689" s="42" t="s">
        <v>3606</v>
      </c>
      <c r="E689" s="41" t="s">
        <v>16</v>
      </c>
      <c r="F689" s="41" t="s">
        <v>3607</v>
      </c>
      <c r="G689" s="58" t="s">
        <v>3608</v>
      </c>
      <c r="H689" s="42"/>
      <c r="I689" s="64" t="s">
        <v>19</v>
      </c>
      <c r="J689" s="45">
        <v>20000</v>
      </c>
      <c r="K689" s="45"/>
      <c r="L689" s="45">
        <f t="shared" si="12"/>
        <v>20000</v>
      </c>
    </row>
    <row r="690" spans="1:12" ht="36">
      <c r="A690" s="63" t="s">
        <v>3609</v>
      </c>
      <c r="B690" s="63" t="s">
        <v>3610</v>
      </c>
      <c r="C690" s="42" t="s">
        <v>3611</v>
      </c>
      <c r="D690" s="42" t="s">
        <v>3612</v>
      </c>
      <c r="E690" s="41" t="s">
        <v>16</v>
      </c>
      <c r="F690" s="41" t="s">
        <v>3613</v>
      </c>
      <c r="G690" s="58" t="s">
        <v>3614</v>
      </c>
      <c r="H690" s="42"/>
      <c r="I690" s="64" t="s">
        <v>19</v>
      </c>
      <c r="J690" s="45">
        <v>10000</v>
      </c>
      <c r="K690" s="45"/>
      <c r="L690" s="45">
        <f t="shared" si="12"/>
        <v>10000</v>
      </c>
    </row>
    <row r="691" spans="1:12" ht="36">
      <c r="A691" s="63" t="s">
        <v>3615</v>
      </c>
      <c r="B691" s="63" t="s">
        <v>3616</v>
      </c>
      <c r="C691" s="42" t="s">
        <v>3617</v>
      </c>
      <c r="D691" s="42" t="s">
        <v>3618</v>
      </c>
      <c r="E691" s="41" t="s">
        <v>16</v>
      </c>
      <c r="F691" s="41" t="s">
        <v>3619</v>
      </c>
      <c r="G691" s="58" t="s">
        <v>3620</v>
      </c>
      <c r="H691" s="42"/>
      <c r="I691" s="64" t="s">
        <v>19</v>
      </c>
      <c r="J691" s="45">
        <v>10000</v>
      </c>
      <c r="K691" s="45"/>
      <c r="L691" s="45">
        <f t="shared" si="12"/>
        <v>10000</v>
      </c>
    </row>
    <row r="692" spans="1:12" ht="24">
      <c r="A692" s="63" t="s">
        <v>3621</v>
      </c>
      <c r="B692" s="63" t="s">
        <v>3622</v>
      </c>
      <c r="C692" s="42" t="s">
        <v>3623</v>
      </c>
      <c r="D692" s="42" t="s">
        <v>3624</v>
      </c>
      <c r="E692" s="41" t="s">
        <v>16</v>
      </c>
      <c r="F692" s="41" t="s">
        <v>3625</v>
      </c>
      <c r="G692" s="58" t="s">
        <v>3626</v>
      </c>
      <c r="H692" s="42"/>
      <c r="I692" s="64" t="s">
        <v>19</v>
      </c>
      <c r="J692" s="45">
        <v>10000</v>
      </c>
      <c r="K692" s="45"/>
      <c r="L692" s="45">
        <f t="shared" si="12"/>
        <v>10000</v>
      </c>
    </row>
    <row r="693" spans="1:12" ht="24">
      <c r="A693" s="63" t="s">
        <v>3627</v>
      </c>
      <c r="B693" s="63" t="s">
        <v>3628</v>
      </c>
      <c r="C693" s="42" t="s">
        <v>3629</v>
      </c>
      <c r="D693" s="42" t="s">
        <v>3630</v>
      </c>
      <c r="E693" s="41" t="s">
        <v>16</v>
      </c>
      <c r="F693" s="41" t="s">
        <v>3631</v>
      </c>
      <c r="G693" s="58" t="s">
        <v>3632</v>
      </c>
      <c r="H693" s="42"/>
      <c r="I693" s="64" t="s">
        <v>19</v>
      </c>
      <c r="J693" s="45">
        <v>60000</v>
      </c>
      <c r="K693" s="45"/>
      <c r="L693" s="45">
        <f t="shared" si="12"/>
        <v>60000</v>
      </c>
    </row>
    <row r="694" spans="1:12" ht="24">
      <c r="A694" s="63" t="s">
        <v>3633</v>
      </c>
      <c r="B694" s="63" t="s">
        <v>3634</v>
      </c>
      <c r="C694" s="42" t="s">
        <v>3635</v>
      </c>
      <c r="D694" s="42" t="s">
        <v>3636</v>
      </c>
      <c r="E694" s="41" t="s">
        <v>16</v>
      </c>
      <c r="F694" s="41" t="s">
        <v>3637</v>
      </c>
      <c r="G694" s="58" t="s">
        <v>3638</v>
      </c>
      <c r="H694" s="42"/>
      <c r="I694" s="64" t="s">
        <v>19</v>
      </c>
      <c r="J694" s="45">
        <v>55000</v>
      </c>
      <c r="K694" s="45"/>
      <c r="L694" s="45">
        <f t="shared" si="12"/>
        <v>55000</v>
      </c>
    </row>
    <row r="695" spans="1:12" ht="24">
      <c r="A695" s="63" t="s">
        <v>3639</v>
      </c>
      <c r="B695" s="63" t="s">
        <v>3640</v>
      </c>
      <c r="C695" s="42" t="s">
        <v>3641</v>
      </c>
      <c r="D695" s="42" t="s">
        <v>3642</v>
      </c>
      <c r="E695" s="41" t="s">
        <v>16</v>
      </c>
      <c r="F695" s="41" t="s">
        <v>3643</v>
      </c>
      <c r="G695" s="58" t="s">
        <v>3567</v>
      </c>
      <c r="H695" s="42"/>
      <c r="I695" s="64" t="s">
        <v>19</v>
      </c>
      <c r="J695" s="45">
        <v>20000</v>
      </c>
      <c r="K695" s="45"/>
      <c r="L695" s="45">
        <f t="shared" si="12"/>
        <v>20000</v>
      </c>
    </row>
    <row r="696" spans="1:12" ht="36">
      <c r="A696" s="63" t="s">
        <v>3644</v>
      </c>
      <c r="B696" s="63" t="s">
        <v>3645</v>
      </c>
      <c r="C696" s="42" t="s">
        <v>3646</v>
      </c>
      <c r="D696" s="42" t="s">
        <v>3647</v>
      </c>
      <c r="E696" s="41" t="s">
        <v>16</v>
      </c>
      <c r="F696" s="41">
        <v>88095208</v>
      </c>
      <c r="G696" s="58" t="s">
        <v>3648</v>
      </c>
      <c r="H696" s="42"/>
      <c r="I696" s="64" t="s">
        <v>19</v>
      </c>
      <c r="J696" s="45">
        <v>20000</v>
      </c>
      <c r="K696" s="45"/>
      <c r="L696" s="45">
        <f t="shared" si="12"/>
        <v>20000</v>
      </c>
    </row>
    <row r="697" spans="1:12" ht="24">
      <c r="A697" s="63" t="s">
        <v>3649</v>
      </c>
      <c r="B697" s="63" t="s">
        <v>3650</v>
      </c>
      <c r="C697" s="42" t="s">
        <v>3651</v>
      </c>
      <c r="D697" s="42" t="s">
        <v>3652</v>
      </c>
      <c r="E697" s="41" t="s">
        <v>16</v>
      </c>
      <c r="F697" s="41" t="s">
        <v>3653</v>
      </c>
      <c r="G697" s="58" t="s">
        <v>3654</v>
      </c>
      <c r="H697" s="42"/>
      <c r="I697" s="64" t="s">
        <v>19</v>
      </c>
      <c r="J697" s="45">
        <v>10000</v>
      </c>
      <c r="K697" s="45"/>
      <c r="L697" s="45">
        <f t="shared" si="12"/>
        <v>10000</v>
      </c>
    </row>
    <row r="698" spans="1:12" ht="24">
      <c r="A698" s="63" t="s">
        <v>3655</v>
      </c>
      <c r="B698" s="63" t="s">
        <v>3656</v>
      </c>
      <c r="C698" s="42" t="s">
        <v>3657</v>
      </c>
      <c r="D698" s="42" t="s">
        <v>3658</v>
      </c>
      <c r="E698" s="41" t="s">
        <v>16</v>
      </c>
      <c r="F698" s="41" t="s">
        <v>3659</v>
      </c>
      <c r="G698" s="58" t="s">
        <v>3660</v>
      </c>
      <c r="H698" s="42"/>
      <c r="I698" s="64" t="s">
        <v>19</v>
      </c>
      <c r="J698" s="45">
        <v>20000</v>
      </c>
      <c r="K698" s="45"/>
      <c r="L698" s="45">
        <f t="shared" si="12"/>
        <v>20000</v>
      </c>
    </row>
    <row r="699" spans="1:12" ht="24">
      <c r="A699" s="63" t="s">
        <v>3661</v>
      </c>
      <c r="B699" s="63" t="s">
        <v>3662</v>
      </c>
      <c r="C699" s="42" t="s">
        <v>3663</v>
      </c>
      <c r="D699" s="42" t="s">
        <v>3664</v>
      </c>
      <c r="E699" s="41" t="s">
        <v>16</v>
      </c>
      <c r="F699" s="41" t="s">
        <v>3665</v>
      </c>
      <c r="G699" s="41" t="s">
        <v>3463</v>
      </c>
      <c r="H699" s="42"/>
      <c r="I699" s="64" t="s">
        <v>19</v>
      </c>
      <c r="J699" s="45">
        <v>20000</v>
      </c>
      <c r="K699" s="45"/>
      <c r="L699" s="45">
        <f t="shared" si="12"/>
        <v>20000</v>
      </c>
    </row>
    <row r="700" spans="1:12" ht="24">
      <c r="A700" s="63" t="s">
        <v>3666</v>
      </c>
      <c r="B700" s="63" t="s">
        <v>3667</v>
      </c>
      <c r="C700" s="42" t="s">
        <v>3668</v>
      </c>
      <c r="D700" s="42" t="s">
        <v>3669</v>
      </c>
      <c r="E700" s="41" t="s">
        <v>3461</v>
      </c>
      <c r="F700" s="41" t="s">
        <v>3670</v>
      </c>
      <c r="G700" s="58" t="s">
        <v>3671</v>
      </c>
      <c r="H700" s="42"/>
      <c r="I700" s="64" t="s">
        <v>19</v>
      </c>
      <c r="J700" s="45">
        <v>20000</v>
      </c>
      <c r="K700" s="45"/>
      <c r="L700" s="45">
        <f t="shared" si="12"/>
        <v>20000</v>
      </c>
    </row>
    <row r="701" spans="1:12" ht="24">
      <c r="A701" s="63" t="s">
        <v>3672</v>
      </c>
      <c r="B701" s="63" t="s">
        <v>3673</v>
      </c>
      <c r="C701" s="42" t="s">
        <v>3674</v>
      </c>
      <c r="D701" s="42" t="s">
        <v>3674</v>
      </c>
      <c r="E701" s="41" t="s">
        <v>3461</v>
      </c>
      <c r="F701" s="41">
        <v>15205191312</v>
      </c>
      <c r="G701" s="58" t="s">
        <v>3675</v>
      </c>
      <c r="H701" s="42"/>
      <c r="I701" s="64" t="s">
        <v>19</v>
      </c>
      <c r="J701" s="45">
        <v>20000</v>
      </c>
      <c r="K701" s="45"/>
      <c r="L701" s="45">
        <f t="shared" si="12"/>
        <v>20000</v>
      </c>
    </row>
    <row r="702" spans="1:12" ht="36">
      <c r="A702" s="63" t="s">
        <v>3676</v>
      </c>
      <c r="B702" s="63" t="s">
        <v>3677</v>
      </c>
      <c r="C702" s="42" t="s">
        <v>3678</v>
      </c>
      <c r="D702" s="42" t="s">
        <v>3679</v>
      </c>
      <c r="E702" s="41" t="s">
        <v>16</v>
      </c>
      <c r="F702" s="41" t="s">
        <v>3680</v>
      </c>
      <c r="G702" s="58" t="s">
        <v>3681</v>
      </c>
      <c r="H702" s="42"/>
      <c r="I702" s="64" t="s">
        <v>19</v>
      </c>
      <c r="J702" s="45">
        <v>79000</v>
      </c>
      <c r="K702" s="45"/>
      <c r="L702" s="45">
        <f t="shared" si="12"/>
        <v>79000</v>
      </c>
    </row>
    <row r="703" spans="1:12" ht="24">
      <c r="A703" s="63" t="s">
        <v>3682</v>
      </c>
      <c r="B703" s="63" t="s">
        <v>3683</v>
      </c>
      <c r="C703" s="42" t="s">
        <v>3684</v>
      </c>
      <c r="D703" s="42" t="s">
        <v>3685</v>
      </c>
      <c r="E703" s="41" t="s">
        <v>16</v>
      </c>
      <c r="F703" s="41" t="s">
        <v>3686</v>
      </c>
      <c r="G703" s="41" t="s">
        <v>3463</v>
      </c>
      <c r="H703" s="42"/>
      <c r="I703" s="64" t="s">
        <v>19</v>
      </c>
      <c r="J703" s="45">
        <v>20000</v>
      </c>
      <c r="K703" s="45"/>
      <c r="L703" s="45">
        <f t="shared" si="12"/>
        <v>20000</v>
      </c>
    </row>
    <row r="704" spans="1:12">
      <c r="A704" s="63" t="s">
        <v>3687</v>
      </c>
      <c r="B704" s="63" t="s">
        <v>3688</v>
      </c>
      <c r="C704" s="42" t="s">
        <v>3689</v>
      </c>
      <c r="D704" s="42" t="s">
        <v>3690</v>
      </c>
      <c r="E704" s="41" t="s">
        <v>16</v>
      </c>
      <c r="F704" s="41">
        <v>18012882096</v>
      </c>
      <c r="G704" s="58" t="s">
        <v>3691</v>
      </c>
      <c r="H704" s="42"/>
      <c r="I704" s="64" t="s">
        <v>19</v>
      </c>
      <c r="J704" s="45">
        <v>20000</v>
      </c>
      <c r="K704" s="45"/>
      <c r="L704" s="45">
        <f t="shared" si="12"/>
        <v>20000</v>
      </c>
    </row>
    <row r="705" spans="1:12">
      <c r="A705" s="63" t="s">
        <v>3692</v>
      </c>
      <c r="B705" s="63" t="s">
        <v>3693</v>
      </c>
      <c r="C705" s="42" t="s">
        <v>3694</v>
      </c>
      <c r="D705" s="42" t="s">
        <v>3695</v>
      </c>
      <c r="E705" s="41" t="s">
        <v>16</v>
      </c>
      <c r="F705" s="41" t="s">
        <v>3696</v>
      </c>
      <c r="G705" s="58" t="s">
        <v>3697</v>
      </c>
      <c r="H705" s="42"/>
      <c r="I705" s="64" t="s">
        <v>19</v>
      </c>
      <c r="J705" s="45">
        <v>10000</v>
      </c>
      <c r="K705" s="45"/>
      <c r="L705" s="45">
        <f t="shared" si="12"/>
        <v>10000</v>
      </c>
    </row>
    <row r="706" spans="1:12" ht="24">
      <c r="A706" s="63" t="s">
        <v>3698</v>
      </c>
      <c r="B706" s="63" t="s">
        <v>3699</v>
      </c>
      <c r="C706" s="42" t="s">
        <v>3700</v>
      </c>
      <c r="D706" s="42" t="s">
        <v>3701</v>
      </c>
      <c r="E706" s="41" t="s">
        <v>16</v>
      </c>
      <c r="F706" s="41" t="s">
        <v>3702</v>
      </c>
      <c r="G706" s="58" t="s">
        <v>3703</v>
      </c>
      <c r="H706" s="42"/>
      <c r="I706" s="64" t="s">
        <v>19</v>
      </c>
      <c r="J706" s="45">
        <v>30000</v>
      </c>
      <c r="K706" s="45"/>
      <c r="L706" s="45">
        <f t="shared" si="12"/>
        <v>30000</v>
      </c>
    </row>
    <row r="707" spans="1:12" ht="36">
      <c r="A707" s="63" t="s">
        <v>3704</v>
      </c>
      <c r="B707" s="63" t="s">
        <v>3705</v>
      </c>
      <c r="C707" s="42" t="s">
        <v>3706</v>
      </c>
      <c r="D707" s="42" t="s">
        <v>3707</v>
      </c>
      <c r="E707" s="41" t="s">
        <v>16</v>
      </c>
      <c r="F707" s="41" t="s">
        <v>3708</v>
      </c>
      <c r="G707" s="58" t="s">
        <v>3709</v>
      </c>
      <c r="H707" s="42"/>
      <c r="I707" s="64" t="s">
        <v>19</v>
      </c>
      <c r="J707" s="45">
        <v>20000</v>
      </c>
      <c r="K707" s="45"/>
      <c r="L707" s="45">
        <f t="shared" si="12"/>
        <v>20000</v>
      </c>
    </row>
    <row r="708" spans="1:12" ht="24">
      <c r="A708" s="63" t="s">
        <v>3710</v>
      </c>
      <c r="B708" s="63" t="s">
        <v>3711</v>
      </c>
      <c r="C708" s="42" t="s">
        <v>3712</v>
      </c>
      <c r="D708" s="42" t="s">
        <v>3713</v>
      </c>
      <c r="E708" s="41" t="s">
        <v>16</v>
      </c>
      <c r="F708" s="41" t="s">
        <v>3714</v>
      </c>
      <c r="G708" s="58" t="s">
        <v>3715</v>
      </c>
      <c r="H708" s="42"/>
      <c r="I708" s="64" t="s">
        <v>19</v>
      </c>
      <c r="J708" s="45">
        <v>60000</v>
      </c>
      <c r="K708" s="45"/>
      <c r="L708" s="45">
        <f t="shared" si="12"/>
        <v>60000</v>
      </c>
    </row>
    <row r="709" spans="1:12" ht="24">
      <c r="A709" s="63" t="s">
        <v>3716</v>
      </c>
      <c r="B709" s="63" t="s">
        <v>3717</v>
      </c>
      <c r="C709" s="42" t="s">
        <v>3718</v>
      </c>
      <c r="D709" s="42" t="s">
        <v>3719</v>
      </c>
      <c r="E709" s="41" t="s">
        <v>16</v>
      </c>
      <c r="F709" s="41" t="s">
        <v>3720</v>
      </c>
      <c r="G709" s="58" t="s">
        <v>3721</v>
      </c>
      <c r="H709" s="42"/>
      <c r="I709" s="64" t="s">
        <v>19</v>
      </c>
      <c r="J709" s="45">
        <v>30000</v>
      </c>
      <c r="K709" s="45"/>
      <c r="L709" s="45">
        <f t="shared" si="12"/>
        <v>30000</v>
      </c>
    </row>
    <row r="710" spans="1:12" ht="24">
      <c r="A710" s="63" t="s">
        <v>3722</v>
      </c>
      <c r="B710" s="63" t="s">
        <v>3723</v>
      </c>
      <c r="C710" s="42" t="s">
        <v>3724</v>
      </c>
      <c r="D710" s="42" t="s">
        <v>3725</v>
      </c>
      <c r="E710" s="41" t="s">
        <v>16</v>
      </c>
      <c r="F710" s="41" t="s">
        <v>3726</v>
      </c>
      <c r="G710" s="58" t="s">
        <v>3727</v>
      </c>
      <c r="H710" s="42"/>
      <c r="I710" s="64" t="s">
        <v>19</v>
      </c>
      <c r="J710" s="45">
        <v>80000</v>
      </c>
      <c r="K710" s="45"/>
      <c r="L710" s="45">
        <f t="shared" si="12"/>
        <v>80000</v>
      </c>
    </row>
    <row r="711" spans="1:12" ht="24">
      <c r="A711" s="63" t="s">
        <v>3728</v>
      </c>
      <c r="B711" s="63" t="s">
        <v>3729</v>
      </c>
      <c r="C711" s="42" t="s">
        <v>3730</v>
      </c>
      <c r="D711" s="42" t="s">
        <v>3731</v>
      </c>
      <c r="E711" s="41" t="s">
        <v>16</v>
      </c>
      <c r="F711" s="41" t="s">
        <v>3732</v>
      </c>
      <c r="G711" s="58" t="s">
        <v>3733</v>
      </c>
      <c r="H711" s="42"/>
      <c r="I711" s="64" t="s">
        <v>19</v>
      </c>
      <c r="J711" s="45">
        <v>10000</v>
      </c>
      <c r="K711" s="45"/>
      <c r="L711" s="45">
        <f t="shared" si="12"/>
        <v>10000</v>
      </c>
    </row>
    <row r="712" spans="1:12" ht="36">
      <c r="A712" s="63" t="s">
        <v>3734</v>
      </c>
      <c r="B712" s="63" t="s">
        <v>3735</v>
      </c>
      <c r="C712" s="42" t="s">
        <v>3736</v>
      </c>
      <c r="D712" s="42" t="s">
        <v>3737</v>
      </c>
      <c r="E712" s="41" t="s">
        <v>16</v>
      </c>
      <c r="F712" s="41" t="s">
        <v>3732</v>
      </c>
      <c r="G712" s="58" t="s">
        <v>3733</v>
      </c>
      <c r="H712" s="42"/>
      <c r="I712" s="64" t="s">
        <v>19</v>
      </c>
      <c r="J712" s="45">
        <v>20000</v>
      </c>
      <c r="K712" s="45"/>
      <c r="L712" s="45">
        <f t="shared" si="12"/>
        <v>20000</v>
      </c>
    </row>
    <row r="713" spans="1:12" ht="24">
      <c r="A713" s="63" t="s">
        <v>3738</v>
      </c>
      <c r="B713" s="63" t="s">
        <v>3739</v>
      </c>
      <c r="C713" s="42" t="s">
        <v>2197</v>
      </c>
      <c r="D713" s="42" t="s">
        <v>2198</v>
      </c>
      <c r="E713" s="41" t="s">
        <v>3461</v>
      </c>
      <c r="F713" s="41">
        <v>18015677200</v>
      </c>
      <c r="G713" s="58" t="s">
        <v>2199</v>
      </c>
      <c r="H713" s="42"/>
      <c r="I713" s="64" t="s">
        <v>19</v>
      </c>
      <c r="J713" s="45">
        <v>10000</v>
      </c>
      <c r="K713" s="45"/>
      <c r="L713" s="45">
        <f t="shared" si="12"/>
        <v>10000</v>
      </c>
    </row>
    <row r="714" spans="1:12" ht="24">
      <c r="A714" s="63" t="s">
        <v>3740</v>
      </c>
      <c r="B714" s="63" t="s">
        <v>3741</v>
      </c>
      <c r="C714" s="42" t="s">
        <v>3742</v>
      </c>
      <c r="D714" s="42" t="s">
        <v>3743</v>
      </c>
      <c r="E714" s="41" t="s">
        <v>16</v>
      </c>
      <c r="F714" s="41" t="s">
        <v>3744</v>
      </c>
      <c r="G714" s="58" t="s">
        <v>3745</v>
      </c>
      <c r="H714" s="42"/>
      <c r="I714" s="64" t="s">
        <v>19</v>
      </c>
      <c r="J714" s="45">
        <v>10000</v>
      </c>
      <c r="K714" s="45"/>
      <c r="L714" s="45">
        <f t="shared" ref="L714:L777" si="13">J714</f>
        <v>10000</v>
      </c>
    </row>
    <row r="715" spans="1:12" ht="24">
      <c r="A715" s="63" t="s">
        <v>3746</v>
      </c>
      <c r="B715" s="63" t="s">
        <v>3747</v>
      </c>
      <c r="C715" s="42" t="s">
        <v>3748</v>
      </c>
      <c r="D715" s="42" t="s">
        <v>3749</v>
      </c>
      <c r="E715" s="41" t="s">
        <v>3461</v>
      </c>
      <c r="F715" s="41" t="s">
        <v>3750</v>
      </c>
      <c r="G715" s="58" t="s">
        <v>3751</v>
      </c>
      <c r="H715" s="42"/>
      <c r="I715" s="64" t="s">
        <v>19</v>
      </c>
      <c r="J715" s="45">
        <v>10000</v>
      </c>
      <c r="K715" s="45"/>
      <c r="L715" s="45">
        <f t="shared" si="13"/>
        <v>10000</v>
      </c>
    </row>
    <row r="716" spans="1:12" ht="36">
      <c r="A716" s="63" t="s">
        <v>3752</v>
      </c>
      <c r="B716" s="63" t="s">
        <v>3753</v>
      </c>
      <c r="C716" s="42" t="s">
        <v>3754</v>
      </c>
      <c r="D716" s="42" t="s">
        <v>3755</v>
      </c>
      <c r="E716" s="41" t="s">
        <v>16</v>
      </c>
      <c r="F716" s="41" t="s">
        <v>3756</v>
      </c>
      <c r="G716" s="58" t="s">
        <v>3757</v>
      </c>
      <c r="H716" s="42"/>
      <c r="I716" s="64" t="s">
        <v>19</v>
      </c>
      <c r="J716" s="45">
        <v>10000</v>
      </c>
      <c r="K716" s="45"/>
      <c r="L716" s="45">
        <f t="shared" si="13"/>
        <v>10000</v>
      </c>
    </row>
    <row r="717" spans="1:12" ht="24">
      <c r="A717" s="63" t="s">
        <v>3758</v>
      </c>
      <c r="B717" s="63" t="s">
        <v>3759</v>
      </c>
      <c r="C717" s="42" t="s">
        <v>3760</v>
      </c>
      <c r="D717" s="42" t="s">
        <v>3761</v>
      </c>
      <c r="E717" s="41" t="s">
        <v>16</v>
      </c>
      <c r="F717" s="41">
        <v>87361966</v>
      </c>
      <c r="G717" s="58" t="s">
        <v>3762</v>
      </c>
      <c r="H717" s="42"/>
      <c r="I717" s="64" t="s">
        <v>19</v>
      </c>
      <c r="J717" s="45">
        <v>60000</v>
      </c>
      <c r="K717" s="45"/>
      <c r="L717" s="45">
        <f t="shared" si="13"/>
        <v>60000</v>
      </c>
    </row>
    <row r="718" spans="1:12" ht="24">
      <c r="A718" s="63" t="s">
        <v>3763</v>
      </c>
      <c r="B718" s="63" t="s">
        <v>3764</v>
      </c>
      <c r="C718" s="42" t="s">
        <v>3765</v>
      </c>
      <c r="D718" s="42" t="s">
        <v>3766</v>
      </c>
      <c r="E718" s="41" t="s">
        <v>3461</v>
      </c>
      <c r="F718" s="41" t="s">
        <v>3767</v>
      </c>
      <c r="G718" s="58" t="s">
        <v>3768</v>
      </c>
      <c r="H718" s="42"/>
      <c r="I718" s="64" t="s">
        <v>19</v>
      </c>
      <c r="J718" s="45">
        <v>10000</v>
      </c>
      <c r="K718" s="45"/>
      <c r="L718" s="45">
        <f t="shared" si="13"/>
        <v>10000</v>
      </c>
    </row>
    <row r="719" spans="1:12" ht="24">
      <c r="A719" s="63" t="s">
        <v>3769</v>
      </c>
      <c r="B719" s="63" t="s">
        <v>3770</v>
      </c>
      <c r="C719" s="42" t="s">
        <v>3771</v>
      </c>
      <c r="D719" s="42" t="s">
        <v>3772</v>
      </c>
      <c r="E719" s="41" t="s">
        <v>16</v>
      </c>
      <c r="F719" s="41" t="s">
        <v>3773</v>
      </c>
      <c r="G719" s="58" t="s">
        <v>3774</v>
      </c>
      <c r="H719" s="42"/>
      <c r="I719" s="64" t="s">
        <v>19</v>
      </c>
      <c r="J719" s="45">
        <v>10000</v>
      </c>
      <c r="K719" s="45"/>
      <c r="L719" s="45">
        <f t="shared" si="13"/>
        <v>10000</v>
      </c>
    </row>
    <row r="720" spans="1:12" ht="24">
      <c r="A720" s="63" t="s">
        <v>3775</v>
      </c>
      <c r="B720" s="63" t="s">
        <v>3776</v>
      </c>
      <c r="C720" s="42" t="s">
        <v>3777</v>
      </c>
      <c r="D720" s="42" t="s">
        <v>3778</v>
      </c>
      <c r="E720" s="41" t="s">
        <v>3461</v>
      </c>
      <c r="F720" s="41" t="s">
        <v>3779</v>
      </c>
      <c r="G720" s="58" t="s">
        <v>3780</v>
      </c>
      <c r="H720" s="42"/>
      <c r="I720" s="64" t="s">
        <v>19</v>
      </c>
      <c r="J720" s="45">
        <v>10000</v>
      </c>
      <c r="K720" s="45"/>
      <c r="L720" s="45">
        <f t="shared" si="13"/>
        <v>10000</v>
      </c>
    </row>
    <row r="721" spans="1:12" ht="24">
      <c r="A721" s="63" t="s">
        <v>3781</v>
      </c>
      <c r="B721" s="63" t="s">
        <v>3782</v>
      </c>
      <c r="C721" s="42" t="s">
        <v>3783</v>
      </c>
      <c r="D721" s="42" t="s">
        <v>3784</v>
      </c>
      <c r="E721" s="41" t="s">
        <v>16</v>
      </c>
      <c r="F721" s="41" t="s">
        <v>3785</v>
      </c>
      <c r="G721" s="58" t="s">
        <v>3786</v>
      </c>
      <c r="H721" s="42"/>
      <c r="I721" s="64" t="s">
        <v>19</v>
      </c>
      <c r="J721" s="45">
        <v>50000</v>
      </c>
      <c r="K721" s="45"/>
      <c r="L721" s="45">
        <f t="shared" si="13"/>
        <v>50000</v>
      </c>
    </row>
    <row r="722" spans="1:12" ht="36">
      <c r="A722" s="63" t="s">
        <v>3787</v>
      </c>
      <c r="B722" s="63" t="s">
        <v>3788</v>
      </c>
      <c r="C722" s="42" t="s">
        <v>3789</v>
      </c>
      <c r="D722" s="42" t="s">
        <v>3790</v>
      </c>
      <c r="E722" s="41" t="s">
        <v>16</v>
      </c>
      <c r="F722" s="41" t="s">
        <v>3791</v>
      </c>
      <c r="G722" s="58" t="s">
        <v>3792</v>
      </c>
      <c r="H722" s="42"/>
      <c r="I722" s="64" t="s">
        <v>19</v>
      </c>
      <c r="J722" s="45">
        <v>10000</v>
      </c>
      <c r="K722" s="45"/>
      <c r="L722" s="45">
        <f t="shared" si="13"/>
        <v>10000</v>
      </c>
    </row>
    <row r="723" spans="1:12" ht="24">
      <c r="A723" s="63" t="s">
        <v>3793</v>
      </c>
      <c r="B723" s="63" t="s">
        <v>3794</v>
      </c>
      <c r="C723" s="42" t="s">
        <v>3795</v>
      </c>
      <c r="D723" s="42" t="s">
        <v>3796</v>
      </c>
      <c r="E723" s="41" t="s">
        <v>16</v>
      </c>
      <c r="F723" s="41" t="s">
        <v>3797</v>
      </c>
      <c r="G723" s="58" t="s">
        <v>3527</v>
      </c>
      <c r="H723" s="42"/>
      <c r="I723" s="64" t="s">
        <v>19</v>
      </c>
      <c r="J723" s="45">
        <v>50000</v>
      </c>
      <c r="K723" s="45"/>
      <c r="L723" s="45">
        <f t="shared" si="13"/>
        <v>50000</v>
      </c>
    </row>
    <row r="724" spans="1:12" ht="24">
      <c r="A724" s="63" t="s">
        <v>3798</v>
      </c>
      <c r="B724" s="63" t="s">
        <v>3799</v>
      </c>
      <c r="C724" s="42" t="s">
        <v>3800</v>
      </c>
      <c r="D724" s="42" t="s">
        <v>3801</v>
      </c>
      <c r="E724" s="41" t="s">
        <v>16</v>
      </c>
      <c r="F724" s="41" t="s">
        <v>3802</v>
      </c>
      <c r="G724" s="58" t="s">
        <v>3803</v>
      </c>
      <c r="H724" s="42"/>
      <c r="I724" s="64" t="s">
        <v>19</v>
      </c>
      <c r="J724" s="45">
        <v>10000</v>
      </c>
      <c r="K724" s="45"/>
      <c r="L724" s="45">
        <f t="shared" si="13"/>
        <v>10000</v>
      </c>
    </row>
    <row r="725" spans="1:12" ht="24">
      <c r="A725" s="63" t="s">
        <v>3804</v>
      </c>
      <c r="B725" s="63" t="s">
        <v>3805</v>
      </c>
      <c r="C725" s="42" t="s">
        <v>3806</v>
      </c>
      <c r="D725" s="42" t="s">
        <v>3807</v>
      </c>
      <c r="E725" s="41" t="s">
        <v>16</v>
      </c>
      <c r="F725" s="41" t="s">
        <v>3808</v>
      </c>
      <c r="G725" s="58" t="s">
        <v>3809</v>
      </c>
      <c r="H725" s="42"/>
      <c r="I725" s="64" t="s">
        <v>19</v>
      </c>
      <c r="J725" s="45">
        <v>60000</v>
      </c>
      <c r="K725" s="45"/>
      <c r="L725" s="45">
        <f t="shared" si="13"/>
        <v>60000</v>
      </c>
    </row>
    <row r="726" spans="1:12">
      <c r="A726" s="63" t="s">
        <v>3810</v>
      </c>
      <c r="B726" s="63" t="s">
        <v>3811</v>
      </c>
      <c r="C726" s="42" t="s">
        <v>3812</v>
      </c>
      <c r="D726" s="42" t="s">
        <v>3813</v>
      </c>
      <c r="E726" s="41" t="s">
        <v>16</v>
      </c>
      <c r="F726" s="41" t="s">
        <v>3814</v>
      </c>
      <c r="G726" s="58" t="s">
        <v>3815</v>
      </c>
      <c r="H726" s="42"/>
      <c r="I726" s="64" t="s">
        <v>19</v>
      </c>
      <c r="J726" s="45">
        <v>140000</v>
      </c>
      <c r="K726" s="45"/>
      <c r="L726" s="45">
        <f t="shared" si="13"/>
        <v>140000</v>
      </c>
    </row>
    <row r="727" spans="1:12">
      <c r="A727" s="63" t="s">
        <v>3816</v>
      </c>
      <c r="B727" s="63" t="s">
        <v>3817</v>
      </c>
      <c r="C727" s="42" t="s">
        <v>3818</v>
      </c>
      <c r="D727" s="42" t="s">
        <v>3819</v>
      </c>
      <c r="E727" s="41" t="s">
        <v>3461</v>
      </c>
      <c r="F727" s="41" t="s">
        <v>3820</v>
      </c>
      <c r="G727" s="58" t="s">
        <v>3821</v>
      </c>
      <c r="H727" s="42"/>
      <c r="I727" s="64" t="s">
        <v>19</v>
      </c>
      <c r="J727" s="45">
        <v>20000</v>
      </c>
      <c r="K727" s="45"/>
      <c r="L727" s="45">
        <f t="shared" si="13"/>
        <v>20000</v>
      </c>
    </row>
    <row r="728" spans="1:12" ht="24">
      <c r="A728" s="63" t="s">
        <v>3822</v>
      </c>
      <c r="B728" s="63" t="s">
        <v>3823</v>
      </c>
      <c r="C728" s="42" t="s">
        <v>3824</v>
      </c>
      <c r="D728" s="42" t="s">
        <v>3825</v>
      </c>
      <c r="E728" s="41" t="s">
        <v>3461</v>
      </c>
      <c r="F728" s="41" t="s">
        <v>3826</v>
      </c>
      <c r="G728" s="58" t="s">
        <v>3827</v>
      </c>
      <c r="H728" s="42"/>
      <c r="I728" s="64" t="s">
        <v>19</v>
      </c>
      <c r="J728" s="45">
        <v>200000</v>
      </c>
      <c r="K728" s="45"/>
      <c r="L728" s="45">
        <f t="shared" si="13"/>
        <v>200000</v>
      </c>
    </row>
    <row r="729" spans="1:12" ht="24">
      <c r="A729" s="63" t="s">
        <v>3828</v>
      </c>
      <c r="B729" s="63" t="s">
        <v>3829</v>
      </c>
      <c r="C729" s="42" t="s">
        <v>3830</v>
      </c>
      <c r="D729" s="42" t="s">
        <v>3831</v>
      </c>
      <c r="E729" s="41" t="s">
        <v>3461</v>
      </c>
      <c r="F729" s="41" t="s">
        <v>3832</v>
      </c>
      <c r="G729" s="58" t="s">
        <v>3833</v>
      </c>
      <c r="H729" s="42"/>
      <c r="I729" s="64" t="s">
        <v>19</v>
      </c>
      <c r="J729" s="45">
        <v>40000</v>
      </c>
      <c r="K729" s="45"/>
      <c r="L729" s="45">
        <f t="shared" si="13"/>
        <v>40000</v>
      </c>
    </row>
    <row r="730" spans="1:12" ht="24">
      <c r="A730" s="63" t="s">
        <v>3834</v>
      </c>
      <c r="B730" s="63" t="s">
        <v>3835</v>
      </c>
      <c r="C730" s="42" t="s">
        <v>3836</v>
      </c>
      <c r="D730" s="42" t="s">
        <v>3837</v>
      </c>
      <c r="E730" s="41" t="s">
        <v>16</v>
      </c>
      <c r="F730" s="41" t="s">
        <v>3838</v>
      </c>
      <c r="G730" s="41" t="s">
        <v>3463</v>
      </c>
      <c r="H730" s="42"/>
      <c r="I730" s="64" t="s">
        <v>19</v>
      </c>
      <c r="J730" s="45">
        <v>5000</v>
      </c>
      <c r="K730" s="45"/>
      <c r="L730" s="45">
        <f t="shared" si="13"/>
        <v>5000</v>
      </c>
    </row>
    <row r="731" spans="1:12" ht="24">
      <c r="A731" s="63" t="s">
        <v>3839</v>
      </c>
      <c r="B731" s="63" t="s">
        <v>3840</v>
      </c>
      <c r="C731" s="42" t="s">
        <v>3841</v>
      </c>
      <c r="D731" s="42" t="s">
        <v>3842</v>
      </c>
      <c r="E731" s="41" t="s">
        <v>3461</v>
      </c>
      <c r="F731" s="41" t="s">
        <v>3843</v>
      </c>
      <c r="G731" s="58" t="s">
        <v>3844</v>
      </c>
      <c r="H731" s="42"/>
      <c r="I731" s="64" t="s">
        <v>19</v>
      </c>
      <c r="J731" s="45">
        <v>20000</v>
      </c>
      <c r="K731" s="45"/>
      <c r="L731" s="45">
        <f t="shared" si="13"/>
        <v>20000</v>
      </c>
    </row>
    <row r="732" spans="1:12" ht="24">
      <c r="A732" s="63" t="s">
        <v>3845</v>
      </c>
      <c r="B732" s="63" t="s">
        <v>3846</v>
      </c>
      <c r="C732" s="42" t="s">
        <v>3847</v>
      </c>
      <c r="D732" s="42" t="s">
        <v>3848</v>
      </c>
      <c r="E732" s="41" t="s">
        <v>16</v>
      </c>
      <c r="F732" s="41" t="s">
        <v>3849</v>
      </c>
      <c r="G732" s="58" t="s">
        <v>3850</v>
      </c>
      <c r="H732" s="42"/>
      <c r="I732" s="64" t="s">
        <v>19</v>
      </c>
      <c r="J732" s="45">
        <v>20000</v>
      </c>
      <c r="K732" s="45"/>
      <c r="L732" s="45">
        <f t="shared" si="13"/>
        <v>20000</v>
      </c>
    </row>
    <row r="733" spans="1:12" ht="24">
      <c r="A733" s="63" t="s">
        <v>3851</v>
      </c>
      <c r="B733" s="63" t="s">
        <v>3852</v>
      </c>
      <c r="C733" s="42" t="s">
        <v>3853</v>
      </c>
      <c r="D733" s="42" t="s">
        <v>3854</v>
      </c>
      <c r="E733" s="41" t="s">
        <v>16</v>
      </c>
      <c r="F733" s="41">
        <v>18951670248</v>
      </c>
      <c r="G733" s="41" t="s">
        <v>3463</v>
      </c>
      <c r="H733" s="42"/>
      <c r="I733" s="64" t="s">
        <v>19</v>
      </c>
      <c r="J733" s="45">
        <v>20000</v>
      </c>
      <c r="K733" s="45"/>
      <c r="L733" s="45">
        <f t="shared" si="13"/>
        <v>20000</v>
      </c>
    </row>
    <row r="734" spans="1:12" ht="24">
      <c r="A734" s="63" t="s">
        <v>3855</v>
      </c>
      <c r="B734" s="63" t="s">
        <v>3856</v>
      </c>
      <c r="C734" s="42" t="s">
        <v>3857</v>
      </c>
      <c r="D734" s="42" t="s">
        <v>3858</v>
      </c>
      <c r="E734" s="41" t="s">
        <v>16</v>
      </c>
      <c r="F734" s="41" t="s">
        <v>3859</v>
      </c>
      <c r="G734" s="58" t="s">
        <v>3860</v>
      </c>
      <c r="H734" s="42"/>
      <c r="I734" s="64" t="s">
        <v>19</v>
      </c>
      <c r="J734" s="45">
        <v>30000</v>
      </c>
      <c r="K734" s="45"/>
      <c r="L734" s="45">
        <f t="shared" si="13"/>
        <v>30000</v>
      </c>
    </row>
    <row r="735" spans="1:12" ht="36">
      <c r="A735" s="63" t="s">
        <v>3861</v>
      </c>
      <c r="B735" s="63" t="s">
        <v>3862</v>
      </c>
      <c r="C735" s="42" t="s">
        <v>3863</v>
      </c>
      <c r="D735" s="42" t="s">
        <v>3864</v>
      </c>
      <c r="E735" s="41" t="s">
        <v>16</v>
      </c>
      <c r="F735" s="41" t="s">
        <v>3865</v>
      </c>
      <c r="G735" s="41" t="s">
        <v>3463</v>
      </c>
      <c r="H735" s="42"/>
      <c r="I735" s="64" t="s">
        <v>19</v>
      </c>
      <c r="J735" s="45">
        <v>20000</v>
      </c>
      <c r="K735" s="45"/>
      <c r="L735" s="45">
        <f t="shared" si="13"/>
        <v>20000</v>
      </c>
    </row>
    <row r="736" spans="1:12" ht="24">
      <c r="A736" s="63" t="s">
        <v>3866</v>
      </c>
      <c r="B736" s="63" t="s">
        <v>3867</v>
      </c>
      <c r="C736" s="42" t="s">
        <v>3868</v>
      </c>
      <c r="D736" s="42" t="s">
        <v>3869</v>
      </c>
      <c r="E736" s="41" t="s">
        <v>3461</v>
      </c>
      <c r="F736" s="41" t="s">
        <v>3870</v>
      </c>
      <c r="G736" s="58" t="s">
        <v>3871</v>
      </c>
      <c r="H736" s="42"/>
      <c r="I736" s="64" t="s">
        <v>19</v>
      </c>
      <c r="J736" s="45">
        <v>10000</v>
      </c>
      <c r="K736" s="45"/>
      <c r="L736" s="45">
        <f t="shared" si="13"/>
        <v>10000</v>
      </c>
    </row>
    <row r="737" spans="1:12" ht="36">
      <c r="A737" s="63" t="s">
        <v>3872</v>
      </c>
      <c r="B737" s="63" t="s">
        <v>3873</v>
      </c>
      <c r="C737" s="42" t="s">
        <v>3874</v>
      </c>
      <c r="D737" s="42" t="s">
        <v>3875</v>
      </c>
      <c r="E737" s="41" t="s">
        <v>16</v>
      </c>
      <c r="F737" s="41" t="s">
        <v>3876</v>
      </c>
      <c r="G737" s="41" t="s">
        <v>3463</v>
      </c>
      <c r="H737" s="42"/>
      <c r="I737" s="64" t="s">
        <v>19</v>
      </c>
      <c r="J737" s="45">
        <v>20000</v>
      </c>
      <c r="K737" s="45"/>
      <c r="L737" s="45">
        <f t="shared" si="13"/>
        <v>20000</v>
      </c>
    </row>
    <row r="738" spans="1:12" ht="24">
      <c r="A738" s="63" t="s">
        <v>3877</v>
      </c>
      <c r="B738" s="63" t="s">
        <v>3878</v>
      </c>
      <c r="C738" s="42" t="s">
        <v>3879</v>
      </c>
      <c r="D738" s="42" t="s">
        <v>3880</v>
      </c>
      <c r="E738" s="41" t="s">
        <v>3461</v>
      </c>
      <c r="F738" s="41" t="s">
        <v>3881</v>
      </c>
      <c r="G738" s="58" t="s">
        <v>3882</v>
      </c>
      <c r="H738" s="42"/>
      <c r="I738" s="64" t="s">
        <v>19</v>
      </c>
      <c r="J738" s="45">
        <v>20000</v>
      </c>
      <c r="K738" s="45"/>
      <c r="L738" s="45">
        <f t="shared" si="13"/>
        <v>20000</v>
      </c>
    </row>
    <row r="739" spans="1:12" ht="24">
      <c r="A739" s="63" t="s">
        <v>3883</v>
      </c>
      <c r="B739" s="63" t="s">
        <v>3884</v>
      </c>
      <c r="C739" s="42" t="s">
        <v>3885</v>
      </c>
      <c r="D739" s="42" t="s">
        <v>3886</v>
      </c>
      <c r="E739" s="41" t="s">
        <v>3461</v>
      </c>
      <c r="F739" s="41" t="s">
        <v>3887</v>
      </c>
      <c r="G739" s="58" t="s">
        <v>3888</v>
      </c>
      <c r="H739" s="42"/>
      <c r="I739" s="64" t="s">
        <v>19</v>
      </c>
      <c r="J739" s="45">
        <v>30000</v>
      </c>
      <c r="K739" s="45"/>
      <c r="L739" s="45">
        <f t="shared" si="13"/>
        <v>30000</v>
      </c>
    </row>
    <row r="740" spans="1:12" ht="24">
      <c r="A740" s="63" t="s">
        <v>3889</v>
      </c>
      <c r="B740" s="63" t="s">
        <v>3890</v>
      </c>
      <c r="C740" s="42" t="s">
        <v>3891</v>
      </c>
      <c r="D740" s="42" t="s">
        <v>3892</v>
      </c>
      <c r="E740" s="41" t="s">
        <v>16</v>
      </c>
      <c r="F740" s="41" t="s">
        <v>3893</v>
      </c>
      <c r="G740" s="41" t="s">
        <v>3463</v>
      </c>
      <c r="H740" s="42"/>
      <c r="I740" s="64" t="s">
        <v>19</v>
      </c>
      <c r="J740" s="45">
        <v>2000</v>
      </c>
      <c r="K740" s="45"/>
      <c r="L740" s="45">
        <f t="shared" si="13"/>
        <v>2000</v>
      </c>
    </row>
    <row r="741" spans="1:12" ht="24">
      <c r="A741" s="63" t="s">
        <v>3894</v>
      </c>
      <c r="B741" s="63" t="s">
        <v>3895</v>
      </c>
      <c r="C741" s="42" t="s">
        <v>3896</v>
      </c>
      <c r="D741" s="42" t="s">
        <v>3897</v>
      </c>
      <c r="E741" s="41" t="s">
        <v>276</v>
      </c>
      <c r="F741" s="41"/>
      <c r="G741" s="41"/>
      <c r="H741" s="42"/>
      <c r="I741" s="64" t="s">
        <v>19</v>
      </c>
      <c r="J741" s="45">
        <v>5000</v>
      </c>
      <c r="K741" s="45"/>
      <c r="L741" s="45">
        <f t="shared" si="13"/>
        <v>5000</v>
      </c>
    </row>
    <row r="742" spans="1:12" ht="24">
      <c r="A742" s="63" t="s">
        <v>3898</v>
      </c>
      <c r="B742" s="63" t="s">
        <v>3899</v>
      </c>
      <c r="C742" s="42" t="s">
        <v>3900</v>
      </c>
      <c r="D742" s="42" t="s">
        <v>3901</v>
      </c>
      <c r="E742" s="41" t="s">
        <v>16</v>
      </c>
      <c r="F742" s="41" t="s">
        <v>3902</v>
      </c>
      <c r="G742" s="58" t="s">
        <v>3903</v>
      </c>
      <c r="H742" s="42"/>
      <c r="I742" s="64" t="s">
        <v>19</v>
      </c>
      <c r="J742" s="45">
        <v>5000</v>
      </c>
      <c r="K742" s="45"/>
      <c r="L742" s="45">
        <f t="shared" si="13"/>
        <v>5000</v>
      </c>
    </row>
    <row r="743" spans="1:12" ht="24">
      <c r="A743" s="63" t="s">
        <v>3904</v>
      </c>
      <c r="B743" s="63" t="s">
        <v>3905</v>
      </c>
      <c r="C743" s="42" t="s">
        <v>3906</v>
      </c>
      <c r="D743" s="42" t="s">
        <v>3907</v>
      </c>
      <c r="E743" s="41" t="s">
        <v>3461</v>
      </c>
      <c r="F743" s="41" t="s">
        <v>3908</v>
      </c>
      <c r="G743" s="41" t="s">
        <v>3463</v>
      </c>
      <c r="H743" s="42"/>
      <c r="I743" s="64" t="s">
        <v>19</v>
      </c>
      <c r="J743" s="45">
        <v>5000</v>
      </c>
      <c r="K743" s="45"/>
      <c r="L743" s="45">
        <f t="shared" si="13"/>
        <v>5000</v>
      </c>
    </row>
    <row r="744" spans="1:12" ht="24">
      <c r="A744" s="63" t="s">
        <v>3909</v>
      </c>
      <c r="B744" s="63" t="s">
        <v>3910</v>
      </c>
      <c r="C744" s="42" t="s">
        <v>3911</v>
      </c>
      <c r="D744" s="42" t="s">
        <v>3912</v>
      </c>
      <c r="E744" s="41" t="s">
        <v>16</v>
      </c>
      <c r="F744" s="41" t="s">
        <v>3913</v>
      </c>
      <c r="G744" s="58" t="s">
        <v>3914</v>
      </c>
      <c r="H744" s="42"/>
      <c r="I744" s="64" t="s">
        <v>19</v>
      </c>
      <c r="J744" s="45">
        <v>10000</v>
      </c>
      <c r="K744" s="45"/>
      <c r="L744" s="45">
        <f t="shared" si="13"/>
        <v>10000</v>
      </c>
    </row>
    <row r="745" spans="1:12" ht="24">
      <c r="A745" s="63" t="s">
        <v>3915</v>
      </c>
      <c r="B745" s="63" t="s">
        <v>3916</v>
      </c>
      <c r="C745" s="42" t="s">
        <v>3917</v>
      </c>
      <c r="D745" s="42" t="s">
        <v>3918</v>
      </c>
      <c r="E745" s="41" t="s">
        <v>16</v>
      </c>
      <c r="F745" s="41" t="s">
        <v>3919</v>
      </c>
      <c r="G745" s="58" t="s">
        <v>3920</v>
      </c>
      <c r="H745" s="42"/>
      <c r="I745" s="64" t="s">
        <v>19</v>
      </c>
      <c r="J745" s="45">
        <v>50000</v>
      </c>
      <c r="K745" s="45"/>
      <c r="L745" s="45">
        <f t="shared" si="13"/>
        <v>50000</v>
      </c>
    </row>
    <row r="746" spans="1:12" ht="36">
      <c r="A746" s="63" t="s">
        <v>3921</v>
      </c>
      <c r="B746" s="63" t="s">
        <v>3922</v>
      </c>
      <c r="C746" s="42" t="s">
        <v>3923</v>
      </c>
      <c r="D746" s="42" t="s">
        <v>3924</v>
      </c>
      <c r="E746" s="41" t="s">
        <v>16</v>
      </c>
      <c r="F746" s="41" t="s">
        <v>3925</v>
      </c>
      <c r="G746" s="58" t="s">
        <v>3926</v>
      </c>
      <c r="H746" s="42"/>
      <c r="I746" s="64" t="s">
        <v>19</v>
      </c>
      <c r="J746" s="45">
        <v>50000</v>
      </c>
      <c r="K746" s="45"/>
      <c r="L746" s="45">
        <f t="shared" si="13"/>
        <v>50000</v>
      </c>
    </row>
    <row r="747" spans="1:12" ht="24">
      <c r="A747" s="63" t="s">
        <v>3927</v>
      </c>
      <c r="B747" s="63" t="s">
        <v>3928</v>
      </c>
      <c r="C747" s="42" t="s">
        <v>3929</v>
      </c>
      <c r="D747" s="42" t="s">
        <v>3930</v>
      </c>
      <c r="E747" s="41" t="s">
        <v>3461</v>
      </c>
      <c r="F747" s="41" t="s">
        <v>3931</v>
      </c>
      <c r="G747" s="58" t="s">
        <v>3932</v>
      </c>
      <c r="H747" s="42"/>
      <c r="I747" s="64" t="s">
        <v>19</v>
      </c>
      <c r="J747" s="45">
        <v>50000</v>
      </c>
      <c r="K747" s="45"/>
      <c r="L747" s="45">
        <f t="shared" si="13"/>
        <v>50000</v>
      </c>
    </row>
    <row r="748" spans="1:12" ht="24">
      <c r="A748" s="63" t="s">
        <v>3933</v>
      </c>
      <c r="B748" s="63" t="s">
        <v>3934</v>
      </c>
      <c r="C748" s="42" t="s">
        <v>3935</v>
      </c>
      <c r="D748" s="42" t="s">
        <v>3936</v>
      </c>
      <c r="E748" s="41" t="s">
        <v>16</v>
      </c>
      <c r="F748" s="41" t="s">
        <v>3937</v>
      </c>
      <c r="G748" s="58" t="s">
        <v>3938</v>
      </c>
      <c r="H748" s="42"/>
      <c r="I748" s="64" t="s">
        <v>19</v>
      </c>
      <c r="J748" s="45">
        <v>70000</v>
      </c>
      <c r="K748" s="45"/>
      <c r="L748" s="45">
        <f t="shared" si="13"/>
        <v>70000</v>
      </c>
    </row>
    <row r="749" spans="1:12" ht="24">
      <c r="A749" s="63" t="s">
        <v>3939</v>
      </c>
      <c r="B749" s="63" t="s">
        <v>3940</v>
      </c>
      <c r="C749" s="42" t="s">
        <v>3742</v>
      </c>
      <c r="D749" s="42" t="s">
        <v>3743</v>
      </c>
      <c r="E749" s="41" t="s">
        <v>16</v>
      </c>
      <c r="F749" s="41" t="s">
        <v>3744</v>
      </c>
      <c r="G749" s="58" t="s">
        <v>3745</v>
      </c>
      <c r="H749" s="42"/>
      <c r="I749" s="64" t="s">
        <v>19</v>
      </c>
      <c r="J749" s="45">
        <v>50000</v>
      </c>
      <c r="K749" s="45"/>
      <c r="L749" s="45">
        <f t="shared" si="13"/>
        <v>50000</v>
      </c>
    </row>
    <row r="750" spans="1:12" ht="24">
      <c r="A750" s="63" t="s">
        <v>3941</v>
      </c>
      <c r="B750" s="63" t="s">
        <v>3942</v>
      </c>
      <c r="C750" s="42" t="s">
        <v>3943</v>
      </c>
      <c r="D750" s="42" t="s">
        <v>3944</v>
      </c>
      <c r="E750" s="41" t="s">
        <v>16</v>
      </c>
      <c r="F750" s="41" t="s">
        <v>3945</v>
      </c>
      <c r="G750" s="58" t="s">
        <v>3946</v>
      </c>
      <c r="H750" s="42"/>
      <c r="I750" s="64" t="s">
        <v>19</v>
      </c>
      <c r="J750" s="45">
        <v>50000</v>
      </c>
      <c r="K750" s="45"/>
      <c r="L750" s="45">
        <f t="shared" si="13"/>
        <v>50000</v>
      </c>
    </row>
    <row r="751" spans="1:12" ht="24">
      <c r="A751" s="63" t="s">
        <v>3947</v>
      </c>
      <c r="B751" s="63" t="s">
        <v>3948</v>
      </c>
      <c r="C751" s="42" t="s">
        <v>3949</v>
      </c>
      <c r="D751" s="42" t="s">
        <v>3950</v>
      </c>
      <c r="E751" s="41" t="s">
        <v>16</v>
      </c>
      <c r="F751" s="41" t="s">
        <v>3951</v>
      </c>
      <c r="G751" s="58" t="s">
        <v>3952</v>
      </c>
      <c r="H751" s="42"/>
      <c r="I751" s="64" t="s">
        <v>19</v>
      </c>
      <c r="J751" s="45">
        <v>20000</v>
      </c>
      <c r="K751" s="45"/>
      <c r="L751" s="45">
        <f t="shared" si="13"/>
        <v>20000</v>
      </c>
    </row>
    <row r="752" spans="1:12" ht="24">
      <c r="A752" s="63" t="s">
        <v>3953</v>
      </c>
      <c r="B752" s="63" t="s">
        <v>3954</v>
      </c>
      <c r="C752" s="42" t="s">
        <v>3955</v>
      </c>
      <c r="D752" s="42" t="s">
        <v>3956</v>
      </c>
      <c r="E752" s="41" t="s">
        <v>3461</v>
      </c>
      <c r="F752" s="41" t="s">
        <v>3957</v>
      </c>
      <c r="G752" s="58" t="s">
        <v>3958</v>
      </c>
      <c r="H752" s="42"/>
      <c r="I752" s="64" t="s">
        <v>19</v>
      </c>
      <c r="J752" s="45">
        <v>10000</v>
      </c>
      <c r="K752" s="45"/>
      <c r="L752" s="45">
        <f t="shared" si="13"/>
        <v>10000</v>
      </c>
    </row>
    <row r="753" spans="1:12" ht="24">
      <c r="A753" s="63" t="s">
        <v>3959</v>
      </c>
      <c r="B753" s="63" t="s">
        <v>3960</v>
      </c>
      <c r="C753" s="42" t="s">
        <v>3961</v>
      </c>
      <c r="D753" s="42" t="s">
        <v>3962</v>
      </c>
      <c r="E753" s="41" t="s">
        <v>16</v>
      </c>
      <c r="F753" s="41" t="s">
        <v>3963</v>
      </c>
      <c r="G753" s="58" t="s">
        <v>3964</v>
      </c>
      <c r="H753" s="42"/>
      <c r="I753" s="64" t="s">
        <v>19</v>
      </c>
      <c r="J753" s="45">
        <v>20000</v>
      </c>
      <c r="K753" s="45"/>
      <c r="L753" s="45">
        <f t="shared" si="13"/>
        <v>20000</v>
      </c>
    </row>
    <row r="754" spans="1:12">
      <c r="A754" s="63" t="s">
        <v>3965</v>
      </c>
      <c r="B754" s="63" t="s">
        <v>3966</v>
      </c>
      <c r="C754" s="42" t="s">
        <v>3967</v>
      </c>
      <c r="D754" s="42" t="s">
        <v>3968</v>
      </c>
      <c r="E754" s="41" t="s">
        <v>16</v>
      </c>
      <c r="F754" s="41">
        <v>13951433761</v>
      </c>
      <c r="G754" s="58" t="s">
        <v>3969</v>
      </c>
      <c r="H754" s="42"/>
      <c r="I754" s="64" t="s">
        <v>19</v>
      </c>
      <c r="J754" s="45">
        <v>10000</v>
      </c>
      <c r="K754" s="45"/>
      <c r="L754" s="45">
        <f t="shared" si="13"/>
        <v>10000</v>
      </c>
    </row>
    <row r="755" spans="1:12" ht="36">
      <c r="A755" s="63" t="s">
        <v>3970</v>
      </c>
      <c r="B755" s="63" t="s">
        <v>3971</v>
      </c>
      <c r="C755" s="42" t="s">
        <v>3923</v>
      </c>
      <c r="D755" s="42" t="s">
        <v>3924</v>
      </c>
      <c r="E755" s="41" t="s">
        <v>16</v>
      </c>
      <c r="F755" s="41" t="s">
        <v>3925</v>
      </c>
      <c r="G755" s="58" t="s">
        <v>3926</v>
      </c>
      <c r="H755" s="42"/>
      <c r="I755" s="64" t="s">
        <v>19</v>
      </c>
      <c r="J755" s="45">
        <v>20000</v>
      </c>
      <c r="K755" s="45"/>
      <c r="L755" s="45">
        <f t="shared" si="13"/>
        <v>20000</v>
      </c>
    </row>
    <row r="756" spans="1:12" ht="24">
      <c r="A756" s="63" t="s">
        <v>3972</v>
      </c>
      <c r="B756" s="63" t="s">
        <v>3973</v>
      </c>
      <c r="C756" s="42" t="s">
        <v>3974</v>
      </c>
      <c r="D756" s="42" t="s">
        <v>3975</v>
      </c>
      <c r="E756" s="41" t="s">
        <v>16</v>
      </c>
      <c r="F756" s="41" t="s">
        <v>3976</v>
      </c>
      <c r="G756" s="58" t="s">
        <v>3977</v>
      </c>
      <c r="H756" s="42"/>
      <c r="I756" s="64" t="s">
        <v>19</v>
      </c>
      <c r="J756" s="45">
        <v>10000</v>
      </c>
      <c r="K756" s="45"/>
      <c r="L756" s="45">
        <f t="shared" si="13"/>
        <v>10000</v>
      </c>
    </row>
    <row r="757" spans="1:12" ht="24">
      <c r="A757" s="63" t="s">
        <v>3978</v>
      </c>
      <c r="B757" s="63" t="s">
        <v>3979</v>
      </c>
      <c r="C757" s="42" t="s">
        <v>3980</v>
      </c>
      <c r="D757" s="42" t="s">
        <v>3981</v>
      </c>
      <c r="E757" s="41" t="s">
        <v>16</v>
      </c>
      <c r="F757" s="41">
        <v>13913322822</v>
      </c>
      <c r="G757" s="58" t="s">
        <v>3982</v>
      </c>
      <c r="H757" s="42"/>
      <c r="I757" s="64" t="s">
        <v>19</v>
      </c>
      <c r="J757" s="45">
        <v>10000</v>
      </c>
      <c r="K757" s="45"/>
      <c r="L757" s="45">
        <f t="shared" si="13"/>
        <v>10000</v>
      </c>
    </row>
    <row r="758" spans="1:12" ht="24">
      <c r="A758" s="63" t="s">
        <v>3983</v>
      </c>
      <c r="B758" s="63" t="s">
        <v>3984</v>
      </c>
      <c r="C758" s="42" t="s">
        <v>3985</v>
      </c>
      <c r="D758" s="42" t="s">
        <v>3986</v>
      </c>
      <c r="E758" s="41" t="s">
        <v>16</v>
      </c>
      <c r="F758" s="41" t="s">
        <v>3987</v>
      </c>
      <c r="G758" s="58" t="s">
        <v>3988</v>
      </c>
      <c r="H758" s="42"/>
      <c r="I758" s="64" t="s">
        <v>19</v>
      </c>
      <c r="J758" s="45">
        <v>10000</v>
      </c>
      <c r="K758" s="45"/>
      <c r="L758" s="45">
        <f t="shared" si="13"/>
        <v>10000</v>
      </c>
    </row>
    <row r="759" spans="1:12" ht="24">
      <c r="A759" s="63" t="s">
        <v>3989</v>
      </c>
      <c r="B759" s="63" t="s">
        <v>3990</v>
      </c>
      <c r="C759" s="42" t="s">
        <v>3991</v>
      </c>
      <c r="D759" s="42" t="s">
        <v>3992</v>
      </c>
      <c r="E759" s="41" t="s">
        <v>16</v>
      </c>
      <c r="F759" s="41" t="s">
        <v>3993</v>
      </c>
      <c r="G759" s="58" t="s">
        <v>3994</v>
      </c>
      <c r="H759" s="42"/>
      <c r="I759" s="64" t="s">
        <v>19</v>
      </c>
      <c r="J759" s="45">
        <v>10000</v>
      </c>
      <c r="K759" s="45"/>
      <c r="L759" s="45">
        <f t="shared" si="13"/>
        <v>10000</v>
      </c>
    </row>
    <row r="760" spans="1:12" ht="24">
      <c r="A760" s="63" t="s">
        <v>3995</v>
      </c>
      <c r="B760" s="63" t="s">
        <v>3996</v>
      </c>
      <c r="C760" s="42" t="s">
        <v>3997</v>
      </c>
      <c r="D760" s="42" t="s">
        <v>3998</v>
      </c>
      <c r="E760" s="41" t="s">
        <v>16</v>
      </c>
      <c r="F760" s="41">
        <v>13675111109</v>
      </c>
      <c r="G760" s="58" t="s">
        <v>3999</v>
      </c>
      <c r="H760" s="42"/>
      <c r="I760" s="64" t="s">
        <v>19</v>
      </c>
      <c r="J760" s="45">
        <v>10000</v>
      </c>
      <c r="K760" s="45"/>
      <c r="L760" s="45">
        <f t="shared" si="13"/>
        <v>10000</v>
      </c>
    </row>
    <row r="761" spans="1:12" ht="36">
      <c r="A761" s="63" t="s">
        <v>4000</v>
      </c>
      <c r="B761" s="63" t="s">
        <v>4001</v>
      </c>
      <c r="C761" s="42" t="s">
        <v>4002</v>
      </c>
      <c r="D761" s="42" t="s">
        <v>4003</v>
      </c>
      <c r="E761" s="41" t="s">
        <v>3461</v>
      </c>
      <c r="F761" s="41" t="s">
        <v>4004</v>
      </c>
      <c r="G761" s="58" t="s">
        <v>4005</v>
      </c>
      <c r="H761" s="42"/>
      <c r="I761" s="64" t="s">
        <v>19</v>
      </c>
      <c r="J761" s="45">
        <v>10000</v>
      </c>
      <c r="K761" s="45"/>
      <c r="L761" s="45">
        <f t="shared" si="13"/>
        <v>10000</v>
      </c>
    </row>
    <row r="762" spans="1:12" ht="24">
      <c r="A762" s="63" t="s">
        <v>4006</v>
      </c>
      <c r="B762" s="63" t="s">
        <v>4007</v>
      </c>
      <c r="C762" s="42" t="s">
        <v>4008</v>
      </c>
      <c r="D762" s="42" t="s">
        <v>4009</v>
      </c>
      <c r="E762" s="41" t="s">
        <v>3461</v>
      </c>
      <c r="F762" s="41" t="s">
        <v>4010</v>
      </c>
      <c r="G762" s="58" t="s">
        <v>4011</v>
      </c>
      <c r="H762" s="42"/>
      <c r="I762" s="64" t="s">
        <v>19</v>
      </c>
      <c r="J762" s="45">
        <v>10000</v>
      </c>
      <c r="K762" s="45"/>
      <c r="L762" s="45">
        <f t="shared" si="13"/>
        <v>10000</v>
      </c>
    </row>
    <row r="763" spans="1:12" ht="24">
      <c r="A763" s="63" t="s">
        <v>4012</v>
      </c>
      <c r="B763" s="63" t="s">
        <v>4013</v>
      </c>
      <c r="C763" s="42" t="s">
        <v>4014</v>
      </c>
      <c r="D763" s="42" t="s">
        <v>4015</v>
      </c>
      <c r="E763" s="41" t="s">
        <v>16</v>
      </c>
      <c r="F763" s="41" t="s">
        <v>4016</v>
      </c>
      <c r="G763" s="58" t="s">
        <v>4017</v>
      </c>
      <c r="H763" s="42"/>
      <c r="I763" s="64" t="s">
        <v>19</v>
      </c>
      <c r="J763" s="45">
        <v>10000</v>
      </c>
      <c r="K763" s="45"/>
      <c r="L763" s="45">
        <f t="shared" si="13"/>
        <v>10000</v>
      </c>
    </row>
    <row r="764" spans="1:12" ht="24">
      <c r="A764" s="63" t="s">
        <v>4018</v>
      </c>
      <c r="B764" s="63" t="s">
        <v>4019</v>
      </c>
      <c r="C764" s="42" t="s">
        <v>4020</v>
      </c>
      <c r="D764" s="42" t="s">
        <v>4021</v>
      </c>
      <c r="E764" s="41" t="s">
        <v>3461</v>
      </c>
      <c r="F764" s="41" t="s">
        <v>4022</v>
      </c>
      <c r="G764" s="58" t="s">
        <v>4023</v>
      </c>
      <c r="H764" s="42"/>
      <c r="I764" s="64" t="s">
        <v>19</v>
      </c>
      <c r="J764" s="45">
        <v>10000</v>
      </c>
      <c r="K764" s="45"/>
      <c r="L764" s="45">
        <f t="shared" si="13"/>
        <v>10000</v>
      </c>
    </row>
    <row r="765" spans="1:12" ht="24">
      <c r="A765" s="63" t="s">
        <v>4024</v>
      </c>
      <c r="B765" s="63" t="s">
        <v>4025</v>
      </c>
      <c r="C765" s="42" t="s">
        <v>4026</v>
      </c>
      <c r="D765" s="42" t="s">
        <v>4027</v>
      </c>
      <c r="E765" s="41" t="s">
        <v>16</v>
      </c>
      <c r="F765" s="41" t="s">
        <v>4028</v>
      </c>
      <c r="G765" s="41" t="s">
        <v>3463</v>
      </c>
      <c r="H765" s="42"/>
      <c r="I765" s="64" t="s">
        <v>19</v>
      </c>
      <c r="J765" s="45">
        <v>10000</v>
      </c>
      <c r="K765" s="45"/>
      <c r="L765" s="45">
        <f t="shared" si="13"/>
        <v>10000</v>
      </c>
    </row>
    <row r="766" spans="1:12" ht="36">
      <c r="A766" s="63" t="s">
        <v>4029</v>
      </c>
      <c r="B766" s="63" t="s">
        <v>4030</v>
      </c>
      <c r="C766" s="42" t="s">
        <v>4031</v>
      </c>
      <c r="D766" s="42" t="s">
        <v>4032</v>
      </c>
      <c r="E766" s="41" t="s">
        <v>16</v>
      </c>
      <c r="F766" s="41" t="s">
        <v>4033</v>
      </c>
      <c r="G766" s="58" t="s">
        <v>4034</v>
      </c>
      <c r="H766" s="42"/>
      <c r="I766" s="64" t="s">
        <v>19</v>
      </c>
      <c r="J766" s="45">
        <v>10000</v>
      </c>
      <c r="K766" s="45"/>
      <c r="L766" s="45">
        <f t="shared" si="13"/>
        <v>10000</v>
      </c>
    </row>
    <row r="767" spans="1:12" ht="24">
      <c r="A767" s="63" t="s">
        <v>4035</v>
      </c>
      <c r="B767" s="63" t="s">
        <v>4036</v>
      </c>
      <c r="C767" s="42" t="s">
        <v>4037</v>
      </c>
      <c r="D767" s="42" t="s">
        <v>4038</v>
      </c>
      <c r="E767" s="41" t="s">
        <v>16</v>
      </c>
      <c r="F767" s="41" t="s">
        <v>4039</v>
      </c>
      <c r="G767" s="58" t="s">
        <v>4040</v>
      </c>
      <c r="H767" s="42"/>
      <c r="I767" s="64" t="s">
        <v>19</v>
      </c>
      <c r="J767" s="45">
        <v>10000</v>
      </c>
      <c r="K767" s="45"/>
      <c r="L767" s="45">
        <f t="shared" si="13"/>
        <v>10000</v>
      </c>
    </row>
    <row r="768" spans="1:12" ht="24">
      <c r="A768" s="63" t="s">
        <v>4041</v>
      </c>
      <c r="B768" s="63" t="s">
        <v>4042</v>
      </c>
      <c r="C768" s="42" t="s">
        <v>4043</v>
      </c>
      <c r="D768" s="42" t="s">
        <v>4044</v>
      </c>
      <c r="E768" s="41" t="s">
        <v>16</v>
      </c>
      <c r="F768" s="41" t="s">
        <v>4045</v>
      </c>
      <c r="G768" s="58" t="s">
        <v>4046</v>
      </c>
      <c r="H768" s="42"/>
      <c r="I768" s="64" t="s">
        <v>19</v>
      </c>
      <c r="J768" s="45">
        <v>10000</v>
      </c>
      <c r="K768" s="45"/>
      <c r="L768" s="45">
        <f t="shared" si="13"/>
        <v>10000</v>
      </c>
    </row>
    <row r="769" spans="1:12" ht="24">
      <c r="A769" s="63" t="s">
        <v>4047</v>
      </c>
      <c r="B769" s="63" t="s">
        <v>4048</v>
      </c>
      <c r="C769" s="42" t="s">
        <v>4049</v>
      </c>
      <c r="D769" s="42" t="s">
        <v>4050</v>
      </c>
      <c r="E769" s="41" t="s">
        <v>16</v>
      </c>
      <c r="F769" s="41" t="s">
        <v>4051</v>
      </c>
      <c r="G769" s="58" t="s">
        <v>4052</v>
      </c>
      <c r="H769" s="42"/>
      <c r="I769" s="64" t="s">
        <v>19</v>
      </c>
      <c r="J769" s="45">
        <v>10000</v>
      </c>
      <c r="K769" s="45"/>
      <c r="L769" s="45">
        <f t="shared" si="13"/>
        <v>10000</v>
      </c>
    </row>
    <row r="770" spans="1:12" ht="24">
      <c r="A770" s="63" t="s">
        <v>4053</v>
      </c>
      <c r="B770" s="63" t="s">
        <v>4054</v>
      </c>
      <c r="C770" s="42" t="s">
        <v>4055</v>
      </c>
      <c r="D770" s="42" t="s">
        <v>4056</v>
      </c>
      <c r="E770" s="41" t="s">
        <v>16</v>
      </c>
      <c r="F770" s="41" t="s">
        <v>4057</v>
      </c>
      <c r="G770" s="58" t="s">
        <v>4058</v>
      </c>
      <c r="H770" s="42"/>
      <c r="I770" s="64" t="s">
        <v>19</v>
      </c>
      <c r="J770" s="45">
        <v>10000</v>
      </c>
      <c r="K770" s="45"/>
      <c r="L770" s="45">
        <f t="shared" si="13"/>
        <v>10000</v>
      </c>
    </row>
    <row r="771" spans="1:12" ht="24">
      <c r="A771" s="63" t="s">
        <v>4059</v>
      </c>
      <c r="B771" s="63" t="s">
        <v>4060</v>
      </c>
      <c r="C771" s="42" t="s">
        <v>4061</v>
      </c>
      <c r="D771" s="42" t="s">
        <v>4062</v>
      </c>
      <c r="E771" s="41" t="s">
        <v>16</v>
      </c>
      <c r="F771" s="41">
        <v>88354433</v>
      </c>
      <c r="G771" s="58" t="s">
        <v>4063</v>
      </c>
      <c r="H771" s="42"/>
      <c r="I771" s="64" t="s">
        <v>19</v>
      </c>
      <c r="J771" s="45">
        <v>10000</v>
      </c>
      <c r="K771" s="45"/>
      <c r="L771" s="45">
        <f t="shared" si="13"/>
        <v>10000</v>
      </c>
    </row>
    <row r="772" spans="1:12" ht="24">
      <c r="A772" s="63" t="s">
        <v>4064</v>
      </c>
      <c r="B772" s="63" t="s">
        <v>4065</v>
      </c>
      <c r="C772" s="42" t="s">
        <v>4066</v>
      </c>
      <c r="D772" s="42" t="s">
        <v>4067</v>
      </c>
      <c r="E772" s="41" t="s">
        <v>3461</v>
      </c>
      <c r="F772" s="41" t="s">
        <v>4068</v>
      </c>
      <c r="G772" s="58" t="s">
        <v>4069</v>
      </c>
      <c r="H772" s="42"/>
      <c r="I772" s="64" t="s">
        <v>19</v>
      </c>
      <c r="J772" s="45">
        <v>10000</v>
      </c>
      <c r="K772" s="45"/>
      <c r="L772" s="45">
        <f t="shared" si="13"/>
        <v>10000</v>
      </c>
    </row>
    <row r="773" spans="1:12" ht="24">
      <c r="A773" s="63" t="s">
        <v>4070</v>
      </c>
      <c r="B773" s="63" t="s">
        <v>4071</v>
      </c>
      <c r="C773" s="42" t="s">
        <v>4072</v>
      </c>
      <c r="D773" s="42" t="s">
        <v>4073</v>
      </c>
      <c r="E773" s="41" t="s">
        <v>16</v>
      </c>
      <c r="F773" s="41" t="s">
        <v>4074</v>
      </c>
      <c r="G773" s="58" t="s">
        <v>4075</v>
      </c>
      <c r="H773" s="42"/>
      <c r="I773" s="64" t="s">
        <v>19</v>
      </c>
      <c r="J773" s="45">
        <v>10000</v>
      </c>
      <c r="K773" s="45"/>
      <c r="L773" s="45">
        <f t="shared" si="13"/>
        <v>10000</v>
      </c>
    </row>
    <row r="774" spans="1:12" ht="24">
      <c r="A774" s="63" t="s">
        <v>4076</v>
      </c>
      <c r="B774" s="63" t="s">
        <v>4077</v>
      </c>
      <c r="C774" s="42" t="s">
        <v>4077</v>
      </c>
      <c r="D774" s="63" t="s">
        <v>4078</v>
      </c>
      <c r="E774" s="41" t="s">
        <v>16</v>
      </c>
      <c r="F774" s="41" t="s">
        <v>4079</v>
      </c>
      <c r="G774" s="41"/>
      <c r="H774" s="42"/>
      <c r="I774" s="64" t="s">
        <v>19</v>
      </c>
      <c r="J774" s="45">
        <v>10000</v>
      </c>
      <c r="K774" s="45"/>
      <c r="L774" s="45">
        <f t="shared" si="13"/>
        <v>10000</v>
      </c>
    </row>
    <row r="775" spans="1:12" ht="36">
      <c r="A775" s="63" t="s">
        <v>4080</v>
      </c>
      <c r="B775" s="63" t="s">
        <v>4081</v>
      </c>
      <c r="C775" s="42" t="s">
        <v>4082</v>
      </c>
      <c r="D775" s="42" t="s">
        <v>4083</v>
      </c>
      <c r="E775" s="41" t="s">
        <v>3461</v>
      </c>
      <c r="F775" s="41">
        <v>13503206368</v>
      </c>
      <c r="G775" s="58" t="s">
        <v>4084</v>
      </c>
      <c r="H775" s="42"/>
      <c r="I775" s="64" t="s">
        <v>19</v>
      </c>
      <c r="J775" s="45">
        <v>10000</v>
      </c>
      <c r="K775" s="45"/>
      <c r="L775" s="45">
        <f t="shared" si="13"/>
        <v>10000</v>
      </c>
    </row>
    <row r="776" spans="1:12" ht="24">
      <c r="A776" s="63" t="s">
        <v>4085</v>
      </c>
      <c r="B776" s="63" t="s">
        <v>4086</v>
      </c>
      <c r="C776" s="42" t="s">
        <v>4087</v>
      </c>
      <c r="D776" s="42" t="s">
        <v>4088</v>
      </c>
      <c r="E776" s="41" t="s">
        <v>3461</v>
      </c>
      <c r="F776" s="41" t="s">
        <v>4089</v>
      </c>
      <c r="G776" s="58" t="s">
        <v>4090</v>
      </c>
      <c r="H776" s="42"/>
      <c r="I776" s="64" t="s">
        <v>19</v>
      </c>
      <c r="J776" s="45">
        <v>50000</v>
      </c>
      <c r="K776" s="45"/>
      <c r="L776" s="45">
        <f t="shared" si="13"/>
        <v>50000</v>
      </c>
    </row>
    <row r="777" spans="1:12" ht="24">
      <c r="A777" s="63" t="s">
        <v>4091</v>
      </c>
      <c r="B777" s="63" t="s">
        <v>4092</v>
      </c>
      <c r="C777" s="42" t="s">
        <v>4092</v>
      </c>
      <c r="D777" s="42" t="s">
        <v>4093</v>
      </c>
      <c r="E777" s="41" t="s">
        <v>16</v>
      </c>
      <c r="F777" s="41" t="s">
        <v>4094</v>
      </c>
      <c r="G777" s="58" t="s">
        <v>4095</v>
      </c>
      <c r="H777" s="42"/>
      <c r="I777" s="64" t="s">
        <v>19</v>
      </c>
      <c r="J777" s="45">
        <v>10000</v>
      </c>
      <c r="K777" s="45"/>
      <c r="L777" s="45">
        <f t="shared" si="13"/>
        <v>10000</v>
      </c>
    </row>
    <row r="778" spans="1:12" ht="24">
      <c r="A778" s="63" t="s">
        <v>4096</v>
      </c>
      <c r="B778" s="63" t="s">
        <v>4097</v>
      </c>
      <c r="C778" s="42" t="s">
        <v>4097</v>
      </c>
      <c r="D778" s="42" t="s">
        <v>4098</v>
      </c>
      <c r="E778" s="41" t="s">
        <v>16</v>
      </c>
      <c r="F778" s="41" t="s">
        <v>4099</v>
      </c>
      <c r="G778" s="58" t="s">
        <v>4100</v>
      </c>
      <c r="H778" s="42"/>
      <c r="I778" s="64" t="s">
        <v>19</v>
      </c>
      <c r="J778" s="45">
        <v>10000</v>
      </c>
      <c r="K778" s="45"/>
      <c r="L778" s="45">
        <f t="shared" ref="L778:L841" si="14">J778</f>
        <v>10000</v>
      </c>
    </row>
    <row r="779" spans="1:12" ht="24">
      <c r="A779" s="63" t="s">
        <v>4101</v>
      </c>
      <c r="B779" s="63" t="s">
        <v>4102</v>
      </c>
      <c r="C779" s="42" t="s">
        <v>4103</v>
      </c>
      <c r="D779" s="42" t="s">
        <v>4104</v>
      </c>
      <c r="E779" s="41" t="s">
        <v>16</v>
      </c>
      <c r="F779" s="41" t="s">
        <v>4105</v>
      </c>
      <c r="G779" s="58" t="s">
        <v>4106</v>
      </c>
      <c r="H779" s="42"/>
      <c r="I779" s="64" t="s">
        <v>19</v>
      </c>
      <c r="J779" s="45">
        <v>10000</v>
      </c>
      <c r="K779" s="45"/>
      <c r="L779" s="45">
        <f t="shared" si="14"/>
        <v>10000</v>
      </c>
    </row>
    <row r="780" spans="1:12" ht="24">
      <c r="A780" s="63" t="s">
        <v>4107</v>
      </c>
      <c r="B780" s="63" t="s">
        <v>4108</v>
      </c>
      <c r="C780" s="42" t="s">
        <v>4108</v>
      </c>
      <c r="D780" s="42" t="s">
        <v>4109</v>
      </c>
      <c r="E780" s="41" t="s">
        <v>3461</v>
      </c>
      <c r="F780" s="41" t="s">
        <v>4110</v>
      </c>
      <c r="G780" s="58" t="s">
        <v>4111</v>
      </c>
      <c r="H780" s="42"/>
      <c r="I780" s="64" t="s">
        <v>19</v>
      </c>
      <c r="J780" s="45">
        <v>10000</v>
      </c>
      <c r="K780" s="45"/>
      <c r="L780" s="45">
        <f t="shared" si="14"/>
        <v>10000</v>
      </c>
    </row>
    <row r="781" spans="1:12" ht="24">
      <c r="A781" s="63" t="s">
        <v>4112</v>
      </c>
      <c r="B781" s="63" t="s">
        <v>4113</v>
      </c>
      <c r="C781" s="42" t="s">
        <v>4113</v>
      </c>
      <c r="D781" s="42" t="s">
        <v>4114</v>
      </c>
      <c r="E781" s="41" t="s">
        <v>16</v>
      </c>
      <c r="F781" s="41" t="s">
        <v>4115</v>
      </c>
      <c r="G781" s="58" t="s">
        <v>4116</v>
      </c>
      <c r="H781" s="42"/>
      <c r="I781" s="64" t="s">
        <v>19</v>
      </c>
      <c r="J781" s="45">
        <v>10000</v>
      </c>
      <c r="K781" s="45"/>
      <c r="L781" s="45">
        <f t="shared" si="14"/>
        <v>10000</v>
      </c>
    </row>
    <row r="782" spans="1:12" ht="24">
      <c r="A782" s="63" t="s">
        <v>4117</v>
      </c>
      <c r="B782" s="63" t="s">
        <v>4118</v>
      </c>
      <c r="C782" s="42" t="s">
        <v>4119</v>
      </c>
      <c r="D782" s="42" t="s">
        <v>4120</v>
      </c>
      <c r="E782" s="41" t="s">
        <v>16</v>
      </c>
      <c r="F782" s="41" t="s">
        <v>4121</v>
      </c>
      <c r="G782" s="58" t="s">
        <v>4122</v>
      </c>
      <c r="H782" s="42"/>
      <c r="I782" s="64" t="s">
        <v>19</v>
      </c>
      <c r="J782" s="45">
        <v>10000</v>
      </c>
      <c r="K782" s="45"/>
      <c r="L782" s="45">
        <f t="shared" si="14"/>
        <v>10000</v>
      </c>
    </row>
    <row r="783" spans="1:12" ht="24">
      <c r="A783" s="63" t="s">
        <v>4123</v>
      </c>
      <c r="B783" s="63" t="s">
        <v>4124</v>
      </c>
      <c r="C783" s="42" t="s">
        <v>4125</v>
      </c>
      <c r="D783" s="42" t="s">
        <v>4126</v>
      </c>
      <c r="E783" s="41" t="s">
        <v>16</v>
      </c>
      <c r="F783" s="41" t="s">
        <v>4127</v>
      </c>
      <c r="G783" s="58" t="s">
        <v>4128</v>
      </c>
      <c r="H783" s="42"/>
      <c r="I783" s="64" t="s">
        <v>19</v>
      </c>
      <c r="J783" s="45">
        <v>10000</v>
      </c>
      <c r="K783" s="45"/>
      <c r="L783" s="45">
        <f t="shared" si="14"/>
        <v>10000</v>
      </c>
    </row>
    <row r="784" spans="1:12" ht="24">
      <c r="A784" s="63" t="s">
        <v>4129</v>
      </c>
      <c r="B784" s="63" t="s">
        <v>4130</v>
      </c>
      <c r="C784" s="42" t="s">
        <v>4130</v>
      </c>
      <c r="D784" s="42" t="s">
        <v>4131</v>
      </c>
      <c r="E784" s="41" t="s">
        <v>16</v>
      </c>
      <c r="F784" s="41">
        <v>15305175981</v>
      </c>
      <c r="G784" s="58" t="s">
        <v>4132</v>
      </c>
      <c r="H784" s="42"/>
      <c r="I784" s="64" t="s">
        <v>19</v>
      </c>
      <c r="J784" s="45">
        <v>10000</v>
      </c>
      <c r="K784" s="45"/>
      <c r="L784" s="45">
        <f t="shared" si="14"/>
        <v>10000</v>
      </c>
    </row>
    <row r="785" spans="1:12" ht="24">
      <c r="A785" s="63" t="s">
        <v>4133</v>
      </c>
      <c r="B785" s="63" t="s">
        <v>3712</v>
      </c>
      <c r="C785" s="42" t="s">
        <v>3712</v>
      </c>
      <c r="D785" s="42" t="s">
        <v>3713</v>
      </c>
      <c r="E785" s="41" t="s">
        <v>16</v>
      </c>
      <c r="F785" s="41" t="s">
        <v>3714</v>
      </c>
      <c r="G785" s="58" t="s">
        <v>3715</v>
      </c>
      <c r="H785" s="42"/>
      <c r="I785" s="64" t="s">
        <v>19</v>
      </c>
      <c r="J785" s="45">
        <v>10000</v>
      </c>
      <c r="K785" s="45"/>
      <c r="L785" s="45">
        <f t="shared" si="14"/>
        <v>10000</v>
      </c>
    </row>
    <row r="786" spans="1:12" ht="24">
      <c r="A786" s="63" t="s">
        <v>4134</v>
      </c>
      <c r="B786" s="63" t="s">
        <v>4135</v>
      </c>
      <c r="C786" s="42" t="s">
        <v>4135</v>
      </c>
      <c r="D786" s="42" t="s">
        <v>4136</v>
      </c>
      <c r="E786" s="41" t="s">
        <v>16</v>
      </c>
      <c r="F786" s="41">
        <v>13770703169</v>
      </c>
      <c r="G786" s="41" t="s">
        <v>3463</v>
      </c>
      <c r="H786" s="42"/>
      <c r="I786" s="64" t="s">
        <v>19</v>
      </c>
      <c r="J786" s="45">
        <v>10000</v>
      </c>
      <c r="K786" s="45"/>
      <c r="L786" s="45">
        <f t="shared" si="14"/>
        <v>10000</v>
      </c>
    </row>
    <row r="787" spans="1:12" ht="24">
      <c r="A787" s="63" t="s">
        <v>4137</v>
      </c>
      <c r="B787" s="63" t="s">
        <v>4138</v>
      </c>
      <c r="C787" s="42" t="s">
        <v>4138</v>
      </c>
      <c r="D787" s="42" t="s">
        <v>4139</v>
      </c>
      <c r="E787" s="41" t="s">
        <v>3461</v>
      </c>
      <c r="F787" s="41" t="s">
        <v>4140</v>
      </c>
      <c r="G787" s="58" t="s">
        <v>4141</v>
      </c>
      <c r="H787" s="42"/>
      <c r="I787" s="64" t="s">
        <v>19</v>
      </c>
      <c r="J787" s="45">
        <v>10000</v>
      </c>
      <c r="K787" s="45"/>
      <c r="L787" s="45">
        <f t="shared" si="14"/>
        <v>10000</v>
      </c>
    </row>
    <row r="788" spans="1:12" ht="24">
      <c r="A788" s="63" t="s">
        <v>4142</v>
      </c>
      <c r="B788" s="63" t="s">
        <v>4143</v>
      </c>
      <c r="C788" s="42" t="s">
        <v>4143</v>
      </c>
      <c r="D788" s="42" t="s">
        <v>4144</v>
      </c>
      <c r="E788" s="41" t="s">
        <v>16</v>
      </c>
      <c r="F788" s="41" t="s">
        <v>4145</v>
      </c>
      <c r="G788" s="58" t="s">
        <v>4146</v>
      </c>
      <c r="H788" s="42"/>
      <c r="I788" s="64" t="s">
        <v>19</v>
      </c>
      <c r="J788" s="45">
        <v>10000</v>
      </c>
      <c r="K788" s="45"/>
      <c r="L788" s="45">
        <f t="shared" si="14"/>
        <v>10000</v>
      </c>
    </row>
    <row r="789" spans="1:12" ht="24">
      <c r="A789" s="63" t="s">
        <v>4147</v>
      </c>
      <c r="B789" s="63" t="s">
        <v>4148</v>
      </c>
      <c r="C789" s="42" t="s">
        <v>4149</v>
      </c>
      <c r="D789" s="42" t="s">
        <v>4150</v>
      </c>
      <c r="E789" s="41" t="s">
        <v>3461</v>
      </c>
      <c r="F789" s="41">
        <v>13092188221</v>
      </c>
      <c r="G789" s="58" t="s">
        <v>4151</v>
      </c>
      <c r="H789" s="42"/>
      <c r="I789" s="64" t="s">
        <v>19</v>
      </c>
      <c r="J789" s="45">
        <v>10000</v>
      </c>
      <c r="K789" s="45"/>
      <c r="L789" s="45">
        <f t="shared" si="14"/>
        <v>10000</v>
      </c>
    </row>
    <row r="790" spans="1:12" ht="36">
      <c r="A790" s="63" t="s">
        <v>4152</v>
      </c>
      <c r="B790" s="63" t="s">
        <v>4153</v>
      </c>
      <c r="C790" s="42" t="s">
        <v>4154</v>
      </c>
      <c r="D790" s="42" t="s">
        <v>4155</v>
      </c>
      <c r="E790" s="41" t="s">
        <v>16</v>
      </c>
      <c r="F790" s="41" t="s">
        <v>4156</v>
      </c>
      <c r="G790" s="58" t="s">
        <v>4157</v>
      </c>
      <c r="H790" s="42"/>
      <c r="I790" s="64" t="s">
        <v>19</v>
      </c>
      <c r="J790" s="45">
        <v>40000</v>
      </c>
      <c r="K790" s="45"/>
      <c r="L790" s="45">
        <f t="shared" si="14"/>
        <v>40000</v>
      </c>
    </row>
    <row r="791" spans="1:12" ht="24">
      <c r="A791" s="63" t="s">
        <v>4158</v>
      </c>
      <c r="B791" s="63" t="s">
        <v>4159</v>
      </c>
      <c r="C791" s="42" t="s">
        <v>4159</v>
      </c>
      <c r="D791" s="42" t="s">
        <v>4160</v>
      </c>
      <c r="E791" s="41" t="s">
        <v>16</v>
      </c>
      <c r="F791" s="41" t="s">
        <v>4161</v>
      </c>
      <c r="G791" s="58" t="s">
        <v>4162</v>
      </c>
      <c r="H791" s="42"/>
      <c r="I791" s="64" t="s">
        <v>19</v>
      </c>
      <c r="J791" s="45">
        <v>10000</v>
      </c>
      <c r="K791" s="45"/>
      <c r="L791" s="45">
        <f t="shared" si="14"/>
        <v>10000</v>
      </c>
    </row>
    <row r="792" spans="1:12" ht="24">
      <c r="A792" s="63" t="s">
        <v>4163</v>
      </c>
      <c r="B792" s="63" t="s">
        <v>4164</v>
      </c>
      <c r="C792" s="42" t="s">
        <v>3949</v>
      </c>
      <c r="D792" s="42" t="s">
        <v>3950</v>
      </c>
      <c r="E792" s="41" t="s">
        <v>16</v>
      </c>
      <c r="F792" s="41" t="s">
        <v>3951</v>
      </c>
      <c r="G792" s="58" t="s">
        <v>3952</v>
      </c>
      <c r="H792" s="42"/>
      <c r="I792" s="64" t="s">
        <v>19</v>
      </c>
      <c r="J792" s="45">
        <v>50000</v>
      </c>
      <c r="K792" s="45"/>
      <c r="L792" s="45">
        <f t="shared" si="14"/>
        <v>50000</v>
      </c>
    </row>
    <row r="793" spans="1:12" ht="24">
      <c r="A793" s="63" t="s">
        <v>4165</v>
      </c>
      <c r="B793" s="63" t="s">
        <v>4166</v>
      </c>
      <c r="C793" s="42" t="s">
        <v>4167</v>
      </c>
      <c r="D793" s="42" t="s">
        <v>4168</v>
      </c>
      <c r="E793" s="41" t="s">
        <v>3461</v>
      </c>
      <c r="F793" s="41" t="s">
        <v>4169</v>
      </c>
      <c r="G793" s="58" t="s">
        <v>4170</v>
      </c>
      <c r="H793" s="42"/>
      <c r="I793" s="64" t="s">
        <v>19</v>
      </c>
      <c r="J793" s="45">
        <v>10000</v>
      </c>
      <c r="K793" s="45"/>
      <c r="L793" s="45">
        <f t="shared" si="14"/>
        <v>10000</v>
      </c>
    </row>
    <row r="794" spans="1:12" ht="24">
      <c r="A794" s="63" t="s">
        <v>4171</v>
      </c>
      <c r="B794" s="63" t="s">
        <v>4172</v>
      </c>
      <c r="C794" s="42" t="s">
        <v>4172</v>
      </c>
      <c r="D794" s="42" t="s">
        <v>4173</v>
      </c>
      <c r="E794" s="41" t="s">
        <v>3461</v>
      </c>
      <c r="F794" s="41" t="s">
        <v>4174</v>
      </c>
      <c r="G794" s="58" t="s">
        <v>4175</v>
      </c>
      <c r="H794" s="42"/>
      <c r="I794" s="64" t="s">
        <v>19</v>
      </c>
      <c r="J794" s="45">
        <v>10000</v>
      </c>
      <c r="K794" s="45"/>
      <c r="L794" s="45">
        <f t="shared" si="14"/>
        <v>10000</v>
      </c>
    </row>
    <row r="795" spans="1:12" ht="24">
      <c r="A795" s="63" t="s">
        <v>4176</v>
      </c>
      <c r="B795" s="63" t="s">
        <v>4177</v>
      </c>
      <c r="C795" s="42" t="s">
        <v>4177</v>
      </c>
      <c r="D795" s="42" t="s">
        <v>4178</v>
      </c>
      <c r="E795" s="41" t="s">
        <v>16</v>
      </c>
      <c r="F795" s="41" t="s">
        <v>4179</v>
      </c>
      <c r="G795" s="58" t="s">
        <v>4180</v>
      </c>
      <c r="H795" s="42"/>
      <c r="I795" s="64" t="s">
        <v>19</v>
      </c>
      <c r="J795" s="45">
        <v>10000</v>
      </c>
      <c r="K795" s="45"/>
      <c r="L795" s="45">
        <f t="shared" si="14"/>
        <v>10000</v>
      </c>
    </row>
    <row r="796" spans="1:12" ht="24">
      <c r="A796" s="63" t="s">
        <v>4181</v>
      </c>
      <c r="B796" s="63" t="s">
        <v>4182</v>
      </c>
      <c r="C796" s="63" t="s">
        <v>4182</v>
      </c>
      <c r="D796" s="42" t="s">
        <v>4183</v>
      </c>
      <c r="E796" s="41" t="s">
        <v>16</v>
      </c>
      <c r="F796" s="41" t="s">
        <v>3463</v>
      </c>
      <c r="G796" s="41" t="s">
        <v>3463</v>
      </c>
      <c r="H796" s="42"/>
      <c r="I796" s="64" t="s">
        <v>19</v>
      </c>
      <c r="J796" s="45">
        <v>10000</v>
      </c>
      <c r="K796" s="45"/>
      <c r="L796" s="45">
        <f t="shared" si="14"/>
        <v>10000</v>
      </c>
    </row>
    <row r="797" spans="1:12" ht="24">
      <c r="A797" s="63" t="s">
        <v>4184</v>
      </c>
      <c r="B797" s="63" t="s">
        <v>4185</v>
      </c>
      <c r="C797" s="42" t="s">
        <v>4186</v>
      </c>
      <c r="D797" s="42" t="s">
        <v>4187</v>
      </c>
      <c r="E797" s="41" t="s">
        <v>3461</v>
      </c>
      <c r="F797" s="41" t="s">
        <v>4188</v>
      </c>
      <c r="G797" s="58" t="s">
        <v>4189</v>
      </c>
      <c r="H797" s="42"/>
      <c r="I797" s="64" t="s">
        <v>19</v>
      </c>
      <c r="J797" s="45">
        <v>10000</v>
      </c>
      <c r="K797" s="45"/>
      <c r="L797" s="45">
        <f t="shared" si="14"/>
        <v>10000</v>
      </c>
    </row>
    <row r="798" spans="1:12" ht="24">
      <c r="A798" s="63" t="s">
        <v>4190</v>
      </c>
      <c r="B798" s="63" t="s">
        <v>4191</v>
      </c>
      <c r="C798" s="42" t="s">
        <v>4191</v>
      </c>
      <c r="D798" s="42" t="s">
        <v>4192</v>
      </c>
      <c r="E798" s="41" t="s">
        <v>3461</v>
      </c>
      <c r="F798" s="41" t="s">
        <v>4193</v>
      </c>
      <c r="G798" s="58" t="s">
        <v>4194</v>
      </c>
      <c r="H798" s="42"/>
      <c r="I798" s="64" t="s">
        <v>19</v>
      </c>
      <c r="J798" s="45">
        <v>10000</v>
      </c>
      <c r="K798" s="45"/>
      <c r="L798" s="45">
        <f t="shared" si="14"/>
        <v>10000</v>
      </c>
    </row>
    <row r="799" spans="1:12" ht="24">
      <c r="A799" s="63" t="s">
        <v>4195</v>
      </c>
      <c r="B799" s="63" t="s">
        <v>4196</v>
      </c>
      <c r="C799" s="42" t="s">
        <v>4197</v>
      </c>
      <c r="D799" s="42" t="s">
        <v>4198</v>
      </c>
      <c r="E799" s="41" t="s">
        <v>3461</v>
      </c>
      <c r="F799" s="41">
        <v>13770758631</v>
      </c>
      <c r="G799" s="58" t="s">
        <v>4199</v>
      </c>
      <c r="H799" s="42"/>
      <c r="I799" s="64" t="s">
        <v>19</v>
      </c>
      <c r="J799" s="45">
        <v>10000</v>
      </c>
      <c r="K799" s="45"/>
      <c r="L799" s="45">
        <f t="shared" si="14"/>
        <v>10000</v>
      </c>
    </row>
    <row r="800" spans="1:12" ht="24">
      <c r="A800" s="63" t="s">
        <v>4200</v>
      </c>
      <c r="B800" s="63" t="s">
        <v>4201</v>
      </c>
      <c r="C800" s="42" t="s">
        <v>4201</v>
      </c>
      <c r="D800" s="42" t="s">
        <v>4202</v>
      </c>
      <c r="E800" s="41" t="s">
        <v>3461</v>
      </c>
      <c r="F800" s="41">
        <v>22522915</v>
      </c>
      <c r="G800" s="58" t="s">
        <v>4203</v>
      </c>
      <c r="H800" s="42"/>
      <c r="I800" s="64" t="s">
        <v>19</v>
      </c>
      <c r="J800" s="45">
        <v>10000</v>
      </c>
      <c r="K800" s="45"/>
      <c r="L800" s="45">
        <f t="shared" si="14"/>
        <v>10000</v>
      </c>
    </row>
    <row r="801" spans="1:12" ht="24">
      <c r="A801" s="63" t="s">
        <v>4204</v>
      </c>
      <c r="B801" s="63" t="s">
        <v>4205</v>
      </c>
      <c r="C801" s="42" t="s">
        <v>4206</v>
      </c>
      <c r="D801" s="42" t="s">
        <v>4207</v>
      </c>
      <c r="E801" s="41" t="s">
        <v>3461</v>
      </c>
      <c r="F801" s="41" t="s">
        <v>4208</v>
      </c>
      <c r="G801" s="58" t="s">
        <v>4209</v>
      </c>
      <c r="H801" s="42"/>
      <c r="I801" s="64" t="s">
        <v>19</v>
      </c>
      <c r="J801" s="45">
        <v>60000</v>
      </c>
      <c r="K801" s="45"/>
      <c r="L801" s="45">
        <f t="shared" si="14"/>
        <v>60000</v>
      </c>
    </row>
    <row r="802" spans="1:12" ht="36">
      <c r="A802" s="63" t="s">
        <v>4210</v>
      </c>
      <c r="B802" s="63" t="s">
        <v>4211</v>
      </c>
      <c r="C802" s="42" t="s">
        <v>4211</v>
      </c>
      <c r="D802" s="42" t="s">
        <v>4212</v>
      </c>
      <c r="E802" s="41" t="s">
        <v>16</v>
      </c>
      <c r="F802" s="41">
        <v>82380699</v>
      </c>
      <c r="G802" s="58" t="s">
        <v>4213</v>
      </c>
      <c r="H802" s="42"/>
      <c r="I802" s="64" t="s">
        <v>19</v>
      </c>
      <c r="J802" s="45">
        <v>50000</v>
      </c>
      <c r="K802" s="45"/>
      <c r="L802" s="45">
        <f t="shared" si="14"/>
        <v>50000</v>
      </c>
    </row>
    <row r="803" spans="1:12" ht="36">
      <c r="A803" s="63" t="s">
        <v>4214</v>
      </c>
      <c r="B803" s="63" t="s">
        <v>4215</v>
      </c>
      <c r="C803" s="42" t="s">
        <v>4215</v>
      </c>
      <c r="D803" s="42" t="s">
        <v>4216</v>
      </c>
      <c r="E803" s="41" t="s">
        <v>3461</v>
      </c>
      <c r="F803" s="41" t="s">
        <v>4217</v>
      </c>
      <c r="G803" s="58" t="s">
        <v>4218</v>
      </c>
      <c r="H803" s="42"/>
      <c r="I803" s="64" t="s">
        <v>19</v>
      </c>
      <c r="J803" s="45">
        <v>2000000</v>
      </c>
      <c r="K803" s="45"/>
      <c r="L803" s="45">
        <f t="shared" si="14"/>
        <v>2000000</v>
      </c>
    </row>
    <row r="804" spans="1:12" ht="36">
      <c r="A804" s="63" t="s">
        <v>4219</v>
      </c>
      <c r="B804" s="63" t="s">
        <v>4220</v>
      </c>
      <c r="C804" s="42" t="s">
        <v>4221</v>
      </c>
      <c r="D804" s="42" t="s">
        <v>4222</v>
      </c>
      <c r="E804" s="41" t="s">
        <v>3461</v>
      </c>
      <c r="F804" s="41" t="s">
        <v>4223</v>
      </c>
      <c r="G804" s="58" t="s">
        <v>4224</v>
      </c>
      <c r="H804" s="42"/>
      <c r="I804" s="64" t="s">
        <v>19</v>
      </c>
      <c r="J804" s="45">
        <v>10000</v>
      </c>
      <c r="K804" s="45"/>
      <c r="L804" s="45">
        <f t="shared" si="14"/>
        <v>10000</v>
      </c>
    </row>
    <row r="805" spans="1:12" ht="36">
      <c r="A805" s="63" t="s">
        <v>4225</v>
      </c>
      <c r="B805" s="63" t="s">
        <v>4226</v>
      </c>
      <c r="C805" s="42" t="s">
        <v>4227</v>
      </c>
      <c r="D805" s="42" t="s">
        <v>4228</v>
      </c>
      <c r="E805" s="41" t="s">
        <v>3461</v>
      </c>
      <c r="F805" s="41">
        <v>13851738751</v>
      </c>
      <c r="G805" s="58" t="s">
        <v>4229</v>
      </c>
      <c r="H805" s="42"/>
      <c r="I805" s="64" t="s">
        <v>19</v>
      </c>
      <c r="J805" s="45">
        <v>15000</v>
      </c>
      <c r="K805" s="45"/>
      <c r="L805" s="45">
        <f t="shared" si="14"/>
        <v>15000</v>
      </c>
    </row>
    <row r="806" spans="1:12" ht="48">
      <c r="A806" s="63" t="s">
        <v>4230</v>
      </c>
      <c r="B806" s="63" t="s">
        <v>4231</v>
      </c>
      <c r="C806" s="42" t="s">
        <v>4231</v>
      </c>
      <c r="D806" s="42" t="s">
        <v>4232</v>
      </c>
      <c r="E806" s="41" t="s">
        <v>3461</v>
      </c>
      <c r="F806" s="41">
        <v>13702263958</v>
      </c>
      <c r="G806" s="41" t="s">
        <v>3463</v>
      </c>
      <c r="H806" s="42"/>
      <c r="I806" s="64" t="s">
        <v>19</v>
      </c>
      <c r="J806" s="45">
        <v>50000</v>
      </c>
      <c r="K806" s="45"/>
      <c r="L806" s="45">
        <f t="shared" si="14"/>
        <v>50000</v>
      </c>
    </row>
    <row r="807" spans="1:12" ht="24">
      <c r="A807" s="63" t="s">
        <v>4233</v>
      </c>
      <c r="B807" s="63" t="s">
        <v>4234</v>
      </c>
      <c r="C807" s="42" t="s">
        <v>4234</v>
      </c>
      <c r="D807" s="42" t="s">
        <v>4235</v>
      </c>
      <c r="E807" s="41" t="s">
        <v>16</v>
      </c>
      <c r="F807" s="41" t="s">
        <v>4236</v>
      </c>
      <c r="G807" s="58" t="s">
        <v>4237</v>
      </c>
      <c r="H807" s="42"/>
      <c r="I807" s="64" t="s">
        <v>19</v>
      </c>
      <c r="J807" s="45">
        <v>30000</v>
      </c>
      <c r="K807" s="45"/>
      <c r="L807" s="45">
        <f t="shared" si="14"/>
        <v>30000</v>
      </c>
    </row>
    <row r="808" spans="1:12" ht="24">
      <c r="A808" s="63" t="s">
        <v>4238</v>
      </c>
      <c r="B808" s="63" t="s">
        <v>4239</v>
      </c>
      <c r="C808" s="42" t="s">
        <v>4240</v>
      </c>
      <c r="D808" s="42" t="s">
        <v>4241</v>
      </c>
      <c r="E808" s="41" t="s">
        <v>140</v>
      </c>
      <c r="F808" s="41">
        <v>18262013189</v>
      </c>
      <c r="G808" s="41"/>
      <c r="H808" s="42"/>
      <c r="I808" s="64" t="s">
        <v>19</v>
      </c>
      <c r="J808" s="45">
        <v>20000</v>
      </c>
      <c r="K808" s="45"/>
      <c r="L808" s="45">
        <f t="shared" si="14"/>
        <v>20000</v>
      </c>
    </row>
    <row r="809" spans="1:12" ht="24">
      <c r="A809" s="63" t="s">
        <v>4242</v>
      </c>
      <c r="B809" s="63" t="s">
        <v>4243</v>
      </c>
      <c r="C809" s="42" t="s">
        <v>4244</v>
      </c>
      <c r="D809" s="42" t="s">
        <v>4245</v>
      </c>
      <c r="E809" s="41" t="s">
        <v>3461</v>
      </c>
      <c r="F809" s="41" t="s">
        <v>4246</v>
      </c>
      <c r="G809" s="58" t="s">
        <v>4247</v>
      </c>
      <c r="H809" s="42"/>
      <c r="I809" s="64" t="s">
        <v>19</v>
      </c>
      <c r="J809" s="45">
        <v>20000</v>
      </c>
      <c r="K809" s="45"/>
      <c r="L809" s="45">
        <f t="shared" si="14"/>
        <v>20000</v>
      </c>
    </row>
    <row r="810" spans="1:12" ht="48">
      <c r="A810" s="63" t="s">
        <v>4248</v>
      </c>
      <c r="B810" s="63" t="s">
        <v>4249</v>
      </c>
      <c r="C810" s="42" t="s">
        <v>4250</v>
      </c>
      <c r="D810" s="42" t="s">
        <v>4251</v>
      </c>
      <c r="E810" s="41" t="s">
        <v>16</v>
      </c>
      <c r="F810" s="41" t="s">
        <v>4252</v>
      </c>
      <c r="G810" s="58" t="s">
        <v>4253</v>
      </c>
      <c r="H810" s="42"/>
      <c r="I810" s="64" t="s">
        <v>19</v>
      </c>
      <c r="J810" s="45">
        <v>30000</v>
      </c>
      <c r="K810" s="45"/>
      <c r="L810" s="45">
        <f t="shared" si="14"/>
        <v>30000</v>
      </c>
    </row>
    <row r="811" spans="1:12" ht="24">
      <c r="A811" s="63" t="s">
        <v>4254</v>
      </c>
      <c r="B811" s="63" t="s">
        <v>4255</v>
      </c>
      <c r="C811" s="42" t="s">
        <v>942</v>
      </c>
      <c r="D811" s="42" t="s">
        <v>943</v>
      </c>
      <c r="E811" s="41" t="s">
        <v>16</v>
      </c>
      <c r="F811" s="41" t="s">
        <v>944</v>
      </c>
      <c r="G811" s="58" t="s">
        <v>945</v>
      </c>
      <c r="H811" s="42"/>
      <c r="I811" s="64" t="s">
        <v>19</v>
      </c>
      <c r="J811" s="45">
        <v>103000</v>
      </c>
      <c r="K811" s="45"/>
      <c r="L811" s="45">
        <f t="shared" si="14"/>
        <v>103000</v>
      </c>
    </row>
    <row r="812" spans="1:12" ht="24">
      <c r="A812" s="63" t="s">
        <v>4256</v>
      </c>
      <c r="B812" s="63" t="s">
        <v>4257</v>
      </c>
      <c r="C812" s="42" t="s">
        <v>4258</v>
      </c>
      <c r="D812" s="42" t="s">
        <v>4259</v>
      </c>
      <c r="E812" s="41" t="s">
        <v>16</v>
      </c>
      <c r="F812" s="41" t="s">
        <v>4260</v>
      </c>
      <c r="G812" s="58" t="s">
        <v>4261</v>
      </c>
      <c r="H812" s="42"/>
      <c r="I812" s="64" t="s">
        <v>19</v>
      </c>
      <c r="J812" s="45">
        <v>50000</v>
      </c>
      <c r="K812" s="45"/>
      <c r="L812" s="45">
        <f t="shared" si="14"/>
        <v>50000</v>
      </c>
    </row>
    <row r="813" spans="1:12" ht="24">
      <c r="A813" s="63" t="s">
        <v>4262</v>
      </c>
      <c r="B813" s="63" t="s">
        <v>4263</v>
      </c>
      <c r="C813" s="42" t="s">
        <v>4264</v>
      </c>
      <c r="D813" s="42" t="s">
        <v>4265</v>
      </c>
      <c r="E813" s="41" t="s">
        <v>16</v>
      </c>
      <c r="F813" s="41" t="s">
        <v>4266</v>
      </c>
      <c r="G813" s="58" t="s">
        <v>4267</v>
      </c>
      <c r="H813" s="42"/>
      <c r="I813" s="64" t="s">
        <v>19</v>
      </c>
      <c r="J813" s="45">
        <v>50000</v>
      </c>
      <c r="K813" s="45"/>
      <c r="L813" s="45">
        <f t="shared" si="14"/>
        <v>50000</v>
      </c>
    </row>
    <row r="814" spans="1:12" ht="24">
      <c r="A814" s="63" t="s">
        <v>4268</v>
      </c>
      <c r="B814" s="63" t="s">
        <v>4269</v>
      </c>
      <c r="C814" s="42" t="s">
        <v>4270</v>
      </c>
      <c r="D814" s="42" t="s">
        <v>4271</v>
      </c>
      <c r="E814" s="41" t="s">
        <v>16</v>
      </c>
      <c r="F814" s="41" t="s">
        <v>4272</v>
      </c>
      <c r="G814" s="58" t="s">
        <v>4273</v>
      </c>
      <c r="H814" s="42"/>
      <c r="I814" s="64" t="s">
        <v>19</v>
      </c>
      <c r="J814" s="45">
        <v>20000</v>
      </c>
      <c r="K814" s="45"/>
      <c r="L814" s="45">
        <f t="shared" si="14"/>
        <v>20000</v>
      </c>
    </row>
    <row r="815" spans="1:12" ht="24">
      <c r="A815" s="63" t="s">
        <v>4274</v>
      </c>
      <c r="B815" s="63" t="s">
        <v>4275</v>
      </c>
      <c r="C815" s="42" t="s">
        <v>4276</v>
      </c>
      <c r="D815" s="42" t="s">
        <v>4277</v>
      </c>
      <c r="E815" s="41" t="s">
        <v>16</v>
      </c>
      <c r="F815" s="41" t="s">
        <v>4278</v>
      </c>
      <c r="G815" s="41"/>
      <c r="H815" s="42"/>
      <c r="I815" s="64" t="s">
        <v>19</v>
      </c>
      <c r="J815" s="45">
        <v>20000</v>
      </c>
      <c r="K815" s="45"/>
      <c r="L815" s="45">
        <f t="shared" si="14"/>
        <v>20000</v>
      </c>
    </row>
    <row r="816" spans="1:12" ht="24">
      <c r="A816" s="63" t="s">
        <v>4279</v>
      </c>
      <c r="B816" s="63" t="s">
        <v>3111</v>
      </c>
      <c r="C816" s="42" t="s">
        <v>3111</v>
      </c>
      <c r="D816" s="42" t="s">
        <v>3112</v>
      </c>
      <c r="E816" s="41" t="s">
        <v>16</v>
      </c>
      <c r="F816" s="41">
        <v>15996296818</v>
      </c>
      <c r="G816" s="58" t="s">
        <v>3113</v>
      </c>
      <c r="H816" s="42"/>
      <c r="I816" s="64" t="s">
        <v>19</v>
      </c>
      <c r="J816" s="45">
        <v>30000</v>
      </c>
      <c r="K816" s="45"/>
      <c r="L816" s="45">
        <f t="shared" si="14"/>
        <v>30000</v>
      </c>
    </row>
    <row r="817" spans="1:12" ht="24">
      <c r="A817" s="63" t="s">
        <v>4280</v>
      </c>
      <c r="B817" s="63" t="s">
        <v>4281</v>
      </c>
      <c r="C817" s="42" t="s">
        <v>4282</v>
      </c>
      <c r="D817" s="42" t="s">
        <v>4283</v>
      </c>
      <c r="E817" s="41" t="s">
        <v>3461</v>
      </c>
      <c r="F817" s="41" t="s">
        <v>4284</v>
      </c>
      <c r="G817" s="58" t="s">
        <v>4285</v>
      </c>
      <c r="H817" s="42"/>
      <c r="I817" s="64" t="s">
        <v>19</v>
      </c>
      <c r="J817" s="45">
        <v>300000</v>
      </c>
      <c r="K817" s="45"/>
      <c r="L817" s="45">
        <f t="shared" si="14"/>
        <v>300000</v>
      </c>
    </row>
    <row r="818" spans="1:12" ht="24">
      <c r="A818" s="63" t="s">
        <v>4286</v>
      </c>
      <c r="B818" s="63" t="s">
        <v>4287</v>
      </c>
      <c r="C818" s="42" t="s">
        <v>4288</v>
      </c>
      <c r="D818" s="42" t="s">
        <v>4289</v>
      </c>
      <c r="E818" s="41" t="s">
        <v>16</v>
      </c>
      <c r="F818" s="41" t="s">
        <v>4290</v>
      </c>
      <c r="G818" s="57" t="s">
        <v>4291</v>
      </c>
      <c r="H818" s="42"/>
      <c r="I818" s="64" t="s">
        <v>19</v>
      </c>
      <c r="J818" s="45">
        <v>100000</v>
      </c>
      <c r="K818" s="45"/>
      <c r="L818" s="45">
        <f t="shared" si="14"/>
        <v>100000</v>
      </c>
    </row>
    <row r="819" spans="1:12" ht="36">
      <c r="A819" s="63" t="s">
        <v>4292</v>
      </c>
      <c r="B819" s="63" t="s">
        <v>4293</v>
      </c>
      <c r="C819" s="42" t="s">
        <v>4294</v>
      </c>
      <c r="D819" s="42" t="s">
        <v>4295</v>
      </c>
      <c r="E819" s="41" t="s">
        <v>3461</v>
      </c>
      <c r="F819" s="41" t="s">
        <v>4296</v>
      </c>
      <c r="G819" s="57" t="s">
        <v>4297</v>
      </c>
      <c r="H819" s="42"/>
      <c r="I819" s="64" t="s">
        <v>19</v>
      </c>
      <c r="J819" s="45">
        <v>100000</v>
      </c>
      <c r="K819" s="45"/>
      <c r="L819" s="45">
        <f t="shared" si="14"/>
        <v>100000</v>
      </c>
    </row>
    <row r="820" spans="1:12" ht="36">
      <c r="A820" s="63" t="s">
        <v>4298</v>
      </c>
      <c r="B820" s="63" t="s">
        <v>4299</v>
      </c>
      <c r="C820" s="42" t="s">
        <v>4300</v>
      </c>
      <c r="D820" s="42" t="s">
        <v>4301</v>
      </c>
      <c r="E820" s="41" t="s">
        <v>16</v>
      </c>
      <c r="F820" s="41" t="s">
        <v>4302</v>
      </c>
      <c r="G820" s="58" t="s">
        <v>4303</v>
      </c>
      <c r="H820" s="42"/>
      <c r="I820" s="64" t="s">
        <v>19</v>
      </c>
      <c r="J820" s="45">
        <v>300000</v>
      </c>
      <c r="K820" s="45"/>
      <c r="L820" s="45">
        <f t="shared" si="14"/>
        <v>300000</v>
      </c>
    </row>
    <row r="821" spans="1:12" ht="24">
      <c r="A821" s="63" t="s">
        <v>4304</v>
      </c>
      <c r="B821" s="63" t="s">
        <v>4305</v>
      </c>
      <c r="C821" s="42" t="s">
        <v>4306</v>
      </c>
      <c r="D821" s="42" t="s">
        <v>4307</v>
      </c>
      <c r="E821" s="41" t="s">
        <v>16</v>
      </c>
      <c r="F821" s="41" t="s">
        <v>4308</v>
      </c>
      <c r="G821" s="58" t="s">
        <v>4309</v>
      </c>
      <c r="H821" s="42"/>
      <c r="I821" s="64" t="s">
        <v>19</v>
      </c>
      <c r="J821" s="45">
        <v>100000</v>
      </c>
      <c r="K821" s="45"/>
      <c r="L821" s="45">
        <f t="shared" si="14"/>
        <v>100000</v>
      </c>
    </row>
    <row r="822" spans="1:12" ht="24">
      <c r="A822" s="63" t="s">
        <v>4310</v>
      </c>
      <c r="B822" s="63" t="s">
        <v>4311</v>
      </c>
      <c r="C822" s="42" t="s">
        <v>4312</v>
      </c>
      <c r="D822" s="42" t="s">
        <v>4313</v>
      </c>
      <c r="E822" s="41" t="s">
        <v>16</v>
      </c>
      <c r="F822" s="41" t="s">
        <v>4314</v>
      </c>
      <c r="G822" s="57" t="s">
        <v>4315</v>
      </c>
      <c r="H822" s="42"/>
      <c r="I822" s="64" t="s">
        <v>19</v>
      </c>
      <c r="J822" s="45">
        <v>200000</v>
      </c>
      <c r="K822" s="45"/>
      <c r="L822" s="45">
        <f t="shared" si="14"/>
        <v>200000</v>
      </c>
    </row>
    <row r="823" spans="1:12" ht="36">
      <c r="A823" s="65" t="s">
        <v>4316</v>
      </c>
      <c r="B823" s="65" t="s">
        <v>4317</v>
      </c>
      <c r="C823" s="49"/>
      <c r="D823" s="49"/>
      <c r="E823" s="50" t="s">
        <v>1513</v>
      </c>
      <c r="F823" s="50"/>
      <c r="G823" s="50"/>
      <c r="H823" s="49" t="s">
        <v>4318</v>
      </c>
      <c r="I823" s="66" t="s">
        <v>19</v>
      </c>
      <c r="J823" s="51">
        <v>10000</v>
      </c>
      <c r="K823" s="51"/>
      <c r="L823" s="51">
        <f t="shared" si="14"/>
        <v>10000</v>
      </c>
    </row>
    <row r="824" spans="1:12" ht="36">
      <c r="A824" s="65" t="s">
        <v>4319</v>
      </c>
      <c r="B824" s="65" t="s">
        <v>4320</v>
      </c>
      <c r="C824" s="49"/>
      <c r="D824" s="49"/>
      <c r="E824" s="50" t="s">
        <v>1513</v>
      </c>
      <c r="F824" s="50"/>
      <c r="G824" s="50"/>
      <c r="H824" s="49" t="s">
        <v>4318</v>
      </c>
      <c r="I824" s="66" t="s">
        <v>19</v>
      </c>
      <c r="J824" s="51">
        <v>10000</v>
      </c>
      <c r="K824" s="51"/>
      <c r="L824" s="51">
        <f t="shared" si="14"/>
        <v>10000</v>
      </c>
    </row>
    <row r="825" spans="1:12" ht="24">
      <c r="A825" s="63" t="s">
        <v>4321</v>
      </c>
      <c r="B825" s="63" t="s">
        <v>4322</v>
      </c>
      <c r="C825" s="42" t="s">
        <v>4055</v>
      </c>
      <c r="D825" s="42" t="s">
        <v>4056</v>
      </c>
      <c r="E825" s="41" t="s">
        <v>16</v>
      </c>
      <c r="F825" s="41" t="s">
        <v>4057</v>
      </c>
      <c r="G825" s="57" t="s">
        <v>4058</v>
      </c>
      <c r="H825" s="42"/>
      <c r="I825" s="64" t="s">
        <v>19</v>
      </c>
      <c r="J825" s="45">
        <v>50000</v>
      </c>
      <c r="K825" s="45"/>
      <c r="L825" s="45">
        <f t="shared" si="14"/>
        <v>50000</v>
      </c>
    </row>
    <row r="826" spans="1:12" ht="24">
      <c r="A826" s="63" t="s">
        <v>4323</v>
      </c>
      <c r="B826" s="63" t="s">
        <v>4324</v>
      </c>
      <c r="C826" s="42" t="s">
        <v>4325</v>
      </c>
      <c r="D826" s="42" t="s">
        <v>4326</v>
      </c>
      <c r="E826" s="41" t="s">
        <v>16</v>
      </c>
      <c r="F826" s="41" t="s">
        <v>4327</v>
      </c>
      <c r="G826" s="57" t="s">
        <v>4328</v>
      </c>
      <c r="H826" s="42"/>
      <c r="I826" s="64" t="s">
        <v>19</v>
      </c>
      <c r="J826" s="45">
        <v>330000</v>
      </c>
      <c r="K826" s="45"/>
      <c r="L826" s="45">
        <f t="shared" si="14"/>
        <v>330000</v>
      </c>
    </row>
    <row r="827" spans="1:12" ht="24">
      <c r="A827" s="63" t="s">
        <v>4329</v>
      </c>
      <c r="B827" s="63" t="s">
        <v>4330</v>
      </c>
      <c r="C827" s="42" t="s">
        <v>4055</v>
      </c>
      <c r="D827" s="42" t="s">
        <v>4056</v>
      </c>
      <c r="E827" s="41" t="s">
        <v>16</v>
      </c>
      <c r="F827" s="41" t="s">
        <v>4057</v>
      </c>
      <c r="G827" s="58" t="s">
        <v>4058</v>
      </c>
      <c r="H827" s="42"/>
      <c r="I827" s="64" t="s">
        <v>19</v>
      </c>
      <c r="J827" s="45">
        <v>50000</v>
      </c>
      <c r="K827" s="45"/>
      <c r="L827" s="45">
        <f t="shared" si="14"/>
        <v>50000</v>
      </c>
    </row>
    <row r="828" spans="1:12" ht="24">
      <c r="A828" s="63" t="s">
        <v>4331</v>
      </c>
      <c r="B828" s="63" t="s">
        <v>4332</v>
      </c>
      <c r="C828" s="42" t="s">
        <v>4332</v>
      </c>
      <c r="D828" s="42" t="s">
        <v>4333</v>
      </c>
      <c r="E828" s="41" t="s">
        <v>16</v>
      </c>
      <c r="F828" s="41">
        <v>13851753158</v>
      </c>
      <c r="G828" s="58" t="s">
        <v>4334</v>
      </c>
      <c r="H828" s="42"/>
      <c r="I828" s="64" t="s">
        <v>19</v>
      </c>
      <c r="J828" s="45">
        <v>40000</v>
      </c>
      <c r="K828" s="45"/>
      <c r="L828" s="45">
        <f t="shared" si="14"/>
        <v>40000</v>
      </c>
    </row>
    <row r="829" spans="1:12" ht="24">
      <c r="A829" s="63" t="s">
        <v>4335</v>
      </c>
      <c r="B829" s="63" t="s">
        <v>4336</v>
      </c>
      <c r="C829" s="42" t="s">
        <v>4337</v>
      </c>
      <c r="D829" s="42" t="s">
        <v>4338</v>
      </c>
      <c r="E829" s="41" t="s">
        <v>3461</v>
      </c>
      <c r="F829" s="41" t="s">
        <v>4339</v>
      </c>
      <c r="G829" s="58" t="s">
        <v>4340</v>
      </c>
      <c r="H829" s="42"/>
      <c r="I829" s="64" t="s">
        <v>19</v>
      </c>
      <c r="J829" s="45">
        <v>20000</v>
      </c>
      <c r="K829" s="45"/>
      <c r="L829" s="45">
        <f t="shared" si="14"/>
        <v>20000</v>
      </c>
    </row>
    <row r="830" spans="1:12" ht="48">
      <c r="A830" s="63" t="s">
        <v>4341</v>
      </c>
      <c r="B830" s="63" t="s">
        <v>4342</v>
      </c>
      <c r="C830" s="42" t="s">
        <v>4343</v>
      </c>
      <c r="D830" s="42" t="s">
        <v>4344</v>
      </c>
      <c r="E830" s="41" t="s">
        <v>16</v>
      </c>
      <c r="F830" s="41" t="s">
        <v>4345</v>
      </c>
      <c r="G830" s="58" t="s">
        <v>4346</v>
      </c>
      <c r="H830" s="42"/>
      <c r="I830" s="64" t="s">
        <v>19</v>
      </c>
      <c r="J830" s="45">
        <v>50000</v>
      </c>
      <c r="K830" s="45"/>
      <c r="L830" s="45">
        <f t="shared" si="14"/>
        <v>50000</v>
      </c>
    </row>
    <row r="831" spans="1:12" ht="24">
      <c r="A831" s="63" t="s">
        <v>4347</v>
      </c>
      <c r="B831" s="63" t="s">
        <v>4348</v>
      </c>
      <c r="C831" s="42" t="s">
        <v>4349</v>
      </c>
      <c r="D831" s="42" t="s">
        <v>4350</v>
      </c>
      <c r="E831" s="41" t="s">
        <v>16</v>
      </c>
      <c r="F831" s="41">
        <v>13912962008</v>
      </c>
      <c r="G831" s="58" t="s">
        <v>4351</v>
      </c>
      <c r="H831" s="42"/>
      <c r="I831" s="64" t="s">
        <v>19</v>
      </c>
      <c r="J831" s="45">
        <v>20000</v>
      </c>
      <c r="K831" s="45"/>
      <c r="L831" s="45">
        <f t="shared" si="14"/>
        <v>20000</v>
      </c>
    </row>
    <row r="832" spans="1:12" ht="24">
      <c r="A832" s="63" t="s">
        <v>4352</v>
      </c>
      <c r="B832" s="63" t="s">
        <v>4353</v>
      </c>
      <c r="C832" s="42" t="s">
        <v>4354</v>
      </c>
      <c r="D832" s="42" t="s">
        <v>4355</v>
      </c>
      <c r="E832" s="41" t="s">
        <v>16</v>
      </c>
      <c r="F832" s="41" t="s">
        <v>4356</v>
      </c>
      <c r="G832" s="58" t="s">
        <v>4357</v>
      </c>
      <c r="H832" s="42"/>
      <c r="I832" s="64" t="s">
        <v>19</v>
      </c>
      <c r="J832" s="45">
        <v>50000</v>
      </c>
      <c r="K832" s="45"/>
      <c r="L832" s="45">
        <f t="shared" si="14"/>
        <v>50000</v>
      </c>
    </row>
    <row r="833" spans="1:12" ht="24">
      <c r="A833" s="63" t="s">
        <v>4358</v>
      </c>
      <c r="B833" s="63" t="s">
        <v>4359</v>
      </c>
      <c r="C833" s="42" t="s">
        <v>4360</v>
      </c>
      <c r="D833" s="42" t="s">
        <v>4361</v>
      </c>
      <c r="E833" s="41" t="s">
        <v>140</v>
      </c>
      <c r="F833" s="41"/>
      <c r="G833" s="41"/>
      <c r="H833" s="42"/>
      <c r="I833" s="64" t="s">
        <v>19</v>
      </c>
      <c r="J833" s="45">
        <v>50000</v>
      </c>
      <c r="K833" s="45"/>
      <c r="L833" s="45">
        <f t="shared" si="14"/>
        <v>50000</v>
      </c>
    </row>
    <row r="834" spans="1:12" ht="24">
      <c r="A834" s="63" t="s">
        <v>4362</v>
      </c>
      <c r="B834" s="63" t="s">
        <v>4363</v>
      </c>
      <c r="C834" s="42" t="s">
        <v>4364</v>
      </c>
      <c r="D834" s="42" t="s">
        <v>4365</v>
      </c>
      <c r="E834" s="41" t="s">
        <v>16</v>
      </c>
      <c r="F834" s="41" t="s">
        <v>4366</v>
      </c>
      <c r="G834" s="58" t="s">
        <v>4367</v>
      </c>
      <c r="H834" s="42"/>
      <c r="I834" s="64" t="s">
        <v>19</v>
      </c>
      <c r="J834" s="45">
        <v>50000</v>
      </c>
      <c r="K834" s="45"/>
      <c r="L834" s="45">
        <f t="shared" si="14"/>
        <v>50000</v>
      </c>
    </row>
    <row r="835" spans="1:12" ht="24">
      <c r="A835" s="63" t="s">
        <v>4368</v>
      </c>
      <c r="B835" s="63" t="s">
        <v>4369</v>
      </c>
      <c r="C835" s="42" t="s">
        <v>4370</v>
      </c>
      <c r="D835" s="42" t="s">
        <v>4371</v>
      </c>
      <c r="E835" s="41" t="s">
        <v>16</v>
      </c>
      <c r="F835" s="41" t="s">
        <v>4372</v>
      </c>
      <c r="G835" s="58" t="s">
        <v>4373</v>
      </c>
      <c r="H835" s="42"/>
      <c r="I835" s="64" t="s">
        <v>19</v>
      </c>
      <c r="J835" s="45">
        <v>50000</v>
      </c>
      <c r="K835" s="45"/>
      <c r="L835" s="45">
        <f t="shared" si="14"/>
        <v>50000</v>
      </c>
    </row>
    <row r="836" spans="1:12" ht="36">
      <c r="A836" s="63" t="s">
        <v>4374</v>
      </c>
      <c r="B836" s="63" t="s">
        <v>4375</v>
      </c>
      <c r="C836" s="42" t="s">
        <v>4376</v>
      </c>
      <c r="D836" s="42" t="s">
        <v>4377</v>
      </c>
      <c r="E836" s="41" t="s">
        <v>140</v>
      </c>
      <c r="F836" s="41"/>
      <c r="G836" s="41"/>
      <c r="H836" s="42"/>
      <c r="I836" s="64" t="s">
        <v>19</v>
      </c>
      <c r="J836" s="45">
        <v>20000</v>
      </c>
      <c r="K836" s="45"/>
      <c r="L836" s="45">
        <f t="shared" si="14"/>
        <v>20000</v>
      </c>
    </row>
    <row r="837" spans="1:12">
      <c r="A837" s="63" t="s">
        <v>4378</v>
      </c>
      <c r="B837" s="63" t="s">
        <v>4379</v>
      </c>
      <c r="C837" s="42" t="s">
        <v>4380</v>
      </c>
      <c r="D837" s="42" t="s">
        <v>4381</v>
      </c>
      <c r="E837" s="41" t="s">
        <v>16</v>
      </c>
      <c r="F837" s="41" t="s">
        <v>4382</v>
      </c>
      <c r="G837" s="58" t="s">
        <v>4383</v>
      </c>
      <c r="H837" s="42"/>
      <c r="I837" s="64" t="s">
        <v>19</v>
      </c>
      <c r="J837" s="45">
        <v>20000</v>
      </c>
      <c r="K837" s="45"/>
      <c r="L837" s="45">
        <f t="shared" si="14"/>
        <v>20000</v>
      </c>
    </row>
    <row r="838" spans="1:12" ht="24">
      <c r="A838" s="63" t="s">
        <v>4384</v>
      </c>
      <c r="B838" s="63" t="s">
        <v>4385</v>
      </c>
      <c r="C838" s="42" t="s">
        <v>4386</v>
      </c>
      <c r="D838" s="42" t="s">
        <v>4387</v>
      </c>
      <c r="E838" s="41" t="s">
        <v>3461</v>
      </c>
      <c r="F838" s="41" t="s">
        <v>4388</v>
      </c>
      <c r="G838" s="58" t="s">
        <v>4389</v>
      </c>
      <c r="H838" s="42"/>
      <c r="I838" s="64" t="s">
        <v>19</v>
      </c>
      <c r="J838" s="45">
        <v>20000</v>
      </c>
      <c r="K838" s="45"/>
      <c r="L838" s="45">
        <f t="shared" si="14"/>
        <v>20000</v>
      </c>
    </row>
    <row r="839" spans="1:12" ht="24">
      <c r="A839" s="63" t="s">
        <v>4390</v>
      </c>
      <c r="B839" s="63" t="s">
        <v>4391</v>
      </c>
      <c r="C839" s="42" t="s">
        <v>4392</v>
      </c>
      <c r="D839" s="42" t="s">
        <v>4393</v>
      </c>
      <c r="E839" s="41" t="s">
        <v>16</v>
      </c>
      <c r="F839" s="41" t="s">
        <v>4394</v>
      </c>
      <c r="G839" s="58" t="s">
        <v>4395</v>
      </c>
      <c r="H839" s="42"/>
      <c r="I839" s="64" t="s">
        <v>19</v>
      </c>
      <c r="J839" s="45">
        <v>20000</v>
      </c>
      <c r="K839" s="45"/>
      <c r="L839" s="45">
        <f t="shared" si="14"/>
        <v>20000</v>
      </c>
    </row>
    <row r="840" spans="1:12" ht="24">
      <c r="A840" s="63" t="s">
        <v>4396</v>
      </c>
      <c r="B840" s="63" t="s">
        <v>4397</v>
      </c>
      <c r="C840" s="42" t="s">
        <v>4398</v>
      </c>
      <c r="D840" s="42" t="s">
        <v>4399</v>
      </c>
      <c r="E840" s="41" t="s">
        <v>16</v>
      </c>
      <c r="F840" s="41" t="s">
        <v>4400</v>
      </c>
      <c r="G840" s="58" t="s">
        <v>4401</v>
      </c>
      <c r="H840" s="42"/>
      <c r="I840" s="64" t="s">
        <v>19</v>
      </c>
      <c r="J840" s="45">
        <v>20000</v>
      </c>
      <c r="K840" s="45"/>
      <c r="L840" s="45">
        <f t="shared" si="14"/>
        <v>20000</v>
      </c>
    </row>
    <row r="841" spans="1:12" ht="24">
      <c r="A841" s="63" t="s">
        <v>4402</v>
      </c>
      <c r="B841" s="63" t="s">
        <v>4403</v>
      </c>
      <c r="C841" s="42" t="s">
        <v>4404</v>
      </c>
      <c r="D841" s="42" t="s">
        <v>4405</v>
      </c>
      <c r="E841" s="41" t="s">
        <v>16</v>
      </c>
      <c r="F841" s="41" t="s">
        <v>4406</v>
      </c>
      <c r="G841" s="58" t="s">
        <v>4407</v>
      </c>
      <c r="H841" s="42"/>
      <c r="I841" s="64" t="s">
        <v>19</v>
      </c>
      <c r="J841" s="45">
        <v>40000</v>
      </c>
      <c r="K841" s="45"/>
      <c r="L841" s="45">
        <f t="shared" si="14"/>
        <v>40000</v>
      </c>
    </row>
    <row r="842" spans="1:12" ht="24">
      <c r="A842" s="63" t="s">
        <v>4408</v>
      </c>
      <c r="B842" s="63" t="s">
        <v>4409</v>
      </c>
      <c r="C842" s="42" t="s">
        <v>4410</v>
      </c>
      <c r="D842" s="42" t="s">
        <v>4411</v>
      </c>
      <c r="E842" s="41" t="s">
        <v>3461</v>
      </c>
      <c r="F842" s="41" t="s">
        <v>4412</v>
      </c>
      <c r="G842" s="58" t="s">
        <v>4413</v>
      </c>
      <c r="H842" s="42"/>
      <c r="I842" s="64" t="s">
        <v>19</v>
      </c>
      <c r="J842" s="45">
        <v>20000</v>
      </c>
      <c r="K842" s="45"/>
      <c r="L842" s="45">
        <f t="shared" ref="L842:L897" si="15">J842</f>
        <v>20000</v>
      </c>
    </row>
    <row r="843" spans="1:12" ht="24">
      <c r="A843" s="63" t="s">
        <v>4414</v>
      </c>
      <c r="B843" s="63" t="s">
        <v>4415</v>
      </c>
      <c r="C843" s="42" t="s">
        <v>4416</v>
      </c>
      <c r="D843" s="42" t="s">
        <v>4417</v>
      </c>
      <c r="E843" s="41" t="s">
        <v>140</v>
      </c>
      <c r="F843" s="41"/>
      <c r="G843" s="41"/>
      <c r="H843" s="42"/>
      <c r="I843" s="64" t="s">
        <v>19</v>
      </c>
      <c r="J843" s="45">
        <v>20000</v>
      </c>
      <c r="K843" s="45"/>
      <c r="L843" s="45">
        <f t="shared" si="15"/>
        <v>20000</v>
      </c>
    </row>
    <row r="844" spans="1:12" ht="24">
      <c r="A844" s="63" t="s">
        <v>4418</v>
      </c>
      <c r="B844" s="63" t="s">
        <v>4419</v>
      </c>
      <c r="C844" s="63" t="s">
        <v>4420</v>
      </c>
      <c r="D844" s="43" t="s">
        <v>4421</v>
      </c>
      <c r="E844" s="41" t="s">
        <v>16</v>
      </c>
      <c r="F844" s="41">
        <v>13770779576</v>
      </c>
      <c r="G844" s="42" t="s">
        <v>1037</v>
      </c>
      <c r="H844" s="42"/>
      <c r="I844" s="64" t="s">
        <v>19</v>
      </c>
      <c r="J844" s="45">
        <v>5000</v>
      </c>
      <c r="K844" s="45"/>
      <c r="L844" s="45">
        <f t="shared" si="15"/>
        <v>5000</v>
      </c>
    </row>
    <row r="845" spans="1:12" ht="24">
      <c r="A845" s="63" t="s">
        <v>4422</v>
      </c>
      <c r="B845" s="63" t="s">
        <v>4423</v>
      </c>
      <c r="C845" s="40" t="s">
        <v>4424</v>
      </c>
      <c r="D845" s="43" t="s">
        <v>4425</v>
      </c>
      <c r="E845" s="41" t="s">
        <v>16</v>
      </c>
      <c r="F845" s="41" t="s">
        <v>4426</v>
      </c>
      <c r="G845" s="42" t="s">
        <v>4427</v>
      </c>
      <c r="H845" s="42"/>
      <c r="I845" s="64" t="s">
        <v>19</v>
      </c>
      <c r="J845" s="45">
        <v>25000</v>
      </c>
      <c r="K845" s="45"/>
      <c r="L845" s="45">
        <f t="shared" si="15"/>
        <v>25000</v>
      </c>
    </row>
    <row r="846" spans="1:12" ht="48">
      <c r="A846" s="63" t="s">
        <v>4428</v>
      </c>
      <c r="B846" s="63" t="s">
        <v>4429</v>
      </c>
      <c r="C846" s="63" t="s">
        <v>4430</v>
      </c>
      <c r="D846" s="43" t="s">
        <v>4431</v>
      </c>
      <c r="E846" s="41" t="s">
        <v>16</v>
      </c>
      <c r="F846" s="41" t="s">
        <v>4432</v>
      </c>
      <c r="G846" s="42" t="s">
        <v>4433</v>
      </c>
      <c r="H846" s="42"/>
      <c r="I846" s="64" t="s">
        <v>19</v>
      </c>
      <c r="J846" s="45">
        <v>80000</v>
      </c>
      <c r="K846" s="45"/>
      <c r="L846" s="45">
        <f t="shared" si="15"/>
        <v>80000</v>
      </c>
    </row>
    <row r="847" spans="1:12" ht="24">
      <c r="A847" s="63" t="s">
        <v>4434</v>
      </c>
      <c r="B847" s="63" t="s">
        <v>4435</v>
      </c>
      <c r="C847" s="63" t="s">
        <v>4436</v>
      </c>
      <c r="D847" s="43" t="s">
        <v>4437</v>
      </c>
      <c r="E847" s="41" t="s">
        <v>16</v>
      </c>
      <c r="F847" s="41" t="s">
        <v>4438</v>
      </c>
      <c r="G847" s="42" t="s">
        <v>4439</v>
      </c>
      <c r="H847" s="42"/>
      <c r="I847" s="64" t="s">
        <v>19</v>
      </c>
      <c r="J847" s="45">
        <v>10000</v>
      </c>
      <c r="K847" s="45"/>
      <c r="L847" s="45">
        <f t="shared" si="15"/>
        <v>10000</v>
      </c>
    </row>
    <row r="848" spans="1:12">
      <c r="A848" s="63" t="s">
        <v>4440</v>
      </c>
      <c r="B848" s="63" t="s">
        <v>4441</v>
      </c>
      <c r="C848" s="40" t="s">
        <v>4442</v>
      </c>
      <c r="D848" s="43" t="s">
        <v>4443</v>
      </c>
      <c r="E848" s="41" t="s">
        <v>16</v>
      </c>
      <c r="F848" s="41">
        <v>85105825</v>
      </c>
      <c r="G848" s="42" t="s">
        <v>4444</v>
      </c>
      <c r="H848" s="42"/>
      <c r="I848" s="64" t="s">
        <v>19</v>
      </c>
      <c r="J848" s="45">
        <v>60000</v>
      </c>
      <c r="K848" s="45"/>
      <c r="L848" s="45">
        <f t="shared" si="15"/>
        <v>60000</v>
      </c>
    </row>
    <row r="849" spans="1:12" ht="24">
      <c r="A849" s="63" t="s">
        <v>4445</v>
      </c>
      <c r="B849" s="63" t="s">
        <v>4446</v>
      </c>
      <c r="C849" s="40" t="s">
        <v>2962</v>
      </c>
      <c r="D849" s="43" t="s">
        <v>2963</v>
      </c>
      <c r="E849" s="41" t="s">
        <v>16</v>
      </c>
      <c r="F849" s="41" t="s">
        <v>2964</v>
      </c>
      <c r="G849" s="42"/>
      <c r="H849" s="42"/>
      <c r="I849" s="64" t="s">
        <v>19</v>
      </c>
      <c r="J849" s="45">
        <v>5000</v>
      </c>
      <c r="K849" s="45"/>
      <c r="L849" s="45">
        <f t="shared" si="15"/>
        <v>5000</v>
      </c>
    </row>
    <row r="850" spans="1:12" ht="24">
      <c r="A850" s="63" t="s">
        <v>4447</v>
      </c>
      <c r="B850" s="63" t="s">
        <v>4448</v>
      </c>
      <c r="C850" s="40" t="s">
        <v>4449</v>
      </c>
      <c r="D850" s="43" t="s">
        <v>4450</v>
      </c>
      <c r="E850" s="41" t="s">
        <v>16</v>
      </c>
      <c r="F850" s="41" t="s">
        <v>4451</v>
      </c>
      <c r="G850" s="42" t="s">
        <v>4452</v>
      </c>
      <c r="H850" s="42"/>
      <c r="I850" s="64" t="s">
        <v>19</v>
      </c>
      <c r="J850" s="45">
        <v>20000</v>
      </c>
      <c r="K850" s="45"/>
      <c r="L850" s="45">
        <f t="shared" si="15"/>
        <v>20000</v>
      </c>
    </row>
    <row r="851" spans="1:12" ht="24">
      <c r="A851" s="63" t="s">
        <v>4453</v>
      </c>
      <c r="B851" s="63" t="s">
        <v>4454</v>
      </c>
      <c r="C851" s="40" t="s">
        <v>4455</v>
      </c>
      <c r="D851" s="43" t="s">
        <v>4456</v>
      </c>
      <c r="E851" s="41" t="s">
        <v>16</v>
      </c>
      <c r="F851" s="41" t="s">
        <v>4457</v>
      </c>
      <c r="G851" s="42" t="s">
        <v>4458</v>
      </c>
      <c r="H851" s="42"/>
      <c r="I851" s="64" t="s">
        <v>19</v>
      </c>
      <c r="J851" s="45">
        <v>20000</v>
      </c>
      <c r="K851" s="45"/>
      <c r="L851" s="45">
        <f t="shared" si="15"/>
        <v>20000</v>
      </c>
    </row>
    <row r="852" spans="1:12" ht="24">
      <c r="A852" s="63" t="s">
        <v>4459</v>
      </c>
      <c r="B852" s="63" t="s">
        <v>4460</v>
      </c>
      <c r="C852" s="40" t="s">
        <v>4461</v>
      </c>
      <c r="D852" s="43" t="s">
        <v>4462</v>
      </c>
      <c r="E852" s="41" t="s">
        <v>16</v>
      </c>
      <c r="F852" s="41" t="s">
        <v>4463</v>
      </c>
      <c r="G852" s="42" t="s">
        <v>4464</v>
      </c>
      <c r="H852" s="42"/>
      <c r="I852" s="64" t="s">
        <v>19</v>
      </c>
      <c r="J852" s="45">
        <v>30000</v>
      </c>
      <c r="K852" s="45"/>
      <c r="L852" s="45">
        <f t="shared" si="15"/>
        <v>30000</v>
      </c>
    </row>
    <row r="853" spans="1:12" ht="24">
      <c r="A853" s="63" t="s">
        <v>4465</v>
      </c>
      <c r="B853" s="63" t="s">
        <v>4466</v>
      </c>
      <c r="C853" s="40" t="s">
        <v>4467</v>
      </c>
      <c r="D853" s="43" t="s">
        <v>1533</v>
      </c>
      <c r="E853" s="41" t="s">
        <v>16</v>
      </c>
      <c r="F853" s="41" t="s">
        <v>4468</v>
      </c>
      <c r="G853" s="42" t="s">
        <v>4469</v>
      </c>
      <c r="H853" s="42"/>
      <c r="I853" s="64" t="s">
        <v>19</v>
      </c>
      <c r="J853" s="45">
        <v>200000</v>
      </c>
      <c r="K853" s="45"/>
      <c r="L853" s="45">
        <f t="shared" si="15"/>
        <v>200000</v>
      </c>
    </row>
    <row r="854" spans="1:12" ht="24">
      <c r="A854" s="63" t="s">
        <v>4470</v>
      </c>
      <c r="B854" s="63" t="s">
        <v>4471</v>
      </c>
      <c r="C854" s="40" t="s">
        <v>4472</v>
      </c>
      <c r="D854" s="43" t="s">
        <v>4473</v>
      </c>
      <c r="E854" s="41" t="s">
        <v>16</v>
      </c>
      <c r="F854" s="41">
        <v>83667788</v>
      </c>
      <c r="G854" s="42" t="s">
        <v>4474</v>
      </c>
      <c r="H854" s="42"/>
      <c r="I854" s="64" t="s">
        <v>19</v>
      </c>
      <c r="J854" s="45">
        <v>90000</v>
      </c>
      <c r="K854" s="45"/>
      <c r="L854" s="45">
        <f t="shared" si="15"/>
        <v>90000</v>
      </c>
    </row>
    <row r="855" spans="1:12" ht="48">
      <c r="A855" s="63" t="s">
        <v>4475</v>
      </c>
      <c r="B855" s="63" t="s">
        <v>4476</v>
      </c>
      <c r="C855" s="40" t="s">
        <v>4477</v>
      </c>
      <c r="D855" s="43" t="s">
        <v>4478</v>
      </c>
      <c r="E855" s="41" t="s">
        <v>16</v>
      </c>
      <c r="F855" s="41" t="s">
        <v>4479</v>
      </c>
      <c r="G855" s="42" t="s">
        <v>4480</v>
      </c>
      <c r="H855" s="42"/>
      <c r="I855" s="64" t="s">
        <v>19</v>
      </c>
      <c r="J855" s="45">
        <v>10000</v>
      </c>
      <c r="K855" s="45"/>
      <c r="L855" s="45">
        <f t="shared" si="15"/>
        <v>10000</v>
      </c>
    </row>
    <row r="856" spans="1:12" ht="24">
      <c r="A856" s="63" t="s">
        <v>4481</v>
      </c>
      <c r="B856" s="63" t="s">
        <v>4482</v>
      </c>
      <c r="C856" s="40" t="s">
        <v>4483</v>
      </c>
      <c r="D856" s="43" t="s">
        <v>4484</v>
      </c>
      <c r="E856" s="41" t="s">
        <v>16</v>
      </c>
      <c r="F856" s="41" t="s">
        <v>4485</v>
      </c>
      <c r="G856" s="42" t="s">
        <v>4486</v>
      </c>
      <c r="H856" s="42"/>
      <c r="I856" s="64" t="s">
        <v>19</v>
      </c>
      <c r="J856" s="45">
        <v>30000</v>
      </c>
      <c r="K856" s="45"/>
      <c r="L856" s="45">
        <f t="shared" si="15"/>
        <v>30000</v>
      </c>
    </row>
    <row r="857" spans="1:12" ht="36">
      <c r="A857" s="63" t="s">
        <v>4487</v>
      </c>
      <c r="B857" s="63" t="s">
        <v>4488</v>
      </c>
      <c r="C857" s="40" t="s">
        <v>4489</v>
      </c>
      <c r="D857" s="43" t="s">
        <v>4490</v>
      </c>
      <c r="E857" s="41" t="s">
        <v>16</v>
      </c>
      <c r="F857" s="41">
        <v>13912991816</v>
      </c>
      <c r="G857" s="42" t="s">
        <v>4491</v>
      </c>
      <c r="H857" s="42"/>
      <c r="I857" s="64" t="s">
        <v>19</v>
      </c>
      <c r="J857" s="45">
        <v>2000</v>
      </c>
      <c r="K857" s="45"/>
      <c r="L857" s="45">
        <f t="shared" si="15"/>
        <v>2000</v>
      </c>
    </row>
    <row r="858" spans="1:12" ht="48">
      <c r="A858" s="63" t="s">
        <v>4492</v>
      </c>
      <c r="B858" s="63" t="s">
        <v>4493</v>
      </c>
      <c r="C858" s="42" t="s">
        <v>4494</v>
      </c>
      <c r="D858" s="41" t="s">
        <v>4495</v>
      </c>
      <c r="E858" s="41" t="s">
        <v>16</v>
      </c>
      <c r="F858" s="41" t="s">
        <v>4496</v>
      </c>
      <c r="G858" s="42" t="s">
        <v>4497</v>
      </c>
      <c r="H858" s="42"/>
      <c r="I858" s="64" t="s">
        <v>19</v>
      </c>
      <c r="J858" s="45">
        <v>20000</v>
      </c>
      <c r="K858" s="45"/>
      <c r="L858" s="45">
        <f t="shared" si="15"/>
        <v>20000</v>
      </c>
    </row>
    <row r="859" spans="1:12" ht="24">
      <c r="A859" s="63" t="s">
        <v>4498</v>
      </c>
      <c r="B859" s="63" t="s">
        <v>4499</v>
      </c>
      <c r="C859" s="42" t="s">
        <v>4500</v>
      </c>
      <c r="D859" s="41" t="s">
        <v>4501</v>
      </c>
      <c r="E859" s="41" t="s">
        <v>16</v>
      </c>
      <c r="F859" s="41">
        <v>18001053146</v>
      </c>
      <c r="G859" s="42" t="s">
        <v>4502</v>
      </c>
      <c r="H859" s="42"/>
      <c r="I859" s="64" t="s">
        <v>19</v>
      </c>
      <c r="J859" s="45">
        <v>120000</v>
      </c>
      <c r="K859" s="45"/>
      <c r="L859" s="45">
        <f t="shared" si="15"/>
        <v>120000</v>
      </c>
    </row>
    <row r="860" spans="1:12" ht="24">
      <c r="A860" s="63" t="s">
        <v>4503</v>
      </c>
      <c r="B860" s="63" t="s">
        <v>4504</v>
      </c>
      <c r="C860" s="42" t="s">
        <v>4505</v>
      </c>
      <c r="D860" s="41"/>
      <c r="E860" s="41" t="s">
        <v>140</v>
      </c>
      <c r="F860" s="41"/>
      <c r="G860" s="42"/>
      <c r="H860" s="42"/>
      <c r="I860" s="64" t="s">
        <v>19</v>
      </c>
      <c r="J860" s="45">
        <v>20000</v>
      </c>
      <c r="K860" s="45"/>
      <c r="L860" s="45">
        <f t="shared" si="15"/>
        <v>20000</v>
      </c>
    </row>
    <row r="861" spans="1:12">
      <c r="A861" s="63" t="s">
        <v>4506</v>
      </c>
      <c r="B861" s="63" t="s">
        <v>4507</v>
      </c>
      <c r="C861" s="40" t="s">
        <v>4508</v>
      </c>
      <c r="D861" s="43"/>
      <c r="E861" s="41" t="s">
        <v>140</v>
      </c>
      <c r="F861" s="41"/>
      <c r="G861" s="42"/>
      <c r="H861" s="42"/>
      <c r="I861" s="64" t="s">
        <v>19</v>
      </c>
      <c r="J861" s="45">
        <v>2000</v>
      </c>
      <c r="K861" s="45"/>
      <c r="L861" s="45">
        <f t="shared" si="15"/>
        <v>2000</v>
      </c>
    </row>
    <row r="862" spans="1:12" ht="24">
      <c r="A862" s="63" t="s">
        <v>4509</v>
      </c>
      <c r="B862" s="63" t="s">
        <v>4510</v>
      </c>
      <c r="C862" s="42" t="s">
        <v>4511</v>
      </c>
      <c r="D862" s="41" t="s">
        <v>4512</v>
      </c>
      <c r="E862" s="41" t="s">
        <v>16</v>
      </c>
      <c r="F862" s="41">
        <v>58561199</v>
      </c>
      <c r="G862" s="42" t="s">
        <v>4513</v>
      </c>
      <c r="H862" s="42"/>
      <c r="I862" s="64" t="s">
        <v>19</v>
      </c>
      <c r="J862" s="45">
        <v>715000</v>
      </c>
      <c r="K862" s="45"/>
      <c r="L862" s="45">
        <f t="shared" si="15"/>
        <v>715000</v>
      </c>
    </row>
    <row r="863" spans="1:12">
      <c r="A863" s="63" t="s">
        <v>4514</v>
      </c>
      <c r="B863" s="63" t="s">
        <v>4515</v>
      </c>
      <c r="C863" s="42" t="s">
        <v>4516</v>
      </c>
      <c r="D863" s="41"/>
      <c r="E863" s="41" t="s">
        <v>140</v>
      </c>
      <c r="F863" s="41"/>
      <c r="G863" s="42"/>
      <c r="H863" s="42"/>
      <c r="I863" s="64" t="s">
        <v>19</v>
      </c>
      <c r="J863" s="45">
        <v>40000</v>
      </c>
      <c r="K863" s="45"/>
      <c r="L863" s="45">
        <f t="shared" si="15"/>
        <v>40000</v>
      </c>
    </row>
    <row r="864" spans="1:12" ht="24">
      <c r="A864" s="63" t="s">
        <v>4517</v>
      </c>
      <c r="B864" s="63" t="s">
        <v>4518</v>
      </c>
      <c r="C864" s="42" t="s">
        <v>4519</v>
      </c>
      <c r="D864" s="41" t="s">
        <v>4520</v>
      </c>
      <c r="E864" s="41" t="s">
        <v>16</v>
      </c>
      <c r="F864" s="41" t="s">
        <v>4521</v>
      </c>
      <c r="G864" s="42" t="s">
        <v>4522</v>
      </c>
      <c r="H864" s="42"/>
      <c r="I864" s="64" t="s">
        <v>19</v>
      </c>
      <c r="J864" s="45">
        <v>18000</v>
      </c>
      <c r="K864" s="45"/>
      <c r="L864" s="45">
        <f t="shared" si="15"/>
        <v>18000</v>
      </c>
    </row>
    <row r="865" spans="1:12" ht="24">
      <c r="A865" s="63" t="s">
        <v>4523</v>
      </c>
      <c r="B865" s="63" t="s">
        <v>4524</v>
      </c>
      <c r="C865" s="42" t="s">
        <v>4525</v>
      </c>
      <c r="D865" s="41" t="s">
        <v>4526</v>
      </c>
      <c r="E865" s="41" t="s">
        <v>16</v>
      </c>
      <c r="F865" s="41" t="s">
        <v>4527</v>
      </c>
      <c r="G865" s="42" t="s">
        <v>4528</v>
      </c>
      <c r="H865" s="42"/>
      <c r="I865" s="64" t="s">
        <v>19</v>
      </c>
      <c r="J865" s="45">
        <v>20000</v>
      </c>
      <c r="K865" s="45"/>
      <c r="L865" s="45">
        <f t="shared" si="15"/>
        <v>20000</v>
      </c>
    </row>
    <row r="866" spans="1:12" ht="36">
      <c r="A866" s="63" t="s">
        <v>4529</v>
      </c>
      <c r="B866" s="63" t="s">
        <v>4530</v>
      </c>
      <c r="C866" s="42" t="s">
        <v>4531</v>
      </c>
      <c r="D866" s="41" t="s">
        <v>4532</v>
      </c>
      <c r="E866" s="41" t="s">
        <v>16</v>
      </c>
      <c r="F866" s="41" t="s">
        <v>4533</v>
      </c>
      <c r="G866" s="42" t="s">
        <v>4534</v>
      </c>
      <c r="H866" s="42"/>
      <c r="I866" s="64" t="s">
        <v>19</v>
      </c>
      <c r="J866" s="45">
        <v>5000</v>
      </c>
      <c r="K866" s="45"/>
      <c r="L866" s="45">
        <f t="shared" si="15"/>
        <v>5000</v>
      </c>
    </row>
    <row r="867" spans="1:12" ht="24">
      <c r="A867" s="63" t="s">
        <v>4535</v>
      </c>
      <c r="B867" s="63" t="s">
        <v>4536</v>
      </c>
      <c r="C867" s="42" t="s">
        <v>4537</v>
      </c>
      <c r="D867" s="41" t="s">
        <v>4538</v>
      </c>
      <c r="E867" s="41" t="s">
        <v>16</v>
      </c>
      <c r="F867" s="41" t="s">
        <v>4539</v>
      </c>
      <c r="G867" s="42" t="s">
        <v>4540</v>
      </c>
      <c r="H867" s="42"/>
      <c r="I867" s="64" t="s">
        <v>19</v>
      </c>
      <c r="J867" s="45">
        <v>10000</v>
      </c>
      <c r="K867" s="45"/>
      <c r="L867" s="45">
        <f t="shared" si="15"/>
        <v>10000</v>
      </c>
    </row>
    <row r="868" spans="1:12">
      <c r="A868" s="63" t="s">
        <v>4541</v>
      </c>
      <c r="B868" s="63" t="s">
        <v>4542</v>
      </c>
      <c r="C868" s="42" t="s">
        <v>4543</v>
      </c>
      <c r="D868" s="41"/>
      <c r="E868" s="41" t="s">
        <v>140</v>
      </c>
      <c r="F868" s="41">
        <v>15850526857</v>
      </c>
      <c r="G868" s="42" t="s">
        <v>4544</v>
      </c>
      <c r="H868" s="42"/>
      <c r="I868" s="64" t="s">
        <v>19</v>
      </c>
      <c r="J868" s="45">
        <v>10000</v>
      </c>
      <c r="K868" s="45"/>
      <c r="L868" s="45">
        <f t="shared" si="15"/>
        <v>10000</v>
      </c>
    </row>
    <row r="869" spans="1:12" ht="48">
      <c r="A869" s="63" t="s">
        <v>4545</v>
      </c>
      <c r="B869" s="63" t="s">
        <v>4546</v>
      </c>
      <c r="C869" s="42" t="s">
        <v>4547</v>
      </c>
      <c r="D869" s="41" t="s">
        <v>4548</v>
      </c>
      <c r="E869" s="41" t="s">
        <v>16</v>
      </c>
      <c r="F869" s="41" t="s">
        <v>4549</v>
      </c>
      <c r="G869" s="42" t="s">
        <v>4550</v>
      </c>
      <c r="H869" s="42"/>
      <c r="I869" s="64" t="s">
        <v>19</v>
      </c>
      <c r="J869" s="45">
        <v>10000</v>
      </c>
      <c r="K869" s="45"/>
      <c r="L869" s="45">
        <f t="shared" si="15"/>
        <v>10000</v>
      </c>
    </row>
    <row r="870" spans="1:12" ht="24">
      <c r="A870" s="63" t="s">
        <v>4551</v>
      </c>
      <c r="B870" s="63" t="s">
        <v>4552</v>
      </c>
      <c r="C870" s="42" t="s">
        <v>4553</v>
      </c>
      <c r="D870" s="41" t="s">
        <v>4554</v>
      </c>
      <c r="E870" s="41" t="s">
        <v>16</v>
      </c>
      <c r="F870" s="41">
        <v>13522979158</v>
      </c>
      <c r="G870" s="42" t="s">
        <v>4555</v>
      </c>
      <c r="H870" s="42"/>
      <c r="I870" s="64" t="s">
        <v>19</v>
      </c>
      <c r="J870" s="45">
        <v>10000</v>
      </c>
      <c r="K870" s="45"/>
      <c r="L870" s="45">
        <f t="shared" si="15"/>
        <v>10000</v>
      </c>
    </row>
    <row r="871" spans="1:12" ht="24">
      <c r="A871" s="63" t="s">
        <v>4556</v>
      </c>
      <c r="B871" s="63" t="s">
        <v>4557</v>
      </c>
      <c r="C871" s="42" t="s">
        <v>4558</v>
      </c>
      <c r="D871" s="41" t="s">
        <v>4559</v>
      </c>
      <c r="E871" s="41" t="s">
        <v>16</v>
      </c>
      <c r="F871" s="41" t="s">
        <v>4560</v>
      </c>
      <c r="G871" s="42" t="s">
        <v>4561</v>
      </c>
      <c r="H871" s="42"/>
      <c r="I871" s="64" t="s">
        <v>19</v>
      </c>
      <c r="J871" s="45">
        <v>410000</v>
      </c>
      <c r="K871" s="45"/>
      <c r="L871" s="45">
        <f t="shared" si="15"/>
        <v>410000</v>
      </c>
    </row>
    <row r="872" spans="1:12" ht="48">
      <c r="A872" s="63" t="s">
        <v>4562</v>
      </c>
      <c r="B872" s="63" t="s">
        <v>4563</v>
      </c>
      <c r="C872" s="42" t="s">
        <v>4564</v>
      </c>
      <c r="D872" s="41" t="s">
        <v>4565</v>
      </c>
      <c r="E872" s="41" t="s">
        <v>16</v>
      </c>
      <c r="F872" s="41">
        <v>62433388</v>
      </c>
      <c r="G872" s="42" t="s">
        <v>4566</v>
      </c>
      <c r="H872" s="42"/>
      <c r="I872" s="64" t="s">
        <v>19</v>
      </c>
      <c r="J872" s="45">
        <v>30000</v>
      </c>
      <c r="K872" s="45"/>
      <c r="L872" s="45">
        <f t="shared" si="15"/>
        <v>30000</v>
      </c>
    </row>
    <row r="873" spans="1:12" ht="24">
      <c r="A873" s="63" t="s">
        <v>4567</v>
      </c>
      <c r="B873" s="63" t="s">
        <v>4568</v>
      </c>
      <c r="C873" s="42" t="s">
        <v>4569</v>
      </c>
      <c r="D873" s="41" t="s">
        <v>4570</v>
      </c>
      <c r="E873" s="41" t="s">
        <v>16</v>
      </c>
      <c r="F873" s="41" t="s">
        <v>4571</v>
      </c>
      <c r="G873" s="42" t="s">
        <v>4572</v>
      </c>
      <c r="H873" s="42"/>
      <c r="I873" s="64" t="s">
        <v>19</v>
      </c>
      <c r="J873" s="45">
        <v>2000</v>
      </c>
      <c r="K873" s="45"/>
      <c r="L873" s="45">
        <f t="shared" si="15"/>
        <v>2000</v>
      </c>
    </row>
    <row r="874" spans="1:12" ht="24">
      <c r="A874" s="63" t="s">
        <v>4573</v>
      </c>
      <c r="B874" s="63" t="s">
        <v>4574</v>
      </c>
      <c r="C874" s="42" t="s">
        <v>4575</v>
      </c>
      <c r="D874" s="41" t="s">
        <v>4576</v>
      </c>
      <c r="E874" s="41" t="s">
        <v>16</v>
      </c>
      <c r="F874" s="41" t="s">
        <v>4577</v>
      </c>
      <c r="G874" s="42" t="s">
        <v>4578</v>
      </c>
      <c r="H874" s="42"/>
      <c r="I874" s="64" t="s">
        <v>19</v>
      </c>
      <c r="J874" s="45">
        <v>10000</v>
      </c>
      <c r="K874" s="45"/>
      <c r="L874" s="45">
        <f t="shared" si="15"/>
        <v>10000</v>
      </c>
    </row>
    <row r="875" spans="1:12">
      <c r="A875" s="63" t="s">
        <v>4579</v>
      </c>
      <c r="B875" s="63" t="s">
        <v>4580</v>
      </c>
      <c r="C875" s="42" t="s">
        <v>4581</v>
      </c>
      <c r="D875" s="41" t="s">
        <v>4582</v>
      </c>
      <c r="E875" s="41" t="s">
        <v>16</v>
      </c>
      <c r="F875" s="41" t="s">
        <v>4583</v>
      </c>
      <c r="G875" s="42" t="s">
        <v>4584</v>
      </c>
      <c r="H875" s="42"/>
      <c r="I875" s="64" t="s">
        <v>19</v>
      </c>
      <c r="J875" s="45">
        <v>30000</v>
      </c>
      <c r="K875" s="45"/>
      <c r="L875" s="45">
        <f t="shared" si="15"/>
        <v>30000</v>
      </c>
    </row>
    <row r="876" spans="1:12" ht="36">
      <c r="A876" s="63" t="s">
        <v>4585</v>
      </c>
      <c r="B876" s="63" t="s">
        <v>4586</v>
      </c>
      <c r="C876" s="42" t="s">
        <v>4587</v>
      </c>
      <c r="D876" s="41" t="s">
        <v>4588</v>
      </c>
      <c r="E876" s="41" t="s">
        <v>16</v>
      </c>
      <c r="F876" s="41" t="s">
        <v>4589</v>
      </c>
      <c r="G876" s="42" t="s">
        <v>4590</v>
      </c>
      <c r="H876" s="42"/>
      <c r="I876" s="64" t="s">
        <v>19</v>
      </c>
      <c r="J876" s="45">
        <v>20000</v>
      </c>
      <c r="K876" s="45"/>
      <c r="L876" s="45">
        <f t="shared" si="15"/>
        <v>20000</v>
      </c>
    </row>
    <row r="877" spans="1:12" ht="36">
      <c r="A877" s="63" t="s">
        <v>4591</v>
      </c>
      <c r="B877" s="63" t="s">
        <v>4592</v>
      </c>
      <c r="C877" s="42" t="s">
        <v>4593</v>
      </c>
      <c r="D877" s="41" t="s">
        <v>4594</v>
      </c>
      <c r="E877" s="41" t="s">
        <v>16</v>
      </c>
      <c r="F877" s="41" t="s">
        <v>4595</v>
      </c>
      <c r="G877" s="42" t="s">
        <v>4596</v>
      </c>
      <c r="H877" s="42"/>
      <c r="I877" s="64" t="s">
        <v>19</v>
      </c>
      <c r="J877" s="45">
        <v>5000</v>
      </c>
      <c r="K877" s="45"/>
      <c r="L877" s="45">
        <f t="shared" si="15"/>
        <v>5000</v>
      </c>
    </row>
    <row r="878" spans="1:12" ht="24">
      <c r="A878" s="63" t="s">
        <v>4597</v>
      </c>
      <c r="B878" s="63" t="s">
        <v>4598</v>
      </c>
      <c r="C878" s="42" t="s">
        <v>4599</v>
      </c>
      <c r="D878" s="41" t="s">
        <v>4600</v>
      </c>
      <c r="E878" s="41" t="s">
        <v>140</v>
      </c>
      <c r="F878" s="41"/>
      <c r="G878" s="42"/>
      <c r="H878" s="42"/>
      <c r="I878" s="64" t="s">
        <v>19</v>
      </c>
      <c r="J878" s="45">
        <v>28000</v>
      </c>
      <c r="K878" s="45"/>
      <c r="L878" s="45">
        <f t="shared" si="15"/>
        <v>28000</v>
      </c>
    </row>
    <row r="879" spans="1:12" ht="36">
      <c r="A879" s="63" t="s">
        <v>4601</v>
      </c>
      <c r="B879" s="63" t="s">
        <v>4602</v>
      </c>
      <c r="C879" s="42" t="s">
        <v>4603</v>
      </c>
      <c r="D879" s="41" t="s">
        <v>4604</v>
      </c>
      <c r="E879" s="41" t="s">
        <v>16</v>
      </c>
      <c r="F879" s="41">
        <v>82489000</v>
      </c>
      <c r="G879" s="42" t="s">
        <v>4605</v>
      </c>
      <c r="H879" s="42"/>
      <c r="I879" s="64" t="s">
        <v>19</v>
      </c>
      <c r="J879" s="45">
        <v>20000</v>
      </c>
      <c r="K879" s="45"/>
      <c r="L879" s="45">
        <f t="shared" si="15"/>
        <v>20000</v>
      </c>
    </row>
    <row r="880" spans="1:12" ht="24">
      <c r="A880" s="63" t="s">
        <v>4606</v>
      </c>
      <c r="B880" s="63" t="s">
        <v>4607</v>
      </c>
      <c r="C880" s="42" t="s">
        <v>4608</v>
      </c>
      <c r="D880" s="41" t="s">
        <v>4609</v>
      </c>
      <c r="E880" s="41" t="s">
        <v>16</v>
      </c>
      <c r="F880" s="41" t="s">
        <v>4610</v>
      </c>
      <c r="G880" s="42" t="s">
        <v>4611</v>
      </c>
      <c r="H880" s="42"/>
      <c r="I880" s="64" t="s">
        <v>19</v>
      </c>
      <c r="J880" s="45">
        <v>20000</v>
      </c>
      <c r="K880" s="45"/>
      <c r="L880" s="45">
        <f t="shared" si="15"/>
        <v>20000</v>
      </c>
    </row>
    <row r="881" spans="1:12" ht="36">
      <c r="A881" s="63" t="s">
        <v>4612</v>
      </c>
      <c r="B881" s="63" t="s">
        <v>4613</v>
      </c>
      <c r="C881" s="42" t="s">
        <v>4614</v>
      </c>
      <c r="D881" s="41" t="s">
        <v>4615</v>
      </c>
      <c r="E881" s="41" t="s">
        <v>16</v>
      </c>
      <c r="F881" s="41" t="s">
        <v>4616</v>
      </c>
      <c r="G881" s="42" t="s">
        <v>4617</v>
      </c>
      <c r="H881" s="42"/>
      <c r="I881" s="64" t="s">
        <v>19</v>
      </c>
      <c r="J881" s="45">
        <v>10000</v>
      </c>
      <c r="K881" s="45"/>
      <c r="L881" s="45">
        <f t="shared" si="15"/>
        <v>10000</v>
      </c>
    </row>
    <row r="882" spans="1:12" ht="36">
      <c r="A882" s="63" t="s">
        <v>4618</v>
      </c>
      <c r="B882" s="63" t="s">
        <v>4619</v>
      </c>
      <c r="C882" s="42" t="s">
        <v>4620</v>
      </c>
      <c r="D882" s="41" t="s">
        <v>4621</v>
      </c>
      <c r="E882" s="41" t="s">
        <v>16</v>
      </c>
      <c r="F882" s="41" t="s">
        <v>4622</v>
      </c>
      <c r="G882" s="42" t="s">
        <v>4623</v>
      </c>
      <c r="H882" s="42"/>
      <c r="I882" s="64" t="s">
        <v>19</v>
      </c>
      <c r="J882" s="45">
        <v>20000</v>
      </c>
      <c r="K882" s="45"/>
      <c r="L882" s="45">
        <f t="shared" si="15"/>
        <v>20000</v>
      </c>
    </row>
    <row r="883" spans="1:12" ht="24">
      <c r="A883" s="63" t="s">
        <v>4624</v>
      </c>
      <c r="B883" s="63" t="s">
        <v>4625</v>
      </c>
      <c r="C883" s="42" t="s">
        <v>4626</v>
      </c>
      <c r="D883" s="41" t="s">
        <v>4627</v>
      </c>
      <c r="E883" s="41" t="s">
        <v>16</v>
      </c>
      <c r="F883" s="41" t="s">
        <v>4628</v>
      </c>
      <c r="G883" s="42" t="s">
        <v>4629</v>
      </c>
      <c r="H883" s="42"/>
      <c r="I883" s="64" t="s">
        <v>19</v>
      </c>
      <c r="J883" s="45">
        <v>10000</v>
      </c>
      <c r="K883" s="45"/>
      <c r="L883" s="45">
        <f t="shared" si="15"/>
        <v>10000</v>
      </c>
    </row>
    <row r="884" spans="1:12" ht="60">
      <c r="A884" s="63" t="s">
        <v>4630</v>
      </c>
      <c r="B884" s="63" t="s">
        <v>4631</v>
      </c>
      <c r="C884" s="42" t="s">
        <v>4632</v>
      </c>
      <c r="D884" s="41" t="s">
        <v>4633</v>
      </c>
      <c r="E884" s="41" t="s">
        <v>16</v>
      </c>
      <c r="F884" s="41" t="s">
        <v>4634</v>
      </c>
      <c r="G884" s="42" t="s">
        <v>4635</v>
      </c>
      <c r="H884" s="42"/>
      <c r="I884" s="64" t="s">
        <v>19</v>
      </c>
      <c r="J884" s="45">
        <v>40000</v>
      </c>
      <c r="K884" s="45"/>
      <c r="L884" s="45">
        <f t="shared" si="15"/>
        <v>40000</v>
      </c>
    </row>
    <row r="885" spans="1:12" ht="36">
      <c r="A885" s="63" t="s">
        <v>4636</v>
      </c>
      <c r="B885" s="63" t="s">
        <v>4637</v>
      </c>
      <c r="C885" s="42" t="s">
        <v>4638</v>
      </c>
      <c r="D885" s="41" t="s">
        <v>4639</v>
      </c>
      <c r="E885" s="41" t="s">
        <v>16</v>
      </c>
      <c r="F885" s="41" t="s">
        <v>4640</v>
      </c>
      <c r="G885" s="42" t="s">
        <v>4641</v>
      </c>
      <c r="H885" s="42"/>
      <c r="I885" s="64" t="s">
        <v>19</v>
      </c>
      <c r="J885" s="45">
        <v>5000</v>
      </c>
      <c r="K885" s="45"/>
      <c r="L885" s="45">
        <f t="shared" si="15"/>
        <v>5000</v>
      </c>
    </row>
    <row r="886" spans="1:12" ht="24">
      <c r="A886" s="63" t="s">
        <v>4642</v>
      </c>
      <c r="B886" s="63" t="s">
        <v>4643</v>
      </c>
      <c r="C886" s="42" t="s">
        <v>4644</v>
      </c>
      <c r="D886" s="41" t="s">
        <v>4645</v>
      </c>
      <c r="E886" s="41" t="s">
        <v>16</v>
      </c>
      <c r="F886" s="41" t="s">
        <v>4646</v>
      </c>
      <c r="G886" s="42" t="s">
        <v>4647</v>
      </c>
      <c r="H886" s="42"/>
      <c r="I886" s="64" t="s">
        <v>19</v>
      </c>
      <c r="J886" s="45">
        <v>40000</v>
      </c>
      <c r="K886" s="45"/>
      <c r="L886" s="45">
        <f t="shared" si="15"/>
        <v>40000</v>
      </c>
    </row>
    <row r="887" spans="1:12" ht="24">
      <c r="A887" s="63" t="s">
        <v>4648</v>
      </c>
      <c r="B887" s="63" t="s">
        <v>4649</v>
      </c>
      <c r="C887" s="42" t="s">
        <v>4650</v>
      </c>
      <c r="D887" s="41" t="s">
        <v>4651</v>
      </c>
      <c r="E887" s="41" t="s">
        <v>16</v>
      </c>
      <c r="F887" s="41">
        <v>13003410508</v>
      </c>
      <c r="G887" s="42" t="s">
        <v>4652</v>
      </c>
      <c r="H887" s="42"/>
      <c r="I887" s="64" t="s">
        <v>19</v>
      </c>
      <c r="J887" s="45">
        <v>5000</v>
      </c>
      <c r="K887" s="45"/>
      <c r="L887" s="45">
        <f t="shared" si="15"/>
        <v>5000</v>
      </c>
    </row>
    <row r="888" spans="1:12" ht="36">
      <c r="A888" s="63" t="s">
        <v>4653</v>
      </c>
      <c r="B888" s="63" t="s">
        <v>4654</v>
      </c>
      <c r="C888" s="42" t="s">
        <v>4655</v>
      </c>
      <c r="D888" s="41" t="s">
        <v>4656</v>
      </c>
      <c r="E888" s="41" t="s">
        <v>16</v>
      </c>
      <c r="F888" s="41" t="s">
        <v>4657</v>
      </c>
      <c r="G888" s="42" t="s">
        <v>4658</v>
      </c>
      <c r="H888" s="42"/>
      <c r="I888" s="64" t="s">
        <v>19</v>
      </c>
      <c r="J888" s="45">
        <v>10000</v>
      </c>
      <c r="K888" s="45"/>
      <c r="L888" s="45">
        <f t="shared" si="15"/>
        <v>10000</v>
      </c>
    </row>
    <row r="889" spans="1:12" ht="24">
      <c r="A889" s="63" t="s">
        <v>4659</v>
      </c>
      <c r="B889" s="63" t="s">
        <v>4660</v>
      </c>
      <c r="C889" s="42" t="s">
        <v>4661</v>
      </c>
      <c r="D889" s="41" t="s">
        <v>4662</v>
      </c>
      <c r="E889" s="41" t="s">
        <v>16</v>
      </c>
      <c r="F889" s="41">
        <v>13951708210</v>
      </c>
      <c r="G889" s="42" t="s">
        <v>4663</v>
      </c>
      <c r="H889" s="42"/>
      <c r="I889" s="64" t="s">
        <v>19</v>
      </c>
      <c r="J889" s="45">
        <v>5000</v>
      </c>
      <c r="K889" s="45"/>
      <c r="L889" s="45">
        <f t="shared" si="15"/>
        <v>5000</v>
      </c>
    </row>
    <row r="890" spans="1:12" ht="24">
      <c r="A890" s="63" t="s">
        <v>4664</v>
      </c>
      <c r="B890" s="63" t="s">
        <v>4665</v>
      </c>
      <c r="C890" s="42" t="s">
        <v>4666</v>
      </c>
      <c r="D890" s="41" t="s">
        <v>4667</v>
      </c>
      <c r="E890" s="41" t="s">
        <v>16</v>
      </c>
      <c r="F890" s="41" t="s">
        <v>4668</v>
      </c>
      <c r="G890" s="42" t="s">
        <v>4669</v>
      </c>
      <c r="H890" s="42"/>
      <c r="I890" s="64" t="s">
        <v>19</v>
      </c>
      <c r="J890" s="45">
        <v>20000</v>
      </c>
      <c r="K890" s="45"/>
      <c r="L890" s="45">
        <f t="shared" si="15"/>
        <v>20000</v>
      </c>
    </row>
    <row r="891" spans="1:12" ht="24">
      <c r="A891" s="63" t="s">
        <v>4670</v>
      </c>
      <c r="B891" s="63" t="s">
        <v>4671</v>
      </c>
      <c r="C891" s="42" t="s">
        <v>4672</v>
      </c>
      <c r="D891" s="41" t="s">
        <v>4673</v>
      </c>
      <c r="E891" s="41" t="s">
        <v>16</v>
      </c>
      <c r="F891" s="41" t="s">
        <v>4674</v>
      </c>
      <c r="G891" s="42" t="s">
        <v>4675</v>
      </c>
      <c r="H891" s="42"/>
      <c r="I891" s="64" t="s">
        <v>19</v>
      </c>
      <c r="J891" s="45">
        <v>40000</v>
      </c>
      <c r="K891" s="45"/>
      <c r="L891" s="45">
        <f t="shared" si="15"/>
        <v>40000</v>
      </c>
    </row>
    <row r="892" spans="1:12" ht="24">
      <c r="A892" s="63" t="s">
        <v>4676</v>
      </c>
      <c r="B892" s="63" t="s">
        <v>4677</v>
      </c>
      <c r="C892" s="42" t="s">
        <v>4678</v>
      </c>
      <c r="D892" s="41" t="s">
        <v>4679</v>
      </c>
      <c r="E892" s="41" t="s">
        <v>16</v>
      </c>
      <c r="F892" s="41" t="s">
        <v>4680</v>
      </c>
      <c r="G892" s="42" t="s">
        <v>4681</v>
      </c>
      <c r="H892" s="42"/>
      <c r="I892" s="64" t="s">
        <v>19</v>
      </c>
      <c r="J892" s="45">
        <v>10000</v>
      </c>
      <c r="K892" s="45"/>
      <c r="L892" s="45">
        <f t="shared" si="15"/>
        <v>10000</v>
      </c>
    </row>
    <row r="893" spans="1:12" ht="24">
      <c r="A893" s="63" t="s">
        <v>4682</v>
      </c>
      <c r="B893" s="63" t="s">
        <v>4683</v>
      </c>
      <c r="C893" s="42" t="s">
        <v>4684</v>
      </c>
      <c r="D893" s="41" t="s">
        <v>4685</v>
      </c>
      <c r="E893" s="41" t="s">
        <v>16</v>
      </c>
      <c r="F893" s="41" t="s">
        <v>4686</v>
      </c>
      <c r="G893" s="42" t="s">
        <v>4687</v>
      </c>
      <c r="H893" s="42"/>
      <c r="I893" s="64" t="s">
        <v>19</v>
      </c>
      <c r="J893" s="45">
        <v>25000</v>
      </c>
      <c r="K893" s="45"/>
      <c r="L893" s="45">
        <f t="shared" si="15"/>
        <v>25000</v>
      </c>
    </row>
    <row r="894" spans="1:12" ht="36">
      <c r="A894" s="63" t="s">
        <v>4688</v>
      </c>
      <c r="B894" s="63" t="s">
        <v>4689</v>
      </c>
      <c r="C894" s="42" t="s">
        <v>4690</v>
      </c>
      <c r="D894" s="41" t="s">
        <v>4691</v>
      </c>
      <c r="E894" s="41" t="s">
        <v>16</v>
      </c>
      <c r="F894" s="41">
        <v>83713939</v>
      </c>
      <c r="G894" s="42" t="s">
        <v>4692</v>
      </c>
      <c r="H894" s="42"/>
      <c r="I894" s="64" t="s">
        <v>19</v>
      </c>
      <c r="J894" s="45">
        <v>10000</v>
      </c>
      <c r="K894" s="45"/>
      <c r="L894" s="45">
        <f t="shared" si="15"/>
        <v>10000</v>
      </c>
    </row>
    <row r="895" spans="1:12" ht="36">
      <c r="A895" s="63" t="s">
        <v>4693</v>
      </c>
      <c r="B895" s="63" t="s">
        <v>4694</v>
      </c>
      <c r="C895" s="42" t="s">
        <v>4695</v>
      </c>
      <c r="D895" s="41" t="s">
        <v>4696</v>
      </c>
      <c r="E895" s="41" t="s">
        <v>16</v>
      </c>
      <c r="F895" s="41" t="s">
        <v>4697</v>
      </c>
      <c r="G895" s="42" t="s">
        <v>4698</v>
      </c>
      <c r="H895" s="42"/>
      <c r="I895" s="64" t="s">
        <v>19</v>
      </c>
      <c r="J895" s="45">
        <v>10000</v>
      </c>
      <c r="K895" s="45"/>
      <c r="L895" s="45">
        <f t="shared" si="15"/>
        <v>10000</v>
      </c>
    </row>
    <row r="896" spans="1:12" ht="24">
      <c r="A896" s="63" t="s">
        <v>4699</v>
      </c>
      <c r="B896" s="63" t="s">
        <v>4700</v>
      </c>
      <c r="C896" s="42" t="s">
        <v>4701</v>
      </c>
      <c r="D896" s="41" t="s">
        <v>4702</v>
      </c>
      <c r="E896" s="41" t="s">
        <v>16</v>
      </c>
      <c r="F896" s="41" t="s">
        <v>4703</v>
      </c>
      <c r="G896" s="42" t="s">
        <v>4704</v>
      </c>
      <c r="H896" s="42"/>
      <c r="I896" s="64" t="s">
        <v>19</v>
      </c>
      <c r="J896" s="45">
        <v>15000</v>
      </c>
      <c r="K896" s="45"/>
      <c r="L896" s="45">
        <f t="shared" si="15"/>
        <v>15000</v>
      </c>
    </row>
    <row r="897" spans="1:12" ht="36">
      <c r="A897" s="63" t="s">
        <v>4705</v>
      </c>
      <c r="B897" s="63" t="s">
        <v>4706</v>
      </c>
      <c r="C897" s="42" t="s">
        <v>4707</v>
      </c>
      <c r="D897" s="41" t="s">
        <v>4708</v>
      </c>
      <c r="E897" s="41" t="s">
        <v>16</v>
      </c>
      <c r="F897" s="41" t="s">
        <v>4709</v>
      </c>
      <c r="G897" s="42" t="s">
        <v>4710</v>
      </c>
      <c r="H897" s="42"/>
      <c r="I897" s="64" t="s">
        <v>19</v>
      </c>
      <c r="J897" s="45">
        <v>50000</v>
      </c>
      <c r="K897" s="45"/>
      <c r="L897" s="45">
        <f t="shared" si="15"/>
        <v>50000</v>
      </c>
    </row>
    <row r="898" spans="1:12" ht="84">
      <c r="A898" s="65" t="s">
        <v>4711</v>
      </c>
      <c r="B898" s="65" t="s">
        <v>4712</v>
      </c>
      <c r="C898" s="49" t="s">
        <v>4713</v>
      </c>
      <c r="D898" s="50" t="s">
        <v>4714</v>
      </c>
      <c r="E898" s="50" t="s">
        <v>16</v>
      </c>
      <c r="F898" s="50" t="s">
        <v>4715</v>
      </c>
      <c r="G898" s="49" t="s">
        <v>4716</v>
      </c>
      <c r="H898" s="49" t="s">
        <v>4717</v>
      </c>
      <c r="I898" s="66" t="s">
        <v>19</v>
      </c>
      <c r="J898" s="51">
        <v>100000</v>
      </c>
      <c r="K898" s="51">
        <v>-20000</v>
      </c>
      <c r="L898" s="51">
        <f>J898+K898</f>
        <v>80000</v>
      </c>
    </row>
    <row r="899" spans="1:12" ht="48">
      <c r="A899" s="63" t="s">
        <v>4718</v>
      </c>
      <c r="B899" s="63" t="s">
        <v>4719</v>
      </c>
      <c r="C899" s="42" t="s">
        <v>4720</v>
      </c>
      <c r="D899" s="41" t="s">
        <v>4721</v>
      </c>
      <c r="E899" s="41" t="s">
        <v>16</v>
      </c>
      <c r="F899" s="41" t="s">
        <v>4722</v>
      </c>
      <c r="G899" s="42" t="s">
        <v>4723</v>
      </c>
      <c r="H899" s="42"/>
      <c r="I899" s="64" t="s">
        <v>19</v>
      </c>
      <c r="J899" s="45">
        <v>100000</v>
      </c>
      <c r="K899" s="45"/>
      <c r="L899" s="45">
        <f t="shared" ref="L899:L962" si="16">J899</f>
        <v>100000</v>
      </c>
    </row>
    <row r="900" spans="1:12" ht="36">
      <c r="A900" s="63" t="s">
        <v>4724</v>
      </c>
      <c r="B900" s="63" t="s">
        <v>4725</v>
      </c>
      <c r="C900" s="42" t="s">
        <v>4726</v>
      </c>
      <c r="D900" s="41" t="s">
        <v>4727</v>
      </c>
      <c r="E900" s="41" t="s">
        <v>16</v>
      </c>
      <c r="F900" s="41" t="s">
        <v>4728</v>
      </c>
      <c r="G900" s="42" t="s">
        <v>4729</v>
      </c>
      <c r="H900" s="42"/>
      <c r="I900" s="64" t="s">
        <v>19</v>
      </c>
      <c r="J900" s="45">
        <v>15000</v>
      </c>
      <c r="K900" s="45"/>
      <c r="L900" s="45">
        <f t="shared" si="16"/>
        <v>15000</v>
      </c>
    </row>
    <row r="901" spans="1:12" ht="24">
      <c r="A901" s="63" t="s">
        <v>4730</v>
      </c>
      <c r="B901" s="63" t="s">
        <v>4731</v>
      </c>
      <c r="C901" s="42" t="s">
        <v>4732</v>
      </c>
      <c r="D901" s="41" t="s">
        <v>4733</v>
      </c>
      <c r="E901" s="41" t="s">
        <v>16</v>
      </c>
      <c r="F901" s="41">
        <v>13501217836</v>
      </c>
      <c r="G901" s="42" t="s">
        <v>4734</v>
      </c>
      <c r="H901" s="42"/>
      <c r="I901" s="64" t="s">
        <v>19</v>
      </c>
      <c r="J901" s="45">
        <v>20000</v>
      </c>
      <c r="K901" s="45"/>
      <c r="L901" s="45">
        <f t="shared" si="16"/>
        <v>20000</v>
      </c>
    </row>
    <row r="902" spans="1:12" ht="24">
      <c r="A902" s="63" t="s">
        <v>4735</v>
      </c>
      <c r="B902" s="63" t="s">
        <v>4736</v>
      </c>
      <c r="C902" s="42" t="s">
        <v>4737</v>
      </c>
      <c r="D902" s="41" t="s">
        <v>4738</v>
      </c>
      <c r="E902" s="41" t="s">
        <v>16</v>
      </c>
      <c r="F902" s="41" t="s">
        <v>4739</v>
      </c>
      <c r="G902" s="42" t="s">
        <v>4740</v>
      </c>
      <c r="H902" s="42"/>
      <c r="I902" s="64" t="s">
        <v>19</v>
      </c>
      <c r="J902" s="45">
        <v>40000</v>
      </c>
      <c r="K902" s="45"/>
      <c r="L902" s="45">
        <f t="shared" si="16"/>
        <v>40000</v>
      </c>
    </row>
    <row r="903" spans="1:12" ht="36">
      <c r="A903" s="63" t="s">
        <v>4741</v>
      </c>
      <c r="B903" s="63" t="s">
        <v>4742</v>
      </c>
      <c r="C903" s="42" t="s">
        <v>4743</v>
      </c>
      <c r="D903" s="41" t="s">
        <v>4744</v>
      </c>
      <c r="E903" s="41" t="s">
        <v>16</v>
      </c>
      <c r="F903" s="41">
        <v>51261971</v>
      </c>
      <c r="G903" s="42" t="s">
        <v>4745</v>
      </c>
      <c r="H903" s="42"/>
      <c r="I903" s="64" t="s">
        <v>19</v>
      </c>
      <c r="J903" s="45">
        <v>10000</v>
      </c>
      <c r="K903" s="45"/>
      <c r="L903" s="45">
        <f t="shared" si="16"/>
        <v>10000</v>
      </c>
    </row>
    <row r="904" spans="1:12" ht="36">
      <c r="A904" s="63" t="s">
        <v>4746</v>
      </c>
      <c r="B904" s="63" t="s">
        <v>4747</v>
      </c>
      <c r="C904" s="42" t="s">
        <v>4748</v>
      </c>
      <c r="D904" s="41" t="s">
        <v>4749</v>
      </c>
      <c r="E904" s="41" t="s">
        <v>16</v>
      </c>
      <c r="F904" s="41" t="s">
        <v>4750</v>
      </c>
      <c r="G904" s="42" t="s">
        <v>4751</v>
      </c>
      <c r="H904" s="42"/>
      <c r="I904" s="64" t="s">
        <v>19</v>
      </c>
      <c r="J904" s="45">
        <v>20000</v>
      </c>
      <c r="K904" s="45"/>
      <c r="L904" s="45">
        <f t="shared" si="16"/>
        <v>20000</v>
      </c>
    </row>
    <row r="905" spans="1:12" ht="36">
      <c r="A905" s="63" t="s">
        <v>4752</v>
      </c>
      <c r="B905" s="63" t="s">
        <v>4753</v>
      </c>
      <c r="C905" s="42" t="s">
        <v>4754</v>
      </c>
      <c r="D905" s="41" t="s">
        <v>4755</v>
      </c>
      <c r="E905" s="41" t="s">
        <v>16</v>
      </c>
      <c r="F905" s="41">
        <v>13503030339</v>
      </c>
      <c r="G905" s="42" t="s">
        <v>4756</v>
      </c>
      <c r="H905" s="42"/>
      <c r="I905" s="64" t="s">
        <v>19</v>
      </c>
      <c r="J905" s="45">
        <v>5000</v>
      </c>
      <c r="K905" s="45"/>
      <c r="L905" s="45">
        <f t="shared" si="16"/>
        <v>5000</v>
      </c>
    </row>
    <row r="906" spans="1:12" ht="24">
      <c r="A906" s="63" t="s">
        <v>4757</v>
      </c>
      <c r="B906" s="63" t="s">
        <v>4758</v>
      </c>
      <c r="C906" s="42" t="s">
        <v>4759</v>
      </c>
      <c r="D906" s="41" t="s">
        <v>4760</v>
      </c>
      <c r="E906" s="41" t="s">
        <v>16</v>
      </c>
      <c r="F906" s="41" t="s">
        <v>4761</v>
      </c>
      <c r="G906" s="42" t="s">
        <v>4762</v>
      </c>
      <c r="H906" s="42"/>
      <c r="I906" s="64" t="s">
        <v>19</v>
      </c>
      <c r="J906" s="45">
        <v>2000</v>
      </c>
      <c r="K906" s="45"/>
      <c r="L906" s="45">
        <f t="shared" si="16"/>
        <v>2000</v>
      </c>
    </row>
    <row r="907" spans="1:12" ht="24">
      <c r="A907" s="63" t="s">
        <v>4763</v>
      </c>
      <c r="B907" s="63" t="s">
        <v>4764</v>
      </c>
      <c r="C907" s="42" t="s">
        <v>4765</v>
      </c>
      <c r="D907" s="41" t="s">
        <v>4766</v>
      </c>
      <c r="E907" s="41" t="s">
        <v>16</v>
      </c>
      <c r="F907" s="41" t="s">
        <v>4767</v>
      </c>
      <c r="G907" s="42" t="s">
        <v>4768</v>
      </c>
      <c r="H907" s="42"/>
      <c r="I907" s="64" t="s">
        <v>19</v>
      </c>
      <c r="J907" s="45">
        <v>300000</v>
      </c>
      <c r="K907" s="45"/>
      <c r="L907" s="45">
        <f t="shared" si="16"/>
        <v>300000</v>
      </c>
    </row>
    <row r="908" spans="1:12" ht="24">
      <c r="A908" s="63" t="s">
        <v>4769</v>
      </c>
      <c r="B908" s="63" t="s">
        <v>4770</v>
      </c>
      <c r="C908" s="42" t="s">
        <v>4771</v>
      </c>
      <c r="D908" s="41" t="s">
        <v>4772</v>
      </c>
      <c r="E908" s="41" t="s">
        <v>16</v>
      </c>
      <c r="F908" s="41" t="s">
        <v>4773</v>
      </c>
      <c r="G908" s="42" t="s">
        <v>4774</v>
      </c>
      <c r="H908" s="42"/>
      <c r="I908" s="64" t="s">
        <v>19</v>
      </c>
      <c r="J908" s="45">
        <v>40000</v>
      </c>
      <c r="K908" s="45"/>
      <c r="L908" s="45">
        <f t="shared" si="16"/>
        <v>40000</v>
      </c>
    </row>
    <row r="909" spans="1:12" ht="24">
      <c r="A909" s="63" t="s">
        <v>4775</v>
      </c>
      <c r="B909" s="63" t="s">
        <v>4776</v>
      </c>
      <c r="C909" s="42" t="s">
        <v>4777</v>
      </c>
      <c r="D909" s="41" t="s">
        <v>4778</v>
      </c>
      <c r="E909" s="41" t="s">
        <v>16</v>
      </c>
      <c r="F909" s="41" t="s">
        <v>4779</v>
      </c>
      <c r="G909" s="42" t="s">
        <v>4780</v>
      </c>
      <c r="H909" s="42"/>
      <c r="I909" s="64" t="s">
        <v>19</v>
      </c>
      <c r="J909" s="45">
        <v>5000</v>
      </c>
      <c r="K909" s="45"/>
      <c r="L909" s="45">
        <f t="shared" si="16"/>
        <v>5000</v>
      </c>
    </row>
    <row r="910" spans="1:12" ht="36">
      <c r="A910" s="63" t="s">
        <v>4781</v>
      </c>
      <c r="B910" s="63" t="s">
        <v>4782</v>
      </c>
      <c r="C910" s="42" t="s">
        <v>4726</v>
      </c>
      <c r="D910" s="41" t="s">
        <v>4783</v>
      </c>
      <c r="E910" s="41" t="s">
        <v>16</v>
      </c>
      <c r="F910" s="41" t="s">
        <v>4728</v>
      </c>
      <c r="G910" s="42" t="s">
        <v>4729</v>
      </c>
      <c r="H910" s="42"/>
      <c r="I910" s="64" t="s">
        <v>19</v>
      </c>
      <c r="J910" s="45">
        <v>5000</v>
      </c>
      <c r="K910" s="45"/>
      <c r="L910" s="45">
        <f t="shared" si="16"/>
        <v>5000</v>
      </c>
    </row>
    <row r="911" spans="1:12" ht="24">
      <c r="A911" s="63" t="s">
        <v>4784</v>
      </c>
      <c r="B911" s="63" t="s">
        <v>4785</v>
      </c>
      <c r="C911" s="42" t="s">
        <v>4786</v>
      </c>
      <c r="D911" s="41" t="s">
        <v>4787</v>
      </c>
      <c r="E911" s="41" t="s">
        <v>16</v>
      </c>
      <c r="F911" s="41" t="s">
        <v>4788</v>
      </c>
      <c r="G911" s="42" t="s">
        <v>4789</v>
      </c>
      <c r="H911" s="42"/>
      <c r="I911" s="64" t="s">
        <v>19</v>
      </c>
      <c r="J911" s="45">
        <v>20000</v>
      </c>
      <c r="K911" s="45"/>
      <c r="L911" s="45">
        <f t="shared" si="16"/>
        <v>20000</v>
      </c>
    </row>
    <row r="912" spans="1:12" ht="24">
      <c r="A912" s="63" t="s">
        <v>4790</v>
      </c>
      <c r="B912" s="63" t="s">
        <v>4791</v>
      </c>
      <c r="C912" s="42" t="s">
        <v>4792</v>
      </c>
      <c r="D912" s="41" t="s">
        <v>4793</v>
      </c>
      <c r="E912" s="41" t="s">
        <v>16</v>
      </c>
      <c r="F912" s="41" t="s">
        <v>4794</v>
      </c>
      <c r="G912" s="42" t="s">
        <v>4795</v>
      </c>
      <c r="H912" s="42"/>
      <c r="I912" s="64" t="s">
        <v>19</v>
      </c>
      <c r="J912" s="45">
        <v>5000</v>
      </c>
      <c r="K912" s="45"/>
      <c r="L912" s="45">
        <f t="shared" si="16"/>
        <v>5000</v>
      </c>
    </row>
    <row r="913" spans="1:12" ht="36">
      <c r="A913" s="63" t="s">
        <v>4796</v>
      </c>
      <c r="B913" s="63" t="s">
        <v>4797</v>
      </c>
      <c r="C913" s="42" t="s">
        <v>4798</v>
      </c>
      <c r="D913" s="41" t="s">
        <v>4799</v>
      </c>
      <c r="E913" s="41" t="s">
        <v>16</v>
      </c>
      <c r="F913" s="41" t="s">
        <v>4800</v>
      </c>
      <c r="G913" s="42" t="s">
        <v>4801</v>
      </c>
      <c r="H913" s="42"/>
      <c r="I913" s="64" t="s">
        <v>19</v>
      </c>
      <c r="J913" s="45">
        <v>50000</v>
      </c>
      <c r="K913" s="45"/>
      <c r="L913" s="45">
        <f t="shared" si="16"/>
        <v>50000</v>
      </c>
    </row>
    <row r="914" spans="1:12" ht="36">
      <c r="A914" s="63" t="s">
        <v>4802</v>
      </c>
      <c r="B914" s="63" t="s">
        <v>4803</v>
      </c>
      <c r="C914" s="42" t="s">
        <v>4804</v>
      </c>
      <c r="D914" s="41" t="s">
        <v>4805</v>
      </c>
      <c r="E914" s="41" t="s">
        <v>16</v>
      </c>
      <c r="F914" s="41" t="s">
        <v>4806</v>
      </c>
      <c r="G914" s="42" t="s">
        <v>4807</v>
      </c>
      <c r="H914" s="42"/>
      <c r="I914" s="64" t="s">
        <v>19</v>
      </c>
      <c r="J914" s="45">
        <v>2000</v>
      </c>
      <c r="K914" s="45"/>
      <c r="L914" s="45">
        <f t="shared" si="16"/>
        <v>2000</v>
      </c>
    </row>
    <row r="915" spans="1:12" ht="36">
      <c r="A915" s="63" t="s">
        <v>4808</v>
      </c>
      <c r="B915" s="63" t="s">
        <v>4809</v>
      </c>
      <c r="C915" s="42" t="s">
        <v>4810</v>
      </c>
      <c r="D915" s="41" t="s">
        <v>4811</v>
      </c>
      <c r="E915" s="41" t="s">
        <v>16</v>
      </c>
      <c r="F915" s="41" t="s">
        <v>4812</v>
      </c>
      <c r="G915" s="42" t="s">
        <v>4813</v>
      </c>
      <c r="H915" s="42"/>
      <c r="I915" s="64" t="s">
        <v>19</v>
      </c>
      <c r="J915" s="45">
        <v>5000</v>
      </c>
      <c r="K915" s="45"/>
      <c r="L915" s="45">
        <f t="shared" si="16"/>
        <v>5000</v>
      </c>
    </row>
    <row r="916" spans="1:12" ht="48">
      <c r="A916" s="63" t="s">
        <v>4814</v>
      </c>
      <c r="B916" s="63" t="s">
        <v>4815</v>
      </c>
      <c r="C916" s="42" t="s">
        <v>4816</v>
      </c>
      <c r="D916" s="41" t="s">
        <v>4817</v>
      </c>
      <c r="E916" s="41" t="s">
        <v>16</v>
      </c>
      <c r="F916" s="41" t="s">
        <v>4818</v>
      </c>
      <c r="G916" s="42" t="s">
        <v>4819</v>
      </c>
      <c r="H916" s="42"/>
      <c r="I916" s="64" t="s">
        <v>19</v>
      </c>
      <c r="J916" s="45">
        <v>5000</v>
      </c>
      <c r="K916" s="45"/>
      <c r="L916" s="45">
        <f t="shared" si="16"/>
        <v>5000</v>
      </c>
    </row>
    <row r="917" spans="1:12">
      <c r="A917" s="63" t="s">
        <v>4820</v>
      </c>
      <c r="B917" s="63" t="s">
        <v>4821</v>
      </c>
      <c r="C917" s="42" t="s">
        <v>4822</v>
      </c>
      <c r="D917" s="41"/>
      <c r="E917" s="41" t="s">
        <v>140</v>
      </c>
      <c r="F917" s="41"/>
      <c r="G917" s="42"/>
      <c r="H917" s="42"/>
      <c r="I917" s="64" t="s">
        <v>19</v>
      </c>
      <c r="J917" s="45">
        <v>14000</v>
      </c>
      <c r="K917" s="45"/>
      <c r="L917" s="45">
        <f t="shared" si="16"/>
        <v>14000</v>
      </c>
    </row>
    <row r="918" spans="1:12" ht="36">
      <c r="A918" s="63" t="s">
        <v>4823</v>
      </c>
      <c r="B918" s="63" t="s">
        <v>4824</v>
      </c>
      <c r="C918" s="42" t="s">
        <v>4825</v>
      </c>
      <c r="D918" s="41" t="s">
        <v>4826</v>
      </c>
      <c r="E918" s="41" t="s">
        <v>16</v>
      </c>
      <c r="F918" s="41">
        <v>13439341420</v>
      </c>
      <c r="G918" s="42" t="s">
        <v>4827</v>
      </c>
      <c r="H918" s="42"/>
      <c r="I918" s="64" t="s">
        <v>19</v>
      </c>
      <c r="J918" s="45">
        <v>20000</v>
      </c>
      <c r="K918" s="45"/>
      <c r="L918" s="45">
        <f t="shared" si="16"/>
        <v>20000</v>
      </c>
    </row>
    <row r="919" spans="1:12" ht="36">
      <c r="A919" s="63" t="s">
        <v>4828</v>
      </c>
      <c r="B919" s="63" t="s">
        <v>4829</v>
      </c>
      <c r="C919" s="42" t="s">
        <v>4830</v>
      </c>
      <c r="D919" s="41" t="s">
        <v>4831</v>
      </c>
      <c r="E919" s="41" t="s">
        <v>16</v>
      </c>
      <c r="F919" s="41" t="s">
        <v>4832</v>
      </c>
      <c r="G919" s="42"/>
      <c r="H919" s="42"/>
      <c r="I919" s="64" t="s">
        <v>19</v>
      </c>
      <c r="J919" s="45">
        <v>10000</v>
      </c>
      <c r="K919" s="45"/>
      <c r="L919" s="45">
        <f t="shared" si="16"/>
        <v>10000</v>
      </c>
    </row>
    <row r="920" spans="1:12" ht="24">
      <c r="A920" s="63" t="s">
        <v>4833</v>
      </c>
      <c r="B920" s="63" t="s">
        <v>4834</v>
      </c>
      <c r="C920" s="42" t="s">
        <v>4835</v>
      </c>
      <c r="D920" s="41" t="s">
        <v>4836</v>
      </c>
      <c r="E920" s="41" t="s">
        <v>16</v>
      </c>
      <c r="F920" s="41" t="s">
        <v>4837</v>
      </c>
      <c r="G920" s="42" t="s">
        <v>4838</v>
      </c>
      <c r="H920" s="42"/>
      <c r="I920" s="64" t="s">
        <v>19</v>
      </c>
      <c r="J920" s="45">
        <v>5000</v>
      </c>
      <c r="K920" s="45"/>
      <c r="L920" s="45">
        <f t="shared" si="16"/>
        <v>5000</v>
      </c>
    </row>
    <row r="921" spans="1:12" ht="24">
      <c r="A921" s="63" t="s">
        <v>4839</v>
      </c>
      <c r="B921" s="63" t="s">
        <v>4840</v>
      </c>
      <c r="C921" s="42" t="s">
        <v>4841</v>
      </c>
      <c r="D921" s="41" t="s">
        <v>4842</v>
      </c>
      <c r="E921" s="41" t="s">
        <v>16</v>
      </c>
      <c r="F921" s="41">
        <v>18913383289</v>
      </c>
      <c r="G921" s="42" t="s">
        <v>4675</v>
      </c>
      <c r="H921" s="42"/>
      <c r="I921" s="64" t="s">
        <v>19</v>
      </c>
      <c r="J921" s="45">
        <v>20000</v>
      </c>
      <c r="K921" s="45"/>
      <c r="L921" s="45">
        <f t="shared" si="16"/>
        <v>20000</v>
      </c>
    </row>
    <row r="922" spans="1:12" ht="24">
      <c r="A922" s="63" t="s">
        <v>4843</v>
      </c>
      <c r="B922" s="63" t="s">
        <v>4844</v>
      </c>
      <c r="C922" s="42" t="s">
        <v>4845</v>
      </c>
      <c r="D922" s="41" t="s">
        <v>4846</v>
      </c>
      <c r="E922" s="41" t="s">
        <v>16</v>
      </c>
      <c r="F922" s="41">
        <v>15195883731</v>
      </c>
      <c r="G922" s="42" t="s">
        <v>4847</v>
      </c>
      <c r="H922" s="42"/>
      <c r="I922" s="64" t="s">
        <v>19</v>
      </c>
      <c r="J922" s="45">
        <v>4000</v>
      </c>
      <c r="K922" s="45"/>
      <c r="L922" s="45">
        <f t="shared" si="16"/>
        <v>4000</v>
      </c>
    </row>
    <row r="923" spans="1:12" ht="24">
      <c r="A923" s="63" t="s">
        <v>4848</v>
      </c>
      <c r="B923" s="63" t="s">
        <v>4849</v>
      </c>
      <c r="C923" s="42" t="s">
        <v>4850</v>
      </c>
      <c r="D923" s="41" t="s">
        <v>4851</v>
      </c>
      <c r="E923" s="41" t="s">
        <v>16</v>
      </c>
      <c r="F923" s="41" t="s">
        <v>4852</v>
      </c>
      <c r="G923" s="42" t="s">
        <v>4853</v>
      </c>
      <c r="H923" s="42"/>
      <c r="I923" s="64" t="s">
        <v>19</v>
      </c>
      <c r="J923" s="45">
        <v>20000</v>
      </c>
      <c r="K923" s="45"/>
      <c r="L923" s="45">
        <f t="shared" si="16"/>
        <v>20000</v>
      </c>
    </row>
    <row r="924" spans="1:12" ht="24">
      <c r="A924" s="63" t="s">
        <v>4854</v>
      </c>
      <c r="B924" s="63" t="s">
        <v>4855</v>
      </c>
      <c r="C924" s="42" t="s">
        <v>4856</v>
      </c>
      <c r="D924" s="41" t="s">
        <v>1533</v>
      </c>
      <c r="E924" s="41" t="s">
        <v>16</v>
      </c>
      <c r="F924" s="41">
        <v>13851866789</v>
      </c>
      <c r="G924" s="42" t="s">
        <v>4857</v>
      </c>
      <c r="H924" s="42"/>
      <c r="I924" s="64" t="s">
        <v>19</v>
      </c>
      <c r="J924" s="45">
        <v>5000</v>
      </c>
      <c r="K924" s="45"/>
      <c r="L924" s="45">
        <f t="shared" si="16"/>
        <v>5000</v>
      </c>
    </row>
    <row r="925" spans="1:12" ht="36">
      <c r="A925" s="63" t="s">
        <v>4858</v>
      </c>
      <c r="B925" s="63" t="s">
        <v>4859</v>
      </c>
      <c r="C925" s="42" t="s">
        <v>4860</v>
      </c>
      <c r="D925" s="41" t="s">
        <v>4861</v>
      </c>
      <c r="E925" s="41" t="s">
        <v>16</v>
      </c>
      <c r="F925" s="41" t="s">
        <v>4862</v>
      </c>
      <c r="G925" s="42" t="s">
        <v>4863</v>
      </c>
      <c r="H925" s="42"/>
      <c r="I925" s="64" t="s">
        <v>19</v>
      </c>
      <c r="J925" s="45">
        <v>20000</v>
      </c>
      <c r="K925" s="45"/>
      <c r="L925" s="45">
        <f t="shared" si="16"/>
        <v>20000</v>
      </c>
    </row>
    <row r="926" spans="1:12" ht="24">
      <c r="A926" s="63" t="s">
        <v>4864</v>
      </c>
      <c r="B926" s="63" t="s">
        <v>4865</v>
      </c>
      <c r="C926" s="42" t="s">
        <v>4866</v>
      </c>
      <c r="D926" s="41" t="s">
        <v>4867</v>
      </c>
      <c r="E926" s="41" t="s">
        <v>16</v>
      </c>
      <c r="F926" s="41">
        <v>15952163456</v>
      </c>
      <c r="G926" s="42" t="s">
        <v>4868</v>
      </c>
      <c r="H926" s="42"/>
      <c r="I926" s="64" t="s">
        <v>19</v>
      </c>
      <c r="J926" s="45">
        <v>5000</v>
      </c>
      <c r="K926" s="45"/>
      <c r="L926" s="45">
        <f t="shared" si="16"/>
        <v>5000</v>
      </c>
    </row>
    <row r="927" spans="1:12" ht="48">
      <c r="A927" s="63" t="s">
        <v>4869</v>
      </c>
      <c r="B927" s="63" t="s">
        <v>4870</v>
      </c>
      <c r="C927" s="42" t="s">
        <v>4871</v>
      </c>
      <c r="D927" s="41" t="s">
        <v>4872</v>
      </c>
      <c r="E927" s="41" t="s">
        <v>16</v>
      </c>
      <c r="F927" s="41" t="s">
        <v>4873</v>
      </c>
      <c r="G927" s="42" t="s">
        <v>4874</v>
      </c>
      <c r="H927" s="42" t="s">
        <v>1649</v>
      </c>
      <c r="I927" s="64" t="s">
        <v>19</v>
      </c>
      <c r="J927" s="45">
        <v>30000</v>
      </c>
      <c r="K927" s="45"/>
      <c r="L927" s="45">
        <f t="shared" si="16"/>
        <v>30000</v>
      </c>
    </row>
    <row r="928" spans="1:12" ht="24">
      <c r="A928" s="63" t="s">
        <v>4875</v>
      </c>
      <c r="B928" s="63" t="s">
        <v>4876</v>
      </c>
      <c r="C928" s="42" t="s">
        <v>4877</v>
      </c>
      <c r="D928" s="41" t="s">
        <v>4878</v>
      </c>
      <c r="E928" s="41" t="s">
        <v>16</v>
      </c>
      <c r="F928" s="41">
        <v>13912958399</v>
      </c>
      <c r="G928" s="42" t="s">
        <v>4879</v>
      </c>
      <c r="H928" s="42"/>
      <c r="I928" s="64" t="s">
        <v>19</v>
      </c>
      <c r="J928" s="45">
        <v>5000</v>
      </c>
      <c r="K928" s="45"/>
      <c r="L928" s="45">
        <f t="shared" si="16"/>
        <v>5000</v>
      </c>
    </row>
    <row r="929" spans="1:12" ht="36">
      <c r="A929" s="63" t="s">
        <v>4880</v>
      </c>
      <c r="B929" s="63" t="s">
        <v>4881</v>
      </c>
      <c r="C929" s="42" t="s">
        <v>4882</v>
      </c>
      <c r="D929" s="41" t="s">
        <v>4883</v>
      </c>
      <c r="E929" s="41" t="s">
        <v>16</v>
      </c>
      <c r="F929" s="41" t="s">
        <v>4884</v>
      </c>
      <c r="G929" s="42" t="s">
        <v>4885</v>
      </c>
      <c r="H929" s="42"/>
      <c r="I929" s="64" t="s">
        <v>19</v>
      </c>
      <c r="J929" s="45">
        <v>6000</v>
      </c>
      <c r="K929" s="45"/>
      <c r="L929" s="45">
        <f t="shared" si="16"/>
        <v>6000</v>
      </c>
    </row>
    <row r="930" spans="1:12" ht="36">
      <c r="A930" s="63" t="s">
        <v>4886</v>
      </c>
      <c r="B930" s="63" t="s">
        <v>4887</v>
      </c>
      <c r="C930" s="42" t="s">
        <v>4888</v>
      </c>
      <c r="D930" s="41" t="s">
        <v>4889</v>
      </c>
      <c r="E930" s="41" t="s">
        <v>276</v>
      </c>
      <c r="F930" s="41"/>
      <c r="G930" s="42"/>
      <c r="H930" s="42" t="s">
        <v>1649</v>
      </c>
      <c r="I930" s="64" t="s">
        <v>19</v>
      </c>
      <c r="J930" s="45">
        <v>5000</v>
      </c>
      <c r="K930" s="45"/>
      <c r="L930" s="45">
        <f t="shared" si="16"/>
        <v>5000</v>
      </c>
    </row>
    <row r="931" spans="1:12" ht="24">
      <c r="A931" s="63" t="s">
        <v>4890</v>
      </c>
      <c r="B931" s="63" t="s">
        <v>4891</v>
      </c>
      <c r="C931" s="42" t="s">
        <v>4892</v>
      </c>
      <c r="D931" s="41" t="s">
        <v>4893</v>
      </c>
      <c r="E931" s="41" t="s">
        <v>16</v>
      </c>
      <c r="F931" s="41" t="s">
        <v>4894</v>
      </c>
      <c r="G931" s="42" t="s">
        <v>4895</v>
      </c>
      <c r="H931" s="42"/>
      <c r="I931" s="64" t="s">
        <v>19</v>
      </c>
      <c r="J931" s="45">
        <v>25000</v>
      </c>
      <c r="K931" s="45"/>
      <c r="L931" s="45">
        <f t="shared" si="16"/>
        <v>25000</v>
      </c>
    </row>
    <row r="932" spans="1:12" ht="24">
      <c r="A932" s="63" t="s">
        <v>4896</v>
      </c>
      <c r="B932" s="63" t="s">
        <v>4897</v>
      </c>
      <c r="C932" s="42" t="s">
        <v>4898</v>
      </c>
      <c r="D932" s="41" t="s">
        <v>4899</v>
      </c>
      <c r="E932" s="41" t="s">
        <v>16</v>
      </c>
      <c r="F932" s="41" t="s">
        <v>4900</v>
      </c>
      <c r="G932" s="42"/>
      <c r="H932" s="42"/>
      <c r="I932" s="64" t="s">
        <v>19</v>
      </c>
      <c r="J932" s="45">
        <v>2000</v>
      </c>
      <c r="K932" s="45"/>
      <c r="L932" s="45">
        <f t="shared" si="16"/>
        <v>2000</v>
      </c>
    </row>
    <row r="933" spans="1:12" ht="24">
      <c r="A933" s="63" t="s">
        <v>4901</v>
      </c>
      <c r="B933" s="63" t="s">
        <v>4902</v>
      </c>
      <c r="C933" s="42" t="s">
        <v>4903</v>
      </c>
      <c r="D933" s="41" t="s">
        <v>4904</v>
      </c>
      <c r="E933" s="41" t="s">
        <v>16</v>
      </c>
      <c r="F933" s="41" t="s">
        <v>4905</v>
      </c>
      <c r="G933" s="42" t="s">
        <v>4906</v>
      </c>
      <c r="H933" s="42"/>
      <c r="I933" s="64" t="s">
        <v>19</v>
      </c>
      <c r="J933" s="45">
        <v>20000</v>
      </c>
      <c r="K933" s="45"/>
      <c r="L933" s="45">
        <f t="shared" si="16"/>
        <v>20000</v>
      </c>
    </row>
    <row r="934" spans="1:12" ht="24">
      <c r="A934" s="63" t="s">
        <v>4907</v>
      </c>
      <c r="B934" s="63" t="s">
        <v>4908</v>
      </c>
      <c r="C934" s="42" t="s">
        <v>4909</v>
      </c>
      <c r="D934" s="41" t="s">
        <v>4910</v>
      </c>
      <c r="E934" s="41" t="s">
        <v>16</v>
      </c>
      <c r="F934" s="41" t="s">
        <v>4911</v>
      </c>
      <c r="G934" s="42" t="s">
        <v>4912</v>
      </c>
      <c r="H934" s="42"/>
      <c r="I934" s="64" t="s">
        <v>19</v>
      </c>
      <c r="J934" s="45">
        <v>50000</v>
      </c>
      <c r="K934" s="45"/>
      <c r="L934" s="45">
        <f t="shared" si="16"/>
        <v>50000</v>
      </c>
    </row>
    <row r="935" spans="1:12" ht="24">
      <c r="A935" s="63" t="s">
        <v>4913</v>
      </c>
      <c r="B935" s="63" t="s">
        <v>4914</v>
      </c>
      <c r="C935" s="42" t="s">
        <v>4915</v>
      </c>
      <c r="D935" s="41" t="s">
        <v>4916</v>
      </c>
      <c r="E935" s="41" t="s">
        <v>16</v>
      </c>
      <c r="F935" s="41"/>
      <c r="G935" s="42"/>
      <c r="H935" s="42"/>
      <c r="I935" s="64" t="s">
        <v>19</v>
      </c>
      <c r="J935" s="45">
        <v>5000</v>
      </c>
      <c r="K935" s="45"/>
      <c r="L935" s="45">
        <f t="shared" si="16"/>
        <v>5000</v>
      </c>
    </row>
    <row r="936" spans="1:12" ht="24">
      <c r="A936" s="63" t="s">
        <v>4917</v>
      </c>
      <c r="B936" s="63" t="s">
        <v>4918</v>
      </c>
      <c r="C936" s="42" t="s">
        <v>4919</v>
      </c>
      <c r="D936" s="41" t="s">
        <v>4920</v>
      </c>
      <c r="E936" s="41" t="s">
        <v>140</v>
      </c>
      <c r="F936" s="41" t="s">
        <v>4921</v>
      </c>
      <c r="G936" s="42" t="s">
        <v>4922</v>
      </c>
      <c r="H936" s="42"/>
      <c r="I936" s="64" t="s">
        <v>19</v>
      </c>
      <c r="J936" s="45">
        <v>8000</v>
      </c>
      <c r="K936" s="45"/>
      <c r="L936" s="45">
        <f t="shared" si="16"/>
        <v>8000</v>
      </c>
    </row>
    <row r="937" spans="1:12" ht="24">
      <c r="A937" s="63" t="s">
        <v>4923</v>
      </c>
      <c r="B937" s="63" t="s">
        <v>4924</v>
      </c>
      <c r="C937" s="42" t="s">
        <v>4925</v>
      </c>
      <c r="D937" s="41" t="s">
        <v>4926</v>
      </c>
      <c r="E937" s="41" t="s">
        <v>16</v>
      </c>
      <c r="F937" s="41" t="s">
        <v>4927</v>
      </c>
      <c r="G937" s="42" t="s">
        <v>4928</v>
      </c>
      <c r="H937" s="42"/>
      <c r="I937" s="64" t="s">
        <v>19</v>
      </c>
      <c r="J937" s="45">
        <v>5000</v>
      </c>
      <c r="K937" s="45"/>
      <c r="L937" s="45">
        <f t="shared" si="16"/>
        <v>5000</v>
      </c>
    </row>
    <row r="938" spans="1:12" ht="24">
      <c r="A938" s="63" t="s">
        <v>4929</v>
      </c>
      <c r="B938" s="63" t="s">
        <v>4930</v>
      </c>
      <c r="C938" s="42" t="s">
        <v>4931</v>
      </c>
      <c r="D938" s="41" t="s">
        <v>4932</v>
      </c>
      <c r="E938" s="41" t="s">
        <v>16</v>
      </c>
      <c r="F938" s="41" t="s">
        <v>4933</v>
      </c>
      <c r="G938" s="42" t="s">
        <v>4934</v>
      </c>
      <c r="H938" s="42"/>
      <c r="I938" s="64" t="s">
        <v>19</v>
      </c>
      <c r="J938" s="45">
        <v>5000</v>
      </c>
      <c r="K938" s="45"/>
      <c r="L938" s="45">
        <f t="shared" si="16"/>
        <v>5000</v>
      </c>
    </row>
    <row r="939" spans="1:12" ht="24">
      <c r="A939" s="63" t="s">
        <v>4935</v>
      </c>
      <c r="B939" s="63" t="s">
        <v>4936</v>
      </c>
      <c r="C939" s="42" t="s">
        <v>4937</v>
      </c>
      <c r="D939" s="41" t="s">
        <v>4938</v>
      </c>
      <c r="E939" s="41" t="s">
        <v>16</v>
      </c>
      <c r="F939" s="41" t="s">
        <v>4939</v>
      </c>
      <c r="G939" s="42" t="s">
        <v>4940</v>
      </c>
      <c r="H939" s="42"/>
      <c r="I939" s="64" t="s">
        <v>19</v>
      </c>
      <c r="J939" s="45">
        <v>5000</v>
      </c>
      <c r="K939" s="45"/>
      <c r="L939" s="45">
        <f t="shared" si="16"/>
        <v>5000</v>
      </c>
    </row>
    <row r="940" spans="1:12" ht="24">
      <c r="A940" s="63" t="s">
        <v>4941</v>
      </c>
      <c r="B940" s="63" t="s">
        <v>4942</v>
      </c>
      <c r="C940" s="42" t="s">
        <v>4943</v>
      </c>
      <c r="D940" s="41" t="s">
        <v>4944</v>
      </c>
      <c r="E940" s="41" t="s">
        <v>16</v>
      </c>
      <c r="F940" s="41">
        <v>13801635803</v>
      </c>
      <c r="G940" s="42" t="s">
        <v>4945</v>
      </c>
      <c r="H940" s="42"/>
      <c r="I940" s="64" t="s">
        <v>19</v>
      </c>
      <c r="J940" s="45">
        <v>5000</v>
      </c>
      <c r="K940" s="45"/>
      <c r="L940" s="45">
        <f t="shared" si="16"/>
        <v>5000</v>
      </c>
    </row>
    <row r="941" spans="1:12" ht="24">
      <c r="A941" s="63" t="s">
        <v>4946</v>
      </c>
      <c r="B941" s="63" t="s">
        <v>4947</v>
      </c>
      <c r="C941" s="42" t="s">
        <v>4948</v>
      </c>
      <c r="D941" s="41" t="s">
        <v>4949</v>
      </c>
      <c r="E941" s="41" t="s">
        <v>16</v>
      </c>
      <c r="F941" s="41">
        <v>13901597538</v>
      </c>
      <c r="G941" s="42" t="s">
        <v>408</v>
      </c>
      <c r="H941" s="42"/>
      <c r="I941" s="64" t="s">
        <v>19</v>
      </c>
      <c r="J941" s="45">
        <v>2000</v>
      </c>
      <c r="K941" s="45"/>
      <c r="L941" s="45">
        <f t="shared" si="16"/>
        <v>2000</v>
      </c>
    </row>
    <row r="942" spans="1:12" ht="36">
      <c r="A942" s="63" t="s">
        <v>4950</v>
      </c>
      <c r="B942" s="63" t="s">
        <v>4951</v>
      </c>
      <c r="C942" s="41" t="s">
        <v>4952</v>
      </c>
      <c r="D942" s="41" t="s">
        <v>4953</v>
      </c>
      <c r="E942" s="41" t="s">
        <v>16</v>
      </c>
      <c r="F942" s="43">
        <v>13914750123</v>
      </c>
      <c r="G942" s="41" t="s">
        <v>4954</v>
      </c>
      <c r="H942" s="42"/>
      <c r="I942" s="64" t="s">
        <v>19</v>
      </c>
      <c r="J942" s="45">
        <v>2000</v>
      </c>
      <c r="K942" s="45"/>
      <c r="L942" s="45">
        <f t="shared" si="16"/>
        <v>2000</v>
      </c>
    </row>
    <row r="943" spans="1:12" ht="24">
      <c r="A943" s="63" t="s">
        <v>4955</v>
      </c>
      <c r="B943" s="63" t="s">
        <v>4956</v>
      </c>
      <c r="C943" s="41" t="s">
        <v>4957</v>
      </c>
      <c r="D943" s="41" t="s">
        <v>4958</v>
      </c>
      <c r="E943" s="41" t="s">
        <v>16</v>
      </c>
      <c r="F943" s="41">
        <v>15221637033</v>
      </c>
      <c r="G943" s="41" t="s">
        <v>4959</v>
      </c>
      <c r="H943" s="42"/>
      <c r="I943" s="64" t="s">
        <v>19</v>
      </c>
      <c r="J943" s="45">
        <v>5000</v>
      </c>
      <c r="K943" s="45"/>
      <c r="L943" s="45">
        <f t="shared" si="16"/>
        <v>5000</v>
      </c>
    </row>
    <row r="944" spans="1:12" ht="24">
      <c r="A944" s="63" t="s">
        <v>4960</v>
      </c>
      <c r="B944" s="63" t="s">
        <v>4961</v>
      </c>
      <c r="C944" s="41" t="s">
        <v>4962</v>
      </c>
      <c r="D944" s="41" t="s">
        <v>4963</v>
      </c>
      <c r="E944" s="41" t="s">
        <v>16</v>
      </c>
      <c r="F944" s="41" t="s">
        <v>4964</v>
      </c>
      <c r="G944" s="41" t="s">
        <v>4965</v>
      </c>
      <c r="H944" s="42"/>
      <c r="I944" s="64" t="s">
        <v>19</v>
      </c>
      <c r="J944" s="45">
        <v>10000</v>
      </c>
      <c r="K944" s="45"/>
      <c r="L944" s="45">
        <f t="shared" si="16"/>
        <v>10000</v>
      </c>
    </row>
    <row r="945" spans="1:12" ht="36">
      <c r="A945" s="63" t="s">
        <v>4966</v>
      </c>
      <c r="B945" s="63" t="s">
        <v>4967</v>
      </c>
      <c r="C945" s="41" t="s">
        <v>4968</v>
      </c>
      <c r="D945" s="41" t="s">
        <v>4969</v>
      </c>
      <c r="E945" s="41" t="s">
        <v>16</v>
      </c>
      <c r="F945" s="41" t="s">
        <v>4970</v>
      </c>
      <c r="G945" s="41" t="s">
        <v>4971</v>
      </c>
      <c r="H945" s="42"/>
      <c r="I945" s="64" t="s">
        <v>19</v>
      </c>
      <c r="J945" s="45">
        <v>10000</v>
      </c>
      <c r="K945" s="45"/>
      <c r="L945" s="45">
        <f t="shared" si="16"/>
        <v>10000</v>
      </c>
    </row>
    <row r="946" spans="1:12" ht="24">
      <c r="A946" s="63" t="s">
        <v>4972</v>
      </c>
      <c r="B946" s="63" t="s">
        <v>4973</v>
      </c>
      <c r="C946" s="41" t="s">
        <v>4974</v>
      </c>
      <c r="D946" s="41" t="s">
        <v>4975</v>
      </c>
      <c r="E946" s="41" t="s">
        <v>16</v>
      </c>
      <c r="F946" s="41">
        <v>18936880909</v>
      </c>
      <c r="G946" s="41" t="s">
        <v>4976</v>
      </c>
      <c r="H946" s="42"/>
      <c r="I946" s="64" t="s">
        <v>19</v>
      </c>
      <c r="J946" s="45">
        <v>5000</v>
      </c>
      <c r="K946" s="45"/>
      <c r="L946" s="45">
        <f t="shared" si="16"/>
        <v>5000</v>
      </c>
    </row>
    <row r="947" spans="1:12" ht="24">
      <c r="A947" s="63" t="s">
        <v>4977</v>
      </c>
      <c r="B947" s="63" t="s">
        <v>4978</v>
      </c>
      <c r="C947" s="41" t="s">
        <v>4979</v>
      </c>
      <c r="D947" s="41" t="s">
        <v>4980</v>
      </c>
      <c r="E947" s="41" t="s">
        <v>16</v>
      </c>
      <c r="F947" s="41" t="s">
        <v>4981</v>
      </c>
      <c r="G947" s="41" t="s">
        <v>4982</v>
      </c>
      <c r="H947" s="42"/>
      <c r="I947" s="64" t="s">
        <v>19</v>
      </c>
      <c r="J947" s="45">
        <v>10000</v>
      </c>
      <c r="K947" s="45"/>
      <c r="L947" s="45">
        <f t="shared" si="16"/>
        <v>10000</v>
      </c>
    </row>
    <row r="948" spans="1:12" ht="36">
      <c r="A948" s="63" t="s">
        <v>4983</v>
      </c>
      <c r="B948" s="63" t="s">
        <v>4984</v>
      </c>
      <c r="C948" s="41" t="s">
        <v>4985</v>
      </c>
      <c r="D948" s="41" t="s">
        <v>4986</v>
      </c>
      <c r="E948" s="41" t="s">
        <v>16</v>
      </c>
      <c r="F948" s="41" t="s">
        <v>4987</v>
      </c>
      <c r="G948" s="41" t="s">
        <v>4988</v>
      </c>
      <c r="H948" s="42"/>
      <c r="I948" s="64" t="s">
        <v>19</v>
      </c>
      <c r="J948" s="45">
        <v>5000</v>
      </c>
      <c r="K948" s="45"/>
      <c r="L948" s="45">
        <f t="shared" si="16"/>
        <v>5000</v>
      </c>
    </row>
    <row r="949" spans="1:12" ht="48">
      <c r="A949" s="63" t="s">
        <v>4989</v>
      </c>
      <c r="B949" s="63" t="s">
        <v>4990</v>
      </c>
      <c r="C949" s="41" t="s">
        <v>4991</v>
      </c>
      <c r="D949" s="41" t="s">
        <v>4992</v>
      </c>
      <c r="E949" s="41" t="s">
        <v>16</v>
      </c>
      <c r="F949" s="41" t="s">
        <v>4993</v>
      </c>
      <c r="G949" s="41" t="s">
        <v>4994</v>
      </c>
      <c r="H949" s="42"/>
      <c r="I949" s="64" t="s">
        <v>19</v>
      </c>
      <c r="J949" s="45">
        <v>10000</v>
      </c>
      <c r="K949" s="45"/>
      <c r="L949" s="45">
        <f t="shared" si="16"/>
        <v>10000</v>
      </c>
    </row>
    <row r="950" spans="1:12" ht="24">
      <c r="A950" s="63" t="s">
        <v>4995</v>
      </c>
      <c r="B950" s="63" t="s">
        <v>4996</v>
      </c>
      <c r="C950" s="42" t="s">
        <v>4997</v>
      </c>
      <c r="D950" s="41" t="s">
        <v>4998</v>
      </c>
      <c r="E950" s="41" t="s">
        <v>16</v>
      </c>
      <c r="F950" s="41" t="s">
        <v>4999</v>
      </c>
      <c r="G950" s="42" t="s">
        <v>5000</v>
      </c>
      <c r="H950" s="42"/>
      <c r="I950" s="64" t="s">
        <v>19</v>
      </c>
      <c r="J950" s="45">
        <v>50000</v>
      </c>
      <c r="K950" s="45"/>
      <c r="L950" s="45">
        <f t="shared" si="16"/>
        <v>50000</v>
      </c>
    </row>
    <row r="951" spans="1:12" ht="36">
      <c r="A951" s="63" t="s">
        <v>5001</v>
      </c>
      <c r="B951" s="63" t="s">
        <v>5002</v>
      </c>
      <c r="C951" s="42" t="s">
        <v>5003</v>
      </c>
      <c r="D951" s="41" t="s">
        <v>5004</v>
      </c>
      <c r="E951" s="41" t="s">
        <v>16</v>
      </c>
      <c r="F951" s="41" t="s">
        <v>5005</v>
      </c>
      <c r="G951" s="42" t="s">
        <v>5006</v>
      </c>
      <c r="H951" s="42"/>
      <c r="I951" s="64" t="s">
        <v>19</v>
      </c>
      <c r="J951" s="45">
        <v>50000</v>
      </c>
      <c r="K951" s="45"/>
      <c r="L951" s="45">
        <f t="shared" si="16"/>
        <v>50000</v>
      </c>
    </row>
    <row r="952" spans="1:12" ht="24">
      <c r="A952" s="63" t="s">
        <v>5007</v>
      </c>
      <c r="B952" s="63" t="s">
        <v>5008</v>
      </c>
      <c r="C952" s="42" t="s">
        <v>5009</v>
      </c>
      <c r="D952" s="41" t="s">
        <v>5010</v>
      </c>
      <c r="E952" s="41" t="s">
        <v>16</v>
      </c>
      <c r="F952" s="41" t="s">
        <v>5011</v>
      </c>
      <c r="G952" s="42"/>
      <c r="H952" s="42"/>
      <c r="I952" s="64" t="s">
        <v>19</v>
      </c>
      <c r="J952" s="45">
        <v>20000</v>
      </c>
      <c r="K952" s="45"/>
      <c r="L952" s="45">
        <f t="shared" si="16"/>
        <v>20000</v>
      </c>
    </row>
    <row r="953" spans="1:12" ht="24">
      <c r="A953" s="63" t="s">
        <v>5012</v>
      </c>
      <c r="B953" s="63" t="s">
        <v>5013</v>
      </c>
      <c r="C953" s="42" t="s">
        <v>5014</v>
      </c>
      <c r="D953" s="41" t="s">
        <v>5015</v>
      </c>
      <c r="E953" s="41" t="s">
        <v>16</v>
      </c>
      <c r="F953" s="41" t="s">
        <v>5016</v>
      </c>
      <c r="G953" s="42" t="s">
        <v>5017</v>
      </c>
      <c r="H953" s="42"/>
      <c r="I953" s="64" t="s">
        <v>19</v>
      </c>
      <c r="J953" s="45">
        <v>50000</v>
      </c>
      <c r="K953" s="45"/>
      <c r="L953" s="45">
        <f t="shared" si="16"/>
        <v>50000</v>
      </c>
    </row>
    <row r="954" spans="1:12" ht="36">
      <c r="A954" s="63" t="s">
        <v>5018</v>
      </c>
      <c r="B954" s="63" t="s">
        <v>5019</v>
      </c>
      <c r="C954" s="42" t="s">
        <v>5020</v>
      </c>
      <c r="D954" s="41" t="s">
        <v>5021</v>
      </c>
      <c r="E954" s="41" t="s">
        <v>16</v>
      </c>
      <c r="F954" s="41" t="s">
        <v>5022</v>
      </c>
      <c r="G954" s="42" t="s">
        <v>5023</v>
      </c>
      <c r="H954" s="42"/>
      <c r="I954" s="64" t="s">
        <v>19</v>
      </c>
      <c r="J954" s="45">
        <v>20000</v>
      </c>
      <c r="K954" s="45"/>
      <c r="L954" s="45">
        <f t="shared" si="16"/>
        <v>20000</v>
      </c>
    </row>
    <row r="955" spans="1:12" ht="24">
      <c r="A955" s="63" t="s">
        <v>5024</v>
      </c>
      <c r="B955" s="63" t="s">
        <v>5025</v>
      </c>
      <c r="C955" s="42" t="s">
        <v>5026</v>
      </c>
      <c r="D955" s="41" t="s">
        <v>5027</v>
      </c>
      <c r="E955" s="41" t="s">
        <v>16</v>
      </c>
      <c r="F955" s="41" t="s">
        <v>5028</v>
      </c>
      <c r="G955" s="42" t="s">
        <v>5029</v>
      </c>
      <c r="H955" s="42"/>
      <c r="I955" s="64" t="s">
        <v>19</v>
      </c>
      <c r="J955" s="45">
        <v>50000</v>
      </c>
      <c r="K955" s="45"/>
      <c r="L955" s="45">
        <f t="shared" si="16"/>
        <v>50000</v>
      </c>
    </row>
    <row r="956" spans="1:12" ht="48">
      <c r="A956" s="63" t="s">
        <v>5030</v>
      </c>
      <c r="B956" s="63" t="s">
        <v>5031</v>
      </c>
      <c r="C956" s="42" t="s">
        <v>5032</v>
      </c>
      <c r="D956" s="41" t="s">
        <v>5033</v>
      </c>
      <c r="E956" s="41" t="s">
        <v>16</v>
      </c>
      <c r="F956" s="41" t="s">
        <v>5034</v>
      </c>
      <c r="G956" s="42" t="s">
        <v>5035</v>
      </c>
      <c r="H956" s="42"/>
      <c r="I956" s="64" t="s">
        <v>19</v>
      </c>
      <c r="J956" s="45">
        <v>20000</v>
      </c>
      <c r="K956" s="45"/>
      <c r="L956" s="45">
        <f t="shared" si="16"/>
        <v>20000</v>
      </c>
    </row>
    <row r="957" spans="1:12" ht="36">
      <c r="A957" s="63" t="s">
        <v>5036</v>
      </c>
      <c r="B957" s="63" t="s">
        <v>5037</v>
      </c>
      <c r="C957" s="42" t="s">
        <v>5038</v>
      </c>
      <c r="D957" s="41" t="s">
        <v>5039</v>
      </c>
      <c r="E957" s="41" t="s">
        <v>16</v>
      </c>
      <c r="F957" s="41" t="s">
        <v>5040</v>
      </c>
      <c r="G957" s="42" t="s">
        <v>5041</v>
      </c>
      <c r="H957" s="42"/>
      <c r="I957" s="64" t="s">
        <v>19</v>
      </c>
      <c r="J957" s="45">
        <v>80000</v>
      </c>
      <c r="K957" s="45"/>
      <c r="L957" s="45">
        <f t="shared" si="16"/>
        <v>80000</v>
      </c>
    </row>
    <row r="958" spans="1:12" ht="24">
      <c r="A958" s="63" t="s">
        <v>5042</v>
      </c>
      <c r="B958" s="63" t="s">
        <v>5043</v>
      </c>
      <c r="C958" s="42" t="s">
        <v>5044</v>
      </c>
      <c r="D958" s="41" t="s">
        <v>5045</v>
      </c>
      <c r="E958" s="41" t="s">
        <v>16</v>
      </c>
      <c r="F958" s="41">
        <v>13901589470</v>
      </c>
      <c r="G958" s="42" t="s">
        <v>5046</v>
      </c>
      <c r="H958" s="42"/>
      <c r="I958" s="64" t="s">
        <v>19</v>
      </c>
      <c r="J958" s="45">
        <v>10000</v>
      </c>
      <c r="K958" s="45"/>
      <c r="L958" s="45">
        <f t="shared" si="16"/>
        <v>10000</v>
      </c>
    </row>
    <row r="959" spans="1:12" ht="24">
      <c r="A959" s="63" t="s">
        <v>5047</v>
      </c>
      <c r="B959" s="63" t="s">
        <v>5048</v>
      </c>
      <c r="C959" s="42" t="s">
        <v>5049</v>
      </c>
      <c r="D959" s="41" t="s">
        <v>5050</v>
      </c>
      <c r="E959" s="41" t="s">
        <v>16</v>
      </c>
      <c r="F959" s="41" t="s">
        <v>5051</v>
      </c>
      <c r="G959" s="42" t="s">
        <v>5052</v>
      </c>
      <c r="H959" s="42"/>
      <c r="I959" s="64" t="s">
        <v>19</v>
      </c>
      <c r="J959" s="45">
        <v>5000</v>
      </c>
      <c r="K959" s="45"/>
      <c r="L959" s="45">
        <f t="shared" si="16"/>
        <v>5000</v>
      </c>
    </row>
    <row r="960" spans="1:12" ht="36">
      <c r="A960" s="63" t="s">
        <v>5053</v>
      </c>
      <c r="B960" s="63" t="s">
        <v>5054</v>
      </c>
      <c r="C960" s="42" t="s">
        <v>5055</v>
      </c>
      <c r="D960" s="41" t="s">
        <v>5056</v>
      </c>
      <c r="E960" s="41" t="s">
        <v>16</v>
      </c>
      <c r="F960" s="41" t="s">
        <v>5057</v>
      </c>
      <c r="G960" s="42" t="s">
        <v>5058</v>
      </c>
      <c r="H960" s="42"/>
      <c r="I960" s="64" t="s">
        <v>19</v>
      </c>
      <c r="J960" s="45">
        <v>10000</v>
      </c>
      <c r="K960" s="45"/>
      <c r="L960" s="45">
        <f t="shared" si="16"/>
        <v>10000</v>
      </c>
    </row>
    <row r="961" spans="1:12" ht="24">
      <c r="A961" s="63" t="s">
        <v>5059</v>
      </c>
      <c r="B961" s="63" t="s">
        <v>5060</v>
      </c>
      <c r="C961" s="42" t="s">
        <v>5061</v>
      </c>
      <c r="D961" s="41" t="s">
        <v>5062</v>
      </c>
      <c r="E961" s="41" t="s">
        <v>16</v>
      </c>
      <c r="F961" s="41" t="s">
        <v>5063</v>
      </c>
      <c r="G961" s="42" t="s">
        <v>5064</v>
      </c>
      <c r="H961" s="42"/>
      <c r="I961" s="64" t="s">
        <v>19</v>
      </c>
      <c r="J961" s="45">
        <v>600000</v>
      </c>
      <c r="K961" s="45"/>
      <c r="L961" s="45">
        <f t="shared" si="16"/>
        <v>600000</v>
      </c>
    </row>
    <row r="962" spans="1:12" ht="48">
      <c r="A962" s="63" t="s">
        <v>5065</v>
      </c>
      <c r="B962" s="63" t="s">
        <v>5066</v>
      </c>
      <c r="C962" s="42" t="s">
        <v>5067</v>
      </c>
      <c r="D962" s="41" t="s">
        <v>5068</v>
      </c>
      <c r="E962" s="41" t="s">
        <v>16</v>
      </c>
      <c r="F962" s="43">
        <v>15962249010</v>
      </c>
      <c r="G962" s="42" t="s">
        <v>5069</v>
      </c>
      <c r="H962" s="42"/>
      <c r="I962" s="64" t="s">
        <v>19</v>
      </c>
      <c r="J962" s="45">
        <v>10000</v>
      </c>
      <c r="K962" s="45"/>
      <c r="L962" s="45">
        <f t="shared" si="16"/>
        <v>10000</v>
      </c>
    </row>
    <row r="963" spans="1:12" ht="24">
      <c r="A963" s="63" t="s">
        <v>5070</v>
      </c>
      <c r="B963" s="63" t="s">
        <v>5071</v>
      </c>
      <c r="C963" s="42" t="s">
        <v>5072</v>
      </c>
      <c r="D963" s="41" t="s">
        <v>5073</v>
      </c>
      <c r="E963" s="41" t="s">
        <v>16</v>
      </c>
      <c r="F963" s="41" t="s">
        <v>5074</v>
      </c>
      <c r="G963" s="42" t="s">
        <v>5075</v>
      </c>
      <c r="H963" s="42"/>
      <c r="I963" s="64" t="s">
        <v>19</v>
      </c>
      <c r="J963" s="45">
        <v>20000</v>
      </c>
      <c r="K963" s="45"/>
      <c r="L963" s="45">
        <f t="shared" ref="L963:L1025" si="17">J963</f>
        <v>20000</v>
      </c>
    </row>
    <row r="964" spans="1:12" ht="24">
      <c r="A964" s="63" t="s">
        <v>5076</v>
      </c>
      <c r="B964" s="63" t="s">
        <v>5077</v>
      </c>
      <c r="C964" s="42" t="s">
        <v>5078</v>
      </c>
      <c r="D964" s="41" t="s">
        <v>5079</v>
      </c>
      <c r="E964" s="41" t="s">
        <v>16</v>
      </c>
      <c r="F964" s="41" t="s">
        <v>5080</v>
      </c>
      <c r="G964" s="42" t="s">
        <v>5081</v>
      </c>
      <c r="H964" s="42"/>
      <c r="I964" s="64" t="s">
        <v>19</v>
      </c>
      <c r="J964" s="45">
        <v>10000</v>
      </c>
      <c r="K964" s="45"/>
      <c r="L964" s="45">
        <f t="shared" si="17"/>
        <v>10000</v>
      </c>
    </row>
    <row r="965" spans="1:12" ht="24">
      <c r="A965" s="63" t="s">
        <v>5082</v>
      </c>
      <c r="B965" s="63" t="s">
        <v>5083</v>
      </c>
      <c r="C965" s="42" t="s">
        <v>5084</v>
      </c>
      <c r="D965" s="41" t="s">
        <v>5085</v>
      </c>
      <c r="E965" s="41" t="s">
        <v>16</v>
      </c>
      <c r="F965" s="43">
        <v>18601315815</v>
      </c>
      <c r="G965" s="42" t="s">
        <v>5086</v>
      </c>
      <c r="H965" s="42"/>
      <c r="I965" s="64" t="s">
        <v>19</v>
      </c>
      <c r="J965" s="45">
        <v>50000</v>
      </c>
      <c r="K965" s="45"/>
      <c r="L965" s="45">
        <f t="shared" si="17"/>
        <v>50000</v>
      </c>
    </row>
    <row r="966" spans="1:12" ht="24">
      <c r="A966" s="63" t="s">
        <v>5087</v>
      </c>
      <c r="B966" s="63" t="s">
        <v>5088</v>
      </c>
      <c r="C966" s="42" t="s">
        <v>5089</v>
      </c>
      <c r="D966" s="41" t="s">
        <v>5090</v>
      </c>
      <c r="E966" s="41" t="s">
        <v>16</v>
      </c>
      <c r="F966" s="41" t="s">
        <v>5091</v>
      </c>
      <c r="G966" s="42" t="s">
        <v>5092</v>
      </c>
      <c r="H966" s="42"/>
      <c r="I966" s="64" t="s">
        <v>19</v>
      </c>
      <c r="J966" s="45">
        <v>20000</v>
      </c>
      <c r="K966" s="45"/>
      <c r="L966" s="45">
        <f t="shared" si="17"/>
        <v>20000</v>
      </c>
    </row>
    <row r="967" spans="1:12" ht="24">
      <c r="A967" s="63" t="s">
        <v>5093</v>
      </c>
      <c r="B967" s="63" t="s">
        <v>5094</v>
      </c>
      <c r="C967" s="42" t="s">
        <v>5095</v>
      </c>
      <c r="D967" s="41" t="s">
        <v>5096</v>
      </c>
      <c r="E967" s="41" t="s">
        <v>16</v>
      </c>
      <c r="F967" s="41" t="s">
        <v>5097</v>
      </c>
      <c r="G967" s="42" t="s">
        <v>5098</v>
      </c>
      <c r="H967" s="42"/>
      <c r="I967" s="64" t="s">
        <v>19</v>
      </c>
      <c r="J967" s="45">
        <v>10000</v>
      </c>
      <c r="K967" s="45"/>
      <c r="L967" s="45">
        <f t="shared" si="17"/>
        <v>10000</v>
      </c>
    </row>
    <row r="968" spans="1:12">
      <c r="A968" s="63" t="s">
        <v>5099</v>
      </c>
      <c r="B968" s="63" t="s">
        <v>5100</v>
      </c>
      <c r="C968" s="42" t="s">
        <v>5101</v>
      </c>
      <c r="D968" s="41" t="s">
        <v>5102</v>
      </c>
      <c r="E968" s="41" t="s">
        <v>140</v>
      </c>
      <c r="F968" s="41">
        <v>13905172815</v>
      </c>
      <c r="G968" s="42"/>
      <c r="H968" s="42"/>
      <c r="I968" s="64" t="s">
        <v>19</v>
      </c>
      <c r="J968" s="45">
        <v>20000</v>
      </c>
      <c r="K968" s="45"/>
      <c r="L968" s="45">
        <f t="shared" si="17"/>
        <v>20000</v>
      </c>
    </row>
    <row r="969" spans="1:12" ht="24">
      <c r="A969" s="63" t="s">
        <v>5103</v>
      </c>
      <c r="B969" s="63" t="s">
        <v>5104</v>
      </c>
      <c r="C969" s="42" t="s">
        <v>5105</v>
      </c>
      <c r="D969" s="41" t="s">
        <v>5106</v>
      </c>
      <c r="E969" s="41" t="s">
        <v>16</v>
      </c>
      <c r="F969" s="41" t="s">
        <v>5107</v>
      </c>
      <c r="G969" s="42" t="s">
        <v>5108</v>
      </c>
      <c r="H969" s="42"/>
      <c r="I969" s="64" t="s">
        <v>19</v>
      </c>
      <c r="J969" s="45">
        <v>20000</v>
      </c>
      <c r="K969" s="45"/>
      <c r="L969" s="45">
        <f t="shared" si="17"/>
        <v>20000</v>
      </c>
    </row>
    <row r="970" spans="1:12">
      <c r="A970" s="63" t="s">
        <v>5109</v>
      </c>
      <c r="B970" s="63" t="s">
        <v>5110</v>
      </c>
      <c r="C970" s="42" t="s">
        <v>5111</v>
      </c>
      <c r="D970" s="41" t="s">
        <v>5112</v>
      </c>
      <c r="E970" s="41" t="s">
        <v>16</v>
      </c>
      <c r="F970" s="41">
        <v>13033593929</v>
      </c>
      <c r="G970" s="42" t="s">
        <v>5113</v>
      </c>
      <c r="H970" s="42"/>
      <c r="I970" s="64" t="s">
        <v>19</v>
      </c>
      <c r="J970" s="45">
        <v>10000</v>
      </c>
      <c r="K970" s="45"/>
      <c r="L970" s="45">
        <f t="shared" si="17"/>
        <v>10000</v>
      </c>
    </row>
    <row r="971" spans="1:12" ht="24">
      <c r="A971" s="63" t="s">
        <v>5114</v>
      </c>
      <c r="B971" s="63" t="s">
        <v>5115</v>
      </c>
      <c r="C971" s="42" t="s">
        <v>5116</v>
      </c>
      <c r="D971" s="41" t="s">
        <v>5117</v>
      </c>
      <c r="E971" s="41" t="s">
        <v>16</v>
      </c>
      <c r="F971" s="41" t="s">
        <v>5118</v>
      </c>
      <c r="G971" s="42" t="s">
        <v>5119</v>
      </c>
      <c r="H971" s="42"/>
      <c r="I971" s="64" t="s">
        <v>19</v>
      </c>
      <c r="J971" s="45">
        <v>20000</v>
      </c>
      <c r="K971" s="45"/>
      <c r="L971" s="45">
        <f t="shared" si="17"/>
        <v>20000</v>
      </c>
    </row>
    <row r="972" spans="1:12" ht="24">
      <c r="A972" s="63" t="s">
        <v>5120</v>
      </c>
      <c r="B972" s="63" t="s">
        <v>5121</v>
      </c>
      <c r="C972" s="42" t="s">
        <v>5122</v>
      </c>
      <c r="D972" s="41" t="s">
        <v>5123</v>
      </c>
      <c r="E972" s="41" t="s">
        <v>16</v>
      </c>
      <c r="F972" s="41" t="s">
        <v>5124</v>
      </c>
      <c r="G972" s="42" t="s">
        <v>5125</v>
      </c>
      <c r="H972" s="42"/>
      <c r="I972" s="64" t="s">
        <v>19</v>
      </c>
      <c r="J972" s="45">
        <v>20000</v>
      </c>
      <c r="K972" s="45"/>
      <c r="L972" s="45">
        <f t="shared" si="17"/>
        <v>20000</v>
      </c>
    </row>
    <row r="973" spans="1:12" ht="24">
      <c r="A973" s="63" t="s">
        <v>5126</v>
      </c>
      <c r="B973" s="63" t="s">
        <v>5127</v>
      </c>
      <c r="C973" s="42" t="s">
        <v>5128</v>
      </c>
      <c r="D973" s="41" t="s">
        <v>5129</v>
      </c>
      <c r="E973" s="41" t="s">
        <v>16</v>
      </c>
      <c r="F973" s="41">
        <v>13814063395</v>
      </c>
      <c r="G973" s="42" t="s">
        <v>5130</v>
      </c>
      <c r="H973" s="42"/>
      <c r="I973" s="64" t="s">
        <v>19</v>
      </c>
      <c r="J973" s="45">
        <v>20000</v>
      </c>
      <c r="K973" s="45"/>
      <c r="L973" s="45">
        <f t="shared" si="17"/>
        <v>20000</v>
      </c>
    </row>
    <row r="974" spans="1:12" ht="36">
      <c r="A974" s="63" t="s">
        <v>5131</v>
      </c>
      <c r="B974" s="63" t="s">
        <v>5132</v>
      </c>
      <c r="C974" s="42" t="s">
        <v>5133</v>
      </c>
      <c r="D974" s="41" t="s">
        <v>5134</v>
      </c>
      <c r="E974" s="41" t="s">
        <v>16</v>
      </c>
      <c r="F974" s="41" t="s">
        <v>5135</v>
      </c>
      <c r="G974" s="42" t="s">
        <v>5136</v>
      </c>
      <c r="H974" s="42"/>
      <c r="I974" s="64" t="s">
        <v>19</v>
      </c>
      <c r="J974" s="45">
        <v>20000</v>
      </c>
      <c r="K974" s="45"/>
      <c r="L974" s="45">
        <f t="shared" si="17"/>
        <v>20000</v>
      </c>
    </row>
    <row r="975" spans="1:12" ht="36">
      <c r="A975" s="63" t="s">
        <v>5137</v>
      </c>
      <c r="B975" s="63" t="s">
        <v>5138</v>
      </c>
      <c r="C975" s="42" t="s">
        <v>5139</v>
      </c>
      <c r="D975" s="41" t="s">
        <v>5140</v>
      </c>
      <c r="E975" s="41" t="s">
        <v>16</v>
      </c>
      <c r="F975" s="41" t="s">
        <v>5141</v>
      </c>
      <c r="G975" s="42" t="s">
        <v>5142</v>
      </c>
      <c r="H975" s="42"/>
      <c r="I975" s="64" t="s">
        <v>19</v>
      </c>
      <c r="J975" s="45">
        <v>300000</v>
      </c>
      <c r="K975" s="45"/>
      <c r="L975" s="45">
        <f t="shared" si="17"/>
        <v>300000</v>
      </c>
    </row>
    <row r="976" spans="1:12" ht="24">
      <c r="A976" s="63" t="s">
        <v>5143</v>
      </c>
      <c r="B976" s="63" t="s">
        <v>5144</v>
      </c>
      <c r="C976" s="42" t="s">
        <v>5145</v>
      </c>
      <c r="D976" s="41" t="s">
        <v>5146</v>
      </c>
      <c r="E976" s="41" t="s">
        <v>16</v>
      </c>
      <c r="F976" s="41">
        <v>13152683661</v>
      </c>
      <c r="G976" s="42" t="s">
        <v>5147</v>
      </c>
      <c r="H976" s="42"/>
      <c r="I976" s="64" t="s">
        <v>19</v>
      </c>
      <c r="J976" s="45">
        <v>10000</v>
      </c>
      <c r="K976" s="45"/>
      <c r="L976" s="45">
        <f t="shared" si="17"/>
        <v>10000</v>
      </c>
    </row>
    <row r="977" spans="1:12" ht="24">
      <c r="A977" s="63" t="s">
        <v>5148</v>
      </c>
      <c r="B977" s="63" t="s">
        <v>5149</v>
      </c>
      <c r="C977" s="42" t="s">
        <v>5150</v>
      </c>
      <c r="D977" s="41" t="s">
        <v>83</v>
      </c>
      <c r="E977" s="41" t="s">
        <v>16</v>
      </c>
      <c r="F977" s="41" t="s">
        <v>5151</v>
      </c>
      <c r="G977" s="42" t="s">
        <v>5152</v>
      </c>
      <c r="H977" s="42"/>
      <c r="I977" s="64" t="s">
        <v>19</v>
      </c>
      <c r="J977" s="45">
        <v>30000</v>
      </c>
      <c r="K977" s="45"/>
      <c r="L977" s="45">
        <f t="shared" si="17"/>
        <v>30000</v>
      </c>
    </row>
    <row r="978" spans="1:12">
      <c r="A978" s="63" t="s">
        <v>5153</v>
      </c>
      <c r="B978" s="63" t="s">
        <v>5154</v>
      </c>
      <c r="C978" s="42" t="s">
        <v>5155</v>
      </c>
      <c r="D978" s="41" t="s">
        <v>5156</v>
      </c>
      <c r="E978" s="41" t="s">
        <v>16</v>
      </c>
      <c r="F978" s="41" t="s">
        <v>5157</v>
      </c>
      <c r="G978" s="42" t="s">
        <v>5158</v>
      </c>
      <c r="H978" s="42"/>
      <c r="I978" s="64" t="s">
        <v>19</v>
      </c>
      <c r="J978" s="45">
        <v>100000</v>
      </c>
      <c r="K978" s="45"/>
      <c r="L978" s="45">
        <f t="shared" si="17"/>
        <v>100000</v>
      </c>
    </row>
    <row r="979" spans="1:12" ht="24">
      <c r="A979" s="63" t="s">
        <v>5159</v>
      </c>
      <c r="B979" s="63" t="s">
        <v>5160</v>
      </c>
      <c r="C979" s="42" t="s">
        <v>4442</v>
      </c>
      <c r="D979" s="41" t="s">
        <v>4443</v>
      </c>
      <c r="E979" s="41" t="s">
        <v>16</v>
      </c>
      <c r="F979" s="41" t="s">
        <v>5161</v>
      </c>
      <c r="G979" s="42" t="s">
        <v>4444</v>
      </c>
      <c r="H979" s="42"/>
      <c r="I979" s="64" t="s">
        <v>19</v>
      </c>
      <c r="J979" s="45">
        <v>40000</v>
      </c>
      <c r="K979" s="45"/>
      <c r="L979" s="45">
        <f t="shared" si="17"/>
        <v>40000</v>
      </c>
    </row>
    <row r="980" spans="1:12" ht="24">
      <c r="A980" s="63" t="s">
        <v>5162</v>
      </c>
      <c r="B980" s="63" t="s">
        <v>5163</v>
      </c>
      <c r="C980" s="42" t="s">
        <v>5164</v>
      </c>
      <c r="D980" s="41" t="s">
        <v>5165</v>
      </c>
      <c r="E980" s="41" t="s">
        <v>16</v>
      </c>
      <c r="F980" s="41" t="s">
        <v>5166</v>
      </c>
      <c r="G980" s="42" t="s">
        <v>5167</v>
      </c>
      <c r="H980" s="42"/>
      <c r="I980" s="64" t="s">
        <v>19</v>
      </c>
      <c r="J980" s="45">
        <v>30000</v>
      </c>
      <c r="K980" s="45"/>
      <c r="L980" s="45">
        <f t="shared" si="17"/>
        <v>30000</v>
      </c>
    </row>
    <row r="981" spans="1:12" ht="36">
      <c r="A981" s="63" t="s">
        <v>5168</v>
      </c>
      <c r="B981" s="63" t="s">
        <v>5169</v>
      </c>
      <c r="C981" s="42" t="s">
        <v>5170</v>
      </c>
      <c r="D981" s="41" t="s">
        <v>5171</v>
      </c>
      <c r="E981" s="41" t="s">
        <v>16</v>
      </c>
      <c r="F981" s="41" t="s">
        <v>5172</v>
      </c>
      <c r="G981" s="42" t="s">
        <v>5173</v>
      </c>
      <c r="H981" s="42"/>
      <c r="I981" s="64" t="s">
        <v>19</v>
      </c>
      <c r="J981" s="45">
        <v>20000</v>
      </c>
      <c r="K981" s="45"/>
      <c r="L981" s="45">
        <f t="shared" si="17"/>
        <v>20000</v>
      </c>
    </row>
    <row r="982" spans="1:12" ht="36">
      <c r="A982" s="63" t="s">
        <v>5174</v>
      </c>
      <c r="B982" s="63" t="s">
        <v>5175</v>
      </c>
      <c r="C982" s="42" t="s">
        <v>5176</v>
      </c>
      <c r="D982" s="41" t="s">
        <v>5177</v>
      </c>
      <c r="E982" s="41" t="s">
        <v>16</v>
      </c>
      <c r="F982" s="41" t="s">
        <v>5178</v>
      </c>
      <c r="G982" s="42" t="s">
        <v>5179</v>
      </c>
      <c r="H982" s="42"/>
      <c r="I982" s="64" t="s">
        <v>19</v>
      </c>
      <c r="J982" s="45">
        <v>30000</v>
      </c>
      <c r="K982" s="45"/>
      <c r="L982" s="45">
        <f t="shared" si="17"/>
        <v>30000</v>
      </c>
    </row>
    <row r="983" spans="1:12" ht="24">
      <c r="A983" s="63" t="s">
        <v>5180</v>
      </c>
      <c r="B983" s="63" t="s">
        <v>5181</v>
      </c>
      <c r="C983" s="42" t="s">
        <v>5182</v>
      </c>
      <c r="D983" s="41" t="s">
        <v>5183</v>
      </c>
      <c r="E983" s="41" t="s">
        <v>16</v>
      </c>
      <c r="F983" s="41" t="s">
        <v>5184</v>
      </c>
      <c r="G983" s="42" t="s">
        <v>5185</v>
      </c>
      <c r="H983" s="42"/>
      <c r="I983" s="64" t="s">
        <v>19</v>
      </c>
      <c r="J983" s="45">
        <v>20000</v>
      </c>
      <c r="K983" s="45"/>
      <c r="L983" s="45">
        <f t="shared" si="17"/>
        <v>20000</v>
      </c>
    </row>
    <row r="984" spans="1:12" ht="24">
      <c r="A984" s="63" t="s">
        <v>5186</v>
      </c>
      <c r="B984" s="63" t="s">
        <v>5187</v>
      </c>
      <c r="C984" s="42" t="s">
        <v>4798</v>
      </c>
      <c r="D984" s="41" t="s">
        <v>5188</v>
      </c>
      <c r="E984" s="41" t="s">
        <v>16</v>
      </c>
      <c r="F984" s="41">
        <v>13800250222</v>
      </c>
      <c r="G984" s="42" t="s">
        <v>5189</v>
      </c>
      <c r="H984" s="42"/>
      <c r="I984" s="64" t="s">
        <v>19</v>
      </c>
      <c r="J984" s="45">
        <v>110000</v>
      </c>
      <c r="K984" s="45"/>
      <c r="L984" s="45">
        <f t="shared" si="17"/>
        <v>110000</v>
      </c>
    </row>
    <row r="985" spans="1:12" ht="36">
      <c r="A985" s="63" t="s">
        <v>5190</v>
      </c>
      <c r="B985" s="63" t="s">
        <v>5191</v>
      </c>
      <c r="C985" s="42" t="s">
        <v>5192</v>
      </c>
      <c r="D985" s="41" t="s">
        <v>5193</v>
      </c>
      <c r="E985" s="41" t="s">
        <v>16</v>
      </c>
      <c r="F985" s="41" t="s">
        <v>5194</v>
      </c>
      <c r="G985" s="42"/>
      <c r="H985" s="42"/>
      <c r="I985" s="64" t="s">
        <v>19</v>
      </c>
      <c r="J985" s="45">
        <v>50000</v>
      </c>
      <c r="K985" s="45"/>
      <c r="L985" s="45">
        <f t="shared" si="17"/>
        <v>50000</v>
      </c>
    </row>
    <row r="986" spans="1:12" ht="24">
      <c r="A986" s="63" t="s">
        <v>5195</v>
      </c>
      <c r="B986" s="63" t="s">
        <v>5196</v>
      </c>
      <c r="C986" s="42" t="s">
        <v>5197</v>
      </c>
      <c r="D986" s="41" t="s">
        <v>5198</v>
      </c>
      <c r="E986" s="41" t="s">
        <v>16</v>
      </c>
      <c r="F986" s="41" t="s">
        <v>5199</v>
      </c>
      <c r="G986" s="42" t="s">
        <v>5200</v>
      </c>
      <c r="H986" s="42"/>
      <c r="I986" s="64" t="s">
        <v>19</v>
      </c>
      <c r="J986" s="45">
        <v>20000</v>
      </c>
      <c r="K986" s="45"/>
      <c r="L986" s="45">
        <f t="shared" si="17"/>
        <v>20000</v>
      </c>
    </row>
    <row r="987" spans="1:12" ht="24">
      <c r="A987" s="63" t="s">
        <v>5201</v>
      </c>
      <c r="B987" s="63" t="s">
        <v>5202</v>
      </c>
      <c r="C987" s="42" t="s">
        <v>4997</v>
      </c>
      <c r="D987" s="41" t="s">
        <v>4998</v>
      </c>
      <c r="E987" s="41" t="s">
        <v>16</v>
      </c>
      <c r="F987" s="41" t="s">
        <v>4999</v>
      </c>
      <c r="G987" s="42" t="s">
        <v>5000</v>
      </c>
      <c r="H987" s="42"/>
      <c r="I987" s="64" t="s">
        <v>19</v>
      </c>
      <c r="J987" s="45">
        <v>20000</v>
      </c>
      <c r="K987" s="45"/>
      <c r="L987" s="45">
        <f t="shared" si="17"/>
        <v>20000</v>
      </c>
    </row>
    <row r="988" spans="1:12" ht="24">
      <c r="A988" s="63" t="s">
        <v>5203</v>
      </c>
      <c r="B988" s="63" t="s">
        <v>5204</v>
      </c>
      <c r="C988" s="41" t="s">
        <v>5205</v>
      </c>
      <c r="D988" s="41" t="s">
        <v>5206</v>
      </c>
      <c r="E988" s="41" t="s">
        <v>16</v>
      </c>
      <c r="F988" s="41" t="s">
        <v>5207</v>
      </c>
      <c r="G988" s="41" t="s">
        <v>5208</v>
      </c>
      <c r="H988" s="42"/>
      <c r="I988" s="64" t="s">
        <v>19</v>
      </c>
      <c r="J988" s="45">
        <v>290000</v>
      </c>
      <c r="K988" s="45"/>
      <c r="L988" s="45">
        <f t="shared" si="17"/>
        <v>290000</v>
      </c>
    </row>
    <row r="989" spans="1:12" ht="24">
      <c r="A989" s="63" t="s">
        <v>5209</v>
      </c>
      <c r="B989" s="63" t="s">
        <v>5210</v>
      </c>
      <c r="C989" s="41" t="s">
        <v>5211</v>
      </c>
      <c r="D989" s="41" t="s">
        <v>5212</v>
      </c>
      <c r="E989" s="41" t="s">
        <v>16</v>
      </c>
      <c r="F989" s="41" t="s">
        <v>5213</v>
      </c>
      <c r="G989" s="41" t="s">
        <v>5214</v>
      </c>
      <c r="H989" s="42"/>
      <c r="I989" s="64" t="s">
        <v>19</v>
      </c>
      <c r="J989" s="45">
        <v>10000</v>
      </c>
      <c r="K989" s="45"/>
      <c r="L989" s="45">
        <f t="shared" si="17"/>
        <v>10000</v>
      </c>
    </row>
    <row r="990" spans="1:12" ht="24">
      <c r="A990" s="63" t="s">
        <v>5215</v>
      </c>
      <c r="B990" s="63" t="s">
        <v>5216</v>
      </c>
      <c r="C990" s="41" t="s">
        <v>5217</v>
      </c>
      <c r="D990" s="41" t="s">
        <v>5218</v>
      </c>
      <c r="E990" s="41" t="s">
        <v>16</v>
      </c>
      <c r="F990" s="43">
        <v>13801394461</v>
      </c>
      <c r="G990" s="41"/>
      <c r="H990" s="42"/>
      <c r="I990" s="64" t="s">
        <v>19</v>
      </c>
      <c r="J990" s="45">
        <v>50000</v>
      </c>
      <c r="K990" s="45"/>
      <c r="L990" s="45">
        <f t="shared" si="17"/>
        <v>50000</v>
      </c>
    </row>
    <row r="991" spans="1:12" ht="36">
      <c r="A991" s="63" t="s">
        <v>5219</v>
      </c>
      <c r="B991" s="63" t="s">
        <v>5220</v>
      </c>
      <c r="C991" s="41" t="s">
        <v>5220</v>
      </c>
      <c r="D991" s="41" t="s">
        <v>5221</v>
      </c>
      <c r="E991" s="41" t="s">
        <v>16</v>
      </c>
      <c r="F991" s="41">
        <v>18626136512</v>
      </c>
      <c r="G991" s="41" t="s">
        <v>5222</v>
      </c>
      <c r="H991" s="42"/>
      <c r="I991" s="64" t="s">
        <v>19</v>
      </c>
      <c r="J991" s="45">
        <v>10000</v>
      </c>
      <c r="K991" s="45"/>
      <c r="L991" s="45">
        <f t="shared" si="17"/>
        <v>10000</v>
      </c>
    </row>
    <row r="992" spans="1:12" ht="24">
      <c r="A992" s="63" t="s">
        <v>5223</v>
      </c>
      <c r="B992" s="63" t="s">
        <v>5224</v>
      </c>
      <c r="C992" s="41" t="s">
        <v>5225</v>
      </c>
      <c r="D992" s="41" t="s">
        <v>5226</v>
      </c>
      <c r="E992" s="41" t="s">
        <v>16</v>
      </c>
      <c r="F992" s="41" t="s">
        <v>4610</v>
      </c>
      <c r="G992" s="41" t="s">
        <v>4611</v>
      </c>
      <c r="H992" s="42"/>
      <c r="I992" s="64" t="s">
        <v>19</v>
      </c>
      <c r="J992" s="45">
        <v>10000</v>
      </c>
      <c r="K992" s="45"/>
      <c r="L992" s="45">
        <f t="shared" si="17"/>
        <v>10000</v>
      </c>
    </row>
    <row r="993" spans="1:12" ht="36">
      <c r="A993" s="63" t="s">
        <v>5227</v>
      </c>
      <c r="B993" s="63" t="s">
        <v>5228</v>
      </c>
      <c r="C993" s="41" t="s">
        <v>5228</v>
      </c>
      <c r="D993" s="41" t="s">
        <v>5229</v>
      </c>
      <c r="E993" s="41" t="s">
        <v>16</v>
      </c>
      <c r="F993" s="41" t="s">
        <v>5230</v>
      </c>
      <c r="G993" s="41" t="s">
        <v>5231</v>
      </c>
      <c r="H993" s="42"/>
      <c r="I993" s="64" t="s">
        <v>19</v>
      </c>
      <c r="J993" s="45">
        <v>10000</v>
      </c>
      <c r="K993" s="45"/>
      <c r="L993" s="45">
        <f t="shared" si="17"/>
        <v>10000</v>
      </c>
    </row>
    <row r="994" spans="1:12" ht="24">
      <c r="A994" s="63" t="s">
        <v>5232</v>
      </c>
      <c r="B994" s="63" t="s">
        <v>4903</v>
      </c>
      <c r="C994" s="41" t="s">
        <v>4903</v>
      </c>
      <c r="D994" s="41" t="s">
        <v>4904</v>
      </c>
      <c r="E994" s="41" t="s">
        <v>16</v>
      </c>
      <c r="F994" s="41" t="s">
        <v>4905</v>
      </c>
      <c r="G994" s="41" t="s">
        <v>4906</v>
      </c>
      <c r="H994" s="42"/>
      <c r="I994" s="64" t="s">
        <v>19</v>
      </c>
      <c r="J994" s="45">
        <v>10000</v>
      </c>
      <c r="K994" s="45"/>
      <c r="L994" s="45">
        <f t="shared" si="17"/>
        <v>10000</v>
      </c>
    </row>
    <row r="995" spans="1:12" ht="24">
      <c r="A995" s="63" t="s">
        <v>5233</v>
      </c>
      <c r="B995" s="63" t="s">
        <v>5234</v>
      </c>
      <c r="C995" s="42" t="s">
        <v>5234</v>
      </c>
      <c r="D995" s="41" t="s">
        <v>5235</v>
      </c>
      <c r="E995" s="41" t="s">
        <v>16</v>
      </c>
      <c r="F995" s="41">
        <v>13851569602</v>
      </c>
      <c r="G995" s="42" t="s">
        <v>5236</v>
      </c>
      <c r="H995" s="42"/>
      <c r="I995" s="64" t="s">
        <v>19</v>
      </c>
      <c r="J995" s="45">
        <v>10000</v>
      </c>
      <c r="K995" s="45"/>
      <c r="L995" s="45">
        <f t="shared" si="17"/>
        <v>10000</v>
      </c>
    </row>
    <row r="996" spans="1:12" ht="24">
      <c r="A996" s="63" t="s">
        <v>5237</v>
      </c>
      <c r="B996" s="63" t="s">
        <v>5238</v>
      </c>
      <c r="C996" s="42" t="s">
        <v>5238</v>
      </c>
      <c r="D996" s="41" t="s">
        <v>5239</v>
      </c>
      <c r="E996" s="41" t="s">
        <v>16</v>
      </c>
      <c r="F996" s="41" t="s">
        <v>5240</v>
      </c>
      <c r="G996" s="42" t="s">
        <v>5241</v>
      </c>
      <c r="H996" s="42"/>
      <c r="I996" s="64" t="s">
        <v>19</v>
      </c>
      <c r="J996" s="45">
        <v>20000</v>
      </c>
      <c r="K996" s="45"/>
      <c r="L996" s="45">
        <f t="shared" si="17"/>
        <v>20000</v>
      </c>
    </row>
    <row r="997" spans="1:12" ht="24">
      <c r="A997" s="63" t="s">
        <v>5242</v>
      </c>
      <c r="B997" s="63" t="s">
        <v>5243</v>
      </c>
      <c r="C997" s="42" t="s">
        <v>5243</v>
      </c>
      <c r="D997" s="41" t="s">
        <v>5244</v>
      </c>
      <c r="E997" s="41" t="s">
        <v>16</v>
      </c>
      <c r="F997" s="41" t="s">
        <v>5245</v>
      </c>
      <c r="G997" s="42" t="s">
        <v>5246</v>
      </c>
      <c r="H997" s="42"/>
      <c r="I997" s="64" t="s">
        <v>19</v>
      </c>
      <c r="J997" s="45">
        <v>10000</v>
      </c>
      <c r="K997" s="45"/>
      <c r="L997" s="45">
        <f t="shared" si="17"/>
        <v>10000</v>
      </c>
    </row>
    <row r="998" spans="1:12" ht="24">
      <c r="A998" s="63" t="s">
        <v>5247</v>
      </c>
      <c r="B998" s="63" t="s">
        <v>5248</v>
      </c>
      <c r="C998" s="42" t="s">
        <v>5248</v>
      </c>
      <c r="D998" s="41" t="s">
        <v>5249</v>
      </c>
      <c r="E998" s="41" t="s">
        <v>16</v>
      </c>
      <c r="F998" s="41" t="s">
        <v>5250</v>
      </c>
      <c r="G998" s="42" t="s">
        <v>5251</v>
      </c>
      <c r="H998" s="42"/>
      <c r="I998" s="64" t="s">
        <v>19</v>
      </c>
      <c r="J998" s="45">
        <v>30000</v>
      </c>
      <c r="K998" s="45"/>
      <c r="L998" s="45">
        <f t="shared" si="17"/>
        <v>30000</v>
      </c>
    </row>
    <row r="999" spans="1:12" ht="24">
      <c r="A999" s="63" t="s">
        <v>5252</v>
      </c>
      <c r="B999" s="63" t="s">
        <v>5253</v>
      </c>
      <c r="C999" s="42" t="s">
        <v>5253</v>
      </c>
      <c r="D999" s="41" t="s">
        <v>5254</v>
      </c>
      <c r="E999" s="41" t="s">
        <v>16</v>
      </c>
      <c r="F999" s="41" t="s">
        <v>5255</v>
      </c>
      <c r="G999" s="42" t="s">
        <v>5256</v>
      </c>
      <c r="H999" s="42"/>
      <c r="I999" s="64" t="s">
        <v>19</v>
      </c>
      <c r="J999" s="45">
        <v>20000</v>
      </c>
      <c r="K999" s="45"/>
      <c r="L999" s="45">
        <f t="shared" si="17"/>
        <v>20000</v>
      </c>
    </row>
    <row r="1000" spans="1:12" ht="24">
      <c r="A1000" s="63" t="s">
        <v>5257</v>
      </c>
      <c r="B1000" s="63" t="s">
        <v>5258</v>
      </c>
      <c r="C1000" s="42" t="s">
        <v>5258</v>
      </c>
      <c r="D1000" s="41" t="s">
        <v>5259</v>
      </c>
      <c r="E1000" s="41" t="s">
        <v>16</v>
      </c>
      <c r="F1000" s="41">
        <v>18651658830</v>
      </c>
      <c r="G1000" s="42" t="s">
        <v>5260</v>
      </c>
      <c r="H1000" s="42"/>
      <c r="I1000" s="64" t="s">
        <v>19</v>
      </c>
      <c r="J1000" s="45">
        <v>20000</v>
      </c>
      <c r="K1000" s="45"/>
      <c r="L1000" s="45">
        <f t="shared" si="17"/>
        <v>20000</v>
      </c>
    </row>
    <row r="1001" spans="1:12" ht="24">
      <c r="A1001" s="63" t="s">
        <v>5261</v>
      </c>
      <c r="B1001" s="63" t="s">
        <v>5262</v>
      </c>
      <c r="C1001" s="42" t="s">
        <v>5262</v>
      </c>
      <c r="D1001" s="41" t="s">
        <v>5263</v>
      </c>
      <c r="E1001" s="41" t="s">
        <v>16</v>
      </c>
      <c r="F1001" s="41" t="s">
        <v>5264</v>
      </c>
      <c r="G1001" s="42" t="s">
        <v>5265</v>
      </c>
      <c r="H1001" s="42"/>
      <c r="I1001" s="64" t="s">
        <v>19</v>
      </c>
      <c r="J1001" s="45">
        <v>30000</v>
      </c>
      <c r="K1001" s="45"/>
      <c r="L1001" s="45">
        <f t="shared" si="17"/>
        <v>30000</v>
      </c>
    </row>
    <row r="1002" spans="1:12" ht="36">
      <c r="A1002" s="63" t="s">
        <v>5266</v>
      </c>
      <c r="B1002" s="63" t="s">
        <v>5267</v>
      </c>
      <c r="C1002" s="42" t="s">
        <v>5268</v>
      </c>
      <c r="D1002" s="41" t="s">
        <v>5269</v>
      </c>
      <c r="E1002" s="41" t="s">
        <v>16</v>
      </c>
      <c r="F1002" s="41">
        <v>18936377899</v>
      </c>
      <c r="G1002" s="42" t="s">
        <v>5270</v>
      </c>
      <c r="H1002" s="42"/>
      <c r="I1002" s="64" t="s">
        <v>19</v>
      </c>
      <c r="J1002" s="45">
        <v>40000</v>
      </c>
      <c r="K1002" s="45"/>
      <c r="L1002" s="45">
        <f t="shared" si="17"/>
        <v>40000</v>
      </c>
    </row>
    <row r="1003" spans="1:12" ht="36">
      <c r="A1003" s="63" t="s">
        <v>5271</v>
      </c>
      <c r="B1003" s="63" t="s">
        <v>5272</v>
      </c>
      <c r="C1003" s="42" t="s">
        <v>5272</v>
      </c>
      <c r="D1003" s="41" t="s">
        <v>5273</v>
      </c>
      <c r="E1003" s="41" t="s">
        <v>16</v>
      </c>
      <c r="F1003" s="41">
        <v>13770705160</v>
      </c>
      <c r="G1003" s="42" t="s">
        <v>5274</v>
      </c>
      <c r="H1003" s="42"/>
      <c r="I1003" s="64" t="s">
        <v>19</v>
      </c>
      <c r="J1003" s="45">
        <v>20000</v>
      </c>
      <c r="K1003" s="45"/>
      <c r="L1003" s="45">
        <f t="shared" si="17"/>
        <v>20000</v>
      </c>
    </row>
    <row r="1004" spans="1:12" ht="36">
      <c r="A1004" s="63" t="s">
        <v>5275</v>
      </c>
      <c r="B1004" s="63" t="s">
        <v>5276</v>
      </c>
      <c r="C1004" s="42" t="s">
        <v>5277</v>
      </c>
      <c r="D1004" s="41" t="s">
        <v>5278</v>
      </c>
      <c r="E1004" s="41" t="s">
        <v>16</v>
      </c>
      <c r="F1004" s="41" t="s">
        <v>5279</v>
      </c>
      <c r="G1004" s="42" t="s">
        <v>5280</v>
      </c>
      <c r="H1004" s="42"/>
      <c r="I1004" s="64" t="s">
        <v>19</v>
      </c>
      <c r="J1004" s="45">
        <v>20000</v>
      </c>
      <c r="K1004" s="45"/>
      <c r="L1004" s="45">
        <f t="shared" si="17"/>
        <v>20000</v>
      </c>
    </row>
    <row r="1005" spans="1:12" ht="24">
      <c r="A1005" s="63" t="s">
        <v>5281</v>
      </c>
      <c r="B1005" s="63" t="s">
        <v>5282</v>
      </c>
      <c r="C1005" s="42" t="s">
        <v>5283</v>
      </c>
      <c r="D1005" s="41" t="s">
        <v>5284</v>
      </c>
      <c r="E1005" s="41" t="s">
        <v>16</v>
      </c>
      <c r="F1005" s="41" t="s">
        <v>5285</v>
      </c>
      <c r="G1005" s="42" t="s">
        <v>5286</v>
      </c>
      <c r="H1005" s="42"/>
      <c r="I1005" s="64" t="s">
        <v>19</v>
      </c>
      <c r="J1005" s="45">
        <v>50000</v>
      </c>
      <c r="K1005" s="45"/>
      <c r="L1005" s="45">
        <f t="shared" si="17"/>
        <v>50000</v>
      </c>
    </row>
    <row r="1006" spans="1:12" ht="24">
      <c r="A1006" s="63" t="s">
        <v>5287</v>
      </c>
      <c r="B1006" s="63" t="s">
        <v>5288</v>
      </c>
      <c r="C1006" s="42" t="s">
        <v>5289</v>
      </c>
      <c r="D1006" s="41" t="s">
        <v>5290</v>
      </c>
      <c r="E1006" s="41" t="s">
        <v>16</v>
      </c>
      <c r="F1006" s="41" t="s">
        <v>5291</v>
      </c>
      <c r="G1006" s="42" t="s">
        <v>5292</v>
      </c>
      <c r="H1006" s="42"/>
      <c r="I1006" s="64" t="s">
        <v>19</v>
      </c>
      <c r="J1006" s="45">
        <v>20000</v>
      </c>
      <c r="K1006" s="45"/>
      <c r="L1006" s="45">
        <f t="shared" si="17"/>
        <v>20000</v>
      </c>
    </row>
    <row r="1007" spans="1:12" ht="24">
      <c r="A1007" s="63" t="s">
        <v>5293</v>
      </c>
      <c r="B1007" s="63" t="s">
        <v>5294</v>
      </c>
      <c r="C1007" s="42" t="s">
        <v>5295</v>
      </c>
      <c r="D1007" s="41" t="s">
        <v>5296</v>
      </c>
      <c r="E1007" s="41" t="s">
        <v>16</v>
      </c>
      <c r="F1007" s="41" t="s">
        <v>5297</v>
      </c>
      <c r="G1007" s="42" t="s">
        <v>5298</v>
      </c>
      <c r="H1007" s="42"/>
      <c r="I1007" s="64" t="s">
        <v>19</v>
      </c>
      <c r="J1007" s="45">
        <v>20000</v>
      </c>
      <c r="K1007" s="45"/>
      <c r="L1007" s="45">
        <f t="shared" si="17"/>
        <v>20000</v>
      </c>
    </row>
    <row r="1008" spans="1:12" ht="24">
      <c r="A1008" s="63" t="s">
        <v>5299</v>
      </c>
      <c r="B1008" s="63" t="s">
        <v>5300</v>
      </c>
      <c r="C1008" s="42" t="s">
        <v>5301</v>
      </c>
      <c r="D1008" s="41" t="s">
        <v>5302</v>
      </c>
      <c r="E1008" s="41" t="s">
        <v>16</v>
      </c>
      <c r="F1008" s="41">
        <v>13305147166</v>
      </c>
      <c r="G1008" s="42" t="s">
        <v>5303</v>
      </c>
      <c r="H1008" s="42"/>
      <c r="I1008" s="64" t="s">
        <v>19</v>
      </c>
      <c r="J1008" s="45">
        <v>20000</v>
      </c>
      <c r="K1008" s="45"/>
      <c r="L1008" s="45">
        <f t="shared" si="17"/>
        <v>20000</v>
      </c>
    </row>
    <row r="1009" spans="1:12" ht="24">
      <c r="A1009" s="63" t="s">
        <v>5304</v>
      </c>
      <c r="B1009" s="63" t="s">
        <v>5305</v>
      </c>
      <c r="C1009" s="42" t="s">
        <v>5306</v>
      </c>
      <c r="D1009" s="41" t="s">
        <v>5307</v>
      </c>
      <c r="E1009" s="41" t="s">
        <v>16</v>
      </c>
      <c r="F1009" s="41" t="s">
        <v>5308</v>
      </c>
      <c r="G1009" s="42" t="s">
        <v>5309</v>
      </c>
      <c r="H1009" s="42"/>
      <c r="I1009" s="64" t="s">
        <v>19</v>
      </c>
      <c r="J1009" s="45">
        <v>60000</v>
      </c>
      <c r="K1009" s="45"/>
      <c r="L1009" s="45">
        <f t="shared" si="17"/>
        <v>60000</v>
      </c>
    </row>
    <row r="1010" spans="1:12" ht="24">
      <c r="A1010" s="63" t="s">
        <v>5310</v>
      </c>
      <c r="B1010" s="63" t="s">
        <v>5311</v>
      </c>
      <c r="C1010" s="42" t="s">
        <v>5312</v>
      </c>
      <c r="D1010" s="41" t="s">
        <v>5313</v>
      </c>
      <c r="E1010" s="41" t="s">
        <v>16</v>
      </c>
      <c r="F1010" s="41">
        <v>13337809758</v>
      </c>
      <c r="G1010" s="42" t="s">
        <v>5314</v>
      </c>
      <c r="H1010" s="42"/>
      <c r="I1010" s="64" t="s">
        <v>19</v>
      </c>
      <c r="J1010" s="45">
        <v>10000</v>
      </c>
      <c r="K1010" s="45"/>
      <c r="L1010" s="45">
        <f t="shared" si="17"/>
        <v>10000</v>
      </c>
    </row>
    <row r="1011" spans="1:12" ht="24">
      <c r="A1011" s="63" t="s">
        <v>5315</v>
      </c>
      <c r="B1011" s="63" t="s">
        <v>5316</v>
      </c>
      <c r="C1011" s="42" t="s">
        <v>5317</v>
      </c>
      <c r="D1011" s="41" t="s">
        <v>5318</v>
      </c>
      <c r="E1011" s="41" t="s">
        <v>16</v>
      </c>
      <c r="F1011" s="41" t="s">
        <v>5319</v>
      </c>
      <c r="G1011" s="42" t="s">
        <v>5320</v>
      </c>
      <c r="H1011" s="42"/>
      <c r="I1011" s="64" t="s">
        <v>19</v>
      </c>
      <c r="J1011" s="45">
        <v>20000</v>
      </c>
      <c r="K1011" s="45"/>
      <c r="L1011" s="45">
        <f t="shared" si="17"/>
        <v>20000</v>
      </c>
    </row>
    <row r="1012" spans="1:12" ht="24">
      <c r="A1012" s="63" t="s">
        <v>5321</v>
      </c>
      <c r="B1012" s="63" t="s">
        <v>5322</v>
      </c>
      <c r="C1012" s="42" t="s">
        <v>5323</v>
      </c>
      <c r="D1012" s="41" t="s">
        <v>5324</v>
      </c>
      <c r="E1012" s="41" t="s">
        <v>16</v>
      </c>
      <c r="F1012" s="41" t="s">
        <v>5325</v>
      </c>
      <c r="G1012" s="42" t="s">
        <v>5326</v>
      </c>
      <c r="H1012" s="42"/>
      <c r="I1012" s="64" t="s">
        <v>19</v>
      </c>
      <c r="J1012" s="45">
        <v>20000</v>
      </c>
      <c r="K1012" s="45"/>
      <c r="L1012" s="45">
        <f t="shared" si="17"/>
        <v>20000</v>
      </c>
    </row>
    <row r="1013" spans="1:12" ht="36">
      <c r="A1013" s="63" t="s">
        <v>5327</v>
      </c>
      <c r="B1013" s="63" t="s">
        <v>5328</v>
      </c>
      <c r="C1013" s="42" t="s">
        <v>5329</v>
      </c>
      <c r="D1013" s="41" t="s">
        <v>5330</v>
      </c>
      <c r="E1013" s="41" t="s">
        <v>16</v>
      </c>
      <c r="F1013" s="41"/>
      <c r="G1013" s="42"/>
      <c r="H1013" s="42"/>
      <c r="I1013" s="64" t="s">
        <v>19</v>
      </c>
      <c r="J1013" s="45">
        <v>10000</v>
      </c>
      <c r="K1013" s="45"/>
      <c r="L1013" s="45">
        <f t="shared" si="17"/>
        <v>10000</v>
      </c>
    </row>
    <row r="1014" spans="1:12" ht="24">
      <c r="A1014" s="63" t="s">
        <v>5331</v>
      </c>
      <c r="B1014" s="63" t="s">
        <v>5332</v>
      </c>
      <c r="C1014" s="42" t="s">
        <v>5333</v>
      </c>
      <c r="D1014" s="41" t="s">
        <v>5334</v>
      </c>
      <c r="E1014" s="41" t="s">
        <v>16</v>
      </c>
      <c r="F1014" s="41" t="s">
        <v>5335</v>
      </c>
      <c r="G1014" s="42" t="s">
        <v>5336</v>
      </c>
      <c r="H1014" s="42"/>
      <c r="I1014" s="64" t="s">
        <v>19</v>
      </c>
      <c r="J1014" s="45">
        <v>10000</v>
      </c>
      <c r="K1014" s="45"/>
      <c r="L1014" s="45">
        <f t="shared" si="17"/>
        <v>10000</v>
      </c>
    </row>
    <row r="1015" spans="1:12" ht="36">
      <c r="A1015" s="63" t="s">
        <v>5337</v>
      </c>
      <c r="B1015" s="63" t="s">
        <v>5338</v>
      </c>
      <c r="C1015" s="42" t="s">
        <v>5339</v>
      </c>
      <c r="D1015" s="41" t="s">
        <v>5340</v>
      </c>
      <c r="E1015" s="41" t="s">
        <v>16</v>
      </c>
      <c r="F1015" s="41">
        <v>13905811410</v>
      </c>
      <c r="G1015" s="42" t="s">
        <v>5341</v>
      </c>
      <c r="H1015" s="42"/>
      <c r="I1015" s="64" t="s">
        <v>19</v>
      </c>
      <c r="J1015" s="45">
        <v>5000</v>
      </c>
      <c r="K1015" s="45"/>
      <c r="L1015" s="45">
        <f t="shared" si="17"/>
        <v>5000</v>
      </c>
    </row>
    <row r="1016" spans="1:12" ht="24">
      <c r="A1016" s="63" t="s">
        <v>5342</v>
      </c>
      <c r="B1016" s="63" t="s">
        <v>5343</v>
      </c>
      <c r="C1016" s="42" t="s">
        <v>5344</v>
      </c>
      <c r="D1016" s="41" t="s">
        <v>5345</v>
      </c>
      <c r="E1016" s="41" t="s">
        <v>16</v>
      </c>
      <c r="F1016" s="41" t="s">
        <v>5346</v>
      </c>
      <c r="G1016" s="42" t="s">
        <v>5347</v>
      </c>
      <c r="H1016" s="42"/>
      <c r="I1016" s="64" t="s">
        <v>19</v>
      </c>
      <c r="J1016" s="45">
        <v>5000</v>
      </c>
      <c r="K1016" s="45"/>
      <c r="L1016" s="45">
        <f t="shared" si="17"/>
        <v>5000</v>
      </c>
    </row>
    <row r="1017" spans="1:12" ht="24">
      <c r="A1017" s="63" t="s">
        <v>5348</v>
      </c>
      <c r="B1017" s="63" t="s">
        <v>5349</v>
      </c>
      <c r="C1017" s="42" t="s">
        <v>5350</v>
      </c>
      <c r="D1017" s="41" t="s">
        <v>5351</v>
      </c>
      <c r="E1017" s="41" t="s">
        <v>16</v>
      </c>
      <c r="F1017" s="41" t="s">
        <v>5352</v>
      </c>
      <c r="G1017" s="42" t="s">
        <v>5353</v>
      </c>
      <c r="H1017" s="42"/>
      <c r="I1017" s="64" t="s">
        <v>19</v>
      </c>
      <c r="J1017" s="45">
        <v>10000</v>
      </c>
      <c r="K1017" s="45"/>
      <c r="L1017" s="45">
        <f t="shared" si="17"/>
        <v>10000</v>
      </c>
    </row>
    <row r="1018" spans="1:12">
      <c r="A1018" s="63" t="s">
        <v>5354</v>
      </c>
      <c r="B1018" s="63" t="s">
        <v>5355</v>
      </c>
      <c r="C1018" s="68" t="str">
        <f>B1018</f>
        <v>南京仪表元器件所</v>
      </c>
      <c r="D1018" s="41" t="s">
        <v>5356</v>
      </c>
      <c r="E1018" s="41" t="s">
        <v>140</v>
      </c>
      <c r="F1018" s="41"/>
      <c r="G1018" s="42"/>
      <c r="H1018" s="42"/>
      <c r="I1018" s="64" t="s">
        <v>19</v>
      </c>
      <c r="J1018" s="45">
        <v>10000</v>
      </c>
      <c r="K1018" s="45"/>
      <c r="L1018" s="45">
        <f t="shared" si="17"/>
        <v>10000</v>
      </c>
    </row>
    <row r="1019" spans="1:12" ht="24">
      <c r="A1019" s="63" t="s">
        <v>5357</v>
      </c>
      <c r="B1019" s="63" t="s">
        <v>5358</v>
      </c>
      <c r="C1019" s="42" t="s">
        <v>5359</v>
      </c>
      <c r="D1019" s="41" t="s">
        <v>5360</v>
      </c>
      <c r="E1019" s="41" t="s">
        <v>16</v>
      </c>
      <c r="F1019" s="41">
        <v>13601062829</v>
      </c>
      <c r="G1019" s="42" t="s">
        <v>5361</v>
      </c>
      <c r="H1019" s="42"/>
      <c r="I1019" s="64" t="s">
        <v>19</v>
      </c>
      <c r="J1019" s="45">
        <v>10000</v>
      </c>
      <c r="K1019" s="45"/>
      <c r="L1019" s="45">
        <f t="shared" si="17"/>
        <v>10000</v>
      </c>
    </row>
    <row r="1020" spans="1:12" ht="24">
      <c r="A1020" s="63" t="s">
        <v>5362</v>
      </c>
      <c r="B1020" s="63" t="s">
        <v>5363</v>
      </c>
      <c r="C1020" s="42" t="s">
        <v>5364</v>
      </c>
      <c r="D1020" s="41" t="s">
        <v>5365</v>
      </c>
      <c r="E1020" s="41" t="s">
        <v>16</v>
      </c>
      <c r="F1020" s="41" t="s">
        <v>5366</v>
      </c>
      <c r="G1020" s="42" t="s">
        <v>5367</v>
      </c>
      <c r="H1020" s="42"/>
      <c r="I1020" s="64" t="s">
        <v>19</v>
      </c>
      <c r="J1020" s="45">
        <v>12000</v>
      </c>
      <c r="K1020" s="45"/>
      <c r="L1020" s="45">
        <f t="shared" si="17"/>
        <v>12000</v>
      </c>
    </row>
    <row r="1021" spans="1:12" ht="24">
      <c r="A1021" s="63" t="s">
        <v>5368</v>
      </c>
      <c r="B1021" s="63" t="s">
        <v>5369</v>
      </c>
      <c r="C1021" s="42" t="s">
        <v>5370</v>
      </c>
      <c r="D1021" s="41" t="s">
        <v>5371</v>
      </c>
      <c r="E1021" s="41" t="s">
        <v>16</v>
      </c>
      <c r="F1021" s="41">
        <v>13951704496</v>
      </c>
      <c r="G1021" s="42" t="s">
        <v>5372</v>
      </c>
      <c r="H1021" s="42"/>
      <c r="I1021" s="64" t="s">
        <v>19</v>
      </c>
      <c r="J1021" s="45">
        <v>10000</v>
      </c>
      <c r="K1021" s="45"/>
      <c r="L1021" s="45">
        <f t="shared" si="17"/>
        <v>10000</v>
      </c>
    </row>
    <row r="1022" spans="1:12" ht="24">
      <c r="A1022" s="63" t="s">
        <v>5373</v>
      </c>
      <c r="B1022" s="63" t="s">
        <v>5374</v>
      </c>
      <c r="C1022" s="42" t="s">
        <v>5375</v>
      </c>
      <c r="D1022" s="41" t="s">
        <v>5376</v>
      </c>
      <c r="E1022" s="41" t="s">
        <v>16</v>
      </c>
      <c r="F1022" s="41" t="s">
        <v>5377</v>
      </c>
      <c r="G1022" s="42" t="s">
        <v>5377</v>
      </c>
      <c r="H1022" s="42"/>
      <c r="I1022" s="64" t="s">
        <v>19</v>
      </c>
      <c r="J1022" s="45">
        <v>20000</v>
      </c>
      <c r="K1022" s="45"/>
      <c r="L1022" s="45">
        <f t="shared" si="17"/>
        <v>20000</v>
      </c>
    </row>
    <row r="1023" spans="1:12" ht="36">
      <c r="A1023" s="63" t="s">
        <v>5378</v>
      </c>
      <c r="B1023" s="63" t="s">
        <v>5379</v>
      </c>
      <c r="C1023" s="42" t="s">
        <v>5380</v>
      </c>
      <c r="D1023" s="41" t="s">
        <v>5381</v>
      </c>
      <c r="E1023" s="41" t="s">
        <v>16</v>
      </c>
      <c r="F1023" s="41">
        <v>18930777378</v>
      </c>
      <c r="G1023" s="42" t="s">
        <v>5382</v>
      </c>
      <c r="H1023" s="42"/>
      <c r="I1023" s="64" t="s">
        <v>19</v>
      </c>
      <c r="J1023" s="45">
        <v>5000</v>
      </c>
      <c r="K1023" s="45"/>
      <c r="L1023" s="45">
        <f t="shared" si="17"/>
        <v>5000</v>
      </c>
    </row>
    <row r="1024" spans="1:12" ht="24">
      <c r="A1024" s="67" t="s">
        <v>5383</v>
      </c>
      <c r="B1024" s="63" t="s">
        <v>5384</v>
      </c>
      <c r="C1024" s="42" t="s">
        <v>5385</v>
      </c>
      <c r="D1024" s="41" t="s">
        <v>5386</v>
      </c>
      <c r="E1024" s="41" t="s">
        <v>16</v>
      </c>
      <c r="F1024" s="41" t="s">
        <v>5387</v>
      </c>
      <c r="G1024" s="42" t="s">
        <v>5388</v>
      </c>
      <c r="H1024" s="42"/>
      <c r="I1024" s="64" t="s">
        <v>19</v>
      </c>
      <c r="J1024" s="45">
        <v>10000</v>
      </c>
      <c r="K1024" s="45"/>
      <c r="L1024" s="45">
        <f t="shared" si="17"/>
        <v>10000</v>
      </c>
    </row>
    <row r="1025" spans="1:21" ht="24">
      <c r="A1025" s="67" t="s">
        <v>5389</v>
      </c>
      <c r="B1025" s="63" t="s">
        <v>5390</v>
      </c>
      <c r="C1025" s="42" t="s">
        <v>5391</v>
      </c>
      <c r="D1025" s="41" t="s">
        <v>1821</v>
      </c>
      <c r="E1025" s="41" t="s">
        <v>16</v>
      </c>
      <c r="F1025" s="41" t="s">
        <v>5392</v>
      </c>
      <c r="G1025" s="42" t="s">
        <v>5393</v>
      </c>
      <c r="H1025" s="42"/>
      <c r="I1025" s="64" t="s">
        <v>19</v>
      </c>
      <c r="J1025" s="45">
        <v>90000</v>
      </c>
      <c r="K1025" s="45"/>
      <c r="L1025" s="45">
        <f t="shared" si="17"/>
        <v>90000</v>
      </c>
    </row>
    <row r="1026" spans="1:21" s="36" customFormat="1" ht="84">
      <c r="A1026" s="49"/>
      <c r="B1026" s="49" t="s">
        <v>5394</v>
      </c>
      <c r="C1026" s="49" t="s">
        <v>5395</v>
      </c>
      <c r="D1026" s="50" t="s">
        <v>5396</v>
      </c>
      <c r="E1026" s="50" t="s">
        <v>16</v>
      </c>
      <c r="F1026" s="50">
        <v>2558061076</v>
      </c>
      <c r="G1026" s="49" t="s">
        <v>5397</v>
      </c>
      <c r="H1026" s="49" t="s">
        <v>4717</v>
      </c>
      <c r="I1026" s="59"/>
      <c r="J1026" s="59">
        <v>0</v>
      </c>
      <c r="K1026" s="59">
        <v>20000</v>
      </c>
      <c r="L1026" s="59">
        <f>J1026+K1026</f>
        <v>20000</v>
      </c>
      <c r="M1026" s="60"/>
      <c r="N1026" s="60"/>
      <c r="O1026" s="60"/>
      <c r="P1026" s="60"/>
      <c r="Q1026" s="60"/>
      <c r="R1026" s="60"/>
      <c r="S1026" s="60"/>
      <c r="T1026" s="60"/>
      <c r="U1026" s="60"/>
    </row>
  </sheetData>
  <phoneticPr fontId="24" type="noConversion"/>
  <hyperlinks>
    <hyperlink ref="G661" r:id="rId1"/>
    <hyperlink ref="G663" r:id="rId2"/>
    <hyperlink ref="G664" r:id="rId3"/>
    <hyperlink ref="G665" r:id="rId4" display="mailto:119645544@qq.com"/>
    <hyperlink ref="G667" r:id="rId5"/>
    <hyperlink ref="G668" r:id="rId6"/>
    <hyperlink ref="G669" r:id="rId7"/>
    <hyperlink ref="G670" r:id="rId8"/>
    <hyperlink ref="G672" r:id="rId9"/>
    <hyperlink ref="G674" r:id="rId10"/>
    <hyperlink ref="G675" r:id="rId11"/>
    <hyperlink ref="G677" r:id="rId12"/>
    <hyperlink ref="G678" r:id="rId13"/>
    <hyperlink ref="G680" r:id="rId14"/>
    <hyperlink ref="G681" r:id="rId15"/>
    <hyperlink ref="G682" r:id="rId16"/>
    <hyperlink ref="G683" r:id="rId17"/>
    <hyperlink ref="G684" r:id="rId18"/>
    <hyperlink ref="G685" r:id="rId19"/>
    <hyperlink ref="G686" r:id="rId20"/>
    <hyperlink ref="G687" r:id="rId21"/>
    <hyperlink ref="G688" r:id="rId22"/>
    <hyperlink ref="G689" r:id="rId23"/>
    <hyperlink ref="G690" r:id="rId24"/>
    <hyperlink ref="G691" r:id="rId25"/>
    <hyperlink ref="G692" r:id="rId26"/>
    <hyperlink ref="G693" r:id="rId27"/>
    <hyperlink ref="G694" r:id="rId28"/>
    <hyperlink ref="G695" r:id="rId29"/>
    <hyperlink ref="G696" r:id="rId30"/>
    <hyperlink ref="G697" r:id="rId31"/>
    <hyperlink ref="G698" r:id="rId32"/>
    <hyperlink ref="G700" r:id="rId33"/>
    <hyperlink ref="G701" r:id="rId34"/>
    <hyperlink ref="G702" r:id="rId35"/>
    <hyperlink ref="G704" r:id="rId36"/>
    <hyperlink ref="G705" r:id="rId37"/>
    <hyperlink ref="G706" r:id="rId38"/>
    <hyperlink ref="G707" r:id="rId39"/>
    <hyperlink ref="G708" r:id="rId40"/>
    <hyperlink ref="G709" r:id="rId41"/>
    <hyperlink ref="G710" r:id="rId42"/>
    <hyperlink ref="G711" r:id="rId43"/>
    <hyperlink ref="G712" r:id="rId44"/>
    <hyperlink ref="G713" r:id="rId45"/>
    <hyperlink ref="G714" r:id="rId46"/>
    <hyperlink ref="G715" r:id="rId47"/>
    <hyperlink ref="G716" r:id="rId48"/>
    <hyperlink ref="G717" r:id="rId49"/>
    <hyperlink ref="G718" r:id="rId50"/>
    <hyperlink ref="G719" r:id="rId51"/>
    <hyperlink ref="G720" r:id="rId52"/>
    <hyperlink ref="G721" r:id="rId53"/>
    <hyperlink ref="G722" r:id="rId54"/>
    <hyperlink ref="G723" r:id="rId55"/>
    <hyperlink ref="G724" r:id="rId56"/>
    <hyperlink ref="G725" r:id="rId57"/>
    <hyperlink ref="G726" r:id="rId58"/>
    <hyperlink ref="G727" r:id="rId59"/>
    <hyperlink ref="G728" r:id="rId60"/>
    <hyperlink ref="G729" r:id="rId61"/>
    <hyperlink ref="G731" r:id="rId62"/>
    <hyperlink ref="G732" r:id="rId63"/>
    <hyperlink ref="G734" r:id="rId64"/>
    <hyperlink ref="G736" r:id="rId65"/>
    <hyperlink ref="G738" r:id="rId66"/>
    <hyperlink ref="G739" r:id="rId67"/>
    <hyperlink ref="G742" r:id="rId68"/>
    <hyperlink ref="G744" r:id="rId69"/>
    <hyperlink ref="G745" r:id="rId70"/>
    <hyperlink ref="G746" r:id="rId71"/>
    <hyperlink ref="G747" r:id="rId72"/>
    <hyperlink ref="G748" r:id="rId73"/>
    <hyperlink ref="G749" r:id="rId74"/>
    <hyperlink ref="G750" r:id="rId75"/>
    <hyperlink ref="G751" r:id="rId76"/>
    <hyperlink ref="G752" r:id="rId77"/>
    <hyperlink ref="G753" r:id="rId78"/>
    <hyperlink ref="G754" r:id="rId79"/>
    <hyperlink ref="G755" r:id="rId80"/>
    <hyperlink ref="G756" r:id="rId81"/>
    <hyperlink ref="G758" r:id="rId82"/>
    <hyperlink ref="G759" r:id="rId83"/>
    <hyperlink ref="G760" r:id="rId84"/>
    <hyperlink ref="G761" r:id="rId85"/>
    <hyperlink ref="G762" r:id="rId86"/>
    <hyperlink ref="G763" r:id="rId87"/>
    <hyperlink ref="G764" r:id="rId88"/>
    <hyperlink ref="G766" r:id="rId89"/>
    <hyperlink ref="G767" r:id="rId90"/>
    <hyperlink ref="G768" r:id="rId91"/>
    <hyperlink ref="G769" r:id="rId92"/>
    <hyperlink ref="G770" r:id="rId93"/>
    <hyperlink ref="G771" r:id="rId94"/>
    <hyperlink ref="G772" r:id="rId95"/>
    <hyperlink ref="G773" r:id="rId96"/>
    <hyperlink ref="G775" r:id="rId97"/>
    <hyperlink ref="G776" r:id="rId98"/>
    <hyperlink ref="G777" r:id="rId99"/>
    <hyperlink ref="G778" r:id="rId100"/>
    <hyperlink ref="G779" r:id="rId101"/>
    <hyperlink ref="G780" r:id="rId102"/>
    <hyperlink ref="G781" r:id="rId103"/>
    <hyperlink ref="G782" r:id="rId104"/>
    <hyperlink ref="G783" r:id="rId105"/>
    <hyperlink ref="G784" r:id="rId106"/>
    <hyperlink ref="G785" r:id="rId107"/>
    <hyperlink ref="G787" r:id="rId108"/>
    <hyperlink ref="G788" r:id="rId109"/>
    <hyperlink ref="G789" r:id="rId110"/>
    <hyperlink ref="G790" r:id="rId111"/>
    <hyperlink ref="G791" r:id="rId112"/>
    <hyperlink ref="G792" r:id="rId113"/>
    <hyperlink ref="G793" r:id="rId114"/>
    <hyperlink ref="G794" r:id="rId115"/>
    <hyperlink ref="G795" r:id="rId116"/>
    <hyperlink ref="G797" r:id="rId117"/>
    <hyperlink ref="G798" r:id="rId118"/>
    <hyperlink ref="G799" r:id="rId119"/>
    <hyperlink ref="G800" r:id="rId120"/>
    <hyperlink ref="G801" r:id="rId121"/>
    <hyperlink ref="G802" r:id="rId122"/>
    <hyperlink ref="G803" r:id="rId123"/>
    <hyperlink ref="G804" r:id="rId124"/>
    <hyperlink ref="G805" r:id="rId125"/>
    <hyperlink ref="G807" r:id="rId126"/>
    <hyperlink ref="G809" r:id="rId127"/>
    <hyperlink ref="G810" r:id="rId128"/>
    <hyperlink ref="G811" r:id="rId129"/>
    <hyperlink ref="G812" r:id="rId130"/>
    <hyperlink ref="G813" r:id="rId131"/>
    <hyperlink ref="G814" r:id="rId132"/>
    <hyperlink ref="G816" r:id="rId133"/>
    <hyperlink ref="G817" r:id="rId134"/>
    <hyperlink ref="G818" r:id="rId135"/>
    <hyperlink ref="G819" r:id="rId136"/>
    <hyperlink ref="G820" r:id="rId137"/>
    <hyperlink ref="G821" r:id="rId138"/>
    <hyperlink ref="G822" r:id="rId139"/>
    <hyperlink ref="G825" r:id="rId140"/>
    <hyperlink ref="G826" r:id="rId141"/>
    <hyperlink ref="G827" r:id="rId142"/>
    <hyperlink ref="G828" r:id="rId143"/>
    <hyperlink ref="G829" r:id="rId144"/>
    <hyperlink ref="G830" r:id="rId145"/>
    <hyperlink ref="G831" r:id="rId146"/>
    <hyperlink ref="G832" r:id="rId147"/>
    <hyperlink ref="G834" r:id="rId148"/>
    <hyperlink ref="G835" r:id="rId149"/>
    <hyperlink ref="G837" r:id="rId150"/>
    <hyperlink ref="G838" r:id="rId151"/>
    <hyperlink ref="G839" r:id="rId152"/>
    <hyperlink ref="G840" r:id="rId153"/>
    <hyperlink ref="G841" r:id="rId154"/>
    <hyperlink ref="G842" r:id="rId155"/>
    <hyperlink ref="G757" r:id="rId156"/>
    <hyperlink ref="G1025" r:id="rId157" tooltip="mailto:qiantyy@samples.cn"/>
    <hyperlink ref="G1024" r:id="rId158" tooltip="mailto:luyangnj@vip.163.com"/>
    <hyperlink ref="G1023" r:id="rId159" tooltip="mailto:hexuerong@sfsci.com"/>
    <hyperlink ref="G1021" r:id="rId160" tooltip="mailto:343794993@qq.com"/>
    <hyperlink ref="G1020" r:id="rId161" tooltip="mailto:hanjiangfeng@bswa.com.cn"/>
    <hyperlink ref="G1019" r:id="rId162" tooltip="mailto:154886069@qq.com"/>
    <hyperlink ref="G1017" r:id="rId163" tooltip="mailto:fdl@fdlchina.com"/>
    <hyperlink ref="G1015" r:id="rId164" tooltip="mailto:zhejiang-gaozi@vip.163.com"/>
    <hyperlink ref="G1014" r:id="rId165" tooltip="mailto:zxj-111@163.com"/>
    <hyperlink ref="G1012" r:id="rId166" tooltip="mailto:zdfycfr119@163.com"/>
    <hyperlink ref="G1011" r:id="rId167" tooltip="mailto:1961058646@qq.com"/>
    <hyperlink ref="G1010" r:id="rId168" tooltip="mailto:YCB0523@ALIYUN.COM"/>
    <hyperlink ref="G1009" r:id="rId169" tooltip="mailto:vv.liu@outlook.com"/>
    <hyperlink ref="G1008" r:id="rId170" tooltip="mailto:163guangyu@163.com"/>
    <hyperlink ref="G1007" r:id="rId171" tooltip="mailto:pretty.pan@vinno.com"/>
    <hyperlink ref="G1006" r:id="rId172" tooltip="mailto:lyc@chinaze.cn"/>
    <hyperlink ref="G1005" r:id="rId173" tooltip="mailto:xuy@njupt.edu.cn"/>
    <hyperlink ref="G1004" r:id="rId174" tooltip="mailto:ghgaoaq@163.com"/>
    <hyperlink ref="G1003" r:id="rId175" tooltip="mailto:1256418636@qq.com"/>
    <hyperlink ref="G1002" r:id="rId176" tooltip="mailto:likeyong2004@sina.com"/>
    <hyperlink ref="G1001" r:id="rId177" tooltip="mailto:zcb@mapgis.com"/>
    <hyperlink ref="G1000" r:id="rId178" tooltip="mailto:564196736@qq.com"/>
    <hyperlink ref="G999" r:id="rId179" tooltip="mailto:wu.yunyun@cybertech.com.cn"/>
    <hyperlink ref="G998" r:id="rId180" tooltip="mailto:pr@chinasofti.com"/>
    <hyperlink ref="G997" r:id="rId181" tooltip="mailto:335385778@qq.com"/>
    <hyperlink ref="G996" r:id="rId182" tooltip="mailto:kerry.chen@mxshare.com.cn"/>
    <hyperlink ref="G995" r:id="rId183" tooltip="mailto:947377470@qq.com"/>
    <hyperlink ref="G994" r:id="rId184" tooltip="mailto:officejsland@163.com"/>
    <hyperlink ref="G993" r:id="rId185" tooltip="mailto:trst@sina.vip.com"/>
    <hyperlink ref="G992" r:id="rId186" tooltip="mailto:pangxx@dream-it.cn"/>
    <hyperlink ref="G991" r:id="rId187" tooltip="mailto:18626136512@189.com"/>
    <hyperlink ref="G989" r:id="rId188" tooltip="mailto:1737823374@qq.com"/>
    <hyperlink ref="G988" r:id="rId189" tooltip="mailto:jsngtx@126.com"/>
    <hyperlink ref="G987" r:id="rId190" tooltip="mailto:zhff@servyou.com.cn"/>
    <hyperlink ref="G986" r:id="rId191" tooltip="mailto:947574084@qq.com"/>
    <hyperlink ref="G984" r:id="rId192" tooltip="mailto:13905181796@139.com"/>
    <hyperlink ref="G983" r:id="rId193" tooltip="mailto:wanghui@philisense.com"/>
    <hyperlink ref="G982" r:id="rId194" tooltip="mailto:49111268@qq.com"/>
    <hyperlink ref="G981" r:id="rId195" tooltip="mailto:puxuteke@puxutek.com"/>
    <hyperlink ref="G980" r:id="rId196" tooltip="mailto:hezhengguang@towoho.com"/>
    <hyperlink ref="G979" r:id="rId197" tooltip="mailto:fengwq@inspur.com"/>
    <hyperlink ref="G978" r:id="rId198" tooltip="mailto:ict@js.chinamobile.com"/>
    <hyperlink ref="G977" r:id="rId199" tooltip="mailto:zhul@microvideo.cn"/>
    <hyperlink ref="G976" r:id="rId200" tooltip="mailto:xiepeng_xp@126.com"/>
    <hyperlink ref="G975" r:id="rId201" tooltip="mailto:lujing@chanct.com"/>
    <hyperlink ref="G974" r:id="rId202" tooltip="mailto:qfzhb@ctfo.com"/>
    <hyperlink ref="G973" r:id="rId203" tooltip="mailto:576880540@qq.com"/>
    <hyperlink ref="G972" r:id="rId204" tooltip="mailto:drcgw@163.com"/>
    <hyperlink ref="G971" r:id="rId205" tooltip="mailto:guo.rui2@ztesoft.com"/>
    <hyperlink ref="G970" r:id="rId206" tooltip="mailto:13952859633@qq.com"/>
    <hyperlink ref="G969" r:id="rId207" tooltip="mailto:591777345@qq.com"/>
    <hyperlink ref="G967" r:id="rId208" tooltip="mailto:reception.sha@philips.com"/>
    <hyperlink ref="G966" r:id="rId209" tooltip="mailto:xyu@dingter.com"/>
    <hyperlink ref="G965" r:id="rId210" tooltip="mailto:cai.wu@huatec.com"/>
    <hyperlink ref="G964" r:id="rId211" tooltip="mailto:tow_in@126.com"/>
    <hyperlink ref="G963" r:id="rId212" tooltip="mailto:wjj_johnsirnj@163.com"/>
    <hyperlink ref="G962" r:id="rId213" tooltip="mailto:jingjingshi2015@163.com"/>
    <hyperlink ref="G961" r:id="rId214" tooltip="mailto:info@einolda.com"/>
    <hyperlink ref="G960" r:id="rId215" tooltip="mailto:179929263@qq.com"/>
    <hyperlink ref="G959" r:id="rId216" tooltip="mailto:zhongjingyi@spibj.com"/>
    <hyperlink ref="G958" r:id="rId217" tooltip="mailto:2780555860@qq.com"/>
    <hyperlink ref="G957" r:id="rId218" tooltip="mailto:403968238@qq.com"/>
    <hyperlink ref="G956" r:id="rId219" tooltip="mailto:xuhh@leadingsoft.com"/>
    <hyperlink ref="G955" r:id="rId220" tooltip="mailto:chaojing@unissoft.com"/>
    <hyperlink ref="G954" r:id="rId221" tooltip="mailto:zhangxiaoyan@cstor.cn"/>
    <hyperlink ref="G953" r:id="rId222" tooltip="mailto:rlzy@zrar.com"/>
    <hyperlink ref="G951" r:id="rId223" tooltip="mailto:317872377@qq.com"/>
    <hyperlink ref="G950" r:id="rId224" tooltip="mailto:zhff@servyou.com.cn"/>
    <hyperlink ref="G949" r:id="rId225" tooltip="mailto:2257074958@qq.com"/>
    <hyperlink ref="G948" r:id="rId226" tooltip="mailto:diva_ee@163.com"/>
    <hyperlink ref="G947" r:id="rId227" tooltip="mailto:bt888@163.com"/>
    <hyperlink ref="G946" r:id="rId228" tooltip="mailto:18936880909@163.com"/>
    <hyperlink ref="G945" r:id="rId229" tooltip="mailto:jx@pione.com.cn"/>
    <hyperlink ref="G944" r:id="rId230" tooltip="mailto:569420336@qq.com"/>
    <hyperlink ref="G943" r:id="rId231" tooltip="mailto:jennifer@deanwell.com.cn"/>
    <hyperlink ref="G942" r:id="rId232" tooltip="mailto:648806186@QQ.COM"/>
    <hyperlink ref="G5" r:id="rId233" tooltip="mailto:798136780@qq.com"/>
    <hyperlink ref="G6" r:id="rId234" tooltip="mailto:njdjdj@163.com"/>
    <hyperlink ref="G7" r:id="rId235" tooltip="mailto:83709988@huadonghotel.com"/>
    <hyperlink ref="G8" r:id="rId236" tooltip="mailto:985548496@qq.com"/>
    <hyperlink ref="G9" r:id="rId237" tooltip="mailto:info@mingrihotel.com"/>
    <hyperlink ref="G10" r:id="rId238" tooltip="mailto:gongcheng@suninghotels.com"/>
    <hyperlink ref="G12" r:id="rId239" tooltip="mailto:wangjian027@huazhu.com"/>
    <hyperlink ref="G13" r:id="rId240" tooltip="mailto:18761331000@qq.com"/>
    <hyperlink ref="G14" r:id="rId241" tooltip="mailto:3004697322@qq.com"/>
    <hyperlink ref="G15" r:id="rId242" tooltip="mailto:030@njhuawen.com"/>
    <hyperlink ref="G16" r:id="rId243" tooltip="mailto:594483703@qq.com"/>
    <hyperlink ref="G17" r:id="rId244" tooltip="mailto:1535065590@qq.com"/>
    <hyperlink ref="G19" r:id="rId245" tooltip="mailto:larsbgs@lianlife.com"/>
    <hyperlink ref="G20" r:id="rId246" tooltip="mailto:jss_dyb@bankcomm.com"/>
    <hyperlink ref="G21" r:id="rId247" tooltip="mailto:dadong@zjddzy.com"/>
    <hyperlink ref="G22" r:id="rId248" tooltip="mailto:1978201001@qq.com"/>
    <hyperlink ref="G23" r:id="rId249" tooltip="mailto:1091266136@qq.com"/>
    <hyperlink ref="G25" r:id="rId250" tooltip="mailto:392370840@qq.com"/>
    <hyperlink ref="G27" r:id="rId251" tooltip="mailto:XZH5117@126.COM"/>
    <hyperlink ref="G28" r:id="rId252" tooltip="mailto:doron@vip.163.com"/>
    <hyperlink ref="G30" r:id="rId253" tooltip="mailto:njruifeng@126.com"/>
    <hyperlink ref="G31" r:id="rId254" tooltip="mailto:shinva@163.com"/>
    <hyperlink ref="G32" r:id="rId255" tooltip="mailto:njinwin@126.com"/>
    <hyperlink ref="G33" r:id="rId256" tooltip="mailto:1638008873@qq.com"/>
    <hyperlink ref="G34" r:id="rId257" tooltip="mailto:njlhwzc@163.com"/>
    <hyperlink ref="G35" r:id="rId258" tooltip="mailto:464818543@qq.com"/>
    <hyperlink ref="G37" r:id="rId259" tooltip="mailto:hgl_002812@163.com"/>
    <hyperlink ref="G39" r:id="rId260" tooltip="mailto:habeibei1364@163.com"/>
    <hyperlink ref="G40" r:id="rId261" tooltip="mailto:565390046@163.com"/>
    <hyperlink ref="G41" r:id="rId262" tooltip="mailto:286675186@qq.com"/>
    <hyperlink ref="G42" r:id="rId263" tooltip="mailto:njqhyx@163.com"/>
    <hyperlink ref="G43" r:id="rId264" tooltip="mailto:njkllong@163.com"/>
    <hyperlink ref="G46" r:id="rId265" tooltip="mailto:105680257@qq.com"/>
    <hyperlink ref="G47" r:id="rId266" tooltip="mailto:942428408@qq.com"/>
    <hyperlink ref="G48" r:id="rId267" tooltip="mailto:jefferson_su@163.com"/>
    <hyperlink ref="G50" r:id="rId268" tooltip="mailto:Xuijing.Xin@draeger.com"/>
    <hyperlink ref="G51" r:id="rId269" tooltip="mailto:webmaster@pgeneral.com.cn"/>
    <hyperlink ref="G52" r:id="rId270" tooltip="mailto:lb0812@sohu.com"/>
    <hyperlink ref="G53" r:id="rId271" tooltip="mailto:mlshiwo@163.com"/>
    <hyperlink ref="G54" r:id="rId272" tooltip="mailto:info@purfocus.com"/>
    <hyperlink ref="G55" r:id="rId273" tooltip="mailto:409543877@qq.com"/>
    <hyperlink ref="G56" r:id="rId274" tooltip="mailto:105614676@qq.com"/>
    <hyperlink ref="G57" r:id="rId275" tooltip="mailto:njjl8@163.com"/>
    <hyperlink ref="G58" r:id="rId276" tooltip="mailto:sxw@126.com"/>
    <hyperlink ref="G59" r:id="rId277" tooltip="mailto:565390046@qq.com"/>
    <hyperlink ref="G61" r:id="rId278" tooltip="mailto:ningtai1301@126.com"/>
    <hyperlink ref="G63" r:id="rId279" tooltip="mailto:njlz1996@163.com"/>
    <hyperlink ref="G67" r:id="rId280" tooltip="mailto:952478475@qq.com"/>
    <hyperlink ref="G68" r:id="rId281" tooltip="mailto:hanzhuo@vishee.com"/>
    <hyperlink ref="G69" r:id="rId282" tooltip="mailto:632072659@qq.com"/>
    <hyperlink ref="G70" r:id="rId283" tooltip="mailto:qingmei.zh@163.com"/>
    <hyperlink ref="G74" r:id="rId284" tooltip="mailto:2038944015@qq.com"/>
    <hyperlink ref="G75" r:id="rId285" tooltip="mailto:535399135@qq.com"/>
    <hyperlink ref="G76" r:id="rId286" tooltip="mailto:1978201001@qq.com"/>
    <hyperlink ref="G77" r:id="rId287" tooltip="mailto:1066165050@qq.com"/>
    <hyperlink ref="G78" r:id="rId288" tooltip="mailto:hr@xuanyu-sh.com"/>
    <hyperlink ref="G79" r:id="rId289" tooltip="mailto:13905168758@163.com"/>
    <hyperlink ref="G80" r:id="rId290" tooltip="mailto:Jameszhang@fienmed.com"/>
    <hyperlink ref="G81" r:id="rId291" tooltip="mailto:515759722@qq.com"/>
    <hyperlink ref="G83" r:id="rId292" tooltip="mailto:409543877@qq.com"/>
    <hyperlink ref="G84" r:id="rId293" tooltip="mailto:say-sth@163.com"/>
    <hyperlink ref="G85" r:id="rId294" tooltip="mailto:ryan.yang@easysheng.com"/>
    <hyperlink ref="G86" r:id="rId295" tooltip="mailto:751394436@qq.com"/>
    <hyperlink ref="G87" r:id="rId296" tooltip="mailto:774674927@qq.com"/>
    <hyperlink ref="G88" r:id="rId297" tooltip="mailto:fengdu2008@vip.163"/>
    <hyperlink ref="G89" r:id="rId298" tooltip="mailto:13261402566@qq.com"/>
    <hyperlink ref="G90" r:id="rId299" tooltip="mailto:13505188825@163.com"/>
    <hyperlink ref="G92" r:id="rId300" tooltip="mailto:15726165326@163.com"/>
    <hyperlink ref="G93" r:id="rId301" tooltip="mailto:xap_sanbao@163.com"/>
    <hyperlink ref="G94" r:id="rId302" tooltip="mailto:392968610@qq.com"/>
    <hyperlink ref="G95" r:id="rId303" tooltip="mailto:756143845@qq.com"/>
    <hyperlink ref="G96" r:id="rId304" tooltip="mailto:13338691336@189.cn"/>
    <hyperlink ref="G97" r:id="rId305" tooltip="mailto:13770610077@163.com"/>
    <hyperlink ref="G98" r:id="rId306" tooltip="mailto:njzhuqi@163.com"/>
    <hyperlink ref="G101" r:id="rId307" tooltip="mailto:rejoin@rejointech.com"/>
    <hyperlink ref="G102" r:id="rId308" tooltip="mailto:jbgs2000@163.com"/>
    <hyperlink ref="G103" r:id="rId309" tooltip="mailto:357934834@qq.com"/>
    <hyperlink ref="G104" r:id="rId310" tooltip="mailto:hb@1hewrise.cn"/>
    <hyperlink ref="G105" r:id="rId311" tooltip="mailto:13390909558@163.com"/>
    <hyperlink ref="G106" r:id="rId312" tooltip="mailto:1123205735@qq.com"/>
    <hyperlink ref="G107" r:id="rId313" tooltip="mailto:502434889@qq.com"/>
    <hyperlink ref="G108" r:id="rId314" tooltip="mailto:xiaohe.liu@sivantos.com"/>
    <hyperlink ref="G109" r:id="rId315" tooltip="mailto:xingzhen_lu@starkey.com.cn"/>
    <hyperlink ref="G110" r:id="rId316" tooltip="mailto:tstcw2012@163.com"/>
    <hyperlink ref="G111" r:id="rId317" tooltip="mailto:ma@keshen.com"/>
    <hyperlink ref="G112" r:id="rId318" tooltip="mailto:karen.zhang@ottobock.com"/>
    <hyperlink ref="G113" r:id="rId319" tooltip="mailto:cl@aumed.cn"/>
    <hyperlink ref="G114" r:id="rId320" tooltip="mailto:yantaikangli@163.com"/>
    <hyperlink ref="G115" r:id="rId321" tooltip="mailto:387818272@qq.com"/>
    <hyperlink ref="G116" r:id="rId322" tooltip="mailto:jzx84313929@163.com"/>
    <hyperlink ref="G117" r:id="rId323" tooltip="mailto:308476308@qq.com"/>
    <hyperlink ref="G118" r:id="rId324" tooltip="mailto:1642347390@qq.com"/>
    <hyperlink ref="G119" r:id="rId325" tooltip="mailto:kmdzmj@126.com"/>
    <hyperlink ref="G120" r:id="rId326" tooltip="mailto:jsnjhhyy@163.com"/>
    <hyperlink ref="G121" r:id="rId327" tooltip="mailto:13851672979@163.com"/>
    <hyperlink ref="G122" r:id="rId328" tooltip="mailto:SALES@nt-ks.com"/>
    <hyperlink ref="G123" r:id="rId329" tooltip="mailto:549626270@qq.com"/>
    <hyperlink ref="G124" r:id="rId330" tooltip="mailto:714748002@qq.com"/>
    <hyperlink ref="G125" r:id="rId331" tooltip="mailto:251406238@qq.com"/>
    <hyperlink ref="G126" r:id="rId332" tooltip="mailto:2323380747@qq.com"/>
    <hyperlink ref="G127" r:id="rId333" tooltip="mailto:415269864@qq.com"/>
    <hyperlink ref="G129" r:id="rId334" tooltip="mailto:1844691366@qq.vom"/>
    <hyperlink ref="G130" r:id="rId335" tooltip="mailto:544792118@qq.com"/>
    <hyperlink ref="G131" r:id="rId336" tooltip="mailto:517846212@qq.com"/>
    <hyperlink ref="G132" r:id="rId337" tooltip="mailto:2038944015@qq.com"/>
    <hyperlink ref="G135" r:id="rId338" tooltip="mailto:njosha@sina.com"/>
    <hyperlink ref="G136" r:id="rId339" tooltip="mailto:mx_johnsirnj@163.com"/>
    <hyperlink ref="G139" r:id="rId340" tooltip="mailto:yanghuan@bl-seal.com"/>
    <hyperlink ref="G140" r:id="rId341" tooltip="mailto:mingchengyiliao@163.com"/>
    <hyperlink ref="G141" r:id="rId342" tooltip="mailto:595022253@qq.com"/>
    <hyperlink ref="G142" r:id="rId343" tooltip="mailto:8436382@qq.com"/>
    <hyperlink ref="G143" r:id="rId344" tooltip="mailto:731119795@qq.com"/>
    <hyperlink ref="G145" r:id="rId345" tooltip="mailto:535143596@qq.com"/>
    <hyperlink ref="G146" r:id="rId346" tooltip="mailto:dou.yang@china-kedu.com"/>
    <hyperlink ref="G147" r:id="rId347" tooltip="mailto:1467285139@qq.com"/>
    <hyperlink ref="G148" r:id="rId348" tooltip="mailto:fs3138@163.com"/>
    <hyperlink ref="G149" r:id="rId349" tooltip="mailto:18821096949@163.com"/>
    <hyperlink ref="G150" r:id="rId350" tooltip="mailto:13851810987@qq.com"/>
    <hyperlink ref="G151" r:id="rId351" tooltip="mailto:wn20050605@163.com"/>
    <hyperlink ref="G153" r:id="rId352" tooltip="mailto:gdyh@21cn.net"/>
    <hyperlink ref="G154" r:id="rId353" tooltip="mailto:1004575031@qq.com"/>
    <hyperlink ref="G155" r:id="rId354" tooltip="mailto:info@jshhqc.com"/>
    <hyperlink ref="G157" r:id="rId355" tooltip="mailto:296740535@qq.com"/>
    <hyperlink ref="G158" r:id="rId356" tooltip="mailto:njxz@njxiezhong.com"/>
    <hyperlink ref="G160" r:id="rId357" tooltip="mailto:670977868@QQ.com"/>
    <hyperlink ref="G161" r:id="rId358" tooltip="mailto:duqx@yutong.com"/>
    <hyperlink ref="G162" r:id="rId359" tooltip="mailto:hi68557911@163.com"/>
    <hyperlink ref="G163" r:id="rId360" tooltip="mailto:89931874@qq.com"/>
    <hyperlink ref="G165" r:id="rId361" tooltip="mailto:lijianxiong@saicmotor.com"/>
    <hyperlink ref="G167" r:id="rId362" tooltip="mailto:daiyunfei@adsage.com"/>
    <hyperlink ref="G168" r:id="rId363" tooltip="mailto:wangpan@saicdh.com"/>
    <hyperlink ref="G169" r:id="rId364" tooltip="mailto:303348195@qq.com"/>
    <hyperlink ref="G170" r:id="rId365" tooltip="mailto:19715976@qq.com"/>
    <hyperlink ref="G171" r:id="rId366" tooltip="mailto:h-shen@sales-cn.yokohamatire.com"/>
    <hyperlink ref="G172" r:id="rId367" tooltip="mailto:21656@qq.com"/>
    <hyperlink ref="G173" r:id="rId368" tooltip="mailto:chenxiaoqing@saicmotor.com"/>
    <hyperlink ref="G175" r:id="rId369" tooltip="mailto:office@nandasoft.com"/>
    <hyperlink ref="G176" r:id="rId370" tooltip="mailto:3458320599@qq.com"/>
    <hyperlink ref="G177" r:id="rId371" tooltip="mailto:shicui0208@163.com"/>
    <hyperlink ref="G178" r:id="rId372" tooltip="mailto:LSKJ@WXLSKJ.COM"/>
    <hyperlink ref="G180" r:id="rId373" tooltip="mailto:GKJS@china-hi-tech.com"/>
    <hyperlink ref="G181" r:id="rId374" tooltip="mailto:skyservice@skynj.com"/>
    <hyperlink ref="G183" r:id="rId375" tooltip="mailto:public@wiscom.com.cn"/>
    <hyperlink ref="G184" r:id="rId376" tooltip="mailto:gxgao@topteam.cn"/>
    <hyperlink ref="G36" r:id="rId377" tooltip="mailto:chinainfo@waters.com"/>
    <hyperlink ref="G134" r:id="rId378"/>
    <hyperlink ref="C371" r:id="rId379" tooltip="https://www.tianyancha.com/company/1330575311"/>
    <hyperlink ref="C372" r:id="rId380" tooltip="https://www.tianyancha.com/company/2352966674"/>
    <hyperlink ref="C376" r:id="rId381" tooltip="https://www.tianyancha.com/company/1361338803"/>
    <hyperlink ref="C380" r:id="rId382" tooltip="https://www.tianyancha.com/company/2944444322"/>
    <hyperlink ref="C381" r:id="rId383" tooltip="https://www.tianyancha.com/company/1365899313"/>
    <hyperlink ref="C382" r:id="rId384" tooltip="https://www.tianyancha.com/company/2349129984"/>
    <hyperlink ref="C385" r:id="rId385" tooltip="https://www.tianyancha.com/company/297546184"/>
    <hyperlink ref="G471" r:id="rId386"/>
    <hyperlink ref="G212" r:id="rId387" tooltip="mailto:gaoyunhong@precise.com"/>
    <hyperlink ref="G82" r:id="rId388" tooltip="mailto:info@kangdamed.net"/>
    <hyperlink ref="G291" r:id="rId389" tooltip="mailto:3539975013@qq.com"/>
    <hyperlink ref="G436" r:id="rId390" tooltip="mailto:wuweiguo@sh-hjkj.com"/>
    <hyperlink ref="G446" r:id="rId391" tooltip="mailto:WJ5302@Jlonline.com"/>
    <hyperlink ref="G541" r:id="rId392" tooltip="mailto:149741638@qq.com"/>
    <hyperlink ref="G610" r:id="rId393" tooltip="mailto:1090805822@qq.com"/>
    <hyperlink ref="D475" r:id="rId394"/>
    <hyperlink ref="G230" r:id="rId395"/>
    <hyperlink ref="G1026" r:id="rId396"/>
  </hyperlinks>
  <pageMargins left="0.75" right="0.75" top="1" bottom="1" header="0.5" footer="0.5"/>
  <drawing r:id="rId397"/>
  <legacyDrawing r:id="rId398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5"/>
  <sheetViews>
    <sheetView workbookViewId="0">
      <selection activeCell="B6" sqref="B6"/>
    </sheetView>
  </sheetViews>
  <sheetFormatPr defaultColWidth="9" defaultRowHeight="13.5"/>
  <cols>
    <col min="1" max="1" width="9" style="19"/>
    <col min="2" max="2" width="22" style="19" customWidth="1"/>
    <col min="3" max="3" width="16" style="19" customWidth="1"/>
    <col min="4" max="4" width="23.875" style="19" customWidth="1"/>
    <col min="5" max="5" width="9" style="19"/>
    <col min="6" max="6" width="12.625" style="19"/>
    <col min="7" max="9" width="9" style="19"/>
    <col min="10" max="10" width="9.375" style="19"/>
    <col min="11" max="11" width="9" style="19"/>
    <col min="12" max="12" width="9.375" style="19"/>
    <col min="13" max="16384" width="9" style="19"/>
  </cols>
  <sheetData>
    <row r="1" spans="1:12" ht="57">
      <c r="A1" s="69" t="s">
        <v>0</v>
      </c>
      <c r="B1" s="69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2" t="s">
        <v>7</v>
      </c>
      <c r="I1" s="29" t="s">
        <v>8</v>
      </c>
      <c r="J1" s="70" t="s">
        <v>9</v>
      </c>
      <c r="K1" s="70" t="s">
        <v>10</v>
      </c>
      <c r="L1" s="70" t="s">
        <v>11</v>
      </c>
    </row>
    <row r="2" spans="1:12" ht="42.75">
      <c r="A2" s="71" t="s">
        <v>5398</v>
      </c>
      <c r="B2" s="71" t="s">
        <v>5399</v>
      </c>
      <c r="C2" s="20" t="s">
        <v>5400</v>
      </c>
      <c r="D2" s="20" t="s">
        <v>5401</v>
      </c>
      <c r="E2" s="21" t="s">
        <v>16</v>
      </c>
      <c r="F2" s="21" t="s">
        <v>5402</v>
      </c>
      <c r="G2" s="20" t="s">
        <v>5403</v>
      </c>
      <c r="H2" s="20"/>
      <c r="I2" s="72" t="s">
        <v>19</v>
      </c>
      <c r="J2" s="30">
        <v>50000</v>
      </c>
      <c r="K2" s="30"/>
      <c r="L2" s="30">
        <f t="shared" ref="L2:L65" si="0">J2</f>
        <v>50000</v>
      </c>
    </row>
    <row r="3" spans="1:12" ht="28.5">
      <c r="A3" s="71" t="s">
        <v>5404</v>
      </c>
      <c r="B3" s="71" t="s">
        <v>5405</v>
      </c>
      <c r="C3" s="20" t="s">
        <v>5406</v>
      </c>
      <c r="D3" s="20" t="s">
        <v>5407</v>
      </c>
      <c r="E3" s="21" t="s">
        <v>16</v>
      </c>
      <c r="F3" s="21" t="s">
        <v>5408</v>
      </c>
      <c r="G3" s="20" t="s">
        <v>5409</v>
      </c>
      <c r="H3" s="20"/>
      <c r="I3" s="72" t="s">
        <v>19</v>
      </c>
      <c r="J3" s="30">
        <v>50000</v>
      </c>
      <c r="K3" s="30"/>
      <c r="L3" s="30">
        <f t="shared" si="0"/>
        <v>50000</v>
      </c>
    </row>
    <row r="4" spans="1:12" ht="42.75">
      <c r="A4" s="71" t="s">
        <v>4321</v>
      </c>
      <c r="B4" s="71" t="s">
        <v>4322</v>
      </c>
      <c r="C4" s="20" t="s">
        <v>4055</v>
      </c>
      <c r="D4" s="20" t="s">
        <v>4056</v>
      </c>
      <c r="E4" s="21" t="s">
        <v>16</v>
      </c>
      <c r="F4" s="21" t="s">
        <v>4057</v>
      </c>
      <c r="G4" s="20" t="s">
        <v>4058</v>
      </c>
      <c r="H4" s="20"/>
      <c r="I4" s="72" t="s">
        <v>19</v>
      </c>
      <c r="J4" s="30">
        <v>200000</v>
      </c>
      <c r="K4" s="30"/>
      <c r="L4" s="30">
        <f t="shared" si="0"/>
        <v>200000</v>
      </c>
    </row>
    <row r="5" spans="1:12" ht="28.5">
      <c r="A5" s="71" t="s">
        <v>5410</v>
      </c>
      <c r="B5" s="71" t="s">
        <v>5411</v>
      </c>
      <c r="C5" s="20" t="s">
        <v>5412</v>
      </c>
      <c r="D5" s="20" t="s">
        <v>5413</v>
      </c>
      <c r="E5" s="21" t="s">
        <v>16</v>
      </c>
      <c r="F5" s="21"/>
      <c r="G5" s="20"/>
      <c r="H5" s="20"/>
      <c r="I5" s="72" t="s">
        <v>19</v>
      </c>
      <c r="J5" s="30">
        <v>872018.8</v>
      </c>
      <c r="K5" s="30"/>
      <c r="L5" s="30">
        <f t="shared" si="0"/>
        <v>872018.8</v>
      </c>
    </row>
    <row r="6" spans="1:12" ht="42.75">
      <c r="A6" s="73" t="s">
        <v>5414</v>
      </c>
      <c r="B6" s="73" t="s">
        <v>5415</v>
      </c>
      <c r="C6" s="21" t="s">
        <v>5416</v>
      </c>
      <c r="D6" s="21" t="s">
        <v>5417</v>
      </c>
      <c r="E6" s="21" t="s">
        <v>16</v>
      </c>
      <c r="F6" s="21" t="s">
        <v>5418</v>
      </c>
      <c r="G6" s="21" t="s">
        <v>5419</v>
      </c>
      <c r="H6" s="21"/>
      <c r="I6" s="72" t="s">
        <v>19</v>
      </c>
      <c r="J6" s="30">
        <v>20000</v>
      </c>
      <c r="K6" s="30"/>
      <c r="L6" s="30">
        <f t="shared" si="0"/>
        <v>20000</v>
      </c>
    </row>
    <row r="7" spans="1:12" ht="28.5">
      <c r="A7" s="71" t="s">
        <v>5420</v>
      </c>
      <c r="B7" s="71" t="s">
        <v>5421</v>
      </c>
      <c r="C7" s="20" t="s">
        <v>5422</v>
      </c>
      <c r="D7" s="20" t="s">
        <v>5423</v>
      </c>
      <c r="E7" s="21" t="s">
        <v>16</v>
      </c>
      <c r="F7" s="21">
        <v>13983988036</v>
      </c>
      <c r="G7" s="20" t="s">
        <v>5424</v>
      </c>
      <c r="H7" s="20"/>
      <c r="I7" s="72" t="s">
        <v>19</v>
      </c>
      <c r="J7" s="30">
        <v>20000</v>
      </c>
      <c r="K7" s="30"/>
      <c r="L7" s="30">
        <f t="shared" si="0"/>
        <v>20000</v>
      </c>
    </row>
    <row r="8" spans="1:12" ht="42.75">
      <c r="A8" s="71" t="s">
        <v>5425</v>
      </c>
      <c r="B8" s="71" t="s">
        <v>5426</v>
      </c>
      <c r="C8" s="20" t="s">
        <v>5427</v>
      </c>
      <c r="D8" s="20" t="s">
        <v>5428</v>
      </c>
      <c r="E8" s="21" t="s">
        <v>16</v>
      </c>
      <c r="F8" s="21" t="s">
        <v>5429</v>
      </c>
      <c r="G8" s="20" t="s">
        <v>5430</v>
      </c>
      <c r="H8" s="20"/>
      <c r="I8" s="72" t="s">
        <v>19</v>
      </c>
      <c r="J8" s="30">
        <v>20000</v>
      </c>
      <c r="K8" s="30"/>
      <c r="L8" s="30">
        <f t="shared" si="0"/>
        <v>20000</v>
      </c>
    </row>
    <row r="9" spans="1:12" ht="28.5">
      <c r="A9" s="71" t="s">
        <v>5431</v>
      </c>
      <c r="B9" s="71" t="s">
        <v>5432</v>
      </c>
      <c r="C9" s="20" t="s">
        <v>5433</v>
      </c>
      <c r="D9" s="20" t="s">
        <v>5434</v>
      </c>
      <c r="E9" s="21" t="s">
        <v>276</v>
      </c>
      <c r="F9" s="21"/>
      <c r="G9" s="20"/>
      <c r="H9" s="20"/>
      <c r="I9" s="72" t="s">
        <v>19</v>
      </c>
      <c r="J9" s="30">
        <v>20000</v>
      </c>
      <c r="K9" s="30"/>
      <c r="L9" s="30">
        <f t="shared" si="0"/>
        <v>20000</v>
      </c>
    </row>
    <row r="10" spans="1:12" ht="28.5">
      <c r="A10" s="71" t="s">
        <v>5435</v>
      </c>
      <c r="B10" s="71" t="s">
        <v>5436</v>
      </c>
      <c r="C10" s="20" t="s">
        <v>5437</v>
      </c>
      <c r="D10" s="20" t="s">
        <v>5438</v>
      </c>
      <c r="E10" s="21" t="s">
        <v>16</v>
      </c>
      <c r="F10" s="21" t="s">
        <v>5439</v>
      </c>
      <c r="G10" s="20"/>
      <c r="H10" s="20"/>
      <c r="I10" s="72" t="s">
        <v>19</v>
      </c>
      <c r="J10" s="30">
        <v>80000</v>
      </c>
      <c r="K10" s="30"/>
      <c r="L10" s="30">
        <f t="shared" si="0"/>
        <v>80000</v>
      </c>
    </row>
    <row r="11" spans="1:12" ht="28.5">
      <c r="A11" s="71" t="s">
        <v>5440</v>
      </c>
      <c r="B11" s="71" t="s">
        <v>5441</v>
      </c>
      <c r="C11" s="20" t="s">
        <v>5442</v>
      </c>
      <c r="D11" s="20" t="s">
        <v>5443</v>
      </c>
      <c r="E11" s="21" t="s">
        <v>16</v>
      </c>
      <c r="F11" s="21" t="s">
        <v>5444</v>
      </c>
      <c r="G11" s="20"/>
      <c r="H11" s="20"/>
      <c r="I11" s="72" t="s">
        <v>19</v>
      </c>
      <c r="J11" s="30">
        <v>10000</v>
      </c>
      <c r="K11" s="30"/>
      <c r="L11" s="30">
        <f t="shared" si="0"/>
        <v>10000</v>
      </c>
    </row>
    <row r="12" spans="1:12" ht="42.75">
      <c r="A12" s="71" t="s">
        <v>223</v>
      </c>
      <c r="B12" s="71" t="s">
        <v>224</v>
      </c>
      <c r="C12" s="20" t="s">
        <v>225</v>
      </c>
      <c r="D12" s="20" t="s">
        <v>226</v>
      </c>
      <c r="E12" s="21" t="s">
        <v>16</v>
      </c>
      <c r="F12" s="21" t="s">
        <v>227</v>
      </c>
      <c r="G12" s="20" t="s">
        <v>228</v>
      </c>
      <c r="H12" s="20"/>
      <c r="I12" s="72" t="s">
        <v>19</v>
      </c>
      <c r="J12" s="30">
        <v>10000</v>
      </c>
      <c r="K12" s="30"/>
      <c r="L12" s="30">
        <f t="shared" si="0"/>
        <v>10000</v>
      </c>
    </row>
    <row r="13" spans="1:12" ht="42.75">
      <c r="A13" s="71" t="s">
        <v>5445</v>
      </c>
      <c r="B13" s="71" t="s">
        <v>5446</v>
      </c>
      <c r="C13" s="20" t="s">
        <v>5447</v>
      </c>
      <c r="D13" s="20" t="s">
        <v>5448</v>
      </c>
      <c r="E13" s="21" t="s">
        <v>16</v>
      </c>
      <c r="F13" s="21" t="s">
        <v>5449</v>
      </c>
      <c r="G13" s="20" t="s">
        <v>5450</v>
      </c>
      <c r="H13" s="20"/>
      <c r="I13" s="72" t="s">
        <v>19</v>
      </c>
      <c r="J13" s="30">
        <v>20000</v>
      </c>
      <c r="K13" s="30"/>
      <c r="L13" s="30">
        <f t="shared" si="0"/>
        <v>20000</v>
      </c>
    </row>
    <row r="14" spans="1:12" ht="28.5">
      <c r="A14" s="71" t="s">
        <v>5451</v>
      </c>
      <c r="B14" s="71" t="s">
        <v>5452</v>
      </c>
      <c r="C14" s="20" t="s">
        <v>5453</v>
      </c>
      <c r="D14" s="20" t="s">
        <v>5454</v>
      </c>
      <c r="E14" s="21" t="s">
        <v>16</v>
      </c>
      <c r="F14" s="21"/>
      <c r="G14" s="20"/>
      <c r="H14" s="20"/>
      <c r="I14" s="72" t="s">
        <v>19</v>
      </c>
      <c r="J14" s="30">
        <v>10000</v>
      </c>
      <c r="K14" s="30"/>
      <c r="L14" s="30">
        <f t="shared" si="0"/>
        <v>10000</v>
      </c>
    </row>
    <row r="15" spans="1:12" ht="42.75">
      <c r="A15" s="71" t="s">
        <v>5455</v>
      </c>
      <c r="B15" s="71" t="s">
        <v>5456</v>
      </c>
      <c r="C15" s="20" t="s">
        <v>5457</v>
      </c>
      <c r="D15" s="20" t="s">
        <v>5458</v>
      </c>
      <c r="E15" s="21" t="s">
        <v>16</v>
      </c>
      <c r="F15" s="21" t="s">
        <v>5459</v>
      </c>
      <c r="G15" s="20" t="s">
        <v>5460</v>
      </c>
      <c r="H15" s="20"/>
      <c r="I15" s="72" t="s">
        <v>19</v>
      </c>
      <c r="J15" s="30">
        <v>10000</v>
      </c>
      <c r="K15" s="30"/>
      <c r="L15" s="30">
        <f t="shared" si="0"/>
        <v>10000</v>
      </c>
    </row>
    <row r="16" spans="1:12" ht="42.75">
      <c r="A16" s="71" t="s">
        <v>494</v>
      </c>
      <c r="B16" s="71" t="s">
        <v>495</v>
      </c>
      <c r="C16" s="22" t="s">
        <v>496</v>
      </c>
      <c r="D16" s="22" t="s">
        <v>497</v>
      </c>
      <c r="E16" s="21" t="s">
        <v>16</v>
      </c>
      <c r="F16" s="21" t="s">
        <v>5461</v>
      </c>
      <c r="G16" s="20"/>
      <c r="H16" s="20"/>
      <c r="I16" s="72" t="s">
        <v>19</v>
      </c>
      <c r="J16" s="30">
        <v>20000</v>
      </c>
      <c r="K16" s="30"/>
      <c r="L16" s="30">
        <f t="shared" si="0"/>
        <v>20000</v>
      </c>
    </row>
    <row r="17" spans="1:12" ht="28.5">
      <c r="A17" s="71" t="s">
        <v>826</v>
      </c>
      <c r="B17" s="71" t="s">
        <v>827</v>
      </c>
      <c r="C17" s="20" t="s">
        <v>828</v>
      </c>
      <c r="D17" s="20" t="s">
        <v>829</v>
      </c>
      <c r="E17" s="21" t="s">
        <v>16</v>
      </c>
      <c r="F17" s="21">
        <v>13702446066</v>
      </c>
      <c r="G17" s="20" t="s">
        <v>830</v>
      </c>
      <c r="H17" s="20"/>
      <c r="I17" s="72" t="s">
        <v>19</v>
      </c>
      <c r="J17" s="30">
        <v>120000</v>
      </c>
      <c r="K17" s="30"/>
      <c r="L17" s="30">
        <f t="shared" si="0"/>
        <v>120000</v>
      </c>
    </row>
    <row r="18" spans="1:12" ht="42.75">
      <c r="A18" s="71" t="s">
        <v>940</v>
      </c>
      <c r="B18" s="71" t="s">
        <v>941</v>
      </c>
      <c r="C18" s="20" t="s">
        <v>942</v>
      </c>
      <c r="D18" s="20" t="s">
        <v>943</v>
      </c>
      <c r="E18" s="21" t="s">
        <v>16</v>
      </c>
      <c r="F18" s="21" t="s">
        <v>944</v>
      </c>
      <c r="G18" s="20" t="s">
        <v>945</v>
      </c>
      <c r="H18" s="20"/>
      <c r="I18" s="72" t="s">
        <v>19</v>
      </c>
      <c r="J18" s="30">
        <v>60000</v>
      </c>
      <c r="K18" s="30"/>
      <c r="L18" s="30">
        <f t="shared" si="0"/>
        <v>60000</v>
      </c>
    </row>
    <row r="19" spans="1:12" ht="42.75">
      <c r="A19" s="71" t="s">
        <v>983</v>
      </c>
      <c r="B19" s="71" t="s">
        <v>984</v>
      </c>
      <c r="C19" s="20" t="s">
        <v>985</v>
      </c>
      <c r="D19" s="20" t="s">
        <v>986</v>
      </c>
      <c r="E19" s="21" t="s">
        <v>16</v>
      </c>
      <c r="F19" s="21" t="s">
        <v>987</v>
      </c>
      <c r="G19" s="20" t="s">
        <v>5462</v>
      </c>
      <c r="H19" s="20"/>
      <c r="I19" s="72" t="s">
        <v>19</v>
      </c>
      <c r="J19" s="30">
        <v>20000</v>
      </c>
      <c r="K19" s="30"/>
      <c r="L19" s="30">
        <f t="shared" si="0"/>
        <v>20000</v>
      </c>
    </row>
    <row r="20" spans="1:12" ht="28.5">
      <c r="A20" s="71" t="s">
        <v>4422</v>
      </c>
      <c r="B20" s="71" t="s">
        <v>4423</v>
      </c>
      <c r="C20" s="20" t="s">
        <v>4424</v>
      </c>
      <c r="D20" s="20" t="s">
        <v>4425</v>
      </c>
      <c r="E20" s="21" t="s">
        <v>16</v>
      </c>
      <c r="F20" s="21" t="s">
        <v>4426</v>
      </c>
      <c r="G20" s="20" t="s">
        <v>4427</v>
      </c>
      <c r="H20" s="20"/>
      <c r="I20" s="72" t="s">
        <v>19</v>
      </c>
      <c r="J20" s="30">
        <v>15000</v>
      </c>
      <c r="K20" s="30"/>
      <c r="L20" s="30">
        <f t="shared" si="0"/>
        <v>15000</v>
      </c>
    </row>
    <row r="21" spans="1:12" ht="57">
      <c r="A21" s="71" t="s">
        <v>4428</v>
      </c>
      <c r="B21" s="71" t="s">
        <v>4429</v>
      </c>
      <c r="C21" s="20" t="s">
        <v>4430</v>
      </c>
      <c r="D21" s="20" t="s">
        <v>4431</v>
      </c>
      <c r="E21" s="21" t="s">
        <v>16</v>
      </c>
      <c r="F21" s="21" t="s">
        <v>4432</v>
      </c>
      <c r="G21" s="20" t="s">
        <v>4433</v>
      </c>
      <c r="H21" s="20"/>
      <c r="I21" s="72" t="s">
        <v>19</v>
      </c>
      <c r="J21" s="30">
        <v>58000</v>
      </c>
      <c r="K21" s="30"/>
      <c r="L21" s="30">
        <f t="shared" si="0"/>
        <v>58000</v>
      </c>
    </row>
    <row r="22" spans="1:12" ht="42.75">
      <c r="A22" s="71" t="s">
        <v>4434</v>
      </c>
      <c r="B22" s="71" t="s">
        <v>4435</v>
      </c>
      <c r="C22" s="20" t="s">
        <v>4436</v>
      </c>
      <c r="D22" s="20" t="s">
        <v>4437</v>
      </c>
      <c r="E22" s="21" t="s">
        <v>16</v>
      </c>
      <c r="F22" s="21" t="s">
        <v>4438</v>
      </c>
      <c r="G22" s="20" t="s">
        <v>4439</v>
      </c>
      <c r="H22" s="20"/>
      <c r="I22" s="72" t="s">
        <v>19</v>
      </c>
      <c r="J22" s="30">
        <v>20000</v>
      </c>
      <c r="K22" s="30"/>
      <c r="L22" s="30">
        <f t="shared" si="0"/>
        <v>20000</v>
      </c>
    </row>
    <row r="23" spans="1:12" ht="28.5">
      <c r="A23" s="71" t="s">
        <v>5463</v>
      </c>
      <c r="B23" s="71" t="s">
        <v>5464</v>
      </c>
      <c r="C23" s="20" t="s">
        <v>5465</v>
      </c>
      <c r="D23" s="20" t="s">
        <v>5466</v>
      </c>
      <c r="E23" s="21" t="s">
        <v>16</v>
      </c>
      <c r="F23" s="21" t="s">
        <v>5467</v>
      </c>
      <c r="G23" s="20" t="s">
        <v>5468</v>
      </c>
      <c r="H23" s="20"/>
      <c r="I23" s="72" t="s">
        <v>19</v>
      </c>
      <c r="J23" s="30">
        <v>20000</v>
      </c>
      <c r="K23" s="30"/>
      <c r="L23" s="30">
        <f t="shared" si="0"/>
        <v>20000</v>
      </c>
    </row>
    <row r="24" spans="1:12" ht="42.75">
      <c r="A24" s="71" t="s">
        <v>5469</v>
      </c>
      <c r="B24" s="71" t="s">
        <v>5470</v>
      </c>
      <c r="C24" s="20" t="s">
        <v>5471</v>
      </c>
      <c r="D24" s="20" t="s">
        <v>5472</v>
      </c>
      <c r="E24" s="21" t="s">
        <v>140</v>
      </c>
      <c r="F24" s="21"/>
      <c r="G24" s="20"/>
      <c r="H24" s="20"/>
      <c r="I24" s="72" t="s">
        <v>19</v>
      </c>
      <c r="J24" s="30">
        <v>20000</v>
      </c>
      <c r="K24" s="30"/>
      <c r="L24" s="30">
        <f t="shared" si="0"/>
        <v>20000</v>
      </c>
    </row>
    <row r="25" spans="1:12" ht="28.5">
      <c r="A25" s="71" t="s">
        <v>5473</v>
      </c>
      <c r="B25" s="71" t="s">
        <v>5474</v>
      </c>
      <c r="C25" s="20" t="s">
        <v>5475</v>
      </c>
      <c r="D25" s="20" t="s">
        <v>5476</v>
      </c>
      <c r="E25" s="21" t="s">
        <v>16</v>
      </c>
      <c r="F25" s="21" t="s">
        <v>5477</v>
      </c>
      <c r="G25" s="20" t="s">
        <v>5478</v>
      </c>
      <c r="H25" s="20"/>
      <c r="I25" s="72" t="s">
        <v>19</v>
      </c>
      <c r="J25" s="30">
        <v>10000</v>
      </c>
      <c r="K25" s="30"/>
      <c r="L25" s="30">
        <f t="shared" si="0"/>
        <v>10000</v>
      </c>
    </row>
    <row r="26" spans="1:12" ht="42.75">
      <c r="A26" s="71" t="s">
        <v>5479</v>
      </c>
      <c r="B26" s="71" t="s">
        <v>5480</v>
      </c>
      <c r="C26" s="20" t="s">
        <v>5481</v>
      </c>
      <c r="D26" s="20" t="s">
        <v>5482</v>
      </c>
      <c r="E26" s="21" t="s">
        <v>16</v>
      </c>
      <c r="F26" s="21" t="s">
        <v>5483</v>
      </c>
      <c r="G26" s="20" t="s">
        <v>5484</v>
      </c>
      <c r="H26" s="20"/>
      <c r="I26" s="72" t="s">
        <v>19</v>
      </c>
      <c r="J26" s="30">
        <v>10000</v>
      </c>
      <c r="K26" s="30"/>
      <c r="L26" s="30">
        <f t="shared" si="0"/>
        <v>10000</v>
      </c>
    </row>
    <row r="27" spans="1:12" ht="42.75">
      <c r="A27" s="71" t="s">
        <v>5485</v>
      </c>
      <c r="B27" s="71" t="s">
        <v>5486</v>
      </c>
      <c r="C27" s="20" t="s">
        <v>5487</v>
      </c>
      <c r="D27" s="23" t="s">
        <v>5488</v>
      </c>
      <c r="E27" s="21" t="s">
        <v>16</v>
      </c>
      <c r="F27" s="21" t="s">
        <v>5489</v>
      </c>
      <c r="G27" s="24" t="s">
        <v>5490</v>
      </c>
      <c r="H27" s="20"/>
      <c r="I27" s="72" t="s">
        <v>19</v>
      </c>
      <c r="J27" s="30">
        <v>120000</v>
      </c>
      <c r="K27" s="30"/>
      <c r="L27" s="30">
        <f t="shared" si="0"/>
        <v>120000</v>
      </c>
    </row>
    <row r="28" spans="1:12" ht="28.5">
      <c r="A28" s="71" t="s">
        <v>5491</v>
      </c>
      <c r="B28" s="71" t="s">
        <v>5492</v>
      </c>
      <c r="C28" s="20" t="s">
        <v>5493</v>
      </c>
      <c r="D28" s="20" t="s">
        <v>5494</v>
      </c>
      <c r="E28" s="21" t="s">
        <v>16</v>
      </c>
      <c r="F28" s="21" t="s">
        <v>5495</v>
      </c>
      <c r="G28" s="20" t="s">
        <v>5496</v>
      </c>
      <c r="H28" s="20"/>
      <c r="I28" s="72" t="s">
        <v>19</v>
      </c>
      <c r="J28" s="30">
        <v>19000</v>
      </c>
      <c r="K28" s="30"/>
      <c r="L28" s="30">
        <f t="shared" si="0"/>
        <v>19000</v>
      </c>
    </row>
    <row r="29" spans="1:12" ht="42.75">
      <c r="A29" s="71" t="s">
        <v>4636</v>
      </c>
      <c r="B29" s="71" t="s">
        <v>4637</v>
      </c>
      <c r="C29" s="20" t="s">
        <v>4638</v>
      </c>
      <c r="D29" s="20" t="s">
        <v>5497</v>
      </c>
      <c r="E29" s="21" t="s">
        <v>16</v>
      </c>
      <c r="F29" s="21" t="s">
        <v>4640</v>
      </c>
      <c r="G29" s="20" t="s">
        <v>4641</v>
      </c>
      <c r="H29" s="20"/>
      <c r="I29" s="72" t="s">
        <v>19</v>
      </c>
      <c r="J29" s="30">
        <v>10000</v>
      </c>
      <c r="K29" s="30"/>
      <c r="L29" s="30">
        <f t="shared" si="0"/>
        <v>10000</v>
      </c>
    </row>
    <row r="30" spans="1:12" ht="28.5">
      <c r="A30" s="71" t="s">
        <v>5498</v>
      </c>
      <c r="B30" s="71" t="s">
        <v>5499</v>
      </c>
      <c r="C30" s="20" t="s">
        <v>5499</v>
      </c>
      <c r="D30" s="20" t="s">
        <v>5500</v>
      </c>
      <c r="E30" s="21" t="s">
        <v>276</v>
      </c>
      <c r="F30" s="21"/>
      <c r="G30" s="20"/>
      <c r="H30" s="20"/>
      <c r="I30" s="72" t="s">
        <v>19</v>
      </c>
      <c r="J30" s="30">
        <v>30000</v>
      </c>
      <c r="K30" s="30"/>
      <c r="L30" s="30">
        <f t="shared" si="0"/>
        <v>30000</v>
      </c>
    </row>
    <row r="31" spans="1:12" ht="57">
      <c r="A31" s="71" t="s">
        <v>5501</v>
      </c>
      <c r="B31" s="71" t="s">
        <v>5502</v>
      </c>
      <c r="C31" s="20" t="s">
        <v>5503</v>
      </c>
      <c r="D31" s="20" t="s">
        <v>5504</v>
      </c>
      <c r="E31" s="21" t="s">
        <v>16</v>
      </c>
      <c r="F31" s="21" t="s">
        <v>5505</v>
      </c>
      <c r="G31" s="20"/>
      <c r="H31" s="20"/>
      <c r="I31" s="72" t="s">
        <v>19</v>
      </c>
      <c r="J31" s="30">
        <v>20000</v>
      </c>
      <c r="K31" s="30"/>
      <c r="L31" s="30">
        <f t="shared" si="0"/>
        <v>20000</v>
      </c>
    </row>
    <row r="32" spans="1:12" ht="42.75">
      <c r="A32" s="71" t="s">
        <v>5506</v>
      </c>
      <c r="B32" s="71" t="s">
        <v>5507</v>
      </c>
      <c r="C32" s="20" t="s">
        <v>5508</v>
      </c>
      <c r="D32" s="20" t="s">
        <v>5509</v>
      </c>
      <c r="E32" s="21" t="s">
        <v>16</v>
      </c>
      <c r="F32" s="21" t="s">
        <v>5510</v>
      </c>
      <c r="G32" s="20" t="s">
        <v>5511</v>
      </c>
      <c r="H32" s="20"/>
      <c r="I32" s="72" t="s">
        <v>19</v>
      </c>
      <c r="J32" s="30">
        <v>10000</v>
      </c>
      <c r="K32" s="30"/>
      <c r="L32" s="30">
        <f t="shared" si="0"/>
        <v>10000</v>
      </c>
    </row>
    <row r="33" spans="1:12" ht="28.5">
      <c r="A33" s="71" t="s">
        <v>5512</v>
      </c>
      <c r="B33" s="71" t="s">
        <v>5513</v>
      </c>
      <c r="C33" s="20" t="s">
        <v>5514</v>
      </c>
      <c r="D33" s="20" t="s">
        <v>5515</v>
      </c>
      <c r="E33" s="21" t="s">
        <v>16</v>
      </c>
      <c r="F33" s="21" t="s">
        <v>5516</v>
      </c>
      <c r="G33" s="20" t="s">
        <v>5517</v>
      </c>
      <c r="H33" s="20"/>
      <c r="I33" s="72" t="s">
        <v>19</v>
      </c>
      <c r="J33" s="30">
        <v>10000</v>
      </c>
      <c r="K33" s="30"/>
      <c r="L33" s="30">
        <f t="shared" si="0"/>
        <v>10000</v>
      </c>
    </row>
    <row r="34" spans="1:12" ht="42.75">
      <c r="A34" s="71" t="s">
        <v>5518</v>
      </c>
      <c r="B34" s="71" t="s">
        <v>5519</v>
      </c>
      <c r="C34" s="20" t="s">
        <v>5520</v>
      </c>
      <c r="D34" s="20" t="s">
        <v>5521</v>
      </c>
      <c r="E34" s="21" t="s">
        <v>16</v>
      </c>
      <c r="F34" s="21" t="s">
        <v>5522</v>
      </c>
      <c r="G34" s="20" t="s">
        <v>5523</v>
      </c>
      <c r="H34" s="20"/>
      <c r="I34" s="72" t="s">
        <v>19</v>
      </c>
      <c r="J34" s="30">
        <v>20000</v>
      </c>
      <c r="K34" s="30"/>
      <c r="L34" s="30">
        <f t="shared" si="0"/>
        <v>20000</v>
      </c>
    </row>
    <row r="35" spans="1:12" ht="42.75">
      <c r="A35" s="71" t="s">
        <v>5524</v>
      </c>
      <c r="B35" s="71" t="s">
        <v>5525</v>
      </c>
      <c r="C35" s="20" t="s">
        <v>5526</v>
      </c>
      <c r="D35" s="20" t="s">
        <v>5527</v>
      </c>
      <c r="E35" s="21" t="s">
        <v>16</v>
      </c>
      <c r="F35" s="21">
        <v>13426217339</v>
      </c>
      <c r="G35" s="20" t="s">
        <v>5528</v>
      </c>
      <c r="H35" s="20"/>
      <c r="I35" s="72" t="s">
        <v>19</v>
      </c>
      <c r="J35" s="30">
        <v>10000</v>
      </c>
      <c r="K35" s="30"/>
      <c r="L35" s="30">
        <f t="shared" si="0"/>
        <v>10000</v>
      </c>
    </row>
    <row r="36" spans="1:12" ht="42.75">
      <c r="A36" s="71" t="s">
        <v>5529</v>
      </c>
      <c r="B36" s="71" t="s">
        <v>5530</v>
      </c>
      <c r="C36" s="20" t="s">
        <v>5531</v>
      </c>
      <c r="D36" s="20" t="s">
        <v>5532</v>
      </c>
      <c r="E36" s="21" t="s">
        <v>140</v>
      </c>
      <c r="F36" s="21"/>
      <c r="G36" s="20"/>
      <c r="H36" s="20"/>
      <c r="I36" s="72" t="s">
        <v>19</v>
      </c>
      <c r="J36" s="30">
        <v>40000</v>
      </c>
      <c r="K36" s="30"/>
      <c r="L36" s="30">
        <f t="shared" si="0"/>
        <v>40000</v>
      </c>
    </row>
    <row r="37" spans="1:12" ht="42.75">
      <c r="A37" s="71" t="s">
        <v>2524</v>
      </c>
      <c r="B37" s="71" t="s">
        <v>2525</v>
      </c>
      <c r="C37" s="20" t="s">
        <v>2526</v>
      </c>
      <c r="D37" s="20" t="s">
        <v>2527</v>
      </c>
      <c r="E37" s="21" t="s">
        <v>16</v>
      </c>
      <c r="F37" s="21">
        <v>13601902856</v>
      </c>
      <c r="G37" s="20" t="s">
        <v>2528</v>
      </c>
      <c r="H37" s="20"/>
      <c r="I37" s="72" t="s">
        <v>19</v>
      </c>
      <c r="J37" s="30">
        <v>10000</v>
      </c>
      <c r="K37" s="30"/>
      <c r="L37" s="30">
        <f t="shared" si="0"/>
        <v>10000</v>
      </c>
    </row>
    <row r="38" spans="1:12" ht="42.75">
      <c r="A38" s="71" t="s">
        <v>5533</v>
      </c>
      <c r="B38" s="71" t="s">
        <v>5534</v>
      </c>
      <c r="C38" s="20" t="s">
        <v>5535</v>
      </c>
      <c r="D38" s="20" t="s">
        <v>5536</v>
      </c>
      <c r="E38" s="21" t="s">
        <v>16</v>
      </c>
      <c r="F38" s="21" t="s">
        <v>5537</v>
      </c>
      <c r="G38" s="20" t="s">
        <v>5538</v>
      </c>
      <c r="H38" s="20"/>
      <c r="I38" s="72" t="s">
        <v>19</v>
      </c>
      <c r="J38" s="30">
        <v>30000</v>
      </c>
      <c r="K38" s="30"/>
      <c r="L38" s="30">
        <f t="shared" si="0"/>
        <v>30000</v>
      </c>
    </row>
    <row r="39" spans="1:12" ht="42.75">
      <c r="A39" s="71" t="s">
        <v>2546</v>
      </c>
      <c r="B39" s="71" t="s">
        <v>2547</v>
      </c>
      <c r="C39" s="20" t="s">
        <v>2548</v>
      </c>
      <c r="D39" s="20" t="s">
        <v>2549</v>
      </c>
      <c r="E39" s="21" t="s">
        <v>16</v>
      </c>
      <c r="F39" s="21" t="s">
        <v>2550</v>
      </c>
      <c r="G39" s="20" t="s">
        <v>2551</v>
      </c>
      <c r="H39" s="20"/>
      <c r="I39" s="72" t="s">
        <v>19</v>
      </c>
      <c r="J39" s="30">
        <v>10000</v>
      </c>
      <c r="K39" s="30"/>
      <c r="L39" s="30">
        <f t="shared" si="0"/>
        <v>10000</v>
      </c>
    </row>
    <row r="40" spans="1:12" ht="28.5">
      <c r="A40" s="71" t="s">
        <v>5539</v>
      </c>
      <c r="B40" s="71" t="s">
        <v>5540</v>
      </c>
      <c r="C40" s="20" t="s">
        <v>5541</v>
      </c>
      <c r="D40" s="20" t="s">
        <v>5542</v>
      </c>
      <c r="E40" s="21" t="s">
        <v>16</v>
      </c>
      <c r="F40" s="21">
        <v>13520859709</v>
      </c>
      <c r="G40" s="20" t="s">
        <v>5543</v>
      </c>
      <c r="H40" s="20"/>
      <c r="I40" s="72" t="s">
        <v>19</v>
      </c>
      <c r="J40" s="30">
        <v>10000</v>
      </c>
      <c r="K40" s="30"/>
      <c r="L40" s="30">
        <f t="shared" si="0"/>
        <v>10000</v>
      </c>
    </row>
    <row r="41" spans="1:12" ht="42.75">
      <c r="A41" s="71" t="s">
        <v>5544</v>
      </c>
      <c r="B41" s="71" t="s">
        <v>5545</v>
      </c>
      <c r="C41" s="20" t="s">
        <v>5546</v>
      </c>
      <c r="D41" s="20" t="s">
        <v>5547</v>
      </c>
      <c r="E41" s="21" t="s">
        <v>140</v>
      </c>
      <c r="F41" s="21"/>
      <c r="G41" s="20"/>
      <c r="H41" s="20"/>
      <c r="I41" s="72" t="s">
        <v>19</v>
      </c>
      <c r="J41" s="30">
        <v>10000</v>
      </c>
      <c r="K41" s="30"/>
      <c r="L41" s="30">
        <f t="shared" si="0"/>
        <v>10000</v>
      </c>
    </row>
    <row r="42" spans="1:12" ht="28.5">
      <c r="A42" s="71" t="s">
        <v>5548</v>
      </c>
      <c r="B42" s="71" t="s">
        <v>5549</v>
      </c>
      <c r="C42" s="20" t="s">
        <v>5550</v>
      </c>
      <c r="D42" s="20" t="s">
        <v>5551</v>
      </c>
      <c r="E42" s="21" t="s">
        <v>16</v>
      </c>
      <c r="F42" s="21" t="s">
        <v>5552</v>
      </c>
      <c r="G42" s="20"/>
      <c r="H42" s="20"/>
      <c r="I42" s="72" t="s">
        <v>19</v>
      </c>
      <c r="J42" s="30">
        <v>20000</v>
      </c>
      <c r="K42" s="30"/>
      <c r="L42" s="30">
        <f t="shared" si="0"/>
        <v>20000</v>
      </c>
    </row>
    <row r="43" spans="1:12" ht="42.75">
      <c r="A43" s="71" t="s">
        <v>5553</v>
      </c>
      <c r="B43" s="71" t="s">
        <v>5554</v>
      </c>
      <c r="C43" s="20" t="s">
        <v>5427</v>
      </c>
      <c r="D43" s="20" t="s">
        <v>5428</v>
      </c>
      <c r="E43" s="21" t="s">
        <v>16</v>
      </c>
      <c r="F43" s="21" t="s">
        <v>5429</v>
      </c>
      <c r="G43" s="20" t="s">
        <v>5430</v>
      </c>
      <c r="H43" s="20"/>
      <c r="I43" s="72" t="s">
        <v>19</v>
      </c>
      <c r="J43" s="30">
        <v>20000</v>
      </c>
      <c r="K43" s="30"/>
      <c r="L43" s="30">
        <f t="shared" si="0"/>
        <v>20000</v>
      </c>
    </row>
    <row r="44" spans="1:12" ht="28.5">
      <c r="A44" s="71" t="s">
        <v>5555</v>
      </c>
      <c r="B44" s="71" t="s">
        <v>5556</v>
      </c>
      <c r="C44" s="20" t="s">
        <v>5514</v>
      </c>
      <c r="D44" s="20" t="s">
        <v>5515</v>
      </c>
      <c r="E44" s="21" t="s">
        <v>16</v>
      </c>
      <c r="F44" s="21" t="s">
        <v>5516</v>
      </c>
      <c r="G44" s="20" t="s">
        <v>5517</v>
      </c>
      <c r="H44" s="20"/>
      <c r="I44" s="72" t="s">
        <v>19</v>
      </c>
      <c r="J44" s="30">
        <v>20000</v>
      </c>
      <c r="K44" s="30"/>
      <c r="L44" s="30">
        <f t="shared" si="0"/>
        <v>20000</v>
      </c>
    </row>
    <row r="45" spans="1:12" ht="28.5">
      <c r="A45" s="71" t="s">
        <v>5557</v>
      </c>
      <c r="B45" s="71" t="s">
        <v>5558</v>
      </c>
      <c r="C45" s="20" t="s">
        <v>5559</v>
      </c>
      <c r="D45" s="20" t="s">
        <v>5560</v>
      </c>
      <c r="E45" s="21" t="s">
        <v>276</v>
      </c>
      <c r="F45" s="21"/>
      <c r="G45" s="20"/>
      <c r="H45" s="20"/>
      <c r="I45" s="72" t="s">
        <v>19</v>
      </c>
      <c r="J45" s="30">
        <v>20000</v>
      </c>
      <c r="K45" s="30"/>
      <c r="L45" s="30">
        <f t="shared" si="0"/>
        <v>20000</v>
      </c>
    </row>
    <row r="46" spans="1:12" ht="28.5">
      <c r="A46" s="71" t="s">
        <v>5561</v>
      </c>
      <c r="B46" s="71" t="s">
        <v>5562</v>
      </c>
      <c r="C46" s="20" t="s">
        <v>5563</v>
      </c>
      <c r="D46" s="20" t="s">
        <v>5564</v>
      </c>
      <c r="E46" s="21" t="s">
        <v>16</v>
      </c>
      <c r="F46" s="21"/>
      <c r="G46" s="20"/>
      <c r="H46" s="20"/>
      <c r="I46" s="72" t="s">
        <v>19</v>
      </c>
      <c r="J46" s="30">
        <v>20000</v>
      </c>
      <c r="K46" s="30"/>
      <c r="L46" s="30">
        <f t="shared" si="0"/>
        <v>20000</v>
      </c>
    </row>
    <row r="47" spans="1:12" ht="28.5">
      <c r="A47" s="71" t="s">
        <v>5565</v>
      </c>
      <c r="B47" s="71" t="s">
        <v>5566</v>
      </c>
      <c r="C47" s="20" t="s">
        <v>5567</v>
      </c>
      <c r="D47" s="25" t="s">
        <v>5568</v>
      </c>
      <c r="E47" s="21" t="s">
        <v>16</v>
      </c>
      <c r="F47" s="21">
        <v>13851686094</v>
      </c>
      <c r="G47" s="20" t="s">
        <v>5569</v>
      </c>
      <c r="H47" s="20"/>
      <c r="I47" s="72" t="s">
        <v>19</v>
      </c>
      <c r="J47" s="30">
        <v>20000</v>
      </c>
      <c r="K47" s="30"/>
      <c r="L47" s="30">
        <f t="shared" si="0"/>
        <v>20000</v>
      </c>
    </row>
    <row r="48" spans="1:12" ht="28.5">
      <c r="A48" s="71" t="s">
        <v>5570</v>
      </c>
      <c r="B48" s="71" t="s">
        <v>5571</v>
      </c>
      <c r="C48" s="20" t="s">
        <v>5572</v>
      </c>
      <c r="D48" s="20" t="s">
        <v>5573</v>
      </c>
      <c r="E48" s="21" t="s">
        <v>16</v>
      </c>
      <c r="F48" s="21" t="s">
        <v>5574</v>
      </c>
      <c r="G48" s="20" t="s">
        <v>5575</v>
      </c>
      <c r="H48" s="20"/>
      <c r="I48" s="72" t="s">
        <v>19</v>
      </c>
      <c r="J48" s="30">
        <v>20000</v>
      </c>
      <c r="K48" s="30"/>
      <c r="L48" s="30">
        <f t="shared" si="0"/>
        <v>20000</v>
      </c>
    </row>
    <row r="49" spans="1:12" ht="28.5">
      <c r="A49" s="71" t="s">
        <v>5576</v>
      </c>
      <c r="B49" s="71" t="s">
        <v>5577</v>
      </c>
      <c r="C49" s="20" t="s">
        <v>5578</v>
      </c>
      <c r="D49" s="20" t="s">
        <v>5579</v>
      </c>
      <c r="E49" s="21" t="s">
        <v>16</v>
      </c>
      <c r="F49" s="21" t="s">
        <v>5580</v>
      </c>
      <c r="G49" s="20" t="s">
        <v>5581</v>
      </c>
      <c r="H49" s="20"/>
      <c r="I49" s="72" t="s">
        <v>19</v>
      </c>
      <c r="J49" s="30">
        <v>20000</v>
      </c>
      <c r="K49" s="30"/>
      <c r="L49" s="30">
        <f t="shared" si="0"/>
        <v>20000</v>
      </c>
    </row>
    <row r="50" spans="1:12" ht="28.5">
      <c r="A50" s="71" t="s">
        <v>5582</v>
      </c>
      <c r="B50" s="71" t="s">
        <v>5583</v>
      </c>
      <c r="C50" s="20" t="s">
        <v>5584</v>
      </c>
      <c r="D50" s="20" t="s">
        <v>5585</v>
      </c>
      <c r="E50" s="21" t="s">
        <v>16</v>
      </c>
      <c r="F50" s="21">
        <v>18951629419</v>
      </c>
      <c r="G50" s="20"/>
      <c r="H50" s="20"/>
      <c r="I50" s="72" t="s">
        <v>19</v>
      </c>
      <c r="J50" s="30">
        <v>20000</v>
      </c>
      <c r="K50" s="30"/>
      <c r="L50" s="30">
        <f t="shared" si="0"/>
        <v>20000</v>
      </c>
    </row>
    <row r="51" spans="1:12" ht="28.5">
      <c r="A51" s="71" t="s">
        <v>2954</v>
      </c>
      <c r="B51" s="71" t="s">
        <v>2955</v>
      </c>
      <c r="C51" s="20" t="s">
        <v>2956</v>
      </c>
      <c r="D51" s="20" t="s">
        <v>2957</v>
      </c>
      <c r="E51" s="21" t="s">
        <v>16</v>
      </c>
      <c r="F51" s="21" t="s">
        <v>2958</v>
      </c>
      <c r="G51" s="20" t="s">
        <v>2959</v>
      </c>
      <c r="H51" s="20"/>
      <c r="I51" s="72" t="s">
        <v>19</v>
      </c>
      <c r="J51" s="30">
        <v>20000</v>
      </c>
      <c r="K51" s="30"/>
      <c r="L51" s="30">
        <f t="shared" si="0"/>
        <v>20000</v>
      </c>
    </row>
    <row r="52" spans="1:12" ht="28.5">
      <c r="A52" s="71" t="s">
        <v>5586</v>
      </c>
      <c r="B52" s="71" t="s">
        <v>5587</v>
      </c>
      <c r="C52" s="20" t="s">
        <v>5588</v>
      </c>
      <c r="D52" s="20" t="s">
        <v>5589</v>
      </c>
      <c r="E52" s="21" t="s">
        <v>276</v>
      </c>
      <c r="F52" s="21"/>
      <c r="G52" s="20"/>
      <c r="H52" s="20"/>
      <c r="I52" s="72" t="s">
        <v>19</v>
      </c>
      <c r="J52" s="30">
        <v>20000</v>
      </c>
      <c r="K52" s="30"/>
      <c r="L52" s="30">
        <f t="shared" si="0"/>
        <v>20000</v>
      </c>
    </row>
    <row r="53" spans="1:12" ht="28.5">
      <c r="A53" s="71" t="s">
        <v>5590</v>
      </c>
      <c r="B53" s="71" t="s">
        <v>5591</v>
      </c>
      <c r="C53" s="20" t="s">
        <v>5592</v>
      </c>
      <c r="D53" s="20" t="s">
        <v>5593</v>
      </c>
      <c r="E53" s="21" t="s">
        <v>16</v>
      </c>
      <c r="F53" s="21" t="s">
        <v>5594</v>
      </c>
      <c r="G53" s="20" t="s">
        <v>5595</v>
      </c>
      <c r="H53" s="20"/>
      <c r="I53" s="72" t="s">
        <v>19</v>
      </c>
      <c r="J53" s="30">
        <v>20000</v>
      </c>
      <c r="K53" s="30"/>
      <c r="L53" s="30">
        <f t="shared" si="0"/>
        <v>20000</v>
      </c>
    </row>
    <row r="54" spans="1:12" ht="42.75">
      <c r="A54" s="71" t="s">
        <v>5596</v>
      </c>
      <c r="B54" s="71" t="s">
        <v>5597</v>
      </c>
      <c r="C54" s="20" t="s">
        <v>5598</v>
      </c>
      <c r="D54" s="20" t="s">
        <v>5599</v>
      </c>
      <c r="E54" s="21" t="s">
        <v>16</v>
      </c>
      <c r="F54" s="21" t="s">
        <v>5600</v>
      </c>
      <c r="G54" s="20" t="s">
        <v>5601</v>
      </c>
      <c r="H54" s="20"/>
      <c r="I54" s="72" t="s">
        <v>19</v>
      </c>
      <c r="J54" s="30">
        <v>20000</v>
      </c>
      <c r="K54" s="30"/>
      <c r="L54" s="30">
        <f t="shared" si="0"/>
        <v>20000</v>
      </c>
    </row>
    <row r="55" spans="1:12" ht="28.5">
      <c r="A55" s="71" t="s">
        <v>5602</v>
      </c>
      <c r="B55" s="71" t="s">
        <v>5603</v>
      </c>
      <c r="C55" s="20" t="s">
        <v>5604</v>
      </c>
      <c r="D55" s="20" t="s">
        <v>5605</v>
      </c>
      <c r="E55" s="21" t="s">
        <v>16</v>
      </c>
      <c r="F55" s="21">
        <v>13813950803</v>
      </c>
      <c r="G55" s="20" t="s">
        <v>5606</v>
      </c>
      <c r="H55" s="20"/>
      <c r="I55" s="72" t="s">
        <v>19</v>
      </c>
      <c r="J55" s="30">
        <v>20000</v>
      </c>
      <c r="K55" s="30"/>
      <c r="L55" s="30">
        <f t="shared" si="0"/>
        <v>20000</v>
      </c>
    </row>
    <row r="56" spans="1:12" ht="28.5">
      <c r="A56" s="71" t="s">
        <v>5607</v>
      </c>
      <c r="B56" s="71" t="s">
        <v>5608</v>
      </c>
      <c r="C56" s="20" t="s">
        <v>5609</v>
      </c>
      <c r="D56" s="20" t="s">
        <v>5610</v>
      </c>
      <c r="E56" s="21" t="s">
        <v>16</v>
      </c>
      <c r="F56" s="21" t="s">
        <v>5611</v>
      </c>
      <c r="G56" s="20" t="s">
        <v>5612</v>
      </c>
      <c r="H56" s="20"/>
      <c r="I56" s="72" t="s">
        <v>19</v>
      </c>
      <c r="J56" s="30">
        <v>20000</v>
      </c>
      <c r="K56" s="30"/>
      <c r="L56" s="30">
        <f t="shared" si="0"/>
        <v>20000</v>
      </c>
    </row>
    <row r="57" spans="1:12" ht="71.25">
      <c r="A57" s="71" t="s">
        <v>5613</v>
      </c>
      <c r="B57" s="71" t="s">
        <v>5614</v>
      </c>
      <c r="C57" s="20" t="s">
        <v>5615</v>
      </c>
      <c r="D57" s="20" t="s">
        <v>5616</v>
      </c>
      <c r="E57" s="21" t="s">
        <v>16</v>
      </c>
      <c r="F57" s="21" t="s">
        <v>5617</v>
      </c>
      <c r="G57" s="20" t="s">
        <v>5618</v>
      </c>
      <c r="H57" s="20" t="s">
        <v>5619</v>
      </c>
      <c r="I57" s="72" t="s">
        <v>19</v>
      </c>
      <c r="J57" s="30">
        <v>20000</v>
      </c>
      <c r="K57" s="30"/>
      <c r="L57" s="30">
        <f t="shared" si="0"/>
        <v>20000</v>
      </c>
    </row>
    <row r="58" spans="1:12" ht="42.75">
      <c r="A58" s="71" t="s">
        <v>5620</v>
      </c>
      <c r="B58" s="71" t="s">
        <v>5621</v>
      </c>
      <c r="C58" s="20" t="s">
        <v>5622</v>
      </c>
      <c r="D58" s="20" t="s">
        <v>5623</v>
      </c>
      <c r="E58" s="21" t="s">
        <v>16</v>
      </c>
      <c r="F58" s="21">
        <v>15252827280</v>
      </c>
      <c r="G58" s="20" t="s">
        <v>5624</v>
      </c>
      <c r="H58" s="20"/>
      <c r="I58" s="72" t="s">
        <v>19</v>
      </c>
      <c r="J58" s="30">
        <v>50000</v>
      </c>
      <c r="K58" s="30"/>
      <c r="L58" s="30">
        <f t="shared" si="0"/>
        <v>50000</v>
      </c>
    </row>
    <row r="59" spans="1:12" ht="42.75">
      <c r="A59" s="71" t="s">
        <v>5625</v>
      </c>
      <c r="B59" s="71" t="s">
        <v>5626</v>
      </c>
      <c r="C59" s="20" t="s">
        <v>5627</v>
      </c>
      <c r="D59" s="20" t="s">
        <v>5628</v>
      </c>
      <c r="E59" s="21" t="s">
        <v>16</v>
      </c>
      <c r="F59" s="21" t="s">
        <v>5629</v>
      </c>
      <c r="G59" s="20" t="s">
        <v>5630</v>
      </c>
      <c r="H59" s="20"/>
      <c r="I59" s="72" t="s">
        <v>19</v>
      </c>
      <c r="J59" s="30">
        <v>50000</v>
      </c>
      <c r="K59" s="30"/>
      <c r="L59" s="30">
        <f t="shared" si="0"/>
        <v>50000</v>
      </c>
    </row>
    <row r="60" spans="1:12" ht="28.5">
      <c r="A60" s="71" t="s">
        <v>5631</v>
      </c>
      <c r="B60" s="71" t="s">
        <v>5632</v>
      </c>
      <c r="C60" s="20" t="s">
        <v>5633</v>
      </c>
      <c r="D60" s="20" t="s">
        <v>5634</v>
      </c>
      <c r="E60" s="21" t="s">
        <v>16</v>
      </c>
      <c r="F60" s="21" t="s">
        <v>5635</v>
      </c>
      <c r="G60" s="20" t="s">
        <v>5636</v>
      </c>
      <c r="H60" s="20"/>
      <c r="I60" s="72" t="s">
        <v>19</v>
      </c>
      <c r="J60" s="30">
        <v>50000</v>
      </c>
      <c r="K60" s="30"/>
      <c r="L60" s="30">
        <f t="shared" si="0"/>
        <v>50000</v>
      </c>
    </row>
    <row r="61" spans="1:12" ht="28.5">
      <c r="A61" s="71" t="s">
        <v>5637</v>
      </c>
      <c r="B61" s="71" t="s">
        <v>5638</v>
      </c>
      <c r="C61" s="20" t="s">
        <v>5639</v>
      </c>
      <c r="D61" s="20" t="s">
        <v>5640</v>
      </c>
      <c r="E61" s="21" t="s">
        <v>140</v>
      </c>
      <c r="F61" s="21"/>
      <c r="G61" s="20"/>
      <c r="H61" s="20"/>
      <c r="I61" s="72" t="s">
        <v>19</v>
      </c>
      <c r="J61" s="30">
        <v>50000</v>
      </c>
      <c r="K61" s="30"/>
      <c r="L61" s="30">
        <f t="shared" si="0"/>
        <v>50000</v>
      </c>
    </row>
    <row r="62" spans="1:12" ht="42.75">
      <c r="A62" s="71" t="s">
        <v>3035</v>
      </c>
      <c r="B62" s="71" t="s">
        <v>3036</v>
      </c>
      <c r="C62" s="20" t="s">
        <v>3037</v>
      </c>
      <c r="D62" s="20" t="s">
        <v>3038</v>
      </c>
      <c r="E62" s="21" t="s">
        <v>16</v>
      </c>
      <c r="F62" s="21" t="s">
        <v>3039</v>
      </c>
      <c r="G62" s="20" t="s">
        <v>3040</v>
      </c>
      <c r="H62" s="20"/>
      <c r="I62" s="72" t="s">
        <v>19</v>
      </c>
      <c r="J62" s="30">
        <v>50000</v>
      </c>
      <c r="K62" s="30"/>
      <c r="L62" s="30">
        <f t="shared" si="0"/>
        <v>50000</v>
      </c>
    </row>
    <row r="63" spans="1:12" ht="28.5">
      <c r="A63" s="71" t="s">
        <v>5641</v>
      </c>
      <c r="B63" s="71" t="s">
        <v>5642</v>
      </c>
      <c r="C63" s="20" t="s">
        <v>5643</v>
      </c>
      <c r="D63" s="20" t="s">
        <v>5644</v>
      </c>
      <c r="E63" s="21" t="s">
        <v>16</v>
      </c>
      <c r="F63" s="21" t="s">
        <v>5645</v>
      </c>
      <c r="G63" s="20" t="s">
        <v>5646</v>
      </c>
      <c r="H63" s="20"/>
      <c r="I63" s="72" t="s">
        <v>19</v>
      </c>
      <c r="J63" s="30">
        <v>50000</v>
      </c>
      <c r="K63" s="30"/>
      <c r="L63" s="30">
        <f t="shared" si="0"/>
        <v>50000</v>
      </c>
    </row>
    <row r="64" spans="1:12" ht="28.5">
      <c r="A64" s="74" t="s">
        <v>5647</v>
      </c>
      <c r="B64" s="74" t="s">
        <v>5648</v>
      </c>
      <c r="C64" s="26" t="s">
        <v>5649</v>
      </c>
      <c r="D64" s="26" t="s">
        <v>5650</v>
      </c>
      <c r="E64" s="21" t="s">
        <v>16</v>
      </c>
      <c r="F64" s="27" t="s">
        <v>5651</v>
      </c>
      <c r="G64" s="28"/>
      <c r="H64" s="28"/>
      <c r="I64" s="75" t="s">
        <v>19</v>
      </c>
      <c r="J64" s="31">
        <v>50000</v>
      </c>
      <c r="K64" s="31"/>
      <c r="L64" s="30">
        <f t="shared" si="0"/>
        <v>50000</v>
      </c>
    </row>
    <row r="65" spans="1:12" ht="42.75">
      <c r="A65" s="71" t="s">
        <v>5652</v>
      </c>
      <c r="B65" s="71" t="s">
        <v>5653</v>
      </c>
      <c r="C65" s="20" t="s">
        <v>5654</v>
      </c>
      <c r="D65" s="20" t="s">
        <v>5655</v>
      </c>
      <c r="E65" s="21" t="s">
        <v>16</v>
      </c>
      <c r="F65" s="21" t="s">
        <v>5656</v>
      </c>
      <c r="G65" s="20" t="s">
        <v>5657</v>
      </c>
      <c r="H65" s="20"/>
      <c r="I65" s="72" t="s">
        <v>19</v>
      </c>
      <c r="J65" s="30">
        <v>50000</v>
      </c>
      <c r="K65" s="30"/>
      <c r="L65" s="30">
        <f t="shared" si="0"/>
        <v>50000</v>
      </c>
    </row>
    <row r="66" spans="1:12" ht="28.5">
      <c r="A66" s="71" t="s">
        <v>5658</v>
      </c>
      <c r="B66" s="71" t="s">
        <v>5659</v>
      </c>
      <c r="C66" s="20" t="s">
        <v>5660</v>
      </c>
      <c r="D66" s="20" t="s">
        <v>5661</v>
      </c>
      <c r="E66" s="21" t="s">
        <v>16</v>
      </c>
      <c r="F66" s="21" t="s">
        <v>3129</v>
      </c>
      <c r="G66" s="20" t="s">
        <v>5662</v>
      </c>
      <c r="H66" s="20"/>
      <c r="I66" s="72" t="s">
        <v>19</v>
      </c>
      <c r="J66" s="30">
        <v>100000</v>
      </c>
      <c r="K66" s="30"/>
      <c r="L66" s="30">
        <f t="shared" ref="L66:L74" si="1">J66</f>
        <v>100000</v>
      </c>
    </row>
    <row r="67" spans="1:12" ht="42.75">
      <c r="A67" s="71" t="s">
        <v>5663</v>
      </c>
      <c r="B67" s="71" t="s">
        <v>5664</v>
      </c>
      <c r="C67" s="20" t="s">
        <v>5665</v>
      </c>
      <c r="D67" s="20" t="s">
        <v>5666</v>
      </c>
      <c r="E67" s="21" t="s">
        <v>16</v>
      </c>
      <c r="F67" s="21" t="s">
        <v>5667</v>
      </c>
      <c r="G67" s="20" t="s">
        <v>5668</v>
      </c>
      <c r="H67" s="20"/>
      <c r="I67" s="72" t="s">
        <v>19</v>
      </c>
      <c r="J67" s="30">
        <v>50000</v>
      </c>
      <c r="K67" s="30"/>
      <c r="L67" s="30">
        <f t="shared" si="1"/>
        <v>50000</v>
      </c>
    </row>
    <row r="68" spans="1:12" ht="42.75">
      <c r="A68" s="71" t="s">
        <v>1125</v>
      </c>
      <c r="B68" s="71" t="s">
        <v>1126</v>
      </c>
      <c r="C68" s="20" t="s">
        <v>1127</v>
      </c>
      <c r="D68" s="20" t="s">
        <v>1128</v>
      </c>
      <c r="E68" s="21" t="s">
        <v>16</v>
      </c>
      <c r="F68" s="21" t="s">
        <v>1129</v>
      </c>
      <c r="G68" s="20" t="s">
        <v>1130</v>
      </c>
      <c r="H68" s="20"/>
      <c r="I68" s="72" t="s">
        <v>19</v>
      </c>
      <c r="J68" s="30">
        <v>10000</v>
      </c>
      <c r="K68" s="30"/>
      <c r="L68" s="30">
        <f t="shared" si="1"/>
        <v>10000</v>
      </c>
    </row>
    <row r="69" spans="1:12" ht="28.5">
      <c r="A69" s="71" t="s">
        <v>5669</v>
      </c>
      <c r="B69" s="71" t="s">
        <v>5670</v>
      </c>
      <c r="C69" s="20" t="s">
        <v>5671</v>
      </c>
      <c r="D69" s="20" t="s">
        <v>5672</v>
      </c>
      <c r="E69" s="21" t="s">
        <v>16</v>
      </c>
      <c r="F69" s="21" t="s">
        <v>5673</v>
      </c>
      <c r="G69" s="20"/>
      <c r="H69" s="20"/>
      <c r="I69" s="72" t="s">
        <v>19</v>
      </c>
      <c r="J69" s="30">
        <v>20000</v>
      </c>
      <c r="K69" s="30"/>
      <c r="L69" s="30">
        <f t="shared" si="1"/>
        <v>20000</v>
      </c>
    </row>
    <row r="70" spans="1:12" ht="28.5">
      <c r="A70" s="71" t="s">
        <v>5674</v>
      </c>
      <c r="B70" s="71" t="s">
        <v>5675</v>
      </c>
      <c r="C70" s="20" t="s">
        <v>5676</v>
      </c>
      <c r="D70" s="20" t="s">
        <v>5677</v>
      </c>
      <c r="E70" s="21" t="s">
        <v>16</v>
      </c>
      <c r="F70" s="21" t="s">
        <v>5678</v>
      </c>
      <c r="G70" s="32" t="s">
        <v>1101</v>
      </c>
      <c r="H70" s="20"/>
      <c r="I70" s="72" t="s">
        <v>19</v>
      </c>
      <c r="J70" s="30">
        <v>50000</v>
      </c>
      <c r="K70" s="30"/>
      <c r="L70" s="30">
        <f t="shared" si="1"/>
        <v>50000</v>
      </c>
    </row>
    <row r="71" spans="1:12" ht="57">
      <c r="A71" s="71" t="s">
        <v>5679</v>
      </c>
      <c r="B71" s="71" t="s">
        <v>5680</v>
      </c>
      <c r="C71" s="20" t="s">
        <v>5681</v>
      </c>
      <c r="D71" s="20" t="s">
        <v>5682</v>
      </c>
      <c r="E71" s="21" t="s">
        <v>16</v>
      </c>
      <c r="F71" s="21" t="s">
        <v>5683</v>
      </c>
      <c r="G71" s="20" t="s">
        <v>5684</v>
      </c>
      <c r="H71" s="20"/>
      <c r="I71" s="72" t="s">
        <v>19</v>
      </c>
      <c r="J71" s="30">
        <v>30000</v>
      </c>
      <c r="K71" s="30"/>
      <c r="L71" s="30">
        <f t="shared" si="1"/>
        <v>30000</v>
      </c>
    </row>
    <row r="72" spans="1:12" ht="28.5">
      <c r="A72" s="71" t="s">
        <v>5685</v>
      </c>
      <c r="B72" s="71" t="s">
        <v>5686</v>
      </c>
      <c r="C72" s="20" t="s">
        <v>5687</v>
      </c>
      <c r="D72" s="20" t="s">
        <v>5688</v>
      </c>
      <c r="E72" s="21" t="s">
        <v>16</v>
      </c>
      <c r="F72" s="21" t="s">
        <v>5689</v>
      </c>
      <c r="G72" s="20"/>
      <c r="H72" s="20"/>
      <c r="I72" s="72" t="s">
        <v>19</v>
      </c>
      <c r="J72" s="30">
        <v>30000</v>
      </c>
      <c r="K72" s="30"/>
      <c r="L72" s="30">
        <f t="shared" si="1"/>
        <v>30000</v>
      </c>
    </row>
    <row r="73" spans="1:12" ht="14.25">
      <c r="A73" s="71" t="s">
        <v>5690</v>
      </c>
      <c r="B73" s="71" t="s">
        <v>5691</v>
      </c>
      <c r="C73" s="20" t="s">
        <v>5691</v>
      </c>
      <c r="D73" s="20" t="s">
        <v>5692</v>
      </c>
      <c r="E73" s="21" t="s">
        <v>276</v>
      </c>
      <c r="F73" s="21"/>
      <c r="G73" s="20"/>
      <c r="H73" s="20"/>
      <c r="I73" s="72" t="s">
        <v>19</v>
      </c>
      <c r="J73" s="30">
        <v>60000</v>
      </c>
      <c r="K73" s="30"/>
      <c r="L73" s="30">
        <f t="shared" si="1"/>
        <v>60000</v>
      </c>
    </row>
    <row r="74" spans="1:12" ht="28.5">
      <c r="A74" s="71" t="s">
        <v>5693</v>
      </c>
      <c r="B74" s="71" t="s">
        <v>5694</v>
      </c>
      <c r="C74" s="20" t="s">
        <v>5695</v>
      </c>
      <c r="D74" s="20" t="s">
        <v>5696</v>
      </c>
      <c r="E74" s="21" t="s">
        <v>16</v>
      </c>
      <c r="F74" s="21" t="s">
        <v>5697</v>
      </c>
      <c r="G74" s="20" t="s">
        <v>5698</v>
      </c>
      <c r="H74" s="20"/>
      <c r="I74" s="72" t="s">
        <v>19</v>
      </c>
      <c r="J74" s="30">
        <v>10000</v>
      </c>
      <c r="K74" s="30"/>
      <c r="L74" s="30">
        <f t="shared" si="1"/>
        <v>10000</v>
      </c>
    </row>
    <row r="75" spans="1:12" ht="71.25">
      <c r="A75" s="76" t="s">
        <v>2943</v>
      </c>
      <c r="B75" s="77" t="s">
        <v>2944</v>
      </c>
      <c r="C75" s="33" t="s">
        <v>2945</v>
      </c>
      <c r="D75" s="33" t="s">
        <v>2946</v>
      </c>
      <c r="E75" s="34" t="s">
        <v>16</v>
      </c>
      <c r="F75" s="34" t="s">
        <v>2947</v>
      </c>
      <c r="G75" s="33" t="s">
        <v>2948</v>
      </c>
      <c r="H75" s="33" t="s">
        <v>2949</v>
      </c>
      <c r="I75" s="77" t="s">
        <v>19</v>
      </c>
      <c r="J75" s="35">
        <v>20000</v>
      </c>
      <c r="K75" s="35">
        <f>-20000</f>
        <v>-20000</v>
      </c>
      <c r="L75" s="35">
        <f>J75+K75</f>
        <v>0</v>
      </c>
    </row>
  </sheetData>
  <phoneticPr fontId="24" type="noConversion"/>
  <hyperlinks>
    <hyperlink ref="G6" r:id="rId1" tooltip="mailto:pu.wang@hpe.com"/>
    <hyperlink ref="G27" r:id="rId2"/>
    <hyperlink ref="C64" r:id="rId3"/>
    <hyperlink ref="D64" r:id="rId4"/>
  </hyperlinks>
  <pageMargins left="0.75" right="0.75" top="1" bottom="1" header="0.5" footer="0.5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02"/>
  <sheetViews>
    <sheetView tabSelected="1" topLeftCell="A309" workbookViewId="0">
      <selection activeCell="E499" sqref="E499"/>
    </sheetView>
  </sheetViews>
  <sheetFormatPr defaultColWidth="9" defaultRowHeight="14.25"/>
  <cols>
    <col min="1" max="1" width="9" style="3"/>
    <col min="2" max="2" width="20.125" style="3" customWidth="1"/>
    <col min="3" max="3" width="29" style="3" customWidth="1"/>
  </cols>
  <sheetData>
    <row r="1" spans="1:3" ht="30" customHeight="1">
      <c r="A1" s="79" t="s">
        <v>5699</v>
      </c>
      <c r="B1" s="79"/>
      <c r="C1" s="79"/>
    </row>
    <row r="2" spans="1:3" ht="33.950000000000003" customHeight="1">
      <c r="A2" s="6" t="s">
        <v>5700</v>
      </c>
      <c r="B2" s="6" t="s">
        <v>5701</v>
      </c>
      <c r="C2" s="6" t="s">
        <v>5702</v>
      </c>
    </row>
    <row r="3" spans="1:3" ht="24.95" customHeight="1">
      <c r="A3" s="8">
        <v>1</v>
      </c>
      <c r="B3" s="9" t="s">
        <v>5703</v>
      </c>
      <c r="C3" s="9" t="s">
        <v>3454</v>
      </c>
    </row>
    <row r="4" spans="1:3" ht="24.95" customHeight="1">
      <c r="A4" s="8">
        <v>2</v>
      </c>
      <c r="B4" s="9" t="s">
        <v>5703</v>
      </c>
      <c r="C4" s="9" t="s">
        <v>3459</v>
      </c>
    </row>
    <row r="5" spans="1:3" ht="24.95" customHeight="1">
      <c r="A5" s="8">
        <v>3</v>
      </c>
      <c r="B5" s="9" t="s">
        <v>5703</v>
      </c>
      <c r="C5" s="9" t="s">
        <v>3476</v>
      </c>
    </row>
    <row r="6" spans="1:3" ht="24.95" customHeight="1">
      <c r="A6" s="8">
        <v>4</v>
      </c>
      <c r="B6" s="9" t="s">
        <v>5703</v>
      </c>
      <c r="C6" s="9" t="s">
        <v>3484</v>
      </c>
    </row>
    <row r="7" spans="1:3" ht="24.95" customHeight="1">
      <c r="A7" s="8">
        <v>5</v>
      </c>
      <c r="B7" s="9" t="s">
        <v>5703</v>
      </c>
      <c r="C7" s="9" t="s">
        <v>3489</v>
      </c>
    </row>
    <row r="8" spans="1:3" ht="24.95" customHeight="1">
      <c r="A8" s="8">
        <v>6</v>
      </c>
      <c r="B8" s="9" t="s">
        <v>5703</v>
      </c>
      <c r="C8" s="9" t="s">
        <v>3511</v>
      </c>
    </row>
    <row r="9" spans="1:3" ht="24.95" customHeight="1">
      <c r="A9" s="8">
        <v>7</v>
      </c>
      <c r="B9" s="9" t="s">
        <v>5703</v>
      </c>
      <c r="C9" s="9" t="s">
        <v>3517</v>
      </c>
    </row>
    <row r="10" spans="1:3" ht="24.95" customHeight="1">
      <c r="A10" s="8">
        <v>8</v>
      </c>
      <c r="B10" s="9" t="s">
        <v>5703</v>
      </c>
      <c r="C10" s="9" t="s">
        <v>3552</v>
      </c>
    </row>
    <row r="11" spans="1:3" ht="24.95" customHeight="1">
      <c r="A11" s="8">
        <v>9</v>
      </c>
      <c r="B11" s="9" t="s">
        <v>5703</v>
      </c>
      <c r="C11" s="9" t="s">
        <v>3557</v>
      </c>
    </row>
    <row r="12" spans="1:3" ht="24.95" customHeight="1">
      <c r="A12" s="8">
        <v>10</v>
      </c>
      <c r="B12" s="9" t="s">
        <v>5703</v>
      </c>
      <c r="C12" s="9" t="s">
        <v>3604</v>
      </c>
    </row>
    <row r="13" spans="1:3" ht="24.95" customHeight="1">
      <c r="A13" s="8">
        <v>11</v>
      </c>
      <c r="B13" s="9" t="s">
        <v>5703</v>
      </c>
      <c r="C13" s="9" t="s">
        <v>3628</v>
      </c>
    </row>
    <row r="14" spans="1:3" ht="24.95" customHeight="1">
      <c r="A14" s="8">
        <v>12</v>
      </c>
      <c r="B14" s="9" t="s">
        <v>5703</v>
      </c>
      <c r="C14" s="9" t="s">
        <v>3645</v>
      </c>
    </row>
    <row r="15" spans="1:3" ht="24.95" customHeight="1">
      <c r="A15" s="8">
        <v>13</v>
      </c>
      <c r="B15" s="9" t="s">
        <v>5703</v>
      </c>
      <c r="C15" s="9" t="s">
        <v>3650</v>
      </c>
    </row>
    <row r="16" spans="1:3" ht="24.95" customHeight="1">
      <c r="A16" s="8">
        <v>14</v>
      </c>
      <c r="B16" s="9" t="s">
        <v>5703</v>
      </c>
      <c r="C16" s="9" t="s">
        <v>3656</v>
      </c>
    </row>
    <row r="17" spans="1:3" ht="24.95" customHeight="1">
      <c r="A17" s="8">
        <v>15</v>
      </c>
      <c r="B17" s="9" t="s">
        <v>5703</v>
      </c>
      <c r="C17" s="9" t="s">
        <v>3673</v>
      </c>
    </row>
    <row r="18" spans="1:3" ht="24.95" customHeight="1">
      <c r="A18" s="8">
        <v>16</v>
      </c>
      <c r="B18" s="9" t="s">
        <v>5703</v>
      </c>
      <c r="C18" s="9" t="s">
        <v>3705</v>
      </c>
    </row>
    <row r="19" spans="1:3" ht="24.95" customHeight="1">
      <c r="A19" s="8">
        <v>17</v>
      </c>
      <c r="B19" s="9" t="s">
        <v>5703</v>
      </c>
      <c r="C19" s="9" t="s">
        <v>3717</v>
      </c>
    </row>
    <row r="20" spans="1:3" ht="24.95" customHeight="1">
      <c r="A20" s="8">
        <v>18</v>
      </c>
      <c r="B20" s="9" t="s">
        <v>5703</v>
      </c>
      <c r="C20" s="9" t="s">
        <v>3739</v>
      </c>
    </row>
    <row r="21" spans="1:3" ht="24.95" customHeight="1">
      <c r="A21" s="8">
        <v>19</v>
      </c>
      <c r="B21" s="9" t="s">
        <v>5703</v>
      </c>
      <c r="C21" s="9" t="s">
        <v>3741</v>
      </c>
    </row>
    <row r="22" spans="1:3" ht="24.95" customHeight="1">
      <c r="A22" s="8">
        <v>20</v>
      </c>
      <c r="B22" s="9" t="s">
        <v>5703</v>
      </c>
      <c r="C22" s="9" t="s">
        <v>3759</v>
      </c>
    </row>
    <row r="23" spans="1:3" ht="24.95" customHeight="1">
      <c r="A23" s="8">
        <v>21</v>
      </c>
      <c r="B23" s="9" t="s">
        <v>5703</v>
      </c>
      <c r="C23" s="9" t="s">
        <v>3764</v>
      </c>
    </row>
    <row r="24" spans="1:3" ht="24.95" customHeight="1">
      <c r="A24" s="8">
        <v>22</v>
      </c>
      <c r="B24" s="9" t="s">
        <v>5703</v>
      </c>
      <c r="C24" s="9" t="s">
        <v>3770</v>
      </c>
    </row>
    <row r="25" spans="1:3" ht="24.95" customHeight="1">
      <c r="A25" s="8">
        <v>23</v>
      </c>
      <c r="B25" s="9" t="s">
        <v>5703</v>
      </c>
      <c r="C25" s="9" t="s">
        <v>3799</v>
      </c>
    </row>
    <row r="26" spans="1:3" ht="24.95" customHeight="1">
      <c r="A26" s="8">
        <v>24</v>
      </c>
      <c r="B26" s="9" t="s">
        <v>5703</v>
      </c>
      <c r="C26" s="9" t="s">
        <v>3817</v>
      </c>
    </row>
    <row r="27" spans="1:3" ht="24.95" customHeight="1">
      <c r="A27" s="8">
        <v>25</v>
      </c>
      <c r="B27" s="9" t="s">
        <v>5703</v>
      </c>
      <c r="C27" s="9" t="s">
        <v>3829</v>
      </c>
    </row>
    <row r="28" spans="1:3" ht="24.95" customHeight="1">
      <c r="A28" s="8">
        <v>26</v>
      </c>
      <c r="B28" s="9" t="s">
        <v>5703</v>
      </c>
      <c r="C28" s="9" t="s">
        <v>3835</v>
      </c>
    </row>
    <row r="29" spans="1:3" ht="24.95" customHeight="1">
      <c r="A29" s="8">
        <v>27</v>
      </c>
      <c r="B29" s="9" t="s">
        <v>5703</v>
      </c>
      <c r="C29" s="9" t="s">
        <v>3840</v>
      </c>
    </row>
    <row r="30" spans="1:3" ht="24.95" customHeight="1">
      <c r="A30" s="8">
        <v>28</v>
      </c>
      <c r="B30" s="9" t="s">
        <v>5703</v>
      </c>
      <c r="C30" s="9" t="s">
        <v>3852</v>
      </c>
    </row>
    <row r="31" spans="1:3" ht="24.95" customHeight="1">
      <c r="A31" s="8">
        <v>29</v>
      </c>
      <c r="B31" s="9" t="s">
        <v>5703</v>
      </c>
      <c r="C31" s="9" t="s">
        <v>3867</v>
      </c>
    </row>
    <row r="32" spans="1:3" ht="24.95" customHeight="1">
      <c r="A32" s="8">
        <v>30</v>
      </c>
      <c r="B32" s="9" t="s">
        <v>5703</v>
      </c>
      <c r="C32" s="9" t="s">
        <v>3873</v>
      </c>
    </row>
    <row r="33" spans="1:3" ht="24.95" customHeight="1">
      <c r="A33" s="8">
        <v>31</v>
      </c>
      <c r="B33" s="9" t="s">
        <v>5703</v>
      </c>
      <c r="C33" s="9" t="s">
        <v>3884</v>
      </c>
    </row>
    <row r="34" spans="1:3" ht="24.95" customHeight="1">
      <c r="A34" s="8">
        <v>32</v>
      </c>
      <c r="B34" s="9" t="s">
        <v>5703</v>
      </c>
      <c r="C34" s="9" t="s">
        <v>3890</v>
      </c>
    </row>
    <row r="35" spans="1:3" ht="24.95" customHeight="1">
      <c r="A35" s="8">
        <v>33</v>
      </c>
      <c r="B35" s="9" t="s">
        <v>5703</v>
      </c>
      <c r="C35" s="9" t="s">
        <v>3899</v>
      </c>
    </row>
    <row r="36" spans="1:3" ht="24.95" customHeight="1">
      <c r="A36" s="8">
        <v>34</v>
      </c>
      <c r="B36" s="9" t="s">
        <v>5703</v>
      </c>
      <c r="C36" s="9" t="s">
        <v>3905</v>
      </c>
    </row>
    <row r="37" spans="1:3" ht="24.95" customHeight="1">
      <c r="A37" s="8">
        <v>35</v>
      </c>
      <c r="B37" s="9" t="s">
        <v>5703</v>
      </c>
      <c r="C37" s="9" t="s">
        <v>3910</v>
      </c>
    </row>
    <row r="38" spans="1:3" ht="24.95" customHeight="1">
      <c r="A38" s="8">
        <v>36</v>
      </c>
      <c r="B38" s="9" t="s">
        <v>5703</v>
      </c>
      <c r="C38" s="9" t="s">
        <v>3928</v>
      </c>
    </row>
    <row r="39" spans="1:3" ht="24.95" customHeight="1">
      <c r="A39" s="8">
        <v>37</v>
      </c>
      <c r="B39" s="9" t="s">
        <v>5703</v>
      </c>
      <c r="C39" s="9" t="s">
        <v>3940</v>
      </c>
    </row>
    <row r="40" spans="1:3" ht="24.95" customHeight="1">
      <c r="A40" s="8">
        <v>38</v>
      </c>
      <c r="B40" s="9" t="s">
        <v>5703</v>
      </c>
      <c r="C40" s="9" t="s">
        <v>3948</v>
      </c>
    </row>
    <row r="41" spans="1:3" ht="24.95" customHeight="1">
      <c r="A41" s="8">
        <v>39</v>
      </c>
      <c r="B41" s="9" t="s">
        <v>5703</v>
      </c>
      <c r="C41" s="9" t="s">
        <v>3954</v>
      </c>
    </row>
    <row r="42" spans="1:3" ht="24.95" customHeight="1">
      <c r="A42" s="8">
        <v>40</v>
      </c>
      <c r="B42" s="9" t="s">
        <v>5703</v>
      </c>
      <c r="C42" s="9" t="s">
        <v>3960</v>
      </c>
    </row>
    <row r="43" spans="1:3" ht="24.95" customHeight="1">
      <c r="A43" s="8">
        <v>41</v>
      </c>
      <c r="B43" s="9" t="s">
        <v>5703</v>
      </c>
      <c r="C43" s="9" t="s">
        <v>3973</v>
      </c>
    </row>
    <row r="44" spans="1:3" ht="24.95" customHeight="1">
      <c r="A44" s="8">
        <v>42</v>
      </c>
      <c r="B44" s="9" t="s">
        <v>5703</v>
      </c>
      <c r="C44" s="9" t="s">
        <v>4001</v>
      </c>
    </row>
    <row r="45" spans="1:3" ht="24.95" customHeight="1">
      <c r="A45" s="8">
        <v>43</v>
      </c>
      <c r="B45" s="9" t="s">
        <v>5703</v>
      </c>
      <c r="C45" s="9" t="s">
        <v>4013</v>
      </c>
    </row>
    <row r="46" spans="1:3" ht="24.95" customHeight="1">
      <c r="A46" s="8">
        <v>44</v>
      </c>
      <c r="B46" s="9" t="s">
        <v>5703</v>
      </c>
      <c r="C46" s="9" t="s">
        <v>4019</v>
      </c>
    </row>
    <row r="47" spans="1:3" ht="24.95" customHeight="1">
      <c r="A47" s="8">
        <v>45</v>
      </c>
      <c r="B47" s="9" t="s">
        <v>5703</v>
      </c>
      <c r="C47" s="9" t="s">
        <v>4036</v>
      </c>
    </row>
    <row r="48" spans="1:3" ht="24.95" customHeight="1">
      <c r="A48" s="8">
        <v>46</v>
      </c>
      <c r="B48" s="9" t="s">
        <v>5703</v>
      </c>
      <c r="C48" s="9" t="s">
        <v>4060</v>
      </c>
    </row>
    <row r="49" spans="1:3" ht="24.95" customHeight="1">
      <c r="A49" s="8">
        <v>47</v>
      </c>
      <c r="B49" s="9" t="s">
        <v>5703</v>
      </c>
      <c r="C49" s="9" t="s">
        <v>4065</v>
      </c>
    </row>
    <row r="50" spans="1:3" ht="24.95" customHeight="1">
      <c r="A50" s="8">
        <v>48</v>
      </c>
      <c r="B50" s="9" t="s">
        <v>5703</v>
      </c>
      <c r="C50" s="9" t="s">
        <v>4071</v>
      </c>
    </row>
    <row r="51" spans="1:3" ht="24.95" customHeight="1">
      <c r="A51" s="8">
        <v>49</v>
      </c>
      <c r="B51" s="9" t="s">
        <v>5703</v>
      </c>
      <c r="C51" s="9" t="s">
        <v>4081</v>
      </c>
    </row>
    <row r="52" spans="1:3" ht="24.95" customHeight="1">
      <c r="A52" s="8">
        <v>50</v>
      </c>
      <c r="B52" s="9" t="s">
        <v>5703</v>
      </c>
      <c r="C52" s="9" t="s">
        <v>4086</v>
      </c>
    </row>
    <row r="53" spans="1:3" ht="24.95" customHeight="1">
      <c r="A53" s="8">
        <v>51</v>
      </c>
      <c r="B53" s="9" t="s">
        <v>5703</v>
      </c>
      <c r="C53" s="9" t="s">
        <v>4102</v>
      </c>
    </row>
    <row r="54" spans="1:3" ht="24.95" customHeight="1">
      <c r="A54" s="8">
        <v>52</v>
      </c>
      <c r="B54" s="9" t="s">
        <v>5703</v>
      </c>
      <c r="C54" s="9" t="s">
        <v>4124</v>
      </c>
    </row>
    <row r="55" spans="1:3" ht="24.95" customHeight="1">
      <c r="A55" s="8">
        <v>53</v>
      </c>
      <c r="B55" s="9" t="s">
        <v>5703</v>
      </c>
      <c r="C55" s="9" t="s">
        <v>4130</v>
      </c>
    </row>
    <row r="56" spans="1:3" ht="24.95" customHeight="1">
      <c r="A56" s="8">
        <v>54</v>
      </c>
      <c r="B56" s="9" t="s">
        <v>5703</v>
      </c>
      <c r="C56" s="9" t="s">
        <v>4135</v>
      </c>
    </row>
    <row r="57" spans="1:3" ht="24.95" customHeight="1">
      <c r="A57" s="8">
        <v>55</v>
      </c>
      <c r="B57" s="9" t="s">
        <v>5703</v>
      </c>
      <c r="C57" s="9" t="s">
        <v>4138</v>
      </c>
    </row>
    <row r="58" spans="1:3" ht="24.95" customHeight="1">
      <c r="A58" s="8">
        <v>56</v>
      </c>
      <c r="B58" s="9" t="s">
        <v>5703</v>
      </c>
      <c r="C58" s="9" t="s">
        <v>4159</v>
      </c>
    </row>
    <row r="59" spans="1:3" ht="24.95" customHeight="1">
      <c r="A59" s="8">
        <v>57</v>
      </c>
      <c r="B59" s="9" t="s">
        <v>5703</v>
      </c>
      <c r="C59" s="9" t="s">
        <v>4166</v>
      </c>
    </row>
    <row r="60" spans="1:3" ht="24.95" customHeight="1">
      <c r="A60" s="8">
        <v>58</v>
      </c>
      <c r="B60" s="9" t="s">
        <v>5703</v>
      </c>
      <c r="C60" s="9" t="s">
        <v>4201</v>
      </c>
    </row>
    <row r="61" spans="1:3" ht="24.95" customHeight="1">
      <c r="A61" s="8">
        <v>59</v>
      </c>
      <c r="B61" s="9" t="s">
        <v>5703</v>
      </c>
      <c r="C61" s="9" t="s">
        <v>4211</v>
      </c>
    </row>
    <row r="62" spans="1:3" ht="24.95" customHeight="1">
      <c r="A62" s="8">
        <v>60</v>
      </c>
      <c r="B62" s="9" t="s">
        <v>5703</v>
      </c>
      <c r="C62" s="9" t="s">
        <v>4220</v>
      </c>
    </row>
    <row r="63" spans="1:3" ht="24.95" customHeight="1">
      <c r="A63" s="8">
        <v>61</v>
      </c>
      <c r="B63" s="9" t="s">
        <v>5703</v>
      </c>
      <c r="C63" s="9" t="s">
        <v>4234</v>
      </c>
    </row>
    <row r="64" spans="1:3" ht="24.95" customHeight="1">
      <c r="A64" s="8">
        <v>62</v>
      </c>
      <c r="B64" s="9" t="s">
        <v>5703</v>
      </c>
      <c r="C64" s="9" t="s">
        <v>4257</v>
      </c>
    </row>
    <row r="65" spans="1:3" ht="24.95" customHeight="1">
      <c r="A65" s="8">
        <v>63</v>
      </c>
      <c r="B65" s="9" t="s">
        <v>5703</v>
      </c>
      <c r="C65" s="9" t="s">
        <v>4263</v>
      </c>
    </row>
    <row r="66" spans="1:3" ht="24.95" customHeight="1">
      <c r="A66" s="8">
        <v>64</v>
      </c>
      <c r="B66" s="9" t="s">
        <v>5703</v>
      </c>
      <c r="C66" s="9" t="s">
        <v>4275</v>
      </c>
    </row>
    <row r="67" spans="1:3" ht="24.95" customHeight="1">
      <c r="A67" s="8">
        <v>65</v>
      </c>
      <c r="B67" s="9" t="s">
        <v>5703</v>
      </c>
      <c r="C67" s="9" t="s">
        <v>4287</v>
      </c>
    </row>
    <row r="68" spans="1:3" ht="24.95" customHeight="1">
      <c r="A68" s="8">
        <v>66</v>
      </c>
      <c r="B68" s="9" t="s">
        <v>5703</v>
      </c>
      <c r="C68" s="9" t="s">
        <v>4322</v>
      </c>
    </row>
    <row r="69" spans="1:3" ht="24.95" customHeight="1">
      <c r="A69" s="8">
        <v>67</v>
      </c>
      <c r="B69" s="9" t="s">
        <v>5703</v>
      </c>
      <c r="C69" s="9" t="s">
        <v>4324</v>
      </c>
    </row>
    <row r="70" spans="1:3" ht="24.95" customHeight="1">
      <c r="A70" s="8">
        <v>68</v>
      </c>
      <c r="B70" s="9" t="s">
        <v>5703</v>
      </c>
      <c r="C70" s="9" t="s">
        <v>4342</v>
      </c>
    </row>
    <row r="71" spans="1:3" ht="24.95" customHeight="1">
      <c r="A71" s="8">
        <v>69</v>
      </c>
      <c r="B71" s="9" t="s">
        <v>5703</v>
      </c>
      <c r="C71" s="9" t="s">
        <v>4353</v>
      </c>
    </row>
    <row r="72" spans="1:3" ht="24.95" customHeight="1">
      <c r="A72" s="8">
        <v>70</v>
      </c>
      <c r="B72" s="9" t="s">
        <v>5703</v>
      </c>
      <c r="C72" s="9" t="s">
        <v>4379</v>
      </c>
    </row>
    <row r="73" spans="1:3" ht="24.95" customHeight="1">
      <c r="A73" s="8">
        <v>71</v>
      </c>
      <c r="B73" s="9" t="s">
        <v>5703</v>
      </c>
      <c r="C73" s="9" t="s">
        <v>4391</v>
      </c>
    </row>
    <row r="74" spans="1:3" ht="24.95" customHeight="1">
      <c r="A74" s="8">
        <v>72</v>
      </c>
      <c r="B74" s="9" t="s">
        <v>5703</v>
      </c>
      <c r="C74" s="9" t="s">
        <v>4403</v>
      </c>
    </row>
    <row r="75" spans="1:3" ht="24.95" customHeight="1">
      <c r="A75" s="8">
        <v>73</v>
      </c>
      <c r="B75" s="9" t="s">
        <v>5703</v>
      </c>
      <c r="C75" s="9" t="s">
        <v>42</v>
      </c>
    </row>
    <row r="76" spans="1:3" ht="24.95" customHeight="1">
      <c r="A76" s="8">
        <v>74</v>
      </c>
      <c r="B76" s="9" t="s">
        <v>5703</v>
      </c>
      <c r="C76" s="9" t="s">
        <v>81</v>
      </c>
    </row>
    <row r="77" spans="1:3" ht="24.95" customHeight="1">
      <c r="A77" s="8">
        <v>75</v>
      </c>
      <c r="B77" s="9" t="s">
        <v>5703</v>
      </c>
      <c r="C77" s="9" t="s">
        <v>93</v>
      </c>
    </row>
    <row r="78" spans="1:3" ht="24.95" customHeight="1">
      <c r="A78" s="8">
        <v>76</v>
      </c>
      <c r="B78" s="9" t="s">
        <v>5703</v>
      </c>
      <c r="C78" s="9" t="s">
        <v>98</v>
      </c>
    </row>
    <row r="79" spans="1:3" ht="24.95" customHeight="1">
      <c r="A79" s="8">
        <v>77</v>
      </c>
      <c r="B79" s="9" t="s">
        <v>5703</v>
      </c>
      <c r="C79" s="9" t="s">
        <v>126</v>
      </c>
    </row>
    <row r="80" spans="1:3" ht="24.95" customHeight="1">
      <c r="A80" s="8">
        <v>78</v>
      </c>
      <c r="B80" s="9" t="s">
        <v>5703</v>
      </c>
      <c r="C80" s="9" t="s">
        <v>132</v>
      </c>
    </row>
    <row r="81" spans="1:3" ht="24.95" customHeight="1">
      <c r="A81" s="8">
        <v>79</v>
      </c>
      <c r="B81" s="9" t="s">
        <v>5703</v>
      </c>
      <c r="C81" s="9" t="s">
        <v>153</v>
      </c>
    </row>
    <row r="82" spans="1:3" ht="24.95" customHeight="1">
      <c r="A82" s="8">
        <v>80</v>
      </c>
      <c r="B82" s="9" t="s">
        <v>5703</v>
      </c>
      <c r="C82" s="9" t="s">
        <v>159</v>
      </c>
    </row>
    <row r="83" spans="1:3" ht="24.95" customHeight="1">
      <c r="A83" s="8">
        <v>81</v>
      </c>
      <c r="B83" s="9" t="s">
        <v>5703</v>
      </c>
      <c r="C83" s="9" t="s">
        <v>169</v>
      </c>
    </row>
    <row r="84" spans="1:3" ht="24.95" customHeight="1">
      <c r="A84" s="8">
        <v>82</v>
      </c>
      <c r="B84" s="9" t="s">
        <v>5703</v>
      </c>
      <c r="C84" s="9" t="s">
        <v>186</v>
      </c>
    </row>
    <row r="85" spans="1:3" ht="24.95" customHeight="1">
      <c r="A85" s="8">
        <v>83</v>
      </c>
      <c r="B85" s="9" t="s">
        <v>5703</v>
      </c>
      <c r="C85" s="9" t="s">
        <v>203</v>
      </c>
    </row>
    <row r="86" spans="1:3" ht="24.95" customHeight="1">
      <c r="A86" s="8">
        <v>84</v>
      </c>
      <c r="B86" s="9" t="s">
        <v>5703</v>
      </c>
      <c r="C86" s="9" t="s">
        <v>209</v>
      </c>
    </row>
    <row r="87" spans="1:3" ht="24.95" customHeight="1">
      <c r="A87" s="8">
        <v>85</v>
      </c>
      <c r="B87" s="9" t="s">
        <v>5703</v>
      </c>
      <c r="C87" s="9" t="s">
        <v>215</v>
      </c>
    </row>
    <row r="88" spans="1:3" ht="24.95" customHeight="1">
      <c r="A88" s="8">
        <v>86</v>
      </c>
      <c r="B88" s="9" t="s">
        <v>5703</v>
      </c>
      <c r="C88" s="9" t="s">
        <v>219</v>
      </c>
    </row>
    <row r="89" spans="1:3" ht="24.95" customHeight="1">
      <c r="A89" s="8">
        <v>87</v>
      </c>
      <c r="B89" s="9" t="s">
        <v>5703</v>
      </c>
      <c r="C89" s="9" t="s">
        <v>256</v>
      </c>
    </row>
    <row r="90" spans="1:3" ht="24.95" customHeight="1">
      <c r="A90" s="8">
        <v>88</v>
      </c>
      <c r="B90" s="9" t="s">
        <v>5703</v>
      </c>
      <c r="C90" s="9" t="s">
        <v>262</v>
      </c>
    </row>
    <row r="91" spans="1:3" ht="24.95" customHeight="1">
      <c r="A91" s="8">
        <v>89</v>
      </c>
      <c r="B91" s="9" t="s">
        <v>5703</v>
      </c>
      <c r="C91" s="9" t="s">
        <v>267</v>
      </c>
    </row>
    <row r="92" spans="1:3" ht="24.95" customHeight="1">
      <c r="A92" s="8">
        <v>90</v>
      </c>
      <c r="B92" s="9" t="s">
        <v>5703</v>
      </c>
      <c r="C92" s="9" t="s">
        <v>278</v>
      </c>
    </row>
    <row r="93" spans="1:3" ht="24.95" customHeight="1">
      <c r="A93" s="8">
        <v>91</v>
      </c>
      <c r="B93" s="9" t="s">
        <v>5703</v>
      </c>
      <c r="C93" s="9" t="s">
        <v>290</v>
      </c>
    </row>
    <row r="94" spans="1:3" ht="24.95" customHeight="1">
      <c r="A94" s="8">
        <v>92</v>
      </c>
      <c r="B94" s="9" t="s">
        <v>5703</v>
      </c>
      <c r="C94" s="9" t="s">
        <v>301</v>
      </c>
    </row>
    <row r="95" spans="1:3" ht="24.95" customHeight="1">
      <c r="A95" s="8">
        <v>93</v>
      </c>
      <c r="B95" s="9" t="s">
        <v>5703</v>
      </c>
      <c r="C95" s="9" t="s">
        <v>324</v>
      </c>
    </row>
    <row r="96" spans="1:3" ht="24.95" customHeight="1">
      <c r="A96" s="8">
        <v>94</v>
      </c>
      <c r="B96" s="9" t="s">
        <v>5703</v>
      </c>
      <c r="C96" s="9" t="s">
        <v>340</v>
      </c>
    </row>
    <row r="97" spans="1:3" ht="24.95" customHeight="1">
      <c r="A97" s="8">
        <v>95</v>
      </c>
      <c r="B97" s="9" t="s">
        <v>5703</v>
      </c>
      <c r="C97" s="9" t="s">
        <v>350</v>
      </c>
    </row>
    <row r="98" spans="1:3" ht="24.95" customHeight="1">
      <c r="A98" s="8">
        <v>96</v>
      </c>
      <c r="B98" s="9" t="s">
        <v>5703</v>
      </c>
      <c r="C98" s="9" t="s">
        <v>375</v>
      </c>
    </row>
    <row r="99" spans="1:3" ht="24.95" customHeight="1">
      <c r="A99" s="8">
        <v>97</v>
      </c>
      <c r="B99" s="9" t="s">
        <v>5703</v>
      </c>
      <c r="C99" s="9" t="s">
        <v>381</v>
      </c>
    </row>
    <row r="100" spans="1:3" ht="24.95" customHeight="1">
      <c r="A100" s="8">
        <v>98</v>
      </c>
      <c r="B100" s="9" t="s">
        <v>5703</v>
      </c>
      <c r="C100" s="9" t="s">
        <v>387</v>
      </c>
    </row>
    <row r="101" spans="1:3" ht="24.95" customHeight="1">
      <c r="A101" s="8">
        <v>99</v>
      </c>
      <c r="B101" s="9" t="s">
        <v>5703</v>
      </c>
      <c r="C101" s="9" t="s">
        <v>405</v>
      </c>
    </row>
    <row r="102" spans="1:3" ht="24.95" customHeight="1">
      <c r="A102" s="8">
        <v>100</v>
      </c>
      <c r="B102" s="9" t="s">
        <v>5703</v>
      </c>
      <c r="C102" s="9" t="s">
        <v>420</v>
      </c>
    </row>
    <row r="103" spans="1:3" ht="24.95" customHeight="1">
      <c r="A103" s="8">
        <v>101</v>
      </c>
      <c r="B103" s="9" t="s">
        <v>5703</v>
      </c>
      <c r="C103" s="9" t="s">
        <v>426</v>
      </c>
    </row>
    <row r="104" spans="1:3" ht="24.95" customHeight="1">
      <c r="A104" s="8">
        <v>102</v>
      </c>
      <c r="B104" s="9" t="s">
        <v>5703</v>
      </c>
      <c r="C104" s="9" t="s">
        <v>432</v>
      </c>
    </row>
    <row r="105" spans="1:3" ht="24.95" customHeight="1">
      <c r="A105" s="8">
        <v>103</v>
      </c>
      <c r="B105" s="9" t="s">
        <v>5703</v>
      </c>
      <c r="C105" s="9" t="s">
        <v>443</v>
      </c>
    </row>
    <row r="106" spans="1:3" ht="24.95" customHeight="1">
      <c r="A106" s="8">
        <v>104</v>
      </c>
      <c r="B106" s="9" t="s">
        <v>5703</v>
      </c>
      <c r="C106" s="9" t="s">
        <v>448</v>
      </c>
    </row>
    <row r="107" spans="1:3" ht="24.95" customHeight="1">
      <c r="A107" s="8">
        <v>105</v>
      </c>
      <c r="B107" s="9" t="s">
        <v>5703</v>
      </c>
      <c r="C107" s="9" t="s">
        <v>462</v>
      </c>
    </row>
    <row r="108" spans="1:3" ht="24.95" customHeight="1">
      <c r="A108" s="8">
        <v>106</v>
      </c>
      <c r="B108" s="9" t="s">
        <v>5703</v>
      </c>
      <c r="C108" s="9" t="s">
        <v>468</v>
      </c>
    </row>
    <row r="109" spans="1:3" ht="24.95" customHeight="1">
      <c r="A109" s="8">
        <v>107</v>
      </c>
      <c r="B109" s="9" t="s">
        <v>5703</v>
      </c>
      <c r="C109" s="9" t="s">
        <v>474</v>
      </c>
    </row>
    <row r="110" spans="1:3" ht="24.95" customHeight="1">
      <c r="A110" s="8">
        <v>108</v>
      </c>
      <c r="B110" s="9" t="s">
        <v>5703</v>
      </c>
      <c r="C110" s="9" t="s">
        <v>479</v>
      </c>
    </row>
    <row r="111" spans="1:3" ht="24.95" customHeight="1">
      <c r="A111" s="8">
        <v>109</v>
      </c>
      <c r="B111" s="9" t="s">
        <v>5703</v>
      </c>
      <c r="C111" s="9" t="s">
        <v>485</v>
      </c>
    </row>
    <row r="112" spans="1:3" ht="24.95" customHeight="1">
      <c r="A112" s="8">
        <v>110</v>
      </c>
      <c r="B112" s="9" t="s">
        <v>5703</v>
      </c>
      <c r="C112" s="9" t="s">
        <v>500</v>
      </c>
    </row>
    <row r="113" spans="1:3" ht="24.95" customHeight="1">
      <c r="A113" s="8">
        <v>111</v>
      </c>
      <c r="B113" s="9" t="s">
        <v>5703</v>
      </c>
      <c r="C113" s="9" t="s">
        <v>511</v>
      </c>
    </row>
    <row r="114" spans="1:3" ht="24.95" customHeight="1">
      <c r="A114" s="8">
        <v>112</v>
      </c>
      <c r="B114" s="9" t="s">
        <v>5703</v>
      </c>
      <c r="C114" s="9" t="s">
        <v>533</v>
      </c>
    </row>
    <row r="115" spans="1:3" ht="24.95" customHeight="1">
      <c r="A115" s="8">
        <v>113</v>
      </c>
      <c r="B115" s="9" t="s">
        <v>5703</v>
      </c>
      <c r="C115" s="9" t="s">
        <v>555</v>
      </c>
    </row>
    <row r="116" spans="1:3" ht="24.95" customHeight="1">
      <c r="A116" s="8">
        <v>114</v>
      </c>
      <c r="B116" s="9" t="s">
        <v>5703</v>
      </c>
      <c r="C116" s="9" t="s">
        <v>561</v>
      </c>
    </row>
    <row r="117" spans="1:3" ht="24.95" customHeight="1">
      <c r="A117" s="8">
        <v>115</v>
      </c>
      <c r="B117" s="9" t="s">
        <v>5703</v>
      </c>
      <c r="C117" s="9" t="s">
        <v>576</v>
      </c>
    </row>
    <row r="118" spans="1:3" ht="24.95" customHeight="1">
      <c r="A118" s="8">
        <v>116</v>
      </c>
      <c r="B118" s="9" t="s">
        <v>5703</v>
      </c>
      <c r="C118" s="9" t="s">
        <v>596</v>
      </c>
    </row>
    <row r="119" spans="1:3" ht="24.95" customHeight="1">
      <c r="A119" s="8">
        <v>117</v>
      </c>
      <c r="B119" s="9" t="s">
        <v>5703</v>
      </c>
      <c r="C119" s="9" t="s">
        <v>601</v>
      </c>
    </row>
    <row r="120" spans="1:3" ht="24.95" customHeight="1">
      <c r="A120" s="8">
        <v>118</v>
      </c>
      <c r="B120" s="9" t="s">
        <v>5703</v>
      </c>
      <c r="C120" s="9" t="s">
        <v>606</v>
      </c>
    </row>
    <row r="121" spans="1:3" ht="24.95" customHeight="1">
      <c r="A121" s="8">
        <v>119</v>
      </c>
      <c r="B121" s="9" t="s">
        <v>5703</v>
      </c>
      <c r="C121" s="9" t="s">
        <v>612</v>
      </c>
    </row>
    <row r="122" spans="1:3" ht="24.95" customHeight="1">
      <c r="A122" s="8">
        <v>120</v>
      </c>
      <c r="B122" s="9" t="s">
        <v>5703</v>
      </c>
      <c r="C122" s="9" t="s">
        <v>635</v>
      </c>
    </row>
    <row r="123" spans="1:3" ht="24.95" customHeight="1">
      <c r="A123" s="8">
        <v>121</v>
      </c>
      <c r="B123" s="9" t="s">
        <v>5703</v>
      </c>
      <c r="C123" s="9" t="s">
        <v>667</v>
      </c>
    </row>
    <row r="124" spans="1:3" ht="24.95" customHeight="1">
      <c r="A124" s="8">
        <v>122</v>
      </c>
      <c r="B124" s="9" t="s">
        <v>5703</v>
      </c>
      <c r="C124" s="9" t="s">
        <v>672</v>
      </c>
    </row>
    <row r="125" spans="1:3" ht="24.95" customHeight="1">
      <c r="A125" s="8">
        <v>123</v>
      </c>
      <c r="B125" s="9" t="s">
        <v>5703</v>
      </c>
      <c r="C125" s="9" t="s">
        <v>706</v>
      </c>
    </row>
    <row r="126" spans="1:3" ht="24.95" customHeight="1">
      <c r="A126" s="8">
        <v>124</v>
      </c>
      <c r="B126" s="9" t="s">
        <v>5703</v>
      </c>
      <c r="C126" s="9" t="s">
        <v>712</v>
      </c>
    </row>
    <row r="127" spans="1:3" ht="24.95" customHeight="1">
      <c r="A127" s="8">
        <v>125</v>
      </c>
      <c r="B127" s="9" t="s">
        <v>5703</v>
      </c>
      <c r="C127" s="9" t="s">
        <v>717</v>
      </c>
    </row>
    <row r="128" spans="1:3" ht="24.95" customHeight="1">
      <c r="A128" s="8">
        <v>126</v>
      </c>
      <c r="B128" s="9" t="s">
        <v>5703</v>
      </c>
      <c r="C128" s="9" t="s">
        <v>738</v>
      </c>
    </row>
    <row r="129" spans="1:3" ht="24.95" customHeight="1">
      <c r="A129" s="8">
        <v>127</v>
      </c>
      <c r="B129" s="9" t="s">
        <v>5703</v>
      </c>
      <c r="C129" s="9" t="s">
        <v>744</v>
      </c>
    </row>
    <row r="130" spans="1:3" ht="24.95" customHeight="1">
      <c r="A130" s="8">
        <v>128</v>
      </c>
      <c r="B130" s="9" t="s">
        <v>5703</v>
      </c>
      <c r="C130" s="9" t="s">
        <v>752</v>
      </c>
    </row>
    <row r="131" spans="1:3" ht="24.95" customHeight="1">
      <c r="A131" s="8">
        <v>129</v>
      </c>
      <c r="B131" s="9" t="s">
        <v>5703</v>
      </c>
      <c r="C131" s="9" t="s">
        <v>757</v>
      </c>
    </row>
    <row r="132" spans="1:3" ht="24.95" customHeight="1">
      <c r="A132" s="8">
        <v>130</v>
      </c>
      <c r="B132" s="9" t="s">
        <v>5703</v>
      </c>
      <c r="C132" s="9" t="s">
        <v>773</v>
      </c>
    </row>
    <row r="133" spans="1:3" ht="24.95" customHeight="1">
      <c r="A133" s="8">
        <v>131</v>
      </c>
      <c r="B133" s="9" t="s">
        <v>5703</v>
      </c>
      <c r="C133" s="9" t="s">
        <v>790</v>
      </c>
    </row>
    <row r="134" spans="1:3" ht="24.95" customHeight="1">
      <c r="A134" s="8">
        <v>132</v>
      </c>
      <c r="B134" s="9" t="s">
        <v>5703</v>
      </c>
      <c r="C134" s="9" t="s">
        <v>796</v>
      </c>
    </row>
    <row r="135" spans="1:3" ht="24.95" customHeight="1">
      <c r="A135" s="8">
        <v>133</v>
      </c>
      <c r="B135" s="9" t="s">
        <v>5703</v>
      </c>
      <c r="C135" s="9" t="s">
        <v>802</v>
      </c>
    </row>
    <row r="136" spans="1:3" ht="24.95" customHeight="1">
      <c r="A136" s="8">
        <v>134</v>
      </c>
      <c r="B136" s="9" t="s">
        <v>5703</v>
      </c>
      <c r="C136" s="9" t="s">
        <v>808</v>
      </c>
    </row>
    <row r="137" spans="1:3" ht="24.95" customHeight="1">
      <c r="A137" s="8">
        <v>135</v>
      </c>
      <c r="B137" s="9" t="s">
        <v>5703</v>
      </c>
      <c r="C137" s="9" t="s">
        <v>818</v>
      </c>
    </row>
    <row r="138" spans="1:3" ht="24.95" customHeight="1">
      <c r="A138" s="8">
        <v>136</v>
      </c>
      <c r="B138" s="9" t="s">
        <v>5703</v>
      </c>
      <c r="C138" s="9" t="s">
        <v>827</v>
      </c>
    </row>
    <row r="139" spans="1:3" ht="24.95" customHeight="1">
      <c r="A139" s="8">
        <v>137</v>
      </c>
      <c r="B139" s="9" t="s">
        <v>5703</v>
      </c>
      <c r="C139" s="9" t="s">
        <v>832</v>
      </c>
    </row>
    <row r="140" spans="1:3" ht="24.95" customHeight="1">
      <c r="A140" s="8">
        <v>138</v>
      </c>
      <c r="B140" s="9" t="s">
        <v>5703</v>
      </c>
      <c r="C140" s="9" t="s">
        <v>838</v>
      </c>
    </row>
    <row r="141" spans="1:3" ht="24.95" customHeight="1">
      <c r="A141" s="8">
        <v>139</v>
      </c>
      <c r="B141" s="9" t="s">
        <v>5703</v>
      </c>
      <c r="C141" s="9" t="s">
        <v>847</v>
      </c>
    </row>
    <row r="142" spans="1:3" ht="24.95" customHeight="1">
      <c r="A142" s="8">
        <v>140</v>
      </c>
      <c r="B142" s="9" t="s">
        <v>5703</v>
      </c>
      <c r="C142" s="9" t="s">
        <v>853</v>
      </c>
    </row>
    <row r="143" spans="1:3" ht="24.95" customHeight="1">
      <c r="A143" s="8">
        <v>141</v>
      </c>
      <c r="B143" s="9" t="s">
        <v>5703</v>
      </c>
      <c r="C143" s="9" t="s">
        <v>859</v>
      </c>
    </row>
    <row r="144" spans="1:3" ht="24.95" customHeight="1">
      <c r="A144" s="8">
        <v>142</v>
      </c>
      <c r="B144" s="9" t="s">
        <v>5703</v>
      </c>
      <c r="C144" s="9" t="s">
        <v>864</v>
      </c>
    </row>
    <row r="145" spans="1:3" ht="24.95" customHeight="1">
      <c r="A145" s="8">
        <v>143</v>
      </c>
      <c r="B145" s="9" t="s">
        <v>5703</v>
      </c>
      <c r="C145" s="9" t="s">
        <v>882</v>
      </c>
    </row>
    <row r="146" spans="1:3" ht="24.95" customHeight="1">
      <c r="A146" s="8">
        <v>144</v>
      </c>
      <c r="B146" s="9" t="s">
        <v>5703</v>
      </c>
      <c r="C146" s="9" t="s">
        <v>888</v>
      </c>
    </row>
    <row r="147" spans="1:3" ht="24.95" customHeight="1">
      <c r="A147" s="8">
        <v>145</v>
      </c>
      <c r="B147" s="9" t="s">
        <v>5703</v>
      </c>
      <c r="C147" s="9" t="s">
        <v>892</v>
      </c>
    </row>
    <row r="148" spans="1:3" ht="24.95" customHeight="1">
      <c r="A148" s="8">
        <v>146</v>
      </c>
      <c r="B148" s="9" t="s">
        <v>5703</v>
      </c>
      <c r="C148" s="9" t="s">
        <v>901</v>
      </c>
    </row>
    <row r="149" spans="1:3" ht="24.95" customHeight="1">
      <c r="A149" s="8">
        <v>147</v>
      </c>
      <c r="B149" s="9" t="s">
        <v>5703</v>
      </c>
      <c r="C149" s="9" t="s">
        <v>907</v>
      </c>
    </row>
    <row r="150" spans="1:3" ht="24.95" customHeight="1">
      <c r="A150" s="8">
        <v>148</v>
      </c>
      <c r="B150" s="9" t="s">
        <v>5703</v>
      </c>
      <c r="C150" s="9" t="s">
        <v>926</v>
      </c>
    </row>
    <row r="151" spans="1:3" ht="24.95" customHeight="1">
      <c r="A151" s="8">
        <v>149</v>
      </c>
      <c r="B151" s="9" t="s">
        <v>5703</v>
      </c>
      <c r="C151" s="9" t="s">
        <v>931</v>
      </c>
    </row>
    <row r="152" spans="1:3" ht="24.95" customHeight="1">
      <c r="A152" s="8">
        <v>150</v>
      </c>
      <c r="B152" s="9" t="s">
        <v>5703</v>
      </c>
      <c r="C152" s="9" t="s">
        <v>947</v>
      </c>
    </row>
    <row r="153" spans="1:3" ht="24.95" customHeight="1">
      <c r="A153" s="8">
        <v>151</v>
      </c>
      <c r="B153" s="9" t="s">
        <v>5703</v>
      </c>
      <c r="C153" s="9" t="s">
        <v>953</v>
      </c>
    </row>
    <row r="154" spans="1:3" ht="24.95" customHeight="1">
      <c r="A154" s="8">
        <v>152</v>
      </c>
      <c r="B154" s="9" t="s">
        <v>5703</v>
      </c>
      <c r="C154" s="9" t="s">
        <v>969</v>
      </c>
    </row>
    <row r="155" spans="1:3" ht="24.95" customHeight="1">
      <c r="A155" s="8">
        <v>153</v>
      </c>
      <c r="B155" s="9" t="s">
        <v>5703</v>
      </c>
      <c r="C155" s="9" t="s">
        <v>990</v>
      </c>
    </row>
    <row r="156" spans="1:3" ht="24.95" customHeight="1">
      <c r="A156" s="8">
        <v>154</v>
      </c>
      <c r="B156" s="9" t="s">
        <v>5703</v>
      </c>
      <c r="C156" s="9" t="s">
        <v>4419</v>
      </c>
    </row>
    <row r="157" spans="1:3" ht="24.95" customHeight="1">
      <c r="A157" s="8">
        <v>155</v>
      </c>
      <c r="B157" s="9" t="s">
        <v>5703</v>
      </c>
      <c r="C157" s="9" t="s">
        <v>4435</v>
      </c>
    </row>
    <row r="158" spans="1:3" ht="24.95" customHeight="1">
      <c r="A158" s="8">
        <v>156</v>
      </c>
      <c r="B158" s="9" t="s">
        <v>5703</v>
      </c>
      <c r="C158" s="9" t="s">
        <v>4441</v>
      </c>
    </row>
    <row r="159" spans="1:3" ht="24.95" customHeight="1">
      <c r="A159" s="8">
        <v>157</v>
      </c>
      <c r="B159" s="9" t="s">
        <v>5703</v>
      </c>
      <c r="C159" s="9" t="s">
        <v>4448</v>
      </c>
    </row>
    <row r="160" spans="1:3" ht="24.95" customHeight="1">
      <c r="A160" s="8">
        <v>158</v>
      </c>
      <c r="B160" s="9" t="s">
        <v>5703</v>
      </c>
      <c r="C160" s="9" t="s">
        <v>4454</v>
      </c>
    </row>
    <row r="161" spans="1:3" ht="24.95" customHeight="1">
      <c r="A161" s="8">
        <v>159</v>
      </c>
      <c r="B161" s="9" t="s">
        <v>5703</v>
      </c>
      <c r="C161" s="9" t="s">
        <v>4460</v>
      </c>
    </row>
    <row r="162" spans="1:3" ht="24.95" customHeight="1">
      <c r="A162" s="8">
        <v>160</v>
      </c>
      <c r="B162" s="9" t="s">
        <v>5703</v>
      </c>
      <c r="C162" s="9" t="s">
        <v>4482</v>
      </c>
    </row>
    <row r="163" spans="1:3" ht="24.95" customHeight="1">
      <c r="A163" s="8">
        <v>161</v>
      </c>
      <c r="B163" s="9" t="s">
        <v>5703</v>
      </c>
      <c r="C163" s="9" t="s">
        <v>4488</v>
      </c>
    </row>
    <row r="164" spans="1:3" ht="24.95" customHeight="1">
      <c r="A164" s="8">
        <v>162</v>
      </c>
      <c r="B164" s="9" t="s">
        <v>5703</v>
      </c>
      <c r="C164" s="9" t="s">
        <v>4493</v>
      </c>
    </row>
    <row r="165" spans="1:3" ht="24.95" customHeight="1">
      <c r="A165" s="8">
        <v>163</v>
      </c>
      <c r="B165" s="9" t="s">
        <v>5703</v>
      </c>
      <c r="C165" s="9" t="s">
        <v>4518</v>
      </c>
    </row>
    <row r="166" spans="1:3" ht="24.95" customHeight="1">
      <c r="A166" s="8">
        <v>164</v>
      </c>
      <c r="B166" s="9" t="s">
        <v>5703</v>
      </c>
      <c r="C166" s="9" t="s">
        <v>4530</v>
      </c>
    </row>
    <row r="167" spans="1:3" ht="24.95" customHeight="1">
      <c r="A167" s="8">
        <v>165</v>
      </c>
      <c r="B167" s="9" t="s">
        <v>5703</v>
      </c>
      <c r="C167" s="9" t="s">
        <v>4536</v>
      </c>
    </row>
    <row r="168" spans="1:3" ht="24.95" customHeight="1">
      <c r="A168" s="8">
        <v>166</v>
      </c>
      <c r="B168" s="9" t="s">
        <v>5703</v>
      </c>
      <c r="C168" s="9" t="s">
        <v>4546</v>
      </c>
    </row>
    <row r="169" spans="1:3" ht="24.95" customHeight="1">
      <c r="A169" s="8">
        <v>167</v>
      </c>
      <c r="B169" s="9" t="s">
        <v>5703</v>
      </c>
      <c r="C169" s="9" t="s">
        <v>4552</v>
      </c>
    </row>
    <row r="170" spans="1:3" ht="24.95" customHeight="1">
      <c r="A170" s="8">
        <v>168</v>
      </c>
      <c r="B170" s="9" t="s">
        <v>5703</v>
      </c>
      <c r="C170" s="9" t="s">
        <v>4557</v>
      </c>
    </row>
    <row r="171" spans="1:3" ht="24.95" customHeight="1">
      <c r="A171" s="8">
        <v>169</v>
      </c>
      <c r="B171" s="9" t="s">
        <v>5703</v>
      </c>
      <c r="C171" s="9" t="s">
        <v>4563</v>
      </c>
    </row>
    <row r="172" spans="1:3" ht="24.95" customHeight="1">
      <c r="A172" s="8">
        <v>170</v>
      </c>
      <c r="B172" s="9" t="s">
        <v>5703</v>
      </c>
      <c r="C172" s="9" t="s">
        <v>4568</v>
      </c>
    </row>
    <row r="173" spans="1:3" ht="24.95" customHeight="1">
      <c r="A173" s="8">
        <v>171</v>
      </c>
      <c r="B173" s="9" t="s">
        <v>5703</v>
      </c>
      <c r="C173" s="9" t="s">
        <v>4586</v>
      </c>
    </row>
    <row r="174" spans="1:3" ht="24.95" customHeight="1">
      <c r="A174" s="8">
        <v>172</v>
      </c>
      <c r="B174" s="9" t="s">
        <v>5703</v>
      </c>
      <c r="C174" s="9" t="s">
        <v>4602</v>
      </c>
    </row>
    <row r="175" spans="1:3" ht="24.95" customHeight="1">
      <c r="A175" s="8">
        <v>173</v>
      </c>
      <c r="B175" s="9" t="s">
        <v>5703</v>
      </c>
      <c r="C175" s="9" t="s">
        <v>4607</v>
      </c>
    </row>
    <row r="176" spans="1:3" ht="24.95" customHeight="1">
      <c r="A176" s="8">
        <v>174</v>
      </c>
      <c r="B176" s="9" t="s">
        <v>5703</v>
      </c>
      <c r="C176" s="9" t="s">
        <v>4619</v>
      </c>
    </row>
    <row r="177" spans="1:3" ht="24.95" customHeight="1">
      <c r="A177" s="8">
        <v>175</v>
      </c>
      <c r="B177" s="9" t="s">
        <v>5703</v>
      </c>
      <c r="C177" s="9" t="s">
        <v>4637</v>
      </c>
    </row>
    <row r="178" spans="1:3" ht="24.95" customHeight="1">
      <c r="A178" s="8">
        <v>176</v>
      </c>
      <c r="B178" s="9" t="s">
        <v>5703</v>
      </c>
      <c r="C178" s="9" t="s">
        <v>4643</v>
      </c>
    </row>
    <row r="179" spans="1:3" ht="24.95" customHeight="1">
      <c r="A179" s="8">
        <v>177</v>
      </c>
      <c r="B179" s="9" t="s">
        <v>5703</v>
      </c>
      <c r="C179" s="9" t="s">
        <v>4654</v>
      </c>
    </row>
    <row r="180" spans="1:3" ht="24.95" customHeight="1">
      <c r="A180" s="8">
        <v>178</v>
      </c>
      <c r="B180" s="9" t="s">
        <v>5703</v>
      </c>
      <c r="C180" s="9" t="s">
        <v>4660</v>
      </c>
    </row>
    <row r="181" spans="1:3" ht="24.95" customHeight="1">
      <c r="A181" s="8">
        <v>179</v>
      </c>
      <c r="B181" s="9" t="s">
        <v>5703</v>
      </c>
      <c r="C181" s="9" t="s">
        <v>4665</v>
      </c>
    </row>
    <row r="182" spans="1:3" ht="24.95" customHeight="1">
      <c r="A182" s="8">
        <v>180</v>
      </c>
      <c r="B182" s="9" t="s">
        <v>5703</v>
      </c>
      <c r="C182" s="9" t="s">
        <v>4677</v>
      </c>
    </row>
    <row r="183" spans="1:3" ht="24.95" customHeight="1">
      <c r="A183" s="8">
        <v>181</v>
      </c>
      <c r="B183" s="9" t="s">
        <v>5703</v>
      </c>
      <c r="C183" s="9" t="s">
        <v>4694</v>
      </c>
    </row>
    <row r="184" spans="1:3" ht="24.95" customHeight="1">
      <c r="A184" s="8">
        <v>182</v>
      </c>
      <c r="B184" s="9" t="s">
        <v>5703</v>
      </c>
      <c r="C184" s="9" t="s">
        <v>4706</v>
      </c>
    </row>
    <row r="185" spans="1:3" ht="24.95" customHeight="1">
      <c r="A185" s="8">
        <v>183</v>
      </c>
      <c r="B185" s="9" t="s">
        <v>5703</v>
      </c>
      <c r="C185" s="9" t="s">
        <v>4712</v>
      </c>
    </row>
    <row r="186" spans="1:3" ht="24.95" customHeight="1">
      <c r="A186" s="8">
        <v>184</v>
      </c>
      <c r="B186" s="9" t="s">
        <v>5703</v>
      </c>
      <c r="C186" s="9" t="s">
        <v>4725</v>
      </c>
    </row>
    <row r="187" spans="1:3" ht="24.95" customHeight="1">
      <c r="A187" s="8">
        <v>185</v>
      </c>
      <c r="B187" s="9" t="s">
        <v>5703</v>
      </c>
      <c r="C187" s="9" t="s">
        <v>4731</v>
      </c>
    </row>
    <row r="188" spans="1:3" ht="24.95" customHeight="1">
      <c r="A188" s="8">
        <v>186</v>
      </c>
      <c r="B188" s="9" t="s">
        <v>5703</v>
      </c>
      <c r="C188" s="9" t="s">
        <v>4742</v>
      </c>
    </row>
    <row r="189" spans="1:3" ht="24.95" customHeight="1">
      <c r="A189" s="8">
        <v>187</v>
      </c>
      <c r="B189" s="9" t="s">
        <v>5703</v>
      </c>
      <c r="C189" s="9" t="s">
        <v>4747</v>
      </c>
    </row>
    <row r="190" spans="1:3" ht="24.95" customHeight="1">
      <c r="A190" s="8">
        <v>188</v>
      </c>
      <c r="B190" s="9" t="s">
        <v>5703</v>
      </c>
      <c r="C190" s="9" t="s">
        <v>4753</v>
      </c>
    </row>
    <row r="191" spans="1:3" ht="24.95" customHeight="1">
      <c r="A191" s="8">
        <v>189</v>
      </c>
      <c r="B191" s="9" t="s">
        <v>5703</v>
      </c>
      <c r="C191" s="9" t="s">
        <v>4758</v>
      </c>
    </row>
    <row r="192" spans="1:3" ht="24.95" customHeight="1">
      <c r="A192" s="8">
        <v>190</v>
      </c>
      <c r="B192" s="9" t="s">
        <v>5703</v>
      </c>
      <c r="C192" s="9" t="s">
        <v>4776</v>
      </c>
    </row>
    <row r="193" spans="1:3" ht="24.95" customHeight="1">
      <c r="A193" s="8">
        <v>191</v>
      </c>
      <c r="B193" s="9" t="s">
        <v>5703</v>
      </c>
      <c r="C193" s="9" t="s">
        <v>4782</v>
      </c>
    </row>
    <row r="194" spans="1:3" ht="24.95" customHeight="1">
      <c r="A194" s="8">
        <v>192</v>
      </c>
      <c r="B194" s="9" t="s">
        <v>5703</v>
      </c>
      <c r="C194" s="9" t="s">
        <v>4785</v>
      </c>
    </row>
    <row r="195" spans="1:3" ht="24.95" customHeight="1">
      <c r="A195" s="8">
        <v>193</v>
      </c>
      <c r="B195" s="9" t="s">
        <v>5703</v>
      </c>
      <c r="C195" s="9" t="s">
        <v>4791</v>
      </c>
    </row>
    <row r="196" spans="1:3" ht="24.95" customHeight="1">
      <c r="A196" s="8">
        <v>194</v>
      </c>
      <c r="B196" s="9" t="s">
        <v>5703</v>
      </c>
      <c r="C196" s="9" t="s">
        <v>4803</v>
      </c>
    </row>
    <row r="197" spans="1:3" ht="24.95" customHeight="1">
      <c r="A197" s="8">
        <v>195</v>
      </c>
      <c r="B197" s="9" t="s">
        <v>5703</v>
      </c>
      <c r="C197" s="9" t="s">
        <v>4809</v>
      </c>
    </row>
    <row r="198" spans="1:3" ht="24.95" customHeight="1">
      <c r="A198" s="8">
        <v>196</v>
      </c>
      <c r="B198" s="9" t="s">
        <v>5703</v>
      </c>
      <c r="C198" s="9" t="s">
        <v>4815</v>
      </c>
    </row>
    <row r="199" spans="1:3" ht="24.95" customHeight="1">
      <c r="A199" s="8">
        <v>197</v>
      </c>
      <c r="B199" s="9" t="s">
        <v>5703</v>
      </c>
      <c r="C199" s="9" t="s">
        <v>4824</v>
      </c>
    </row>
    <row r="200" spans="1:3" ht="24.95" customHeight="1">
      <c r="A200" s="8">
        <v>198</v>
      </c>
      <c r="B200" s="9" t="s">
        <v>5703</v>
      </c>
      <c r="C200" s="9" t="s">
        <v>4829</v>
      </c>
    </row>
    <row r="201" spans="1:3" ht="24.95" customHeight="1">
      <c r="A201" s="8">
        <v>199</v>
      </c>
      <c r="B201" s="9" t="s">
        <v>5703</v>
      </c>
      <c r="C201" s="9" t="s">
        <v>4834</v>
      </c>
    </row>
    <row r="202" spans="1:3" ht="24.95" customHeight="1">
      <c r="A202" s="8">
        <v>200</v>
      </c>
      <c r="B202" s="9" t="s">
        <v>5703</v>
      </c>
      <c r="C202" s="9" t="s">
        <v>4840</v>
      </c>
    </row>
    <row r="203" spans="1:3" ht="24.95" customHeight="1">
      <c r="A203" s="8">
        <v>201</v>
      </c>
      <c r="B203" s="9" t="s">
        <v>5703</v>
      </c>
      <c r="C203" s="9" t="s">
        <v>4844</v>
      </c>
    </row>
    <row r="204" spans="1:3" ht="24.95" customHeight="1">
      <c r="A204" s="8">
        <v>202</v>
      </c>
      <c r="B204" s="9" t="s">
        <v>5703</v>
      </c>
      <c r="C204" s="9" t="s">
        <v>4855</v>
      </c>
    </row>
    <row r="205" spans="1:3" ht="24.95" customHeight="1">
      <c r="A205" s="8">
        <v>203</v>
      </c>
      <c r="B205" s="9" t="s">
        <v>5703</v>
      </c>
      <c r="C205" s="9" t="s">
        <v>4859</v>
      </c>
    </row>
    <row r="206" spans="1:3" ht="24.95" customHeight="1">
      <c r="A206" s="8">
        <v>204</v>
      </c>
      <c r="B206" s="9" t="s">
        <v>5703</v>
      </c>
      <c r="C206" s="9" t="s">
        <v>4865</v>
      </c>
    </row>
    <row r="207" spans="1:3" ht="24.95" customHeight="1">
      <c r="A207" s="8">
        <v>205</v>
      </c>
      <c r="B207" s="9" t="s">
        <v>5703</v>
      </c>
      <c r="C207" s="9" t="s">
        <v>4870</v>
      </c>
    </row>
    <row r="208" spans="1:3" ht="24.95" customHeight="1">
      <c r="A208" s="8">
        <v>206</v>
      </c>
      <c r="B208" s="9" t="s">
        <v>5703</v>
      </c>
      <c r="C208" s="9" t="s">
        <v>4881</v>
      </c>
    </row>
    <row r="209" spans="1:3" ht="24.95" customHeight="1">
      <c r="A209" s="8">
        <v>207</v>
      </c>
      <c r="B209" s="9" t="s">
        <v>5703</v>
      </c>
      <c r="C209" s="9" t="s">
        <v>4891</v>
      </c>
    </row>
    <row r="210" spans="1:3" ht="24.95" customHeight="1">
      <c r="A210" s="8">
        <v>208</v>
      </c>
      <c r="B210" s="9" t="s">
        <v>5703</v>
      </c>
      <c r="C210" s="9" t="s">
        <v>4914</v>
      </c>
    </row>
    <row r="211" spans="1:3" ht="24.95" customHeight="1">
      <c r="A211" s="8">
        <v>209</v>
      </c>
      <c r="B211" s="9" t="s">
        <v>5703</v>
      </c>
      <c r="C211" s="9" t="s">
        <v>4924</v>
      </c>
    </row>
    <row r="212" spans="1:3" ht="24.95" customHeight="1">
      <c r="A212" s="8">
        <v>210</v>
      </c>
      <c r="B212" s="9" t="s">
        <v>5703</v>
      </c>
      <c r="C212" s="9" t="s">
        <v>4930</v>
      </c>
    </row>
    <row r="213" spans="1:3" ht="24.95" customHeight="1">
      <c r="A213" s="8">
        <v>211</v>
      </c>
      <c r="B213" s="9" t="s">
        <v>5703</v>
      </c>
      <c r="C213" s="9" t="s">
        <v>4942</v>
      </c>
    </row>
    <row r="214" spans="1:3" ht="24.95" customHeight="1">
      <c r="A214" s="8">
        <v>212</v>
      </c>
      <c r="B214" s="9" t="s">
        <v>5703</v>
      </c>
      <c r="C214" s="9" t="s">
        <v>4947</v>
      </c>
    </row>
    <row r="215" spans="1:3" ht="24.95" customHeight="1">
      <c r="A215" s="8">
        <v>213</v>
      </c>
      <c r="B215" s="9" t="s">
        <v>5703</v>
      </c>
      <c r="C215" s="9" t="s">
        <v>4951</v>
      </c>
    </row>
    <row r="216" spans="1:3" ht="24.95" customHeight="1">
      <c r="A216" s="8">
        <v>214</v>
      </c>
      <c r="B216" s="9" t="s">
        <v>5703</v>
      </c>
      <c r="C216" s="9" t="s">
        <v>4956</v>
      </c>
    </row>
    <row r="217" spans="1:3" ht="24.95" customHeight="1">
      <c r="A217" s="8">
        <v>215</v>
      </c>
      <c r="B217" s="9" t="s">
        <v>5703</v>
      </c>
      <c r="C217" s="9" t="s">
        <v>4961</v>
      </c>
    </row>
    <row r="218" spans="1:3" ht="24.95" customHeight="1">
      <c r="A218" s="8">
        <v>216</v>
      </c>
      <c r="B218" s="9" t="s">
        <v>5703</v>
      </c>
      <c r="C218" s="9" t="s">
        <v>4973</v>
      </c>
    </row>
    <row r="219" spans="1:3" ht="24.95" customHeight="1">
      <c r="A219" s="8">
        <v>217</v>
      </c>
      <c r="B219" s="9" t="s">
        <v>5703</v>
      </c>
      <c r="C219" s="9" t="s">
        <v>4978</v>
      </c>
    </row>
    <row r="220" spans="1:3" ht="24.95" customHeight="1">
      <c r="A220" s="8">
        <v>218</v>
      </c>
      <c r="B220" s="9" t="s">
        <v>5703</v>
      </c>
      <c r="C220" s="9" t="s">
        <v>4984</v>
      </c>
    </row>
    <row r="221" spans="1:3" ht="24.95" customHeight="1">
      <c r="A221" s="8">
        <v>219</v>
      </c>
      <c r="B221" s="9" t="s">
        <v>5703</v>
      </c>
      <c r="C221" s="9" t="s">
        <v>4996</v>
      </c>
    </row>
    <row r="222" spans="1:3" ht="24.95" customHeight="1">
      <c r="A222" s="8">
        <v>220</v>
      </c>
      <c r="B222" s="9" t="s">
        <v>5703</v>
      </c>
      <c r="C222" s="9" t="s">
        <v>5025</v>
      </c>
    </row>
    <row r="223" spans="1:3" ht="24.95" customHeight="1">
      <c r="A223" s="8">
        <v>221</v>
      </c>
      <c r="B223" s="9" t="s">
        <v>5703</v>
      </c>
      <c r="C223" s="9" t="s">
        <v>5031</v>
      </c>
    </row>
    <row r="224" spans="1:3" ht="24.95" customHeight="1">
      <c r="A224" s="8">
        <v>222</v>
      </c>
      <c r="B224" s="9" t="s">
        <v>5703</v>
      </c>
      <c r="C224" s="9" t="s">
        <v>5043</v>
      </c>
    </row>
    <row r="225" spans="1:3" ht="24.95" customHeight="1">
      <c r="A225" s="8">
        <v>223</v>
      </c>
      <c r="B225" s="9" t="s">
        <v>5703</v>
      </c>
      <c r="C225" s="9" t="s">
        <v>5048</v>
      </c>
    </row>
    <row r="226" spans="1:3" ht="24.95" customHeight="1">
      <c r="A226" s="8">
        <v>224</v>
      </c>
      <c r="B226" s="9" t="s">
        <v>5703</v>
      </c>
      <c r="C226" s="9" t="s">
        <v>5060</v>
      </c>
    </row>
    <row r="227" spans="1:3" ht="24.95" customHeight="1">
      <c r="A227" s="8">
        <v>225</v>
      </c>
      <c r="B227" s="9" t="s">
        <v>5703</v>
      </c>
      <c r="C227" s="9" t="s">
        <v>5077</v>
      </c>
    </row>
    <row r="228" spans="1:3" ht="24.95" customHeight="1">
      <c r="A228" s="8">
        <v>226</v>
      </c>
      <c r="B228" s="9" t="s">
        <v>5703</v>
      </c>
      <c r="C228" s="9" t="s">
        <v>5094</v>
      </c>
    </row>
    <row r="229" spans="1:3" ht="24.95" customHeight="1">
      <c r="A229" s="8">
        <v>227</v>
      </c>
      <c r="B229" s="9" t="s">
        <v>5703</v>
      </c>
      <c r="C229" s="9" t="s">
        <v>5104</v>
      </c>
    </row>
    <row r="230" spans="1:3" ht="24.95" customHeight="1">
      <c r="A230" s="8">
        <v>228</v>
      </c>
      <c r="B230" s="9" t="s">
        <v>5703</v>
      </c>
      <c r="C230" s="9" t="s">
        <v>5110</v>
      </c>
    </row>
    <row r="231" spans="1:3" ht="24.95" customHeight="1">
      <c r="A231" s="8">
        <v>229</v>
      </c>
      <c r="B231" s="9" t="s">
        <v>5703</v>
      </c>
      <c r="C231" s="9" t="s">
        <v>5115</v>
      </c>
    </row>
    <row r="232" spans="1:3" ht="24.95" customHeight="1">
      <c r="A232" s="8">
        <v>230</v>
      </c>
      <c r="B232" s="9" t="s">
        <v>5703</v>
      </c>
      <c r="C232" s="9" t="s">
        <v>5127</v>
      </c>
    </row>
    <row r="233" spans="1:3" ht="24.95" customHeight="1">
      <c r="A233" s="8">
        <v>231</v>
      </c>
      <c r="B233" s="9" t="s">
        <v>5703</v>
      </c>
      <c r="C233" s="9" t="s">
        <v>5144</v>
      </c>
    </row>
    <row r="234" spans="1:3" ht="24.95" customHeight="1">
      <c r="A234" s="8">
        <v>232</v>
      </c>
      <c r="B234" s="9" t="s">
        <v>5703</v>
      </c>
      <c r="C234" s="9" t="s">
        <v>5163</v>
      </c>
    </row>
    <row r="235" spans="1:3" ht="24.95" customHeight="1">
      <c r="A235" s="8">
        <v>233</v>
      </c>
      <c r="B235" s="9" t="s">
        <v>5703</v>
      </c>
      <c r="C235" s="9" t="s">
        <v>5181</v>
      </c>
    </row>
    <row r="236" spans="1:3" ht="24.95" customHeight="1">
      <c r="A236" s="8">
        <v>234</v>
      </c>
      <c r="B236" s="9" t="s">
        <v>5703</v>
      </c>
      <c r="C236" s="9" t="s">
        <v>5202</v>
      </c>
    </row>
    <row r="237" spans="1:3" ht="24.95" customHeight="1">
      <c r="A237" s="8">
        <v>235</v>
      </c>
      <c r="B237" s="9" t="s">
        <v>5703</v>
      </c>
      <c r="C237" s="9" t="s">
        <v>5216</v>
      </c>
    </row>
    <row r="238" spans="1:3" ht="24.95" customHeight="1">
      <c r="A238" s="8">
        <v>236</v>
      </c>
      <c r="B238" s="9" t="s">
        <v>5703</v>
      </c>
      <c r="C238" s="9" t="s">
        <v>5220</v>
      </c>
    </row>
    <row r="239" spans="1:3" ht="24.95" customHeight="1">
      <c r="A239" s="8">
        <v>237</v>
      </c>
      <c r="B239" s="9" t="s">
        <v>5703</v>
      </c>
      <c r="C239" s="9" t="s">
        <v>5238</v>
      </c>
    </row>
    <row r="240" spans="1:3" ht="24.95" customHeight="1">
      <c r="A240" s="8">
        <v>238</v>
      </c>
      <c r="B240" s="9" t="s">
        <v>5703</v>
      </c>
      <c r="C240" s="9" t="s">
        <v>5243</v>
      </c>
    </row>
    <row r="241" spans="1:3" ht="24.95" customHeight="1">
      <c r="A241" s="8">
        <v>239</v>
      </c>
      <c r="B241" s="9" t="s">
        <v>5703</v>
      </c>
      <c r="C241" s="9" t="s">
        <v>5248</v>
      </c>
    </row>
    <row r="242" spans="1:3" ht="24.95" customHeight="1">
      <c r="A242" s="8">
        <v>240</v>
      </c>
      <c r="B242" s="9" t="s">
        <v>5703</v>
      </c>
      <c r="C242" s="9" t="s">
        <v>5253</v>
      </c>
    </row>
    <row r="243" spans="1:3" ht="24.95" customHeight="1">
      <c r="A243" s="8">
        <v>241</v>
      </c>
      <c r="B243" s="9" t="s">
        <v>5703</v>
      </c>
      <c r="C243" s="9" t="s">
        <v>5258</v>
      </c>
    </row>
    <row r="244" spans="1:3" ht="24.95" customHeight="1">
      <c r="A244" s="8">
        <v>242</v>
      </c>
      <c r="B244" s="9" t="s">
        <v>5703</v>
      </c>
      <c r="C244" s="9" t="s">
        <v>5267</v>
      </c>
    </row>
    <row r="245" spans="1:3" ht="24.95" customHeight="1">
      <c r="A245" s="8">
        <v>243</v>
      </c>
      <c r="B245" s="9" t="s">
        <v>5703</v>
      </c>
      <c r="C245" s="9" t="s">
        <v>5276</v>
      </c>
    </row>
    <row r="246" spans="1:3" ht="24.95" customHeight="1">
      <c r="A246" s="8">
        <v>244</v>
      </c>
      <c r="B246" s="9" t="s">
        <v>5703</v>
      </c>
      <c r="C246" s="9" t="s">
        <v>5311</v>
      </c>
    </row>
    <row r="247" spans="1:3" ht="24.95" customHeight="1">
      <c r="A247" s="8">
        <v>245</v>
      </c>
      <c r="B247" s="9" t="s">
        <v>5703</v>
      </c>
      <c r="C247" s="9" t="s">
        <v>5316</v>
      </c>
    </row>
    <row r="248" spans="1:3" ht="24.95" customHeight="1">
      <c r="A248" s="8">
        <v>246</v>
      </c>
      <c r="B248" s="9" t="s">
        <v>5703</v>
      </c>
      <c r="C248" s="9" t="s">
        <v>5322</v>
      </c>
    </row>
    <row r="249" spans="1:3" ht="24.95" customHeight="1">
      <c r="A249" s="8">
        <v>247</v>
      </c>
      <c r="B249" s="9" t="s">
        <v>5703</v>
      </c>
      <c r="C249" s="9" t="s">
        <v>5328</v>
      </c>
    </row>
    <row r="250" spans="1:3" ht="24.95" customHeight="1">
      <c r="A250" s="8">
        <v>248</v>
      </c>
      <c r="B250" s="9" t="s">
        <v>5703</v>
      </c>
      <c r="C250" s="9" t="s">
        <v>5332</v>
      </c>
    </row>
    <row r="251" spans="1:3" ht="24.95" customHeight="1">
      <c r="A251" s="8">
        <v>249</v>
      </c>
      <c r="B251" s="9" t="s">
        <v>5703</v>
      </c>
      <c r="C251" s="9" t="s">
        <v>5338</v>
      </c>
    </row>
    <row r="252" spans="1:3" ht="24.95" customHeight="1">
      <c r="A252" s="8">
        <v>250</v>
      </c>
      <c r="B252" s="9" t="s">
        <v>5703</v>
      </c>
      <c r="C252" s="9" t="s">
        <v>5343</v>
      </c>
    </row>
    <row r="253" spans="1:3" ht="24.95" customHeight="1">
      <c r="A253" s="8">
        <v>251</v>
      </c>
      <c r="B253" s="9" t="s">
        <v>5703</v>
      </c>
      <c r="C253" s="9" t="s">
        <v>5349</v>
      </c>
    </row>
    <row r="254" spans="1:3" ht="24.95" customHeight="1">
      <c r="A254" s="8">
        <v>252</v>
      </c>
      <c r="B254" s="9" t="s">
        <v>5703</v>
      </c>
      <c r="C254" s="9" t="s">
        <v>5358</v>
      </c>
    </row>
    <row r="255" spans="1:3" ht="24.95" customHeight="1">
      <c r="A255" s="8">
        <v>253</v>
      </c>
      <c r="B255" s="9" t="s">
        <v>5703</v>
      </c>
      <c r="C255" s="9" t="s">
        <v>5363</v>
      </c>
    </row>
    <row r="256" spans="1:3" ht="24.95" customHeight="1">
      <c r="A256" s="8">
        <v>254</v>
      </c>
      <c r="B256" s="9" t="s">
        <v>5703</v>
      </c>
      <c r="C256" s="9" t="s">
        <v>5369</v>
      </c>
    </row>
    <row r="257" spans="1:3" ht="24.95" customHeight="1">
      <c r="A257" s="8">
        <v>255</v>
      </c>
      <c r="B257" s="9" t="s">
        <v>5703</v>
      </c>
      <c r="C257" s="9" t="s">
        <v>5374</v>
      </c>
    </row>
    <row r="258" spans="1:3" ht="24.95" customHeight="1">
      <c r="A258" s="8">
        <v>256</v>
      </c>
      <c r="B258" s="9" t="s">
        <v>5703</v>
      </c>
      <c r="C258" s="9" t="s">
        <v>5379</v>
      </c>
    </row>
    <row r="259" spans="1:3" ht="24.95" customHeight="1">
      <c r="A259" s="8">
        <v>257</v>
      </c>
      <c r="B259" s="9" t="s">
        <v>5703</v>
      </c>
      <c r="C259" s="9" t="s">
        <v>5384</v>
      </c>
    </row>
    <row r="260" spans="1:3" ht="24.95" customHeight="1">
      <c r="A260" s="8">
        <v>258</v>
      </c>
      <c r="B260" s="9" t="s">
        <v>5703</v>
      </c>
      <c r="C260" s="9" t="s">
        <v>2507</v>
      </c>
    </row>
    <row r="261" spans="1:3" ht="24.95" customHeight="1">
      <c r="A261" s="8">
        <v>259</v>
      </c>
      <c r="B261" s="9" t="s">
        <v>5703</v>
      </c>
      <c r="C261" s="9" t="s">
        <v>2513</v>
      </c>
    </row>
    <row r="262" spans="1:3" ht="24.95" customHeight="1">
      <c r="A262" s="8">
        <v>260</v>
      </c>
      <c r="B262" s="9" t="s">
        <v>5703</v>
      </c>
      <c r="C262" s="9" t="s">
        <v>2519</v>
      </c>
    </row>
    <row r="263" spans="1:3" ht="24.95" customHeight="1">
      <c r="A263" s="8">
        <v>261</v>
      </c>
      <c r="B263" s="9" t="s">
        <v>5703</v>
      </c>
      <c r="C263" s="9" t="s">
        <v>2525</v>
      </c>
    </row>
    <row r="264" spans="1:3" ht="24.95" customHeight="1">
      <c r="A264" s="8">
        <v>262</v>
      </c>
      <c r="B264" s="9" t="s">
        <v>5703</v>
      </c>
      <c r="C264" s="9" t="s">
        <v>2530</v>
      </c>
    </row>
    <row r="265" spans="1:3" ht="24.95" customHeight="1">
      <c r="A265" s="8">
        <v>263</v>
      </c>
      <c r="B265" s="9" t="s">
        <v>5703</v>
      </c>
      <c r="C265" s="9" t="s">
        <v>2535</v>
      </c>
    </row>
    <row r="266" spans="1:3" ht="24.95" customHeight="1">
      <c r="A266" s="8">
        <v>264</v>
      </c>
      <c r="B266" s="9" t="s">
        <v>5703</v>
      </c>
      <c r="C266" s="9" t="s">
        <v>2570</v>
      </c>
    </row>
    <row r="267" spans="1:3" ht="24.95" customHeight="1">
      <c r="A267" s="8">
        <v>265</v>
      </c>
      <c r="B267" s="9" t="s">
        <v>5703</v>
      </c>
      <c r="C267" s="9" t="s">
        <v>2575</v>
      </c>
    </row>
    <row r="268" spans="1:3" ht="24.95" customHeight="1">
      <c r="A268" s="8">
        <v>266</v>
      </c>
      <c r="B268" s="9" t="s">
        <v>5703</v>
      </c>
      <c r="C268" s="9" t="s">
        <v>2580</v>
      </c>
    </row>
    <row r="269" spans="1:3" ht="24.95" customHeight="1">
      <c r="A269" s="8">
        <v>267</v>
      </c>
      <c r="B269" s="9" t="s">
        <v>5703</v>
      </c>
      <c r="C269" s="9" t="s">
        <v>2591</v>
      </c>
    </row>
    <row r="270" spans="1:3" ht="24.95" customHeight="1">
      <c r="A270" s="8">
        <v>268</v>
      </c>
      <c r="B270" s="9" t="s">
        <v>5703</v>
      </c>
      <c r="C270" s="9" t="s">
        <v>2597</v>
      </c>
    </row>
    <row r="271" spans="1:3" ht="24.95" customHeight="1">
      <c r="A271" s="8">
        <v>269</v>
      </c>
      <c r="B271" s="9" t="s">
        <v>5703</v>
      </c>
      <c r="C271" s="9" t="s">
        <v>2603</v>
      </c>
    </row>
    <row r="272" spans="1:3" ht="24.95" customHeight="1">
      <c r="A272" s="8">
        <v>270</v>
      </c>
      <c r="B272" s="9" t="s">
        <v>5703</v>
      </c>
      <c r="C272" s="9" t="s">
        <v>2608</v>
      </c>
    </row>
    <row r="273" spans="1:3" ht="24.95" customHeight="1">
      <c r="A273" s="8">
        <v>271</v>
      </c>
      <c r="B273" s="9" t="s">
        <v>5703</v>
      </c>
      <c r="C273" s="9" t="s">
        <v>2613</v>
      </c>
    </row>
    <row r="274" spans="1:3" ht="24.95" customHeight="1">
      <c r="A274" s="8">
        <v>272</v>
      </c>
      <c r="B274" s="9" t="s">
        <v>5703</v>
      </c>
      <c r="C274" s="9" t="s">
        <v>2619</v>
      </c>
    </row>
    <row r="275" spans="1:3" ht="24.95" customHeight="1">
      <c r="A275" s="8">
        <v>273</v>
      </c>
      <c r="B275" s="9" t="s">
        <v>5703</v>
      </c>
      <c r="C275" s="9" t="s">
        <v>2629</v>
      </c>
    </row>
    <row r="276" spans="1:3" ht="24.95" customHeight="1">
      <c r="A276" s="8">
        <v>274</v>
      </c>
      <c r="B276" s="9" t="s">
        <v>5703</v>
      </c>
      <c r="C276" s="9" t="s">
        <v>2635</v>
      </c>
    </row>
    <row r="277" spans="1:3" ht="24.95" customHeight="1">
      <c r="A277" s="8">
        <v>275</v>
      </c>
      <c r="B277" s="9" t="s">
        <v>5703</v>
      </c>
      <c r="C277" s="9" t="s">
        <v>2639</v>
      </c>
    </row>
    <row r="278" spans="1:3" ht="24.95" customHeight="1">
      <c r="A278" s="8">
        <v>276</v>
      </c>
      <c r="B278" s="9" t="s">
        <v>5703</v>
      </c>
      <c r="C278" s="9" t="s">
        <v>2645</v>
      </c>
    </row>
    <row r="279" spans="1:3" ht="24.95" customHeight="1">
      <c r="A279" s="8">
        <v>277</v>
      </c>
      <c r="B279" s="9" t="s">
        <v>5703</v>
      </c>
      <c r="C279" s="9" t="s">
        <v>2650</v>
      </c>
    </row>
    <row r="280" spans="1:3" ht="24.95" customHeight="1">
      <c r="A280" s="8">
        <v>278</v>
      </c>
      <c r="B280" s="9" t="s">
        <v>5703</v>
      </c>
      <c r="C280" s="9" t="s">
        <v>2662</v>
      </c>
    </row>
    <row r="281" spans="1:3" ht="24.95" customHeight="1">
      <c r="A281" s="8">
        <v>279</v>
      </c>
      <c r="B281" s="9" t="s">
        <v>5703</v>
      </c>
      <c r="C281" s="9" t="s">
        <v>2674</v>
      </c>
    </row>
    <row r="282" spans="1:3" ht="24.95" customHeight="1">
      <c r="A282" s="8">
        <v>280</v>
      </c>
      <c r="B282" s="9" t="s">
        <v>5703</v>
      </c>
      <c r="C282" s="9" t="s">
        <v>2680</v>
      </c>
    </row>
    <row r="283" spans="1:3" ht="24.95" customHeight="1">
      <c r="A283" s="8">
        <v>281</v>
      </c>
      <c r="B283" s="9" t="s">
        <v>5703</v>
      </c>
      <c r="C283" s="9" t="s">
        <v>2699</v>
      </c>
    </row>
    <row r="284" spans="1:3" ht="24.95" customHeight="1">
      <c r="A284" s="8">
        <v>282</v>
      </c>
      <c r="B284" s="9" t="s">
        <v>5703</v>
      </c>
      <c r="C284" s="9" t="s">
        <v>2704</v>
      </c>
    </row>
    <row r="285" spans="1:3" ht="24.95" customHeight="1">
      <c r="A285" s="8">
        <v>283</v>
      </c>
      <c r="B285" s="9" t="s">
        <v>5703</v>
      </c>
      <c r="C285" s="9" t="s">
        <v>2709</v>
      </c>
    </row>
    <row r="286" spans="1:3" ht="24.95" customHeight="1">
      <c r="A286" s="8">
        <v>284</v>
      </c>
      <c r="B286" s="9" t="s">
        <v>5703</v>
      </c>
      <c r="C286" s="9" t="s">
        <v>2714</v>
      </c>
    </row>
    <row r="287" spans="1:3" ht="24.95" customHeight="1">
      <c r="A287" s="8">
        <v>285</v>
      </c>
      <c r="B287" s="9" t="s">
        <v>5703</v>
      </c>
      <c r="C287" s="9" t="s">
        <v>2731</v>
      </c>
    </row>
    <row r="288" spans="1:3" ht="24.95" customHeight="1">
      <c r="A288" s="8">
        <v>286</v>
      </c>
      <c r="B288" s="9" t="s">
        <v>5703</v>
      </c>
      <c r="C288" s="9" t="s">
        <v>2737</v>
      </c>
    </row>
    <row r="289" spans="1:3" ht="24.95" customHeight="1">
      <c r="A289" s="8">
        <v>287</v>
      </c>
      <c r="B289" s="9" t="s">
        <v>5703</v>
      </c>
      <c r="C289" s="9" t="s">
        <v>2742</v>
      </c>
    </row>
    <row r="290" spans="1:3" ht="24.95" customHeight="1">
      <c r="A290" s="8">
        <v>288</v>
      </c>
      <c r="B290" s="9" t="s">
        <v>5703</v>
      </c>
      <c r="C290" s="9" t="s">
        <v>2747</v>
      </c>
    </row>
    <row r="291" spans="1:3" ht="24.95" customHeight="1">
      <c r="A291" s="8">
        <v>289</v>
      </c>
      <c r="B291" s="9" t="s">
        <v>5703</v>
      </c>
      <c r="C291" s="9" t="s">
        <v>2784</v>
      </c>
    </row>
    <row r="292" spans="1:3" ht="24.95" customHeight="1">
      <c r="A292" s="8">
        <v>290</v>
      </c>
      <c r="B292" s="9" t="s">
        <v>5703</v>
      </c>
      <c r="C292" s="9" t="s">
        <v>2789</v>
      </c>
    </row>
    <row r="293" spans="1:3" ht="24.95" customHeight="1">
      <c r="A293" s="8">
        <v>291</v>
      </c>
      <c r="B293" s="9" t="s">
        <v>5703</v>
      </c>
      <c r="C293" s="9" t="s">
        <v>2798</v>
      </c>
    </row>
    <row r="294" spans="1:3" ht="24.95" customHeight="1">
      <c r="A294" s="8">
        <v>292</v>
      </c>
      <c r="B294" s="9" t="s">
        <v>5703</v>
      </c>
      <c r="C294" s="9" t="s">
        <v>2804</v>
      </c>
    </row>
    <row r="295" spans="1:3" ht="24.95" customHeight="1">
      <c r="A295" s="8">
        <v>293</v>
      </c>
      <c r="B295" s="9" t="s">
        <v>5703</v>
      </c>
      <c r="C295" s="9" t="s">
        <v>2833</v>
      </c>
    </row>
    <row r="296" spans="1:3" ht="24.95" customHeight="1">
      <c r="A296" s="8">
        <v>294</v>
      </c>
      <c r="B296" s="9" t="s">
        <v>5703</v>
      </c>
      <c r="C296" s="9" t="s">
        <v>2845</v>
      </c>
    </row>
    <row r="297" spans="1:3" ht="24.95" customHeight="1">
      <c r="A297" s="8">
        <v>295</v>
      </c>
      <c r="B297" s="9" t="s">
        <v>5703</v>
      </c>
      <c r="C297" s="9" t="s">
        <v>2874</v>
      </c>
    </row>
    <row r="298" spans="1:3" ht="24.95" customHeight="1">
      <c r="A298" s="8">
        <v>296</v>
      </c>
      <c r="B298" s="9" t="s">
        <v>5703</v>
      </c>
      <c r="C298" s="9" t="s">
        <v>2885</v>
      </c>
    </row>
    <row r="299" spans="1:3" ht="24.95" customHeight="1">
      <c r="A299" s="8">
        <v>297</v>
      </c>
      <c r="B299" s="9" t="s">
        <v>5703</v>
      </c>
      <c r="C299" s="9" t="s">
        <v>2897</v>
      </c>
    </row>
    <row r="300" spans="1:3" ht="24.95" customHeight="1">
      <c r="A300" s="8">
        <v>298</v>
      </c>
      <c r="B300" s="9" t="s">
        <v>5703</v>
      </c>
      <c r="C300" s="9" t="s">
        <v>2903</v>
      </c>
    </row>
    <row r="301" spans="1:3" ht="24.95" customHeight="1">
      <c r="A301" s="8">
        <v>299</v>
      </c>
      <c r="B301" s="9" t="s">
        <v>5703</v>
      </c>
      <c r="C301" s="9" t="s">
        <v>2907</v>
      </c>
    </row>
    <row r="302" spans="1:3" ht="24.95" customHeight="1">
      <c r="A302" s="8">
        <v>300</v>
      </c>
      <c r="B302" s="9" t="s">
        <v>5703</v>
      </c>
      <c r="C302" s="9" t="s">
        <v>2916</v>
      </c>
    </row>
    <row r="303" spans="1:3" ht="24.95" customHeight="1">
      <c r="A303" s="8">
        <v>301</v>
      </c>
      <c r="B303" s="9" t="s">
        <v>5703</v>
      </c>
      <c r="C303" s="9" t="s">
        <v>2934</v>
      </c>
    </row>
    <row r="304" spans="1:3" ht="24.95" customHeight="1">
      <c r="A304" s="8">
        <v>302</v>
      </c>
      <c r="B304" s="9" t="s">
        <v>5703</v>
      </c>
      <c r="C304" s="9" t="s">
        <v>2939</v>
      </c>
    </row>
    <row r="305" spans="1:3" ht="24.95" customHeight="1">
      <c r="A305" s="8">
        <v>303</v>
      </c>
      <c r="B305" s="9" t="s">
        <v>5703</v>
      </c>
      <c r="C305" s="9" t="s">
        <v>2966</v>
      </c>
    </row>
    <row r="306" spans="1:3" ht="24.95" customHeight="1">
      <c r="A306" s="8">
        <v>304</v>
      </c>
      <c r="B306" s="9" t="s">
        <v>5703</v>
      </c>
      <c r="C306" s="9" t="s">
        <v>2971</v>
      </c>
    </row>
    <row r="307" spans="1:3" ht="24.95" customHeight="1">
      <c r="A307" s="8">
        <v>305</v>
      </c>
      <c r="B307" s="9" t="s">
        <v>5703</v>
      </c>
      <c r="C307" s="9" t="s">
        <v>2977</v>
      </c>
    </row>
    <row r="308" spans="1:3" ht="24.95" customHeight="1">
      <c r="A308" s="8">
        <v>306</v>
      </c>
      <c r="B308" s="9" t="s">
        <v>5703</v>
      </c>
      <c r="C308" s="9" t="s">
        <v>2982</v>
      </c>
    </row>
    <row r="309" spans="1:3" ht="24.95" customHeight="1">
      <c r="A309" s="8">
        <v>307</v>
      </c>
      <c r="B309" s="9" t="s">
        <v>5703</v>
      </c>
      <c r="C309" s="9" t="s">
        <v>2988</v>
      </c>
    </row>
    <row r="310" spans="1:3" ht="24.95" customHeight="1">
      <c r="A310" s="8">
        <v>308</v>
      </c>
      <c r="B310" s="9" t="s">
        <v>5703</v>
      </c>
      <c r="C310" s="9" t="s">
        <v>2992</v>
      </c>
    </row>
    <row r="311" spans="1:3" ht="24.95" customHeight="1">
      <c r="A311" s="8">
        <v>309</v>
      </c>
      <c r="B311" s="9" t="s">
        <v>5703</v>
      </c>
      <c r="C311" s="9" t="s">
        <v>3002</v>
      </c>
    </row>
    <row r="312" spans="1:3" ht="24.95" customHeight="1">
      <c r="A312" s="8">
        <v>310</v>
      </c>
      <c r="B312" s="9" t="s">
        <v>5703</v>
      </c>
      <c r="C312" s="9" t="s">
        <v>3007</v>
      </c>
    </row>
    <row r="313" spans="1:3" ht="24.95" customHeight="1">
      <c r="A313" s="8">
        <v>311</v>
      </c>
      <c r="B313" s="9" t="s">
        <v>5703</v>
      </c>
      <c r="C313" s="9" t="s">
        <v>3012</v>
      </c>
    </row>
    <row r="314" spans="1:3" ht="24.95" customHeight="1">
      <c r="A314" s="8">
        <v>312</v>
      </c>
      <c r="B314" s="9" t="s">
        <v>5703</v>
      </c>
      <c r="C314" s="9" t="s">
        <v>3110</v>
      </c>
    </row>
    <row r="315" spans="1:3" ht="24.95" customHeight="1">
      <c r="A315" s="8">
        <v>313</v>
      </c>
      <c r="B315" s="9" t="s">
        <v>5703</v>
      </c>
      <c r="C315" s="9" t="s">
        <v>3166</v>
      </c>
    </row>
    <row r="316" spans="1:3" ht="24.95" customHeight="1">
      <c r="A316" s="8">
        <v>314</v>
      </c>
      <c r="B316" s="9" t="s">
        <v>5703</v>
      </c>
      <c r="C316" s="9" t="s">
        <v>3178</v>
      </c>
    </row>
    <row r="317" spans="1:3" ht="24.95" customHeight="1">
      <c r="A317" s="8">
        <v>315</v>
      </c>
      <c r="B317" s="9" t="s">
        <v>5703</v>
      </c>
      <c r="C317" s="9" t="s">
        <v>3200</v>
      </c>
    </row>
    <row r="318" spans="1:3" ht="24.95" customHeight="1">
      <c r="A318" s="8">
        <v>316</v>
      </c>
      <c r="B318" s="9" t="s">
        <v>5703</v>
      </c>
      <c r="C318" s="9" t="s">
        <v>3214</v>
      </c>
    </row>
    <row r="319" spans="1:3" ht="24.95" customHeight="1">
      <c r="A319" s="8">
        <v>317</v>
      </c>
      <c r="B319" s="9" t="s">
        <v>5703</v>
      </c>
      <c r="C319" s="9" t="s">
        <v>3231</v>
      </c>
    </row>
    <row r="320" spans="1:3" ht="24.95" customHeight="1">
      <c r="A320" s="8">
        <v>318</v>
      </c>
      <c r="B320" s="9" t="s">
        <v>5703</v>
      </c>
      <c r="C320" s="9" t="s">
        <v>3237</v>
      </c>
    </row>
    <row r="321" spans="1:3" ht="24.95" customHeight="1">
      <c r="A321" s="8">
        <v>319</v>
      </c>
      <c r="B321" s="9" t="s">
        <v>5703</v>
      </c>
      <c r="C321" s="9" t="s">
        <v>3243</v>
      </c>
    </row>
    <row r="322" spans="1:3" ht="24.95" customHeight="1">
      <c r="A322" s="8">
        <v>320</v>
      </c>
      <c r="B322" s="9" t="s">
        <v>5703</v>
      </c>
      <c r="C322" s="9" t="s">
        <v>3247</v>
      </c>
    </row>
    <row r="323" spans="1:3" ht="24.95" customHeight="1">
      <c r="A323" s="8">
        <v>321</v>
      </c>
      <c r="B323" s="9" t="s">
        <v>5703</v>
      </c>
      <c r="C323" s="9" t="s">
        <v>3257</v>
      </c>
    </row>
    <row r="324" spans="1:3" ht="24.95" customHeight="1">
      <c r="A324" s="8">
        <v>322</v>
      </c>
      <c r="B324" s="9" t="s">
        <v>5703</v>
      </c>
      <c r="C324" s="9" t="s">
        <v>3263</v>
      </c>
    </row>
    <row r="325" spans="1:3" ht="24.95" customHeight="1">
      <c r="A325" s="8">
        <v>323</v>
      </c>
      <c r="B325" s="9" t="s">
        <v>5703</v>
      </c>
      <c r="C325" s="9" t="s">
        <v>3268</v>
      </c>
    </row>
    <row r="326" spans="1:3" ht="24.95" customHeight="1">
      <c r="A326" s="8">
        <v>324</v>
      </c>
      <c r="B326" s="9" t="s">
        <v>5703</v>
      </c>
      <c r="C326" s="9" t="s">
        <v>3285</v>
      </c>
    </row>
    <row r="327" spans="1:3" ht="24.95" customHeight="1">
      <c r="A327" s="8">
        <v>325</v>
      </c>
      <c r="B327" s="9" t="s">
        <v>5703</v>
      </c>
      <c r="C327" s="9" t="s">
        <v>3290</v>
      </c>
    </row>
    <row r="328" spans="1:3" ht="24.95" customHeight="1">
      <c r="A328" s="8">
        <v>326</v>
      </c>
      <c r="B328" s="9" t="s">
        <v>5703</v>
      </c>
      <c r="C328" s="9" t="s">
        <v>3301</v>
      </c>
    </row>
    <row r="329" spans="1:3" ht="24.95" customHeight="1">
      <c r="A329" s="8">
        <v>327</v>
      </c>
      <c r="B329" s="9" t="s">
        <v>5703</v>
      </c>
      <c r="C329" s="9" t="s">
        <v>3316</v>
      </c>
    </row>
    <row r="330" spans="1:3" ht="24.95" customHeight="1">
      <c r="A330" s="8">
        <v>328</v>
      </c>
      <c r="B330" s="9" t="s">
        <v>5703</v>
      </c>
      <c r="C330" s="9" t="s">
        <v>3320</v>
      </c>
    </row>
    <row r="331" spans="1:3" ht="24.95" customHeight="1">
      <c r="A331" s="8">
        <v>329</v>
      </c>
      <c r="B331" s="9" t="s">
        <v>5703</v>
      </c>
      <c r="C331" s="9" t="s">
        <v>3330</v>
      </c>
    </row>
    <row r="332" spans="1:3" ht="24.95" customHeight="1">
      <c r="A332" s="8">
        <v>330</v>
      </c>
      <c r="B332" s="9" t="s">
        <v>5703</v>
      </c>
      <c r="C332" s="9" t="s">
        <v>3333</v>
      </c>
    </row>
    <row r="333" spans="1:3" ht="24.95" customHeight="1">
      <c r="A333" s="8">
        <v>331</v>
      </c>
      <c r="B333" s="9" t="s">
        <v>5703</v>
      </c>
      <c r="C333" s="9" t="s">
        <v>3337</v>
      </c>
    </row>
    <row r="334" spans="1:3" ht="24.95" customHeight="1">
      <c r="A334" s="8">
        <v>332</v>
      </c>
      <c r="B334" s="9" t="s">
        <v>5703</v>
      </c>
      <c r="C334" s="9" t="s">
        <v>3342</v>
      </c>
    </row>
    <row r="335" spans="1:3" ht="24.95" customHeight="1">
      <c r="A335" s="8">
        <v>333</v>
      </c>
      <c r="B335" s="9" t="s">
        <v>5703</v>
      </c>
      <c r="C335" s="9" t="s">
        <v>3364</v>
      </c>
    </row>
    <row r="336" spans="1:3" ht="24.95" customHeight="1">
      <c r="A336" s="8">
        <v>334</v>
      </c>
      <c r="B336" s="9" t="s">
        <v>5703</v>
      </c>
      <c r="C336" s="9" t="s">
        <v>3382</v>
      </c>
    </row>
    <row r="337" spans="1:3" ht="24.95" customHeight="1">
      <c r="A337" s="8">
        <v>335</v>
      </c>
      <c r="B337" s="9" t="s">
        <v>5703</v>
      </c>
      <c r="C337" s="9" t="s">
        <v>3397</v>
      </c>
    </row>
    <row r="338" spans="1:3" ht="24.95" customHeight="1">
      <c r="A338" s="8">
        <v>336</v>
      </c>
      <c r="B338" s="9" t="s">
        <v>5703</v>
      </c>
      <c r="C338" s="9" t="s">
        <v>3406</v>
      </c>
    </row>
    <row r="339" spans="1:3" ht="24.95" customHeight="1">
      <c r="A339" s="8">
        <v>337</v>
      </c>
      <c r="B339" s="9" t="s">
        <v>5703</v>
      </c>
      <c r="C339" s="9" t="s">
        <v>3416</v>
      </c>
    </row>
    <row r="340" spans="1:3" ht="24.95" customHeight="1">
      <c r="A340" s="8">
        <v>338</v>
      </c>
      <c r="B340" s="9" t="s">
        <v>5703</v>
      </c>
      <c r="C340" s="9" t="s">
        <v>3426</v>
      </c>
    </row>
    <row r="341" spans="1:3" ht="24.95" customHeight="1">
      <c r="A341" s="8">
        <v>339</v>
      </c>
      <c r="B341" s="9" t="s">
        <v>5703</v>
      </c>
      <c r="C341" s="9" t="s">
        <v>3438</v>
      </c>
    </row>
    <row r="342" spans="1:3" ht="24.95" customHeight="1">
      <c r="A342" s="8">
        <v>340</v>
      </c>
      <c r="B342" s="9" t="s">
        <v>5703</v>
      </c>
      <c r="C342" s="9" t="s">
        <v>3449</v>
      </c>
    </row>
    <row r="343" spans="1:3" ht="24.95" customHeight="1">
      <c r="A343" s="8">
        <v>341</v>
      </c>
      <c r="B343" s="9" t="s">
        <v>5703</v>
      </c>
      <c r="C343" s="9" t="s">
        <v>1005</v>
      </c>
    </row>
    <row r="344" spans="1:3" ht="24.95" customHeight="1">
      <c r="A344" s="8">
        <v>342</v>
      </c>
      <c r="B344" s="9" t="s">
        <v>5703</v>
      </c>
      <c r="C344" s="9" t="s">
        <v>1027</v>
      </c>
    </row>
    <row r="345" spans="1:3" ht="24.95" customHeight="1">
      <c r="A345" s="8">
        <v>343</v>
      </c>
      <c r="B345" s="9" t="s">
        <v>5703</v>
      </c>
      <c r="C345" s="9" t="s">
        <v>1035</v>
      </c>
    </row>
    <row r="346" spans="1:3" ht="24.95" customHeight="1">
      <c r="A346" s="8">
        <v>344</v>
      </c>
      <c r="B346" s="9" t="s">
        <v>5703</v>
      </c>
      <c r="C346" s="9" t="s">
        <v>1039</v>
      </c>
    </row>
    <row r="347" spans="1:3" ht="24.95" customHeight="1">
      <c r="A347" s="8">
        <v>345</v>
      </c>
      <c r="B347" s="9" t="s">
        <v>5703</v>
      </c>
      <c r="C347" s="9" t="s">
        <v>1059</v>
      </c>
    </row>
    <row r="348" spans="1:3" ht="24.95" customHeight="1">
      <c r="A348" s="8">
        <v>346</v>
      </c>
      <c r="B348" s="9" t="s">
        <v>5703</v>
      </c>
      <c r="C348" s="9" t="s">
        <v>1070</v>
      </c>
    </row>
    <row r="349" spans="1:3" ht="24.95" customHeight="1">
      <c r="A349" s="8">
        <v>347</v>
      </c>
      <c r="B349" s="9" t="s">
        <v>5703</v>
      </c>
      <c r="C349" s="9" t="s">
        <v>1076</v>
      </c>
    </row>
    <row r="350" spans="1:3" ht="24.95" customHeight="1">
      <c r="A350" s="8">
        <v>348</v>
      </c>
      <c r="B350" s="9" t="s">
        <v>5703</v>
      </c>
      <c r="C350" s="9" t="s">
        <v>1081</v>
      </c>
    </row>
    <row r="351" spans="1:3" ht="24.95" customHeight="1">
      <c r="A351" s="8">
        <v>349</v>
      </c>
      <c r="B351" s="9" t="s">
        <v>5703</v>
      </c>
      <c r="C351" s="9" t="s">
        <v>1093</v>
      </c>
    </row>
    <row r="352" spans="1:3" ht="24.95" customHeight="1">
      <c r="A352" s="8">
        <v>350</v>
      </c>
      <c r="B352" s="9" t="s">
        <v>5703</v>
      </c>
      <c r="C352" s="9" t="s">
        <v>1115</v>
      </c>
    </row>
    <row r="353" spans="1:3" ht="24.95" customHeight="1">
      <c r="A353" s="8">
        <v>351</v>
      </c>
      <c r="B353" s="9" t="s">
        <v>5703</v>
      </c>
      <c r="C353" s="9" t="s">
        <v>1126</v>
      </c>
    </row>
    <row r="354" spans="1:3" ht="24.95" customHeight="1">
      <c r="A354" s="8">
        <v>352</v>
      </c>
      <c r="B354" s="9" t="s">
        <v>5703</v>
      </c>
      <c r="C354" s="9" t="s">
        <v>1142</v>
      </c>
    </row>
    <row r="355" spans="1:3" ht="24.95" customHeight="1">
      <c r="A355" s="8">
        <v>353</v>
      </c>
      <c r="B355" s="9" t="s">
        <v>5703</v>
      </c>
      <c r="C355" s="9" t="s">
        <v>1154</v>
      </c>
    </row>
    <row r="356" spans="1:3" ht="24.95" customHeight="1">
      <c r="A356" s="8">
        <v>354</v>
      </c>
      <c r="B356" s="9" t="s">
        <v>5703</v>
      </c>
      <c r="C356" s="9" t="s">
        <v>1160</v>
      </c>
    </row>
    <row r="357" spans="1:3" ht="24.95" customHeight="1">
      <c r="A357" s="8">
        <v>355</v>
      </c>
      <c r="B357" s="9" t="s">
        <v>5703</v>
      </c>
      <c r="C357" s="9" t="s">
        <v>1164</v>
      </c>
    </row>
    <row r="358" spans="1:3" ht="24.95" customHeight="1">
      <c r="A358" s="8">
        <v>356</v>
      </c>
      <c r="B358" s="9" t="s">
        <v>5703</v>
      </c>
      <c r="C358" s="9" t="s">
        <v>1185</v>
      </c>
    </row>
    <row r="359" spans="1:3" ht="24.95" customHeight="1">
      <c r="A359" s="8">
        <v>357</v>
      </c>
      <c r="B359" s="9" t="s">
        <v>5703</v>
      </c>
      <c r="C359" s="9" t="s">
        <v>1202</v>
      </c>
    </row>
    <row r="360" spans="1:3" ht="24.95" customHeight="1">
      <c r="A360" s="8">
        <v>358</v>
      </c>
      <c r="B360" s="9" t="s">
        <v>5703</v>
      </c>
      <c r="C360" s="9" t="s">
        <v>1208</v>
      </c>
    </row>
    <row r="361" spans="1:3" ht="24.95" customHeight="1">
      <c r="A361" s="8">
        <v>359</v>
      </c>
      <c r="B361" s="9" t="s">
        <v>5703</v>
      </c>
      <c r="C361" s="9" t="s">
        <v>1223</v>
      </c>
    </row>
    <row r="362" spans="1:3" ht="24.95" customHeight="1">
      <c r="A362" s="8">
        <v>360</v>
      </c>
      <c r="B362" s="9" t="s">
        <v>5703</v>
      </c>
      <c r="C362" s="9" t="s">
        <v>1235</v>
      </c>
    </row>
    <row r="363" spans="1:3" ht="24.95" customHeight="1">
      <c r="A363" s="8">
        <v>361</v>
      </c>
      <c r="B363" s="9" t="s">
        <v>5703</v>
      </c>
      <c r="C363" s="9" t="s">
        <v>1241</v>
      </c>
    </row>
    <row r="364" spans="1:3" ht="24.95" customHeight="1">
      <c r="A364" s="8">
        <v>362</v>
      </c>
      <c r="B364" s="9" t="s">
        <v>5703</v>
      </c>
      <c r="C364" s="9" t="s">
        <v>1246</v>
      </c>
    </row>
    <row r="365" spans="1:3" ht="24.95" customHeight="1">
      <c r="A365" s="8">
        <v>363</v>
      </c>
      <c r="B365" s="9" t="s">
        <v>5703</v>
      </c>
      <c r="C365" s="9" t="s">
        <v>1252</v>
      </c>
    </row>
    <row r="366" spans="1:3" ht="24.95" customHeight="1">
      <c r="A366" s="8">
        <v>364</v>
      </c>
      <c r="B366" s="9" t="s">
        <v>5703</v>
      </c>
      <c r="C366" s="9" t="s">
        <v>1269</v>
      </c>
    </row>
    <row r="367" spans="1:3" ht="24.95" customHeight="1">
      <c r="A367" s="8">
        <v>365</v>
      </c>
      <c r="B367" s="9" t="s">
        <v>5703</v>
      </c>
      <c r="C367" s="9" t="s">
        <v>1274</v>
      </c>
    </row>
    <row r="368" spans="1:3" ht="24.95" customHeight="1">
      <c r="A368" s="8">
        <v>366</v>
      </c>
      <c r="B368" s="9" t="s">
        <v>5703</v>
      </c>
      <c r="C368" s="9" t="s">
        <v>1290</v>
      </c>
    </row>
    <row r="369" spans="1:3" ht="24.95" customHeight="1">
      <c r="A369" s="8">
        <v>367</v>
      </c>
      <c r="B369" s="9" t="s">
        <v>5703</v>
      </c>
      <c r="C369" s="9" t="s">
        <v>1296</v>
      </c>
    </row>
    <row r="370" spans="1:3" ht="24.95" customHeight="1">
      <c r="A370" s="8">
        <v>368</v>
      </c>
      <c r="B370" s="9" t="s">
        <v>5703</v>
      </c>
      <c r="C370" s="9" t="s">
        <v>1300</v>
      </c>
    </row>
    <row r="371" spans="1:3" ht="24.95" customHeight="1">
      <c r="A371" s="8">
        <v>369</v>
      </c>
      <c r="B371" s="9" t="s">
        <v>5703</v>
      </c>
      <c r="C371" s="9" t="s">
        <v>1306</v>
      </c>
    </row>
    <row r="372" spans="1:3" ht="24.95" customHeight="1">
      <c r="A372" s="8">
        <v>370</v>
      </c>
      <c r="B372" s="9" t="s">
        <v>5703</v>
      </c>
      <c r="C372" s="9" t="s">
        <v>1312</v>
      </c>
    </row>
    <row r="373" spans="1:3" ht="24.95" customHeight="1">
      <c r="A373" s="8">
        <v>371</v>
      </c>
      <c r="B373" s="9" t="s">
        <v>5703</v>
      </c>
      <c r="C373" s="9" t="s">
        <v>1318</v>
      </c>
    </row>
    <row r="374" spans="1:3" ht="24.95" customHeight="1">
      <c r="A374" s="8">
        <v>372</v>
      </c>
      <c r="B374" s="9" t="s">
        <v>5703</v>
      </c>
      <c r="C374" s="9" t="s">
        <v>1324</v>
      </c>
    </row>
    <row r="375" spans="1:3" ht="24.95" customHeight="1">
      <c r="A375" s="8">
        <v>373</v>
      </c>
      <c r="B375" s="9" t="s">
        <v>5703</v>
      </c>
      <c r="C375" s="9" t="s">
        <v>1329</v>
      </c>
    </row>
    <row r="376" spans="1:3" ht="24.95" customHeight="1">
      <c r="A376" s="8">
        <v>374</v>
      </c>
      <c r="B376" s="9" t="s">
        <v>5703</v>
      </c>
      <c r="C376" s="9" t="s">
        <v>1335</v>
      </c>
    </row>
    <row r="377" spans="1:3" ht="24.95" customHeight="1">
      <c r="A377" s="8">
        <v>375</v>
      </c>
      <c r="B377" s="9" t="s">
        <v>5703</v>
      </c>
      <c r="C377" s="9" t="s">
        <v>1341</v>
      </c>
    </row>
    <row r="378" spans="1:3" ht="24.95" customHeight="1">
      <c r="A378" s="8">
        <v>376</v>
      </c>
      <c r="B378" s="9" t="s">
        <v>5703</v>
      </c>
      <c r="C378" s="9" t="s">
        <v>1346</v>
      </c>
    </row>
    <row r="379" spans="1:3" ht="24.95" customHeight="1">
      <c r="A379" s="8">
        <v>377</v>
      </c>
      <c r="B379" s="9" t="s">
        <v>5703</v>
      </c>
      <c r="C379" s="9" t="s">
        <v>1360</v>
      </c>
    </row>
    <row r="380" spans="1:3" ht="24.95" customHeight="1">
      <c r="A380" s="8">
        <v>378</v>
      </c>
      <c r="B380" s="9" t="s">
        <v>5703</v>
      </c>
      <c r="C380" s="9" t="s">
        <v>1369</v>
      </c>
    </row>
    <row r="381" spans="1:3" ht="24.95" customHeight="1">
      <c r="A381" s="8">
        <v>379</v>
      </c>
      <c r="B381" s="9" t="s">
        <v>5703</v>
      </c>
      <c r="C381" s="9" t="s">
        <v>1380</v>
      </c>
    </row>
    <row r="382" spans="1:3" ht="24.95" customHeight="1">
      <c r="A382" s="8">
        <v>380</v>
      </c>
      <c r="B382" s="9" t="s">
        <v>5703</v>
      </c>
      <c r="C382" s="9" t="s">
        <v>1392</v>
      </c>
    </row>
    <row r="383" spans="1:3" ht="24.95" customHeight="1">
      <c r="A383" s="8">
        <v>381</v>
      </c>
      <c r="B383" s="9" t="s">
        <v>5703</v>
      </c>
      <c r="C383" s="9" t="s">
        <v>1398</v>
      </c>
    </row>
    <row r="384" spans="1:3" ht="24.95" customHeight="1">
      <c r="A384" s="8">
        <v>382</v>
      </c>
      <c r="B384" s="9" t="s">
        <v>5703</v>
      </c>
      <c r="C384" s="9" t="s">
        <v>1412</v>
      </c>
    </row>
    <row r="385" spans="1:3" ht="24.95" customHeight="1">
      <c r="A385" s="8">
        <v>383</v>
      </c>
      <c r="B385" s="9" t="s">
        <v>5703</v>
      </c>
      <c r="C385" s="9" t="s">
        <v>1417</v>
      </c>
    </row>
    <row r="386" spans="1:3" ht="24.95" customHeight="1">
      <c r="A386" s="8">
        <v>384</v>
      </c>
      <c r="B386" s="9" t="s">
        <v>5703</v>
      </c>
      <c r="C386" s="9" t="s">
        <v>1421</v>
      </c>
    </row>
    <row r="387" spans="1:3" ht="24.95" customHeight="1">
      <c r="A387" s="8">
        <v>385</v>
      </c>
      <c r="B387" s="9" t="s">
        <v>5703</v>
      </c>
      <c r="C387" s="9" t="s">
        <v>1433</v>
      </c>
    </row>
    <row r="388" spans="1:3" ht="24.95" customHeight="1">
      <c r="A388" s="8">
        <v>386</v>
      </c>
      <c r="B388" s="9" t="s">
        <v>5703</v>
      </c>
      <c r="C388" s="9" t="s">
        <v>1445</v>
      </c>
    </row>
    <row r="389" spans="1:3" ht="24.95" customHeight="1">
      <c r="A389" s="8">
        <v>387</v>
      </c>
      <c r="B389" s="9" t="s">
        <v>5703</v>
      </c>
      <c r="C389" s="9" t="s">
        <v>1461</v>
      </c>
    </row>
    <row r="390" spans="1:3" ht="24.95" customHeight="1">
      <c r="A390" s="8">
        <v>388</v>
      </c>
      <c r="B390" s="9" t="s">
        <v>5703</v>
      </c>
      <c r="C390" s="9" t="s">
        <v>1467</v>
      </c>
    </row>
    <row r="391" spans="1:3" ht="24.95" customHeight="1">
      <c r="A391" s="8">
        <v>389</v>
      </c>
      <c r="B391" s="9" t="s">
        <v>5703</v>
      </c>
      <c r="C391" s="9" t="s">
        <v>1473</v>
      </c>
    </row>
    <row r="392" spans="1:3" ht="24.95" customHeight="1">
      <c r="A392" s="8">
        <v>390</v>
      </c>
      <c r="B392" s="9" t="s">
        <v>5703</v>
      </c>
      <c r="C392" s="9" t="s">
        <v>1475</v>
      </c>
    </row>
    <row r="393" spans="1:3" ht="24.95" customHeight="1">
      <c r="A393" s="8">
        <v>391</v>
      </c>
      <c r="B393" s="9" t="s">
        <v>5703</v>
      </c>
      <c r="C393" s="9" t="s">
        <v>1480</v>
      </c>
    </row>
    <row r="394" spans="1:3" ht="24.95" customHeight="1">
      <c r="A394" s="8">
        <v>392</v>
      </c>
      <c r="B394" s="9" t="s">
        <v>5703</v>
      </c>
      <c r="C394" s="9" t="s">
        <v>1486</v>
      </c>
    </row>
    <row r="395" spans="1:3" ht="24.95" customHeight="1">
      <c r="A395" s="8">
        <v>393</v>
      </c>
      <c r="B395" s="9" t="s">
        <v>5703</v>
      </c>
      <c r="C395" s="9" t="s">
        <v>1516</v>
      </c>
    </row>
    <row r="396" spans="1:3" ht="24.95" customHeight="1">
      <c r="A396" s="8">
        <v>394</v>
      </c>
      <c r="B396" s="9" t="s">
        <v>5703</v>
      </c>
      <c r="C396" s="9" t="s">
        <v>1521</v>
      </c>
    </row>
    <row r="397" spans="1:3" ht="24.95" customHeight="1">
      <c r="A397" s="8">
        <v>395</v>
      </c>
      <c r="B397" s="9" t="s">
        <v>5703</v>
      </c>
      <c r="C397" s="9" t="s">
        <v>1531</v>
      </c>
    </row>
    <row r="398" spans="1:3" ht="24.95" customHeight="1">
      <c r="A398" s="8">
        <v>396</v>
      </c>
      <c r="B398" s="9" t="s">
        <v>5703</v>
      </c>
      <c r="C398" s="9" t="s">
        <v>1542</v>
      </c>
    </row>
    <row r="399" spans="1:3" ht="24.95" customHeight="1">
      <c r="A399" s="8">
        <v>397</v>
      </c>
      <c r="B399" s="9" t="s">
        <v>5703</v>
      </c>
      <c r="C399" s="9" t="s">
        <v>1546</v>
      </c>
    </row>
    <row r="400" spans="1:3" ht="24.95" customHeight="1">
      <c r="A400" s="8">
        <v>398</v>
      </c>
      <c r="B400" s="9" t="s">
        <v>5703</v>
      </c>
      <c r="C400" s="9" t="s">
        <v>1555</v>
      </c>
    </row>
    <row r="401" spans="1:3" ht="24.95" customHeight="1">
      <c r="A401" s="8">
        <v>399</v>
      </c>
      <c r="B401" s="9" t="s">
        <v>5703</v>
      </c>
      <c r="C401" s="9" t="s">
        <v>1567</v>
      </c>
    </row>
    <row r="402" spans="1:3" ht="24.95" customHeight="1">
      <c r="A402" s="8">
        <v>400</v>
      </c>
      <c r="B402" s="9" t="s">
        <v>5703</v>
      </c>
      <c r="C402" s="9" t="s">
        <v>1573</v>
      </c>
    </row>
    <row r="403" spans="1:3" ht="24.95" customHeight="1">
      <c r="A403" s="8">
        <v>401</v>
      </c>
      <c r="B403" s="9" t="s">
        <v>5703</v>
      </c>
      <c r="C403" s="9" t="s">
        <v>1579</v>
      </c>
    </row>
    <row r="404" spans="1:3" ht="24.95" customHeight="1">
      <c r="A404" s="8">
        <v>402</v>
      </c>
      <c r="B404" s="9" t="s">
        <v>5703</v>
      </c>
      <c r="C404" s="9" t="s">
        <v>1585</v>
      </c>
    </row>
    <row r="405" spans="1:3" ht="24.95" customHeight="1">
      <c r="A405" s="8">
        <v>403</v>
      </c>
      <c r="B405" s="9" t="s">
        <v>5703</v>
      </c>
      <c r="C405" s="9" t="s">
        <v>1591</v>
      </c>
    </row>
    <row r="406" spans="1:3" ht="24.95" customHeight="1">
      <c r="A406" s="8">
        <v>404</v>
      </c>
      <c r="B406" s="9" t="s">
        <v>5703</v>
      </c>
      <c r="C406" s="9" t="s">
        <v>1596</v>
      </c>
    </row>
    <row r="407" spans="1:3" ht="24.95" customHeight="1">
      <c r="A407" s="8">
        <v>405</v>
      </c>
      <c r="B407" s="9" t="s">
        <v>5703</v>
      </c>
      <c r="C407" s="9" t="s">
        <v>1602</v>
      </c>
    </row>
    <row r="408" spans="1:3" ht="24.95" customHeight="1">
      <c r="A408" s="8">
        <v>406</v>
      </c>
      <c r="B408" s="9" t="s">
        <v>5703</v>
      </c>
      <c r="C408" s="9" t="s">
        <v>1612</v>
      </c>
    </row>
    <row r="409" spans="1:3" ht="24.95" customHeight="1">
      <c r="A409" s="8">
        <v>407</v>
      </c>
      <c r="B409" s="9" t="s">
        <v>5703</v>
      </c>
      <c r="C409" s="9" t="s">
        <v>1617</v>
      </c>
    </row>
    <row r="410" spans="1:3" ht="24.95" customHeight="1">
      <c r="A410" s="8">
        <v>408</v>
      </c>
      <c r="B410" s="9" t="s">
        <v>5703</v>
      </c>
      <c r="C410" s="9" t="s">
        <v>1628</v>
      </c>
    </row>
    <row r="411" spans="1:3" ht="24.95" customHeight="1">
      <c r="A411" s="8">
        <v>409</v>
      </c>
      <c r="B411" s="9" t="s">
        <v>5703</v>
      </c>
      <c r="C411" s="9" t="s">
        <v>1634</v>
      </c>
    </row>
    <row r="412" spans="1:3" ht="24.95" customHeight="1">
      <c r="A412" s="8">
        <v>410</v>
      </c>
      <c r="B412" s="9" t="s">
        <v>5703</v>
      </c>
      <c r="C412" s="9" t="s">
        <v>1645</v>
      </c>
    </row>
    <row r="413" spans="1:3" ht="24.95" customHeight="1">
      <c r="A413" s="8">
        <v>411</v>
      </c>
      <c r="B413" s="9" t="s">
        <v>5703</v>
      </c>
      <c r="C413" s="9" t="s">
        <v>1651</v>
      </c>
    </row>
    <row r="414" spans="1:3" ht="24.95" customHeight="1">
      <c r="A414" s="8">
        <v>412</v>
      </c>
      <c r="B414" s="9" t="s">
        <v>5703</v>
      </c>
      <c r="C414" s="9" t="s">
        <v>1656</v>
      </c>
    </row>
    <row r="415" spans="1:3" ht="24.95" customHeight="1">
      <c r="A415" s="8">
        <v>413</v>
      </c>
      <c r="B415" s="9" t="s">
        <v>5703</v>
      </c>
      <c r="C415" s="9" t="s">
        <v>1662</v>
      </c>
    </row>
    <row r="416" spans="1:3" ht="24.95" customHeight="1">
      <c r="A416" s="8">
        <v>414</v>
      </c>
      <c r="B416" s="9" t="s">
        <v>5703</v>
      </c>
      <c r="C416" s="9" t="s">
        <v>1668</v>
      </c>
    </row>
    <row r="417" spans="1:3" ht="24.95" customHeight="1">
      <c r="A417" s="8">
        <v>415</v>
      </c>
      <c r="B417" s="9" t="s">
        <v>5703</v>
      </c>
      <c r="C417" s="9" t="s">
        <v>1683</v>
      </c>
    </row>
    <row r="418" spans="1:3" ht="24.95" customHeight="1">
      <c r="A418" s="8">
        <v>416</v>
      </c>
      <c r="B418" s="9" t="s">
        <v>5703</v>
      </c>
      <c r="C418" s="9" t="s">
        <v>1688</v>
      </c>
    </row>
    <row r="419" spans="1:3" ht="24.95" customHeight="1">
      <c r="A419" s="8">
        <v>417</v>
      </c>
      <c r="B419" s="9" t="s">
        <v>5703</v>
      </c>
      <c r="C419" s="9" t="s">
        <v>1694</v>
      </c>
    </row>
    <row r="420" spans="1:3" ht="24.95" customHeight="1">
      <c r="A420" s="8">
        <v>418</v>
      </c>
      <c r="B420" s="9" t="s">
        <v>5703</v>
      </c>
      <c r="C420" s="9" t="s">
        <v>1699</v>
      </c>
    </row>
    <row r="421" spans="1:3" ht="24.95" customHeight="1">
      <c r="A421" s="8">
        <v>419</v>
      </c>
      <c r="B421" s="9" t="s">
        <v>5703</v>
      </c>
      <c r="C421" s="9" t="s">
        <v>1705</v>
      </c>
    </row>
    <row r="422" spans="1:3" ht="24.95" customHeight="1">
      <c r="A422" s="8">
        <v>420</v>
      </c>
      <c r="B422" s="9" t="s">
        <v>5703</v>
      </c>
      <c r="C422" s="9" t="s">
        <v>1711</v>
      </c>
    </row>
    <row r="423" spans="1:3" ht="24.95" customHeight="1">
      <c r="A423" s="8">
        <v>421</v>
      </c>
      <c r="B423" s="9" t="s">
        <v>5703</v>
      </c>
      <c r="C423" s="9" t="s">
        <v>1736</v>
      </c>
    </row>
    <row r="424" spans="1:3" ht="24.95" customHeight="1">
      <c r="A424" s="8">
        <v>422</v>
      </c>
      <c r="B424" s="9" t="s">
        <v>5703</v>
      </c>
      <c r="C424" s="9" t="s">
        <v>1748</v>
      </c>
    </row>
    <row r="425" spans="1:3" ht="24.95" customHeight="1">
      <c r="A425" s="8">
        <v>423</v>
      </c>
      <c r="B425" s="9" t="s">
        <v>5703</v>
      </c>
      <c r="C425" s="9" t="s">
        <v>1754</v>
      </c>
    </row>
    <row r="426" spans="1:3" ht="24.95" customHeight="1">
      <c r="A426" s="8">
        <v>424</v>
      </c>
      <c r="B426" s="9" t="s">
        <v>5703</v>
      </c>
      <c r="C426" s="9" t="s">
        <v>1765</v>
      </c>
    </row>
    <row r="427" spans="1:3" ht="24.95" customHeight="1">
      <c r="A427" s="8">
        <v>425</v>
      </c>
      <c r="B427" s="9" t="s">
        <v>5703</v>
      </c>
      <c r="C427" s="9" t="s">
        <v>1784</v>
      </c>
    </row>
    <row r="428" spans="1:3" ht="24.95" customHeight="1">
      <c r="A428" s="8">
        <v>426</v>
      </c>
      <c r="B428" s="9" t="s">
        <v>5703</v>
      </c>
      <c r="C428" s="9" t="s">
        <v>1807</v>
      </c>
    </row>
    <row r="429" spans="1:3" ht="24.95" customHeight="1">
      <c r="A429" s="8">
        <v>427</v>
      </c>
      <c r="B429" s="9" t="s">
        <v>5703</v>
      </c>
      <c r="C429" s="9" t="s">
        <v>1813</v>
      </c>
    </row>
    <row r="430" spans="1:3" ht="24.95" customHeight="1">
      <c r="A430" s="8">
        <v>428</v>
      </c>
      <c r="B430" s="9" t="s">
        <v>5703</v>
      </c>
      <c r="C430" s="9" t="s">
        <v>1831</v>
      </c>
    </row>
    <row r="431" spans="1:3" ht="24.95" customHeight="1">
      <c r="A431" s="8">
        <v>429</v>
      </c>
      <c r="B431" s="9" t="s">
        <v>5703</v>
      </c>
      <c r="C431" s="9" t="s">
        <v>1855</v>
      </c>
    </row>
    <row r="432" spans="1:3" ht="24.95" customHeight="1">
      <c r="A432" s="8">
        <v>430</v>
      </c>
      <c r="B432" s="9" t="s">
        <v>5703</v>
      </c>
      <c r="C432" s="9" t="s">
        <v>1861</v>
      </c>
    </row>
    <row r="433" spans="1:3" ht="24.95" customHeight="1">
      <c r="A433" s="8">
        <v>431</v>
      </c>
      <c r="B433" s="9" t="s">
        <v>5703</v>
      </c>
      <c r="C433" s="9" t="s">
        <v>1875</v>
      </c>
    </row>
    <row r="434" spans="1:3" ht="24.95" customHeight="1">
      <c r="A434" s="8">
        <v>432</v>
      </c>
      <c r="B434" s="9" t="s">
        <v>5703</v>
      </c>
      <c r="C434" s="9" t="s">
        <v>1881</v>
      </c>
    </row>
    <row r="435" spans="1:3" ht="24.95" customHeight="1">
      <c r="A435" s="8">
        <v>433</v>
      </c>
      <c r="B435" s="9" t="s">
        <v>5703</v>
      </c>
      <c r="C435" s="9" t="s">
        <v>1886</v>
      </c>
    </row>
    <row r="436" spans="1:3" ht="24.95" customHeight="1">
      <c r="A436" s="8">
        <v>434</v>
      </c>
      <c r="B436" s="9" t="s">
        <v>5703</v>
      </c>
      <c r="C436" s="9" t="s">
        <v>1892</v>
      </c>
    </row>
    <row r="437" spans="1:3" ht="24.95" customHeight="1">
      <c r="A437" s="8">
        <v>435</v>
      </c>
      <c r="B437" s="9" t="s">
        <v>5703</v>
      </c>
      <c r="C437" s="9" t="s">
        <v>1897</v>
      </c>
    </row>
    <row r="438" spans="1:3" ht="24.95" customHeight="1">
      <c r="A438" s="8">
        <v>436</v>
      </c>
      <c r="B438" s="9" t="s">
        <v>5703</v>
      </c>
      <c r="C438" s="9" t="s">
        <v>1924</v>
      </c>
    </row>
    <row r="439" spans="1:3" ht="24.95" customHeight="1">
      <c r="A439" s="8">
        <v>437</v>
      </c>
      <c r="B439" s="9" t="s">
        <v>5703</v>
      </c>
      <c r="C439" s="9" t="s">
        <v>1965</v>
      </c>
    </row>
    <row r="440" spans="1:3" ht="24.95" customHeight="1">
      <c r="A440" s="8">
        <v>438</v>
      </c>
      <c r="B440" s="9" t="s">
        <v>5703</v>
      </c>
      <c r="C440" s="9" t="s">
        <v>1972</v>
      </c>
    </row>
    <row r="441" spans="1:3" ht="24.95" customHeight="1">
      <c r="A441" s="8">
        <v>439</v>
      </c>
      <c r="B441" s="9" t="s">
        <v>5703</v>
      </c>
      <c r="C441" s="9" t="s">
        <v>2000</v>
      </c>
    </row>
    <row r="442" spans="1:3" ht="24.95" customHeight="1">
      <c r="A442" s="8">
        <v>440</v>
      </c>
      <c r="B442" s="9" t="s">
        <v>5703</v>
      </c>
      <c r="C442" s="9" t="s">
        <v>2158</v>
      </c>
    </row>
    <row r="443" spans="1:3" ht="24.95" customHeight="1">
      <c r="A443" s="8">
        <v>441</v>
      </c>
      <c r="B443" s="9" t="s">
        <v>5703</v>
      </c>
      <c r="C443" s="9" t="s">
        <v>2174</v>
      </c>
    </row>
    <row r="444" spans="1:3" ht="24.95" customHeight="1">
      <c r="A444" s="8">
        <v>442</v>
      </c>
      <c r="B444" s="9" t="s">
        <v>5703</v>
      </c>
      <c r="C444" s="9" t="s">
        <v>2188</v>
      </c>
    </row>
    <row r="445" spans="1:3" ht="24.95" customHeight="1">
      <c r="A445" s="8">
        <v>443</v>
      </c>
      <c r="B445" s="9" t="s">
        <v>5703</v>
      </c>
      <c r="C445" s="9" t="s">
        <v>2197</v>
      </c>
    </row>
    <row r="446" spans="1:3" ht="24.95" customHeight="1">
      <c r="A446" s="8">
        <v>444</v>
      </c>
      <c r="B446" s="9" t="s">
        <v>5703</v>
      </c>
      <c r="C446" s="9" t="s">
        <v>2201</v>
      </c>
    </row>
    <row r="447" spans="1:3" ht="24.95" customHeight="1">
      <c r="A447" s="8">
        <v>445</v>
      </c>
      <c r="B447" s="9" t="s">
        <v>5703</v>
      </c>
      <c r="C447" s="9" t="s">
        <v>2224</v>
      </c>
    </row>
    <row r="448" spans="1:3" ht="24.95" customHeight="1">
      <c r="A448" s="8">
        <v>446</v>
      </c>
      <c r="B448" s="9" t="s">
        <v>5703</v>
      </c>
      <c r="C448" s="9" t="s">
        <v>2242</v>
      </c>
    </row>
    <row r="449" spans="1:3" ht="24.95" customHeight="1">
      <c r="A449" s="8">
        <v>447</v>
      </c>
      <c r="B449" s="9" t="s">
        <v>5703</v>
      </c>
      <c r="C449" s="9" t="s">
        <v>2265</v>
      </c>
    </row>
    <row r="450" spans="1:3" ht="24.95" customHeight="1">
      <c r="A450" s="8">
        <v>448</v>
      </c>
      <c r="B450" s="9" t="s">
        <v>5703</v>
      </c>
      <c r="C450" s="9" t="s">
        <v>2283</v>
      </c>
    </row>
    <row r="451" spans="1:3" ht="24.95" customHeight="1">
      <c r="A451" s="8">
        <v>449</v>
      </c>
      <c r="B451" s="9" t="s">
        <v>5703</v>
      </c>
      <c r="C451" s="9" t="s">
        <v>2321</v>
      </c>
    </row>
    <row r="452" spans="1:3" ht="24.95" customHeight="1">
      <c r="A452" s="8">
        <v>450</v>
      </c>
      <c r="B452" s="9" t="s">
        <v>5703</v>
      </c>
      <c r="C452" s="9" t="s">
        <v>2362</v>
      </c>
    </row>
    <row r="453" spans="1:3" ht="24.95" customHeight="1">
      <c r="A453" s="8">
        <v>451</v>
      </c>
      <c r="B453" s="9" t="s">
        <v>5703</v>
      </c>
      <c r="C453" s="9" t="s">
        <v>2380</v>
      </c>
    </row>
    <row r="454" spans="1:3" ht="24.95" customHeight="1">
      <c r="A454" s="8">
        <v>452</v>
      </c>
      <c r="B454" s="9" t="s">
        <v>5703</v>
      </c>
      <c r="C454" s="9" t="s">
        <v>2384</v>
      </c>
    </row>
    <row r="455" spans="1:3" ht="24.95" customHeight="1">
      <c r="A455" s="8">
        <v>453</v>
      </c>
      <c r="B455" s="9" t="s">
        <v>5703</v>
      </c>
      <c r="C455" s="9" t="s">
        <v>2400</v>
      </c>
    </row>
    <row r="456" spans="1:3" ht="24.95" customHeight="1">
      <c r="A456" s="8">
        <v>454</v>
      </c>
      <c r="B456" s="9" t="s">
        <v>5703</v>
      </c>
      <c r="C456" s="9" t="s">
        <v>2459</v>
      </c>
    </row>
    <row r="457" spans="1:3" ht="24.95" customHeight="1">
      <c r="A457" s="8">
        <v>455</v>
      </c>
      <c r="B457" s="9" t="s">
        <v>5703</v>
      </c>
      <c r="C457" s="9" t="s">
        <v>2474</v>
      </c>
    </row>
    <row r="458" spans="1:3" ht="24.95" customHeight="1">
      <c r="A458" s="8">
        <v>456</v>
      </c>
      <c r="B458" s="9" t="s">
        <v>5704</v>
      </c>
      <c r="C458" s="9" t="s">
        <v>5399</v>
      </c>
    </row>
    <row r="459" spans="1:3" ht="24.95" customHeight="1">
      <c r="A459" s="8">
        <v>457</v>
      </c>
      <c r="B459" s="9" t="s">
        <v>5704</v>
      </c>
      <c r="C459" s="9" t="s">
        <v>5405</v>
      </c>
    </row>
    <row r="460" spans="1:3" ht="24.95" customHeight="1">
      <c r="A460" s="8">
        <v>458</v>
      </c>
      <c r="B460" s="9" t="s">
        <v>5704</v>
      </c>
      <c r="C460" s="9" t="s">
        <v>4322</v>
      </c>
    </row>
    <row r="461" spans="1:3" ht="24.95" customHeight="1">
      <c r="A461" s="8">
        <v>459</v>
      </c>
      <c r="B461" s="9" t="s">
        <v>5704</v>
      </c>
      <c r="C461" s="9" t="s">
        <v>5411</v>
      </c>
    </row>
    <row r="462" spans="1:3" ht="24.95" customHeight="1">
      <c r="A462" s="8">
        <v>460</v>
      </c>
      <c r="B462" s="9" t="s">
        <v>5704</v>
      </c>
      <c r="C462" s="9" t="s">
        <v>5415</v>
      </c>
    </row>
    <row r="463" spans="1:3" ht="24.95" customHeight="1">
      <c r="A463" s="8">
        <v>461</v>
      </c>
      <c r="B463" s="9" t="s">
        <v>5704</v>
      </c>
      <c r="C463" s="9" t="s">
        <v>5421</v>
      </c>
    </row>
    <row r="464" spans="1:3" ht="24.95" customHeight="1">
      <c r="A464" s="8">
        <v>462</v>
      </c>
      <c r="B464" s="9" t="s">
        <v>5704</v>
      </c>
      <c r="C464" s="9" t="s">
        <v>5426</v>
      </c>
    </row>
    <row r="465" spans="1:3" ht="24.95" customHeight="1">
      <c r="A465" s="8">
        <v>463</v>
      </c>
      <c r="B465" s="9" t="s">
        <v>5704</v>
      </c>
      <c r="C465" s="9" t="s">
        <v>5436</v>
      </c>
    </row>
    <row r="466" spans="1:3" ht="24.95" customHeight="1">
      <c r="A466" s="8">
        <v>464</v>
      </c>
      <c r="B466" s="9" t="s">
        <v>5704</v>
      </c>
      <c r="C466" s="9" t="s">
        <v>5441</v>
      </c>
    </row>
    <row r="467" spans="1:3" ht="24.95" customHeight="1">
      <c r="A467" s="8">
        <v>465</v>
      </c>
      <c r="B467" s="9" t="s">
        <v>5704</v>
      </c>
      <c r="C467" s="9" t="s">
        <v>5446</v>
      </c>
    </row>
    <row r="468" spans="1:3" ht="24.95" customHeight="1">
      <c r="A468" s="8">
        <v>466</v>
      </c>
      <c r="B468" s="9" t="s">
        <v>5704</v>
      </c>
      <c r="C468" s="9" t="s">
        <v>5452</v>
      </c>
    </row>
    <row r="469" spans="1:3" ht="24.95" customHeight="1">
      <c r="A469" s="8">
        <v>467</v>
      </c>
      <c r="B469" s="9" t="s">
        <v>5704</v>
      </c>
      <c r="C469" s="9" t="s">
        <v>5456</v>
      </c>
    </row>
    <row r="470" spans="1:3" ht="24.95" customHeight="1">
      <c r="A470" s="8">
        <v>468</v>
      </c>
      <c r="B470" s="9" t="s">
        <v>5704</v>
      </c>
      <c r="C470" s="9" t="s">
        <v>827</v>
      </c>
    </row>
    <row r="471" spans="1:3" ht="24.95" customHeight="1">
      <c r="A471" s="8">
        <v>469</v>
      </c>
      <c r="B471" s="9" t="s">
        <v>5704</v>
      </c>
      <c r="C471" s="9" t="s">
        <v>4435</v>
      </c>
    </row>
    <row r="472" spans="1:3" ht="24.95" customHeight="1">
      <c r="A472" s="8">
        <v>470</v>
      </c>
      <c r="B472" s="9" t="s">
        <v>5704</v>
      </c>
      <c r="C472" s="9" t="s">
        <v>5464</v>
      </c>
    </row>
    <row r="473" spans="1:3" ht="24.95" customHeight="1">
      <c r="A473" s="8">
        <v>471</v>
      </c>
      <c r="B473" s="9" t="s">
        <v>5704</v>
      </c>
      <c r="C473" s="9" t="s">
        <v>5474</v>
      </c>
    </row>
    <row r="474" spans="1:3" ht="24.95" customHeight="1">
      <c r="A474" s="8">
        <v>472</v>
      </c>
      <c r="B474" s="9" t="s">
        <v>5704</v>
      </c>
      <c r="C474" s="9" t="s">
        <v>5486</v>
      </c>
    </row>
    <row r="475" spans="1:3" ht="24.95" customHeight="1">
      <c r="A475" s="8">
        <v>473</v>
      </c>
      <c r="B475" s="9" t="s">
        <v>5704</v>
      </c>
      <c r="C475" s="9" t="s">
        <v>5492</v>
      </c>
    </row>
    <row r="476" spans="1:3" ht="24.95" customHeight="1">
      <c r="A476" s="8">
        <v>474</v>
      </c>
      <c r="B476" s="9" t="s">
        <v>5704</v>
      </c>
      <c r="C476" s="9" t="s">
        <v>4637</v>
      </c>
    </row>
    <row r="477" spans="1:3" ht="24.95" customHeight="1">
      <c r="A477" s="8">
        <v>475</v>
      </c>
      <c r="B477" s="9" t="s">
        <v>5704</v>
      </c>
      <c r="C477" s="9" t="s">
        <v>5502</v>
      </c>
    </row>
    <row r="478" spans="1:3" ht="24.95" customHeight="1">
      <c r="A478" s="8">
        <v>476</v>
      </c>
      <c r="B478" s="9" t="s">
        <v>5704</v>
      </c>
      <c r="C478" s="9" t="s">
        <v>5507</v>
      </c>
    </row>
    <row r="479" spans="1:3" ht="24.95" customHeight="1">
      <c r="A479" s="8">
        <v>477</v>
      </c>
      <c r="B479" s="9" t="s">
        <v>5704</v>
      </c>
      <c r="C479" s="9" t="s">
        <v>5513</v>
      </c>
    </row>
    <row r="480" spans="1:3" ht="24.95" customHeight="1">
      <c r="A480" s="8">
        <v>478</v>
      </c>
      <c r="B480" s="9" t="s">
        <v>5704</v>
      </c>
      <c r="C480" s="9" t="s">
        <v>5519</v>
      </c>
    </row>
    <row r="481" spans="1:3" ht="24.95" customHeight="1">
      <c r="A481" s="8">
        <v>479</v>
      </c>
      <c r="B481" s="9" t="s">
        <v>5704</v>
      </c>
      <c r="C481" s="9" t="s">
        <v>5525</v>
      </c>
    </row>
    <row r="482" spans="1:3" ht="24.95" customHeight="1">
      <c r="A482" s="8">
        <v>480</v>
      </c>
      <c r="B482" s="9" t="s">
        <v>5704</v>
      </c>
      <c r="C482" s="9" t="s">
        <v>2525</v>
      </c>
    </row>
    <row r="483" spans="1:3" ht="24.95" customHeight="1">
      <c r="A483" s="8">
        <v>481</v>
      </c>
      <c r="B483" s="9" t="s">
        <v>5704</v>
      </c>
      <c r="C483" s="9" t="s">
        <v>5534</v>
      </c>
    </row>
    <row r="484" spans="1:3" ht="24.95" customHeight="1">
      <c r="A484" s="8">
        <v>482</v>
      </c>
      <c r="B484" s="9" t="s">
        <v>5704</v>
      </c>
      <c r="C484" s="9" t="s">
        <v>5540</v>
      </c>
    </row>
    <row r="485" spans="1:3" ht="24.95" customHeight="1">
      <c r="A485" s="8">
        <v>483</v>
      </c>
      <c r="B485" s="9" t="s">
        <v>5704</v>
      </c>
      <c r="C485" s="9" t="s">
        <v>5549</v>
      </c>
    </row>
    <row r="486" spans="1:3" ht="24.95" customHeight="1">
      <c r="A486" s="8">
        <v>484</v>
      </c>
      <c r="B486" s="9" t="s">
        <v>5704</v>
      </c>
      <c r="C486" s="9" t="s">
        <v>5554</v>
      </c>
    </row>
    <row r="487" spans="1:3" ht="24.95" customHeight="1">
      <c r="A487" s="8">
        <v>485</v>
      </c>
      <c r="B487" s="9" t="s">
        <v>5704</v>
      </c>
      <c r="C487" s="9" t="s">
        <v>5556</v>
      </c>
    </row>
    <row r="488" spans="1:3" ht="24.95" customHeight="1">
      <c r="A488" s="8">
        <v>486</v>
      </c>
      <c r="B488" s="9" t="s">
        <v>5704</v>
      </c>
      <c r="C488" s="9" t="s">
        <v>2944</v>
      </c>
    </row>
    <row r="489" spans="1:3" ht="24.95" customHeight="1">
      <c r="A489" s="8">
        <v>487</v>
      </c>
      <c r="B489" s="9" t="s">
        <v>5704</v>
      </c>
      <c r="C489" s="9" t="s">
        <v>5562</v>
      </c>
    </row>
    <row r="490" spans="1:3" ht="24.95" customHeight="1">
      <c r="A490" s="8">
        <v>488</v>
      </c>
      <c r="B490" s="9" t="s">
        <v>5704</v>
      </c>
      <c r="C490" s="9" t="s">
        <v>5571</v>
      </c>
    </row>
    <row r="491" spans="1:3" ht="24.95" customHeight="1">
      <c r="A491" s="8">
        <v>489</v>
      </c>
      <c r="B491" s="9" t="s">
        <v>5704</v>
      </c>
      <c r="C491" s="9" t="s">
        <v>5577</v>
      </c>
    </row>
    <row r="492" spans="1:3" ht="24.95" customHeight="1">
      <c r="A492" s="8">
        <v>490</v>
      </c>
      <c r="B492" s="9" t="s">
        <v>5704</v>
      </c>
      <c r="C492" s="9" t="s">
        <v>5583</v>
      </c>
    </row>
    <row r="493" spans="1:3" ht="24.95" customHeight="1">
      <c r="A493" s="8">
        <v>491</v>
      </c>
      <c r="B493" s="9" t="s">
        <v>5704</v>
      </c>
      <c r="C493" s="9" t="s">
        <v>5591</v>
      </c>
    </row>
    <row r="494" spans="1:3" ht="24.95" customHeight="1">
      <c r="A494" s="8">
        <v>492</v>
      </c>
      <c r="B494" s="9" t="s">
        <v>5704</v>
      </c>
      <c r="C494" s="9" t="s">
        <v>5597</v>
      </c>
    </row>
    <row r="495" spans="1:3" ht="24.95" customHeight="1">
      <c r="A495" s="8">
        <v>493</v>
      </c>
      <c r="B495" s="9" t="s">
        <v>5704</v>
      </c>
      <c r="C495" s="9" t="s">
        <v>5603</v>
      </c>
    </row>
    <row r="496" spans="1:3" ht="24.95" customHeight="1">
      <c r="A496" s="8">
        <v>494</v>
      </c>
      <c r="B496" s="9" t="s">
        <v>5704</v>
      </c>
      <c r="C496" s="9" t="s">
        <v>5608</v>
      </c>
    </row>
    <row r="497" spans="1:3" ht="24.95" customHeight="1">
      <c r="A497" s="8">
        <v>495</v>
      </c>
      <c r="B497" s="9" t="s">
        <v>5704</v>
      </c>
      <c r="C497" s="9" t="s">
        <v>5614</v>
      </c>
    </row>
    <row r="498" spans="1:3" ht="24.95" customHeight="1">
      <c r="A498" s="8">
        <v>496</v>
      </c>
      <c r="B498" s="9" t="s">
        <v>5704</v>
      </c>
      <c r="C498" s="9" t="s">
        <v>5670</v>
      </c>
    </row>
    <row r="499" spans="1:3" ht="24.95" customHeight="1">
      <c r="A499" s="8">
        <v>497</v>
      </c>
      <c r="B499" s="9" t="s">
        <v>5704</v>
      </c>
      <c r="C499" s="9" t="s">
        <v>5675</v>
      </c>
    </row>
    <row r="500" spans="1:3" ht="24.95" customHeight="1">
      <c r="A500" s="8">
        <v>498</v>
      </c>
      <c r="B500" s="9" t="s">
        <v>5704</v>
      </c>
      <c r="C500" s="9" t="s">
        <v>5680</v>
      </c>
    </row>
    <row r="501" spans="1:3" ht="24.95" customHeight="1">
      <c r="A501" s="8">
        <v>499</v>
      </c>
      <c r="B501" s="9" t="s">
        <v>5704</v>
      </c>
      <c r="C501" s="9" t="s">
        <v>5686</v>
      </c>
    </row>
    <row r="502" spans="1:3" ht="24.95" customHeight="1">
      <c r="A502" s="8">
        <v>500</v>
      </c>
      <c r="B502" s="9" t="s">
        <v>5704</v>
      </c>
      <c r="C502" s="9" t="s">
        <v>5694</v>
      </c>
    </row>
  </sheetData>
  <mergeCells count="1">
    <mergeCell ref="A1:C1"/>
  </mergeCells>
  <phoneticPr fontId="2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L570"/>
  <sheetViews>
    <sheetView workbookViewId="0">
      <selection activeCell="D15" sqref="D15"/>
    </sheetView>
  </sheetViews>
  <sheetFormatPr defaultColWidth="9" defaultRowHeight="14.25"/>
  <cols>
    <col min="1" max="1" width="5.625" style="3" customWidth="1"/>
    <col min="2" max="2" width="12.25" style="3" customWidth="1"/>
    <col min="3" max="3" width="9.875" style="3" customWidth="1"/>
    <col min="4" max="4" width="28" style="3" customWidth="1"/>
    <col min="5" max="5" width="17" style="3" customWidth="1"/>
    <col min="6" max="6" width="36.625" style="4" customWidth="1"/>
    <col min="7" max="7" width="42.25" style="4" customWidth="1"/>
    <col min="8" max="8" width="9.75" style="4" customWidth="1"/>
    <col min="9" max="9" width="19.125" style="5" customWidth="1"/>
    <col min="10" max="10" width="19.5" style="4" customWidth="1"/>
    <col min="11" max="11" width="22.125" style="4" customWidth="1"/>
  </cols>
  <sheetData>
    <row r="1" spans="1:12" s="1" customFormat="1" ht="42.75">
      <c r="A1" s="6" t="s">
        <v>5700</v>
      </c>
      <c r="B1" s="6" t="s">
        <v>5701</v>
      </c>
      <c r="C1" s="6" t="s">
        <v>5705</v>
      </c>
      <c r="D1" s="6" t="s">
        <v>5702</v>
      </c>
      <c r="E1" s="6" t="s">
        <v>5706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12" t="s">
        <v>7</v>
      </c>
      <c r="L1" s="13">
        <v>44063</v>
      </c>
    </row>
    <row r="2" spans="1:12" s="2" customFormat="1" ht="24.95" customHeight="1">
      <c r="A2" s="8">
        <v>1</v>
      </c>
      <c r="B2" s="9" t="s">
        <v>5703</v>
      </c>
      <c r="C2" s="9" t="s">
        <v>3453</v>
      </c>
      <c r="D2" s="9" t="s">
        <v>3454</v>
      </c>
      <c r="E2" s="10">
        <v>10000</v>
      </c>
      <c r="F2" s="11" t="str">
        <f>VLOOKUP(C:C,投标保证金!A:H,3,0)</f>
        <v>苏州艾可林净化设备有限公司</v>
      </c>
      <c r="G2" s="11" t="str">
        <f>VLOOKUP(C:C,投标保证金!A:H,4,0)</f>
        <v>苏州相城经济开发区春申湖中路</v>
      </c>
      <c r="H2" s="11" t="str">
        <f>VLOOKUP(C:C,投标保证金!A:E,5,0)</f>
        <v>在业</v>
      </c>
      <c r="I2" s="14">
        <f>VLOOKUP(C:C,投标保证金!A:F,6,0)</f>
        <v>13771942531</v>
      </c>
      <c r="J2" s="11" t="str">
        <f>VLOOKUP(C:C,投标保证金!A:G,7,0)</f>
        <v>airclean73@126.com</v>
      </c>
      <c r="K2" s="11">
        <f>VLOOKUP(C:C,投标保证金!A:H,8,0)</f>
        <v>0</v>
      </c>
      <c r="L2" s="15"/>
    </row>
    <row r="3" spans="1:12" s="2" customFormat="1" ht="24.95" customHeight="1">
      <c r="A3" s="8">
        <v>2</v>
      </c>
      <c r="B3" s="9" t="s">
        <v>5703</v>
      </c>
      <c r="C3" s="9" t="s">
        <v>3458</v>
      </c>
      <c r="D3" s="9" t="s">
        <v>3459</v>
      </c>
      <c r="E3" s="10">
        <v>10000</v>
      </c>
      <c r="F3" s="11" t="str">
        <f>VLOOKUP(C:C,投标保证金!A:H,3,0)</f>
        <v>上海三菱电梯有限公司</v>
      </c>
      <c r="G3" s="11" t="str">
        <f>VLOOKUP(C:C,投标保证金!A:H,4,0)</f>
        <v>上海市闵行区江川路811号</v>
      </c>
      <c r="H3" s="11" t="str">
        <f>VLOOKUP(C:C,投标保证金!A:E,5,0)</f>
        <v>存续</v>
      </c>
      <c r="I3" s="14" t="str">
        <f>VLOOKUP(C:C,投标保证金!A:F,6,0)</f>
        <v>021-24083030</v>
      </c>
      <c r="J3" s="11" t="str">
        <f>VLOOKUP(C:C,投标保证金!A:G,7,0)</f>
        <v>暂无信息</v>
      </c>
      <c r="K3" s="11">
        <f>VLOOKUP(C:C,投标保证金!A:H,8,0)</f>
        <v>0</v>
      </c>
      <c r="L3" s="15"/>
    </row>
    <row r="4" spans="1:12" s="2" customFormat="1" ht="24.95" customHeight="1">
      <c r="A4" s="8">
        <v>3</v>
      </c>
      <c r="B4" s="9" t="s">
        <v>5703</v>
      </c>
      <c r="C4" s="9" t="s">
        <v>3475</v>
      </c>
      <c r="D4" s="9" t="s">
        <v>3476</v>
      </c>
      <c r="E4" s="10">
        <v>10000</v>
      </c>
      <c r="F4" s="11" t="str">
        <f>VLOOKUP(C:C,投标保证金!A:H,3,0)</f>
        <v>南京市莱茵帝得电梯有限公司</v>
      </c>
      <c r="G4" s="11" t="str">
        <f>VLOOKUP(C:C,投标保证金!A:H,4,0)</f>
        <v>南京市江宁区谷里工业园</v>
      </c>
      <c r="H4" s="11" t="str">
        <f>VLOOKUP(C:C,投标保证金!A:E,5,0)</f>
        <v>在业</v>
      </c>
      <c r="I4" s="14">
        <f>VLOOKUP(C:C,投标保证金!A:F,6,0)</f>
        <v>13815856817</v>
      </c>
      <c r="J4" s="11">
        <f>VLOOKUP(C:C,投标保证金!A:G,7,0)</f>
        <v>0</v>
      </c>
      <c r="K4" s="11" t="str">
        <f>VLOOKUP(C:C,投标保证金!A:H,8,0)</f>
        <v>原南京海洋电梯有限公司迁出</v>
      </c>
      <c r="L4" s="15"/>
    </row>
    <row r="5" spans="1:12" s="2" customFormat="1" ht="24.95" hidden="1" customHeight="1">
      <c r="A5" s="8">
        <v>4</v>
      </c>
      <c r="B5" s="9" t="s">
        <v>5703</v>
      </c>
      <c r="C5" s="9" t="s">
        <v>3480</v>
      </c>
      <c r="D5" s="9" t="s">
        <v>3481</v>
      </c>
      <c r="E5" s="10">
        <v>2000</v>
      </c>
      <c r="F5" s="11" t="str">
        <f>VLOOKUP(C:C,投标保证金!A:H,3,0)</f>
        <v>南京苏宁中央空调工程有限公司</v>
      </c>
      <c r="G5" s="11">
        <f>VLOOKUP(C:C,投标保证金!A:H,4,0)</f>
        <v>0</v>
      </c>
      <c r="H5" s="11" t="str">
        <f>VLOOKUP(C:C,投标保证金!A:E,5,0)</f>
        <v>注销</v>
      </c>
      <c r="I5" s="14">
        <f>VLOOKUP(C:C,投标保证金!A:F,6,0)</f>
        <v>0</v>
      </c>
      <c r="J5" s="11">
        <f>VLOOKUP(C:C,投标保证金!A:G,7,0)</f>
        <v>0</v>
      </c>
      <c r="K5" s="11">
        <f>VLOOKUP(C:C,投标保证金!A:H,8,0)</f>
        <v>0</v>
      </c>
      <c r="L5" s="16" t="s">
        <v>5707</v>
      </c>
    </row>
    <row r="6" spans="1:12" s="2" customFormat="1" ht="24.95" customHeight="1">
      <c r="A6" s="8">
        <v>5</v>
      </c>
      <c r="B6" s="9" t="s">
        <v>5703</v>
      </c>
      <c r="C6" s="9" t="s">
        <v>3483</v>
      </c>
      <c r="D6" s="9" t="s">
        <v>3484</v>
      </c>
      <c r="E6" s="10">
        <v>10000</v>
      </c>
      <c r="F6" s="11" t="str">
        <f>VLOOKUP(C:C,投标保证金!A:H,3,0)</f>
        <v>南京安达压力容器设备制造有限公司</v>
      </c>
      <c r="G6" s="11" t="str">
        <f>VLOOKUP(C:C,投标保证金!A:H,4,0)</f>
        <v>南京市江宁滨江经济技术开发区</v>
      </c>
      <c r="H6" s="11" t="str">
        <f>VLOOKUP(C:C,投标保证金!A:E,5,0)</f>
        <v>在业</v>
      </c>
      <c r="I6" s="14">
        <f>VLOOKUP(C:C,投标保证金!A:F,6,0)</f>
        <v>13851809003</v>
      </c>
      <c r="J6" s="11" t="str">
        <f>VLOOKUP(C:C,投标保证金!A:G,7,0)</f>
        <v>349524246@qq.com</v>
      </c>
      <c r="K6" s="11">
        <f>VLOOKUP(C:C,投标保证金!A:H,8,0)</f>
        <v>0</v>
      </c>
      <c r="L6" s="15"/>
    </row>
    <row r="7" spans="1:12" s="2" customFormat="1" ht="24.95" customHeight="1">
      <c r="A7" s="8">
        <v>6</v>
      </c>
      <c r="B7" s="9" t="s">
        <v>5703</v>
      </c>
      <c r="C7" s="9" t="s">
        <v>3488</v>
      </c>
      <c r="D7" s="9" t="s">
        <v>3489</v>
      </c>
      <c r="E7" s="10">
        <v>10000</v>
      </c>
      <c r="F7" s="11" t="str">
        <f>VLOOKUP(C:C,投标保证金!A:H,3,0)</f>
        <v>基伊埃工程技术（中国）有限公司</v>
      </c>
      <c r="G7" s="11" t="str">
        <f>VLOOKUP(C:C,投标保证金!A:H,4,0)</f>
        <v>上海市闵行区鹤翔路99号</v>
      </c>
      <c r="H7" s="11" t="str">
        <f>VLOOKUP(C:C,投标保证金!A:E,5,0)</f>
        <v>存续</v>
      </c>
      <c r="I7" s="14" t="str">
        <f>VLOOKUP(C:C,投标保证金!A:F,6,0)</f>
        <v>021-24082288</v>
      </c>
      <c r="J7" s="11" t="str">
        <f>VLOOKUP(C:C,投标保证金!A:G,7,0)</f>
        <v>grace.wu@gea.com</v>
      </c>
      <c r="K7" s="11">
        <f>VLOOKUP(C:C,投标保证金!A:H,8,0)</f>
        <v>0</v>
      </c>
      <c r="L7" s="15"/>
    </row>
    <row r="8" spans="1:12" s="2" customFormat="1" ht="24.95" customHeight="1">
      <c r="A8" s="8">
        <v>7</v>
      </c>
      <c r="B8" s="9" t="s">
        <v>5703</v>
      </c>
      <c r="C8" s="9" t="s">
        <v>3510</v>
      </c>
      <c r="D8" s="9" t="s">
        <v>3511</v>
      </c>
      <c r="E8" s="10">
        <v>20000</v>
      </c>
      <c r="F8" s="11" t="str">
        <f>VLOOKUP(C:C,投标保证金!A:H,3,0)</f>
        <v>江苏省水利工程科技咨询股份有限公司</v>
      </c>
      <c r="G8" s="11" t="str">
        <f>VLOOKUP(C:C,投标保证金!A:H,4,0)</f>
        <v>南京市上海路5号水利大厦15楼</v>
      </c>
      <c r="H8" s="11" t="str">
        <f>VLOOKUP(C:C,投标保证金!A:E,5,0)</f>
        <v>存续</v>
      </c>
      <c r="I8" s="14" t="str">
        <f>VLOOKUP(C:C,投标保证金!A:F,6,0)</f>
        <v>025-86338368</v>
      </c>
      <c r="J8" s="11" t="str">
        <f>VLOOKUP(C:C,投标保证金!A:G,7,0)</f>
        <v>1363532581@qq.com</v>
      </c>
      <c r="K8" s="11">
        <f>VLOOKUP(C:C,投标保证金!A:H,8,0)</f>
        <v>0</v>
      </c>
      <c r="L8" s="15"/>
    </row>
    <row r="9" spans="1:12" s="2" customFormat="1" ht="24.95" customHeight="1">
      <c r="A9" s="8">
        <v>8</v>
      </c>
      <c r="B9" s="9" t="s">
        <v>5703</v>
      </c>
      <c r="C9" s="9" t="s">
        <v>3516</v>
      </c>
      <c r="D9" s="9" t="s">
        <v>3517</v>
      </c>
      <c r="E9" s="10">
        <v>30000</v>
      </c>
      <c r="F9" s="11" t="str">
        <f>VLOOKUP(C:C,投标保证金!A:H,3,0)</f>
        <v>江苏华盛兴伟房地产评估造价咨询有限公司</v>
      </c>
      <c r="G9" s="11" t="str">
        <f>VLOOKUP(C:C,投标保证金!A:H,4,0)</f>
        <v>新门口14号</v>
      </c>
      <c r="H9" s="11" t="str">
        <f>VLOOKUP(C:C,投标保证金!A:E,5,0)</f>
        <v>在业</v>
      </c>
      <c r="I9" s="14" t="str">
        <f>VLOOKUP(C:C,投标保证金!A:F,6,0)</f>
        <v>黄亚极13813823806</v>
      </c>
      <c r="J9" s="11" t="str">
        <f>VLOOKUP(C:C,投标保证金!A:G,7,0)</f>
        <v>hsxw97@sina.com</v>
      </c>
      <c r="K9" s="11">
        <f>VLOOKUP(C:C,投标保证金!A:H,8,0)</f>
        <v>0</v>
      </c>
      <c r="L9" s="15"/>
    </row>
    <row r="10" spans="1:12" s="2" customFormat="1" ht="24.95" customHeight="1">
      <c r="A10" s="8">
        <v>9</v>
      </c>
      <c r="B10" s="9" t="s">
        <v>5703</v>
      </c>
      <c r="C10" s="9" t="s">
        <v>3551</v>
      </c>
      <c r="D10" s="9" t="s">
        <v>3552</v>
      </c>
      <c r="E10" s="10">
        <v>10000</v>
      </c>
      <c r="F10" s="78" t="str">
        <f>VLOOKUP(C:C,投标保证金!A:H,3,0)</f>
        <v>江苏省工程咨询中心</v>
      </c>
      <c r="G10" s="11" t="str">
        <f>VLOOKUP(C:C,投标保证金!A:H,4,0)</f>
        <v>中国江苏 南京市中山北路285号</v>
      </c>
      <c r="H10" s="11" t="str">
        <f>VLOOKUP(C:C,投标保证金!A:E,5,0)</f>
        <v>在业</v>
      </c>
      <c r="I10" s="14" t="str">
        <f>VLOOKUP(C:C,投标保证金!A:F,6,0)</f>
        <v>025-83581391 025-83581312</v>
      </c>
      <c r="J10" s="11" t="str">
        <f>VLOOKUP(C:C,投标保证金!A:G,7,0)</f>
        <v>cnjecc@cnjecc.com</v>
      </c>
      <c r="K10" s="11">
        <f>VLOOKUP(C:C,投标保证金!A:H,8,0)</f>
        <v>0</v>
      </c>
      <c r="L10" s="15"/>
    </row>
    <row r="11" spans="1:12" s="2" customFormat="1" ht="24.95" customHeight="1">
      <c r="A11" s="8">
        <v>10</v>
      </c>
      <c r="B11" s="9" t="s">
        <v>5703</v>
      </c>
      <c r="C11" s="9" t="s">
        <v>3556</v>
      </c>
      <c r="D11" s="9" t="s">
        <v>3557</v>
      </c>
      <c r="E11" s="10">
        <v>3000</v>
      </c>
      <c r="F11" s="11" t="str">
        <f>VLOOKUP(C:C,投标保证金!A:H,3,0)</f>
        <v>珠海兴业绿色建筑科技有限公司南京分公司</v>
      </c>
      <c r="G11" s="11" t="str">
        <f>VLOOKUP(C:C,投标保证金!A:H,4,0)</f>
        <v>南京市白下区太平南路333号金陵御景园11楼A、B座</v>
      </c>
      <c r="H11" s="11" t="str">
        <f>VLOOKUP(C:C,投标保证金!A:E,5,0)</f>
        <v>在业</v>
      </c>
      <c r="I11" s="14" t="str">
        <f>VLOOKUP(C:C,投标保证金!A:F,6,0)</f>
        <v>025-56237226</v>
      </c>
      <c r="J11" s="11" t="str">
        <f>VLOOKUP(C:C,投标保证金!A:G,7,0)</f>
        <v>1194986096@qq.com</v>
      </c>
      <c r="K11" s="11">
        <f>VLOOKUP(C:C,投标保证金!A:H,8,0)</f>
        <v>0</v>
      </c>
      <c r="L11" s="15"/>
    </row>
    <row r="12" spans="1:12" s="2" customFormat="1" ht="24.95" customHeight="1">
      <c r="A12" s="8">
        <v>11</v>
      </c>
      <c r="B12" s="9" t="s">
        <v>5703</v>
      </c>
      <c r="C12" s="9" t="s">
        <v>3603</v>
      </c>
      <c r="D12" s="9" t="s">
        <v>3604</v>
      </c>
      <c r="E12" s="10">
        <v>10000</v>
      </c>
      <c r="F12" s="11" t="str">
        <f>VLOOKUP(C:C,投标保证金!A:H,3,0)</f>
        <v>江苏建元会计师事务所有限公司</v>
      </c>
      <c r="G12" s="11" t="str">
        <f>VLOOKUP(C:C,投标保证金!A:H,4,0)</f>
        <v>南京市玄武区太平北路51号太平商务大厦1302室</v>
      </c>
      <c r="H12" s="11" t="str">
        <f>VLOOKUP(C:C,投标保证金!A:E,5,0)</f>
        <v>在业</v>
      </c>
      <c r="I12" s="14" t="str">
        <f>VLOOKUP(C:C,投标保证金!A:F,6,0)</f>
        <v>025-84509476</v>
      </c>
      <c r="J12" s="11" t="str">
        <f>VLOOKUP(C:C,投标保证金!A:G,7,0)</f>
        <v>jsjycpa@163.com</v>
      </c>
      <c r="K12" s="11">
        <f>VLOOKUP(C:C,投标保证金!A:H,8,0)</f>
        <v>0</v>
      </c>
      <c r="L12" s="15"/>
    </row>
    <row r="13" spans="1:12" s="2" customFormat="1" ht="24.95" customHeight="1">
      <c r="A13" s="8">
        <v>12</v>
      </c>
      <c r="B13" s="9" t="s">
        <v>5703</v>
      </c>
      <c r="C13" s="9" t="s">
        <v>3627</v>
      </c>
      <c r="D13" s="9" t="s">
        <v>3628</v>
      </c>
      <c r="E13" s="10">
        <v>60000</v>
      </c>
      <c r="F13" s="11" t="str">
        <f>VLOOKUP(C:C,投标保证金!A:H,3,0)</f>
        <v>江苏润华会计师事务所有限公司</v>
      </c>
      <c r="G13" s="11" t="str">
        <f>VLOOKUP(C:C,投标保证金!A:H,4,0)</f>
        <v>南京市玄武区长江路99号长江贸易大厦19楼</v>
      </c>
      <c r="H13" s="11" t="str">
        <f>VLOOKUP(C:C,投标保证金!A:E,5,0)</f>
        <v>在业</v>
      </c>
      <c r="I13" s="14" t="str">
        <f>VLOOKUP(C:C,投标保证金!A:F,6,0)</f>
        <v>025-84798591</v>
      </c>
      <c r="J13" s="11" t="str">
        <f>VLOOKUP(C:C,投标保证金!A:G,7,0)</f>
        <v>2981627603@qq.com</v>
      </c>
      <c r="K13" s="11">
        <f>VLOOKUP(C:C,投标保证金!A:H,8,0)</f>
        <v>0</v>
      </c>
      <c r="L13" s="15"/>
    </row>
    <row r="14" spans="1:12" s="2" customFormat="1" ht="24.95" customHeight="1">
      <c r="A14" s="8">
        <v>13</v>
      </c>
      <c r="B14" s="9" t="s">
        <v>5703</v>
      </c>
      <c r="C14" s="9" t="s">
        <v>3644</v>
      </c>
      <c r="D14" s="9" t="s">
        <v>3645</v>
      </c>
      <c r="E14" s="10">
        <v>20000</v>
      </c>
      <c r="F14" s="11" t="str">
        <f>VLOOKUP(C:C,投标保证金!A:H,3,0)</f>
        <v>岳华会计师事务所有限责任公司</v>
      </c>
      <c r="G14" s="11" t="str">
        <f>VLOOKUP(C:C,投标保证金!A:H,4,0)</f>
        <v>北京市西城区金融大街35号国际企业大厦A座9层</v>
      </c>
      <c r="H14" s="11" t="str">
        <f>VLOOKUP(C:C,投标保证金!A:E,5,0)</f>
        <v>在业</v>
      </c>
      <c r="I14" s="14">
        <f>VLOOKUP(C:C,投标保证金!A:F,6,0)</f>
        <v>88095208</v>
      </c>
      <c r="J14" s="11" t="str">
        <f>VLOOKUP(C:C,投标保证金!A:G,7,0)</f>
        <v>jingjuan@rhcncpa.com</v>
      </c>
      <c r="K14" s="11">
        <f>VLOOKUP(C:C,投标保证金!A:H,8,0)</f>
        <v>0</v>
      </c>
      <c r="L14" s="15"/>
    </row>
    <row r="15" spans="1:12" s="2" customFormat="1" ht="24.95" customHeight="1">
      <c r="A15" s="8">
        <v>14</v>
      </c>
      <c r="B15" s="9" t="s">
        <v>5703</v>
      </c>
      <c r="C15" s="9" t="s">
        <v>3649</v>
      </c>
      <c r="D15" s="9" t="s">
        <v>3650</v>
      </c>
      <c r="E15" s="10">
        <v>10000</v>
      </c>
      <c r="F15" s="11" t="str">
        <f>VLOOKUP(C:C,投标保证金!A:H,3,0)</f>
        <v>江苏公信会计师事务所有限公司</v>
      </c>
      <c r="G15" s="11" t="str">
        <f>VLOOKUP(C:C,投标保证金!A:H,4,0)</f>
        <v>南京市秦淮区太平南路333号12楼C座</v>
      </c>
      <c r="H15" s="11" t="str">
        <f>VLOOKUP(C:C,投标保证金!A:E,5,0)</f>
        <v>在业</v>
      </c>
      <c r="I15" s="14" t="str">
        <f>VLOOKUP(C:C,投标保证金!A:F,6,0)</f>
        <v>025-84650986</v>
      </c>
      <c r="J15" s="11" t="str">
        <f>VLOOKUP(C:C,投标保证金!A:G,7,0)</f>
        <v>13809023663@163.com</v>
      </c>
      <c r="K15" s="11">
        <f>VLOOKUP(C:C,投标保证金!A:H,8,0)</f>
        <v>0</v>
      </c>
      <c r="L15" s="15"/>
    </row>
    <row r="16" spans="1:12" s="2" customFormat="1" ht="24.95" customHeight="1">
      <c r="A16" s="8">
        <v>15</v>
      </c>
      <c r="B16" s="9" t="s">
        <v>5703</v>
      </c>
      <c r="C16" s="9" t="s">
        <v>3655</v>
      </c>
      <c r="D16" s="9" t="s">
        <v>3656</v>
      </c>
      <c r="E16" s="10">
        <v>20000</v>
      </c>
      <c r="F16" s="11" t="str">
        <f>VLOOKUP(C:C,投标保证金!A:H,3,0)</f>
        <v>江苏国兴建设项目管理有限公司</v>
      </c>
      <c r="G16" s="11" t="str">
        <f>VLOOKUP(C:C,投标保证金!A:H,4,0)</f>
        <v>泰兴市济川路36四楼</v>
      </c>
      <c r="H16" s="11" t="str">
        <f>VLOOKUP(C:C,投标保证金!A:E,5,0)</f>
        <v>在业</v>
      </c>
      <c r="I16" s="14" t="str">
        <f>VLOOKUP(C:C,投标保证金!A:F,6,0)</f>
        <v>0523-87776200</v>
      </c>
      <c r="J16" s="11" t="str">
        <f>VLOOKUP(C:C,投标保证金!A:G,7,0)</f>
        <v>taixingjianli@163.com</v>
      </c>
      <c r="K16" s="11">
        <f>VLOOKUP(C:C,投标保证金!A:H,8,0)</f>
        <v>0</v>
      </c>
      <c r="L16" s="15"/>
    </row>
    <row r="17" spans="1:12" s="2" customFormat="1" ht="24.95" customHeight="1">
      <c r="A17" s="8">
        <v>16</v>
      </c>
      <c r="B17" s="9" t="s">
        <v>5703</v>
      </c>
      <c r="C17" s="9" t="s">
        <v>3672</v>
      </c>
      <c r="D17" s="9" t="s">
        <v>3673</v>
      </c>
      <c r="E17" s="10">
        <v>20000</v>
      </c>
      <c r="F17" s="11" t="str">
        <f>VLOOKUP(C:C,投标保证金!A:H,3,0)</f>
        <v>天目苏建投资项目管理有限公司</v>
      </c>
      <c r="G17" s="11" t="str">
        <f>VLOOKUP(C:C,投标保证金!A:H,4,0)</f>
        <v>天目苏建投资项目管理有限公司</v>
      </c>
      <c r="H17" s="11" t="str">
        <f>VLOOKUP(C:C,投标保证金!A:E,5,0)</f>
        <v>存续</v>
      </c>
      <c r="I17" s="14">
        <f>VLOOKUP(C:C,投标保证金!A:F,6,0)</f>
        <v>15205191312</v>
      </c>
      <c r="J17" s="11" t="str">
        <f>VLOOKUP(C:C,投标保证金!A:G,7,0)</f>
        <v>1249797160@qq.com</v>
      </c>
      <c r="K17" s="11">
        <f>VLOOKUP(C:C,投标保证金!A:H,8,0)</f>
        <v>0</v>
      </c>
      <c r="L17" s="15"/>
    </row>
    <row r="18" spans="1:12" s="2" customFormat="1" ht="24.95" customHeight="1">
      <c r="A18" s="8">
        <v>17</v>
      </c>
      <c r="B18" s="9" t="s">
        <v>5703</v>
      </c>
      <c r="C18" s="9" t="s">
        <v>3704</v>
      </c>
      <c r="D18" s="9" t="s">
        <v>3705</v>
      </c>
      <c r="E18" s="10">
        <v>20000</v>
      </c>
      <c r="F18" s="11" t="str">
        <f>VLOOKUP(C:C,投标保证金!A:H,3,0)</f>
        <v>中联国际工程管理有限公司</v>
      </c>
      <c r="G18" s="11" t="str">
        <f>VLOOKUP(C:C,投标保证金!A:H,4,0)</f>
        <v>北京市西城区复兴门内大街28号凯晨世贸中心东座F4层869室</v>
      </c>
      <c r="H18" s="11" t="str">
        <f>VLOOKUP(C:C,投标保证金!A:E,5,0)</f>
        <v>在业</v>
      </c>
      <c r="I18" s="14" t="str">
        <f>VLOOKUP(C:C,投标保证金!A:F,6,0)</f>
        <v>010-88000000</v>
      </c>
      <c r="J18" s="11" t="str">
        <f>VLOOKUP(C:C,投标保证金!A:G,7,0)</f>
        <v>yan9910@sina.com</v>
      </c>
      <c r="K18" s="11">
        <f>VLOOKUP(C:C,投标保证金!A:H,8,0)</f>
        <v>0</v>
      </c>
      <c r="L18" s="15"/>
    </row>
    <row r="19" spans="1:12" s="2" customFormat="1" ht="24.95" customHeight="1">
      <c r="A19" s="8">
        <v>18</v>
      </c>
      <c r="B19" s="9" t="s">
        <v>5703</v>
      </c>
      <c r="C19" s="9" t="s">
        <v>3716</v>
      </c>
      <c r="D19" s="9" t="s">
        <v>3717</v>
      </c>
      <c r="E19" s="10">
        <v>30000</v>
      </c>
      <c r="F19" s="11" t="str">
        <f>VLOOKUP(C:C,投标保证金!A:H,3,0)</f>
        <v>江苏天衡管理咨询有限公司</v>
      </c>
      <c r="G19" s="11" t="str">
        <f>VLOOKUP(C:C,投标保证金!A:H,4,0)</f>
        <v>南京市建邺区江东中路106号1907室</v>
      </c>
      <c r="H19" s="11" t="str">
        <f>VLOOKUP(C:C,投标保证金!A:E,5,0)</f>
        <v>在业</v>
      </c>
      <c r="I19" s="14" t="str">
        <f>VLOOKUP(C:C,投标保证金!A:F,6,0)</f>
        <v>025-84711188</v>
      </c>
      <c r="J19" s="11" t="str">
        <f>VLOOKUP(C:C,投标保证金!A:G,7,0)</f>
        <v>wugx@jscpa.com.cn</v>
      </c>
      <c r="K19" s="11">
        <f>VLOOKUP(C:C,投标保证金!A:H,8,0)</f>
        <v>0</v>
      </c>
      <c r="L19" s="15"/>
    </row>
    <row r="20" spans="1:12" s="2" customFormat="1" ht="24.95" customHeight="1">
      <c r="A20" s="8">
        <v>19</v>
      </c>
      <c r="B20" s="9" t="s">
        <v>5703</v>
      </c>
      <c r="C20" s="9" t="s">
        <v>3738</v>
      </c>
      <c r="D20" s="9" t="s">
        <v>3739</v>
      </c>
      <c r="E20" s="10">
        <v>10000</v>
      </c>
      <c r="F20" s="11" t="str">
        <f>VLOOKUP(C:C,投标保证金!A:H,3,0)</f>
        <v>江苏正大建设项目管理有限公司</v>
      </c>
      <c r="G20" s="11" t="str">
        <f>VLOOKUP(C:C,投标保证金!A:H,4,0)</f>
        <v>张家港市杨舍镇攀华国际广场8幢B801-805</v>
      </c>
      <c r="H20" s="11" t="str">
        <f>VLOOKUP(C:C,投标保证金!A:E,5,0)</f>
        <v>存续</v>
      </c>
      <c r="I20" s="14">
        <f>VLOOKUP(C:C,投标保证金!A:F,6,0)</f>
        <v>18015677200</v>
      </c>
      <c r="J20" s="11" t="str">
        <f>VLOOKUP(C:C,投标保证金!A:G,7,0)</f>
        <v>798353885@qq.com</v>
      </c>
      <c r="K20" s="11">
        <f>VLOOKUP(C:C,投标保证金!A:H,8,0)</f>
        <v>0</v>
      </c>
      <c r="L20" s="15"/>
    </row>
    <row r="21" spans="1:12" s="2" customFormat="1" ht="24.95" customHeight="1">
      <c r="A21" s="8">
        <v>20</v>
      </c>
      <c r="B21" s="9" t="s">
        <v>5703</v>
      </c>
      <c r="C21" s="9" t="s">
        <v>3740</v>
      </c>
      <c r="D21" s="9" t="s">
        <v>3741</v>
      </c>
      <c r="E21" s="10">
        <v>10000</v>
      </c>
      <c r="F21" s="11" t="str">
        <f>VLOOKUP(C:C,投标保证金!A:H,3,0)</f>
        <v>江苏安邦南汇工程咨询有限公司</v>
      </c>
      <c r="G21" s="11" t="str">
        <f>VLOOKUP(C:C,投标保证金!A:H,4,0)</f>
        <v>常州市新北区道成商务广场3幢501号、502号</v>
      </c>
      <c r="H21" s="11" t="str">
        <f>VLOOKUP(C:C,投标保证金!A:E,5,0)</f>
        <v>在业</v>
      </c>
      <c r="I21" s="14" t="str">
        <f>VLOOKUP(C:C,投标保证金!A:F,6,0)</f>
        <v>0519-85554836</v>
      </c>
      <c r="J21" s="11" t="str">
        <f>VLOOKUP(C:C,投标保证金!A:G,7,0)</f>
        <v>xurong20010910@126.com</v>
      </c>
      <c r="K21" s="11">
        <f>VLOOKUP(C:C,投标保证金!A:H,8,0)</f>
        <v>0</v>
      </c>
      <c r="L21" s="15"/>
    </row>
    <row r="22" spans="1:12" s="2" customFormat="1" ht="24.95" customHeight="1">
      <c r="A22" s="8">
        <v>21</v>
      </c>
      <c r="B22" s="9" t="s">
        <v>5703</v>
      </c>
      <c r="C22" s="9" t="s">
        <v>3758</v>
      </c>
      <c r="D22" s="9" t="s">
        <v>3759</v>
      </c>
      <c r="E22" s="10">
        <v>10000</v>
      </c>
      <c r="F22" s="11" t="str">
        <f>VLOOKUP(C:C,投标保证金!A:H,3,0)</f>
        <v>北京建标诚和工程咨询有限公司</v>
      </c>
      <c r="G22" s="11" t="str">
        <f>VLOOKUP(C:C,投标保证金!A:H,4,0)</f>
        <v>北京市东城区天坛内东里5号一幢二层221号</v>
      </c>
      <c r="H22" s="11" t="str">
        <f>VLOOKUP(C:C,投标保证金!A:E,5,0)</f>
        <v>在业</v>
      </c>
      <c r="I22" s="14">
        <f>VLOOKUP(C:C,投标保证金!A:F,6,0)</f>
        <v>87361966</v>
      </c>
      <c r="J22" s="11" t="str">
        <f>VLOOKUP(C:C,投标保证金!A:G,7,0)</f>
        <v>jbch5@126.com</v>
      </c>
      <c r="K22" s="11">
        <f>VLOOKUP(C:C,投标保证金!A:H,8,0)</f>
        <v>0</v>
      </c>
      <c r="L22" s="15"/>
    </row>
    <row r="23" spans="1:12" s="2" customFormat="1" ht="24.95" customHeight="1">
      <c r="A23" s="8">
        <v>22</v>
      </c>
      <c r="B23" s="9" t="s">
        <v>5703</v>
      </c>
      <c r="C23" s="9" t="s">
        <v>3763</v>
      </c>
      <c r="D23" s="9" t="s">
        <v>3764</v>
      </c>
      <c r="E23" s="10">
        <v>10000</v>
      </c>
      <c r="F23" s="11" t="str">
        <f>VLOOKUP(C:C,投标保证金!A:H,3,0)</f>
        <v>江苏全成工程造价咨询有限公司</v>
      </c>
      <c r="G23" s="11" t="str">
        <f>VLOOKUP(C:C,投标保证金!A:H,4,0)</f>
        <v>南京市鼓楼区北京西路69号华荟大厦416室</v>
      </c>
      <c r="H23" s="11" t="str">
        <f>VLOOKUP(C:C,投标保证金!A:E,5,0)</f>
        <v>存续</v>
      </c>
      <c r="I23" s="14" t="str">
        <f>VLOOKUP(C:C,投标保证金!A:F,6,0)</f>
        <v>025-83242228</v>
      </c>
      <c r="J23" s="11" t="str">
        <f>VLOOKUP(C:C,投标保证金!A:G,7,0)</f>
        <v>12197650@qq.com</v>
      </c>
      <c r="K23" s="11">
        <f>VLOOKUP(C:C,投标保证金!A:H,8,0)</f>
        <v>0</v>
      </c>
      <c r="L23" s="15"/>
    </row>
    <row r="24" spans="1:12" s="2" customFormat="1" ht="24.95" customHeight="1">
      <c r="A24" s="8">
        <v>23</v>
      </c>
      <c r="B24" s="9" t="s">
        <v>5703</v>
      </c>
      <c r="C24" s="9" t="s">
        <v>3769</v>
      </c>
      <c r="D24" s="9" t="s">
        <v>3770</v>
      </c>
      <c r="E24" s="10">
        <v>10000</v>
      </c>
      <c r="F24" s="11" t="str">
        <f>VLOOKUP(C:C,投标保证金!A:H,3,0)</f>
        <v>北京华审会计师事务所有限公司</v>
      </c>
      <c r="G24" s="11" t="str">
        <f>VLOOKUP(C:C,投标保证金!A:H,4,0)</f>
        <v>北京市海淀区阜成路58号2层203A</v>
      </c>
      <c r="H24" s="11" t="str">
        <f>VLOOKUP(C:C,投标保证金!A:E,5,0)</f>
        <v>在业</v>
      </c>
      <c r="I24" s="14" t="str">
        <f>VLOOKUP(C:C,投标保证金!A:F,6,0)</f>
        <v>010-88151030</v>
      </c>
      <c r="J24" s="11" t="str">
        <f>VLOOKUP(C:C,投标保证金!A:G,7,0)</f>
        <v>bjhs_001@sina.com</v>
      </c>
      <c r="K24" s="11">
        <f>VLOOKUP(C:C,投标保证金!A:H,8,0)</f>
        <v>0</v>
      </c>
      <c r="L24" s="15"/>
    </row>
    <row r="25" spans="1:12" s="2" customFormat="1" ht="24.95" customHeight="1">
      <c r="A25" s="8">
        <v>24</v>
      </c>
      <c r="B25" s="9" t="s">
        <v>5703</v>
      </c>
      <c r="C25" s="9" t="s">
        <v>3798</v>
      </c>
      <c r="D25" s="9" t="s">
        <v>3799</v>
      </c>
      <c r="E25" s="10">
        <v>10000</v>
      </c>
      <c r="F25" s="11" t="str">
        <f>VLOOKUP(C:C,投标保证金!A:H,3,0)</f>
        <v>徐州众合会计师事务所有限公司</v>
      </c>
      <c r="G25" s="11" t="str">
        <f>VLOOKUP(C:C,投标保证金!A:H,4,0)</f>
        <v>徐州市泉山区恒盛广场1号楼3-1003</v>
      </c>
      <c r="H25" s="11" t="str">
        <f>VLOOKUP(C:C,投标保证金!A:E,5,0)</f>
        <v>在业</v>
      </c>
      <c r="I25" s="14" t="str">
        <f>VLOOKUP(C:C,投标保证金!A:F,6,0)</f>
        <v>0516-85612612</v>
      </c>
      <c r="J25" s="11" t="str">
        <f>VLOOKUP(C:C,投标保证金!A:G,7,0)</f>
        <v>sunping0712@126.com</v>
      </c>
      <c r="K25" s="11">
        <f>VLOOKUP(C:C,投标保证金!A:H,8,0)</f>
        <v>0</v>
      </c>
      <c r="L25" s="15"/>
    </row>
    <row r="26" spans="1:12" s="2" customFormat="1" ht="24.95" customHeight="1">
      <c r="A26" s="8">
        <v>25</v>
      </c>
      <c r="B26" s="9" t="s">
        <v>5703</v>
      </c>
      <c r="C26" s="9" t="s">
        <v>3816</v>
      </c>
      <c r="D26" s="9" t="s">
        <v>3817</v>
      </c>
      <c r="E26" s="10">
        <v>20000</v>
      </c>
      <c r="F26" s="11" t="str">
        <f>VLOOKUP(C:C,投标保证金!A:H,3,0)</f>
        <v>江苏中住物业服务开发有限公司</v>
      </c>
      <c r="G26" s="11" t="str">
        <f>VLOOKUP(C:C,投标保证金!A:H,4,0)</f>
        <v>南京市中山南路189号</v>
      </c>
      <c r="H26" s="11" t="str">
        <f>VLOOKUP(C:C,投标保证金!A:E,5,0)</f>
        <v>存续</v>
      </c>
      <c r="I26" s="14" t="str">
        <f>VLOOKUP(C:C,投标保证金!A:F,6,0)</f>
        <v>025-85394277</v>
      </c>
      <c r="J26" s="11" t="str">
        <f>VLOOKUP(C:C,投标保证金!A:G,7,0)</f>
        <v>345470779@qq.com</v>
      </c>
      <c r="K26" s="11">
        <f>VLOOKUP(C:C,投标保证金!A:H,8,0)</f>
        <v>0</v>
      </c>
      <c r="L26" s="15"/>
    </row>
    <row r="27" spans="1:12" s="2" customFormat="1" ht="24.95" customHeight="1">
      <c r="A27" s="8">
        <v>26</v>
      </c>
      <c r="B27" s="9" t="s">
        <v>5703</v>
      </c>
      <c r="C27" s="9" t="s">
        <v>3828</v>
      </c>
      <c r="D27" s="9" t="s">
        <v>3829</v>
      </c>
      <c r="E27" s="10">
        <v>40000</v>
      </c>
      <c r="F27" s="11" t="str">
        <f>VLOOKUP(C:C,投标保证金!A:H,3,0)</f>
        <v>上海益中亘泰（集团）股份有限公司</v>
      </c>
      <c r="G27" s="11" t="str">
        <f>VLOOKUP(C:C,投标保证金!A:H,4,0)</f>
        <v>上海市奉贤区环城东路383号2幢13楼A03室</v>
      </c>
      <c r="H27" s="11" t="str">
        <f>VLOOKUP(C:C,投标保证金!A:E,5,0)</f>
        <v>存续</v>
      </c>
      <c r="I27" s="14" t="str">
        <f>VLOOKUP(C:C,投标保证金!A:F,6,0)</f>
        <v>021-63090963</v>
      </c>
      <c r="J27" s="11" t="str">
        <f>VLOOKUP(C:C,投标保证金!A:G,7,0)</f>
        <v>15900917713@163.com</v>
      </c>
      <c r="K27" s="11">
        <f>VLOOKUP(C:C,投标保证金!A:H,8,0)</f>
        <v>0</v>
      </c>
      <c r="L27" s="15"/>
    </row>
    <row r="28" spans="1:12" s="2" customFormat="1" ht="24.95" customHeight="1">
      <c r="A28" s="8">
        <v>27</v>
      </c>
      <c r="B28" s="9" t="s">
        <v>5703</v>
      </c>
      <c r="C28" s="9" t="s">
        <v>3834</v>
      </c>
      <c r="D28" s="9" t="s">
        <v>3835</v>
      </c>
      <c r="E28" s="10">
        <v>5000</v>
      </c>
      <c r="F28" s="11" t="str">
        <f>VLOOKUP(C:C,投标保证金!A:H,3,0)</f>
        <v>南京航都新型材料有限公司</v>
      </c>
      <c r="G28" s="11" t="str">
        <f>VLOOKUP(C:C,投标保证金!A:H,4,0)</f>
        <v>南京市鼓楼区河路道1号</v>
      </c>
      <c r="H28" s="11" t="str">
        <f>VLOOKUP(C:C,投标保证金!A:E,5,0)</f>
        <v>在业</v>
      </c>
      <c r="I28" s="14" t="str">
        <f>VLOOKUP(C:C,投标保证金!A:F,6,0)</f>
        <v>025-86410811</v>
      </c>
      <c r="J28" s="11" t="str">
        <f>VLOOKUP(C:C,投标保证金!A:G,7,0)</f>
        <v>暂无信息</v>
      </c>
      <c r="K28" s="11">
        <f>VLOOKUP(C:C,投标保证金!A:H,8,0)</f>
        <v>0</v>
      </c>
      <c r="L28" s="15"/>
    </row>
    <row r="29" spans="1:12" s="2" customFormat="1" ht="24.95" customHeight="1">
      <c r="A29" s="8">
        <v>28</v>
      </c>
      <c r="B29" s="9" t="s">
        <v>5703</v>
      </c>
      <c r="C29" s="9" t="s">
        <v>3839</v>
      </c>
      <c r="D29" s="9" t="s">
        <v>3840</v>
      </c>
      <c r="E29" s="10">
        <v>10000</v>
      </c>
      <c r="F29" s="11" t="str">
        <f>VLOOKUP(C:C,投标保证金!A:H,3,0)</f>
        <v>苏州市东吴物业管理有限公司</v>
      </c>
      <c r="G29" s="11" t="str">
        <f>VLOOKUP(C:C,投标保证金!A:H,4,0)</f>
        <v>苏州市干将东路178号</v>
      </c>
      <c r="H29" s="11" t="str">
        <f>VLOOKUP(C:C,投标保证金!A:E,5,0)</f>
        <v>存续</v>
      </c>
      <c r="I29" s="14" t="str">
        <f>VLOOKUP(C:C,投标保证金!A:F,6,0)</f>
        <v>0512-67162169</v>
      </c>
      <c r="J29" s="11" t="str">
        <f>VLOOKUP(C:C,投标保证金!A:G,7,0)</f>
        <v>run103@126.com</v>
      </c>
      <c r="K29" s="11">
        <f>VLOOKUP(C:C,投标保证金!A:H,8,0)</f>
        <v>0</v>
      </c>
      <c r="L29" s="15"/>
    </row>
    <row r="30" spans="1:12" s="2" customFormat="1" ht="24.95" customHeight="1">
      <c r="A30" s="8">
        <v>29</v>
      </c>
      <c r="B30" s="9" t="s">
        <v>5703</v>
      </c>
      <c r="C30" s="9" t="s">
        <v>3851</v>
      </c>
      <c r="D30" s="9" t="s">
        <v>3852</v>
      </c>
      <c r="E30" s="10">
        <v>20000</v>
      </c>
      <c r="F30" s="11" t="str">
        <f>VLOOKUP(C:C,投标保证金!A:H,3,0)</f>
        <v>南京华澳物业管理有限公司</v>
      </c>
      <c r="G30" s="11" t="str">
        <f>VLOOKUP(C:C,投标保证金!A:H,4,0)</f>
        <v>南京市鼓楼区文云巷29号401室</v>
      </c>
      <c r="H30" s="11" t="str">
        <f>VLOOKUP(C:C,投标保证金!A:E,5,0)</f>
        <v>在业</v>
      </c>
      <c r="I30" s="14">
        <f>VLOOKUP(C:C,投标保证金!A:F,6,0)</f>
        <v>18951670248</v>
      </c>
      <c r="J30" s="11" t="str">
        <f>VLOOKUP(C:C,投标保证金!A:G,7,0)</f>
        <v>暂无信息</v>
      </c>
      <c r="K30" s="11">
        <f>VLOOKUP(C:C,投标保证金!A:H,8,0)</f>
        <v>0</v>
      </c>
      <c r="L30" s="15"/>
    </row>
    <row r="31" spans="1:12" s="2" customFormat="1" ht="24.95" customHeight="1">
      <c r="A31" s="8">
        <v>30</v>
      </c>
      <c r="B31" s="9" t="s">
        <v>5703</v>
      </c>
      <c r="C31" s="9" t="s">
        <v>3866</v>
      </c>
      <c r="D31" s="9" t="s">
        <v>3867</v>
      </c>
      <c r="E31" s="10">
        <v>10000</v>
      </c>
      <c r="F31" s="11" t="str">
        <f>VLOOKUP(C:C,投标保证金!A:H,3,0)</f>
        <v>上海东鑫保安服务有限公司</v>
      </c>
      <c r="G31" s="11" t="str">
        <f>VLOOKUP(C:C,投标保证金!A:H,4,0)</f>
        <v>上海市虹口区高阳路255号2幢405室</v>
      </c>
      <c r="H31" s="11" t="str">
        <f>VLOOKUP(C:C,投标保证金!A:E,5,0)</f>
        <v>存续</v>
      </c>
      <c r="I31" s="14" t="str">
        <f>VLOOKUP(C:C,投标保证金!A:F,6,0)</f>
        <v>021-58819600</v>
      </c>
      <c r="J31" s="11" t="str">
        <f>VLOOKUP(C:C,投标保证金!A:G,7,0)</f>
        <v>690212212@qq.com</v>
      </c>
      <c r="K31" s="11">
        <f>VLOOKUP(C:C,投标保证金!A:H,8,0)</f>
        <v>0</v>
      </c>
      <c r="L31" s="15"/>
    </row>
    <row r="32" spans="1:12" s="2" customFormat="1" ht="24.95" customHeight="1">
      <c r="A32" s="8">
        <v>31</v>
      </c>
      <c r="B32" s="9" t="s">
        <v>5703</v>
      </c>
      <c r="C32" s="9" t="s">
        <v>3872</v>
      </c>
      <c r="D32" s="9" t="s">
        <v>3873</v>
      </c>
      <c r="E32" s="10">
        <v>20000</v>
      </c>
      <c r="F32" s="11" t="str">
        <f>VLOOKUP(C:C,投标保证金!A:H,3,0)</f>
        <v>南京天地物业管理有限公司</v>
      </c>
      <c r="G32" s="11" t="str">
        <f>VLOOKUP(C:C,投标保证金!A:H,4,0)</f>
        <v>南京市江北新区大厂街道杨新路252号3幢119室</v>
      </c>
      <c r="H32" s="11" t="str">
        <f>VLOOKUP(C:C,投标保证金!A:E,5,0)</f>
        <v>在业</v>
      </c>
      <c r="I32" s="14" t="str">
        <f>VLOOKUP(C:C,投标保证金!A:F,6,0)</f>
        <v>025-52202215</v>
      </c>
      <c r="J32" s="11" t="str">
        <f>VLOOKUP(C:C,投标保证金!A:G,7,0)</f>
        <v>暂无信息</v>
      </c>
      <c r="K32" s="11">
        <f>VLOOKUP(C:C,投标保证金!A:H,8,0)</f>
        <v>0</v>
      </c>
      <c r="L32" s="15"/>
    </row>
    <row r="33" spans="1:12" s="2" customFormat="1" ht="24.95" customHeight="1">
      <c r="A33" s="8">
        <v>32</v>
      </c>
      <c r="B33" s="9" t="s">
        <v>5703</v>
      </c>
      <c r="C33" s="9" t="s">
        <v>3883</v>
      </c>
      <c r="D33" s="9" t="s">
        <v>3884</v>
      </c>
      <c r="E33" s="10">
        <v>30000</v>
      </c>
      <c r="F33" s="11" t="str">
        <f>VLOOKUP(C:C,投标保证金!A:H,3,0)</f>
        <v>永大电梯设备（中国）有限公司</v>
      </c>
      <c r="G33" s="11" t="str">
        <f>VLOOKUP(C:C,投标保证金!A:H,4,0)</f>
        <v>上海市松江区九新公路99号</v>
      </c>
      <c r="H33" s="11" t="str">
        <f>VLOOKUP(C:C,投标保证金!A:E,5,0)</f>
        <v>存续</v>
      </c>
      <c r="I33" s="14" t="str">
        <f>VLOOKUP(C:C,投标保证金!A:F,6,0)</f>
        <v>021-56733888</v>
      </c>
      <c r="J33" s="11" t="str">
        <f>VLOOKUP(C:C,投标保证金!A:G,7,0)</f>
        <v>yungtay@yungtay.com.cn</v>
      </c>
      <c r="K33" s="11">
        <f>VLOOKUP(C:C,投标保证金!A:H,8,0)</f>
        <v>0</v>
      </c>
      <c r="L33" s="15"/>
    </row>
    <row r="34" spans="1:12" s="2" customFormat="1" ht="24.95" customHeight="1">
      <c r="A34" s="8">
        <v>33</v>
      </c>
      <c r="B34" s="9" t="s">
        <v>5703</v>
      </c>
      <c r="C34" s="9" t="s">
        <v>3889</v>
      </c>
      <c r="D34" s="9" t="s">
        <v>3890</v>
      </c>
      <c r="E34" s="10">
        <v>2000</v>
      </c>
      <c r="F34" s="11" t="str">
        <f>VLOOKUP(C:C,投标保证金!A:H,3,0)</f>
        <v>南京小龙电梯有限公司</v>
      </c>
      <c r="G34" s="11" t="str">
        <f>VLOOKUP(C:C,投标保证金!A:H,4,0)</f>
        <v>南京市六合区新篁镇街道</v>
      </c>
      <c r="H34" s="11" t="str">
        <f>VLOOKUP(C:C,投标保证金!A:E,5,0)</f>
        <v>在业</v>
      </c>
      <c r="I34" s="14" t="str">
        <f>VLOOKUP(C:C,投标保证金!A:F,6,0)</f>
        <v>025-52209739</v>
      </c>
      <c r="J34" s="11" t="str">
        <f>VLOOKUP(C:C,投标保证金!A:G,7,0)</f>
        <v>暂无信息</v>
      </c>
      <c r="K34" s="11">
        <f>VLOOKUP(C:C,投标保证金!A:H,8,0)</f>
        <v>0</v>
      </c>
      <c r="L34" s="15"/>
    </row>
    <row r="35" spans="1:12" s="2" customFormat="1" ht="24.95" hidden="1" customHeight="1">
      <c r="A35" s="8">
        <v>34</v>
      </c>
      <c r="B35" s="9" t="s">
        <v>5703</v>
      </c>
      <c r="C35" s="9" t="s">
        <v>3894</v>
      </c>
      <c r="D35" s="9" t="s">
        <v>3895</v>
      </c>
      <c r="E35" s="10">
        <v>5000</v>
      </c>
      <c r="F35" s="11" t="str">
        <f>VLOOKUP(C:C,投标保证金!A:H,3,0)</f>
        <v>上海砥实机械设备有限公司</v>
      </c>
      <c r="G35" s="11" t="str">
        <f>VLOOKUP(C:C,投标保证金!A:H,4,0)</f>
        <v>上海市浦东新区康桥镇康桥东路1号3号楼2层</v>
      </c>
      <c r="H35" s="11" t="str">
        <f>VLOOKUP(C:C,投标保证金!A:E,5,0)</f>
        <v>吊销</v>
      </c>
      <c r="I35" s="14">
        <f>VLOOKUP(C:C,投标保证金!A:F,6,0)</f>
        <v>0</v>
      </c>
      <c r="J35" s="11">
        <f>VLOOKUP(C:C,投标保证金!A:G,7,0)</f>
        <v>0</v>
      </c>
      <c r="K35" s="11">
        <f>VLOOKUP(C:C,投标保证金!A:H,8,0)</f>
        <v>0</v>
      </c>
      <c r="L35" s="16" t="s">
        <v>5707</v>
      </c>
    </row>
    <row r="36" spans="1:12" s="2" customFormat="1" ht="24.95" customHeight="1">
      <c r="A36" s="8">
        <v>35</v>
      </c>
      <c r="B36" s="9" t="s">
        <v>5703</v>
      </c>
      <c r="C36" s="9" t="s">
        <v>3898</v>
      </c>
      <c r="D36" s="9" t="s">
        <v>3899</v>
      </c>
      <c r="E36" s="10">
        <v>5000</v>
      </c>
      <c r="F36" s="11" t="str">
        <f>VLOOKUP(C:C,投标保证金!A:H,3,0)</f>
        <v>南京钢加工程机械实业有限公司</v>
      </c>
      <c r="G36" s="11" t="str">
        <f>VLOOKUP(C:C,投标保证金!A:H,4,0)</f>
        <v>南京市栖霞区金马路8号</v>
      </c>
      <c r="H36" s="11" t="str">
        <f>VLOOKUP(C:C,投标保证金!A:E,5,0)</f>
        <v>在业</v>
      </c>
      <c r="I36" s="14" t="str">
        <f>VLOOKUP(C:C,投标保证金!A:F,6,0)</f>
        <v>025-94369030</v>
      </c>
      <c r="J36" s="11" t="str">
        <f>VLOOKUP(C:C,投标保证金!A:G,7,0)</f>
        <v>710961066@qq.com</v>
      </c>
      <c r="K36" s="11">
        <f>VLOOKUP(C:C,投标保证金!A:H,8,0)</f>
        <v>0</v>
      </c>
      <c r="L36" s="15"/>
    </row>
    <row r="37" spans="1:12" s="2" customFormat="1" ht="24.95" customHeight="1">
      <c r="A37" s="8">
        <v>36</v>
      </c>
      <c r="B37" s="9" t="s">
        <v>5703</v>
      </c>
      <c r="C37" s="9" t="s">
        <v>3904</v>
      </c>
      <c r="D37" s="9" t="s">
        <v>3905</v>
      </c>
      <c r="E37" s="10">
        <v>5000</v>
      </c>
      <c r="F37" s="11" t="str">
        <f>VLOOKUP(C:C,投标保证金!A:H,3,0)</f>
        <v>浏阳市南方科技展览模型有限公司</v>
      </c>
      <c r="G37" s="11" t="str">
        <f>VLOOKUP(C:C,投标保证金!A:H,4,0)</f>
        <v>浏阳市浏阳河中学内</v>
      </c>
      <c r="H37" s="11" t="str">
        <f>VLOOKUP(C:C,投标保证金!A:E,5,0)</f>
        <v>存续</v>
      </c>
      <c r="I37" s="14" t="str">
        <f>VLOOKUP(C:C,投标保证金!A:F,6,0)</f>
        <v>0731-83621275</v>
      </c>
      <c r="J37" s="11" t="str">
        <f>VLOOKUP(C:C,投标保证金!A:G,7,0)</f>
        <v>暂无信息</v>
      </c>
      <c r="K37" s="11">
        <f>VLOOKUP(C:C,投标保证金!A:H,8,0)</f>
        <v>0</v>
      </c>
      <c r="L37" s="15"/>
    </row>
    <row r="38" spans="1:12" s="2" customFormat="1" ht="24.95" customHeight="1">
      <c r="A38" s="8">
        <v>37</v>
      </c>
      <c r="B38" s="9" t="s">
        <v>5703</v>
      </c>
      <c r="C38" s="9" t="s">
        <v>3909</v>
      </c>
      <c r="D38" s="9" t="s">
        <v>3910</v>
      </c>
      <c r="E38" s="10">
        <v>10000</v>
      </c>
      <c r="F38" s="11" t="str">
        <f>VLOOKUP(C:C,投标保证金!A:H,3,0)</f>
        <v>江苏大东建设有限公司</v>
      </c>
      <c r="G38" s="11" t="str">
        <f>VLOOKUP(C:C,投标保证金!A:H,4,0)</f>
        <v>南京市广东路53号10幢202室</v>
      </c>
      <c r="H38" s="11" t="str">
        <f>VLOOKUP(C:C,投标保证金!A:E,5,0)</f>
        <v>在业</v>
      </c>
      <c r="I38" s="14" t="str">
        <f>VLOOKUP(C:C,投标保证金!A:F,6,0)</f>
        <v>025-68888980</v>
      </c>
      <c r="J38" s="11" t="str">
        <f>VLOOKUP(C:C,投标保证金!A:G,7,0)</f>
        <v>renmingjin@126.com</v>
      </c>
      <c r="K38" s="11">
        <f>VLOOKUP(C:C,投标保证金!A:H,8,0)</f>
        <v>0</v>
      </c>
      <c r="L38" s="15"/>
    </row>
    <row r="39" spans="1:12" s="2" customFormat="1" ht="24.95" customHeight="1">
      <c r="A39" s="8">
        <v>38</v>
      </c>
      <c r="B39" s="9" t="s">
        <v>5703</v>
      </c>
      <c r="C39" s="9" t="s">
        <v>3927</v>
      </c>
      <c r="D39" s="9" t="s">
        <v>3928</v>
      </c>
      <c r="E39" s="10">
        <v>50000</v>
      </c>
      <c r="F39" s="11" t="str">
        <f>VLOOKUP(C:C,投标保证金!A:H,3,0)</f>
        <v>万隆建设工程咨询集团有限公司</v>
      </c>
      <c r="G39" s="11" t="str">
        <f>VLOOKUP(C:C,投标保证金!A:H,4,0)</f>
        <v>嘉定区南翔镇真南路4980号</v>
      </c>
      <c r="H39" s="11" t="str">
        <f>VLOOKUP(C:C,投标保证金!A:E,5,0)</f>
        <v>存续</v>
      </c>
      <c r="I39" s="14" t="str">
        <f>VLOOKUP(C:C,投标保证金!A:F,6,0)</f>
        <v>021-63788398</v>
      </c>
      <c r="J39" s="11" t="str">
        <f>VLOOKUP(C:C,投标保证金!A:G,7,0)</f>
        <v>wanlong@wanlonggroup.com.cn</v>
      </c>
      <c r="K39" s="11">
        <f>VLOOKUP(C:C,投标保证金!A:H,8,0)</f>
        <v>0</v>
      </c>
      <c r="L39" s="15"/>
    </row>
    <row r="40" spans="1:12" s="2" customFormat="1" ht="24.95" customHeight="1">
      <c r="A40" s="8">
        <v>39</v>
      </c>
      <c r="B40" s="9" t="s">
        <v>5703</v>
      </c>
      <c r="C40" s="9" t="s">
        <v>3939</v>
      </c>
      <c r="D40" s="9" t="s">
        <v>3940</v>
      </c>
      <c r="E40" s="10">
        <v>50000</v>
      </c>
      <c r="F40" s="11" t="str">
        <f>VLOOKUP(C:C,投标保证金!A:H,3,0)</f>
        <v>江苏安邦南汇工程咨询有限公司</v>
      </c>
      <c r="G40" s="11" t="str">
        <f>VLOOKUP(C:C,投标保证金!A:H,4,0)</f>
        <v>常州市新北区道成商务广场3幢501号、502号</v>
      </c>
      <c r="H40" s="11" t="str">
        <f>VLOOKUP(C:C,投标保证金!A:E,5,0)</f>
        <v>在业</v>
      </c>
      <c r="I40" s="14" t="str">
        <f>VLOOKUP(C:C,投标保证金!A:F,6,0)</f>
        <v>0519-85554836</v>
      </c>
      <c r="J40" s="11" t="str">
        <f>VLOOKUP(C:C,投标保证金!A:G,7,0)</f>
        <v>xurong20010910@126.com</v>
      </c>
      <c r="K40" s="11">
        <f>VLOOKUP(C:C,投标保证金!A:H,8,0)</f>
        <v>0</v>
      </c>
      <c r="L40" s="15"/>
    </row>
    <row r="41" spans="1:12" s="2" customFormat="1" ht="24.95" customHeight="1">
      <c r="A41" s="8">
        <v>40</v>
      </c>
      <c r="B41" s="9" t="s">
        <v>5703</v>
      </c>
      <c r="C41" s="9" t="s">
        <v>3947</v>
      </c>
      <c r="D41" s="9" t="s">
        <v>3948</v>
      </c>
      <c r="E41" s="10">
        <v>20000</v>
      </c>
      <c r="F41" s="11" t="str">
        <f>VLOOKUP(C:C,投标保证金!A:H,3,0)</f>
        <v>江苏希地丰华项目管理集团有限公司</v>
      </c>
      <c r="G41" s="11" t="str">
        <f>VLOOKUP(C:C,投标保证金!A:H,4,0)</f>
        <v>南京市玄武区珠江路67号1301室</v>
      </c>
      <c r="H41" s="11" t="str">
        <f>VLOOKUP(C:C,投标保证金!A:E,5,0)</f>
        <v>在业</v>
      </c>
      <c r="I41" s="14" t="str">
        <f>VLOOKUP(C:C,投标保证金!A:F,6,0)</f>
        <v>025-83357287</v>
      </c>
      <c r="J41" s="11" t="str">
        <f>VLOOKUP(C:C,投标保证金!A:G,7,0)</f>
        <v>xidijs@sina.com</v>
      </c>
      <c r="K41" s="11">
        <f>VLOOKUP(C:C,投标保证金!A:H,8,0)</f>
        <v>0</v>
      </c>
      <c r="L41" s="15"/>
    </row>
    <row r="42" spans="1:12" s="2" customFormat="1" ht="24.95" customHeight="1">
      <c r="A42" s="8">
        <v>41</v>
      </c>
      <c r="B42" s="9" t="s">
        <v>5703</v>
      </c>
      <c r="C42" s="9" t="s">
        <v>3953</v>
      </c>
      <c r="D42" s="9" t="s">
        <v>3954</v>
      </c>
      <c r="E42" s="10">
        <v>10000</v>
      </c>
      <c r="F42" s="11" t="str">
        <f>VLOOKUP(C:C,投标保证金!A:H,3,0)</f>
        <v>江苏龙腾工程设计股份有限公司</v>
      </c>
      <c r="G42" s="11" t="str">
        <f>VLOOKUP(C:C,投标保证金!A:H,4,0)</f>
        <v>南京市江宁区神舟路37号创智产业园</v>
      </c>
      <c r="H42" s="11" t="str">
        <f>VLOOKUP(C:C,投标保证金!A:E,5,0)</f>
        <v>存续</v>
      </c>
      <c r="I42" s="14" t="str">
        <f>VLOOKUP(C:C,投标保证金!A:F,6,0)</f>
        <v>025-84869728</v>
      </c>
      <c r="J42" s="11" t="str">
        <f>VLOOKUP(C:C,投标保证金!A:G,7,0)</f>
        <v>lixiangyang@lg-lg.com</v>
      </c>
      <c r="K42" s="11">
        <f>VLOOKUP(C:C,投标保证金!A:H,8,0)</f>
        <v>0</v>
      </c>
      <c r="L42" s="15"/>
    </row>
    <row r="43" spans="1:12" s="2" customFormat="1" ht="24.95" customHeight="1">
      <c r="A43" s="8">
        <v>42</v>
      </c>
      <c r="B43" s="9" t="s">
        <v>5703</v>
      </c>
      <c r="C43" s="9" t="s">
        <v>3959</v>
      </c>
      <c r="D43" s="9" t="s">
        <v>3960</v>
      </c>
      <c r="E43" s="10">
        <v>20000</v>
      </c>
      <c r="F43" s="11" t="str">
        <f>VLOOKUP(C:C,投标保证金!A:H,3,0)</f>
        <v>无锡市新启元空调工程有限公司</v>
      </c>
      <c r="G43" s="11" t="str">
        <f>VLOOKUP(C:C,投标保证金!A:H,4,0)</f>
        <v>无锡市中山路71号锡金大厦三楼</v>
      </c>
      <c r="H43" s="11" t="str">
        <f>VLOOKUP(C:C,投标保证金!A:E,5,0)</f>
        <v>在业</v>
      </c>
      <c r="I43" s="14" t="str">
        <f>VLOOKUP(C:C,投标保证金!A:F,6,0)</f>
        <v>0510-82790181</v>
      </c>
      <c r="J43" s="11" t="str">
        <f>VLOOKUP(C:C,投标保证金!A:G,7,0)</f>
        <v>xqykt@163.com</v>
      </c>
      <c r="K43" s="11">
        <f>VLOOKUP(C:C,投标保证金!A:H,8,0)</f>
        <v>0</v>
      </c>
      <c r="L43" s="15"/>
    </row>
    <row r="44" spans="1:12" s="2" customFormat="1" ht="24.95" customHeight="1">
      <c r="A44" s="8">
        <v>43</v>
      </c>
      <c r="B44" s="9" t="s">
        <v>5703</v>
      </c>
      <c r="C44" s="9" t="s">
        <v>3972</v>
      </c>
      <c r="D44" s="9" t="s">
        <v>3973</v>
      </c>
      <c r="E44" s="10">
        <v>10000</v>
      </c>
      <c r="F44" s="11" t="str">
        <f>VLOOKUP(C:C,投标保证金!A:H,3,0)</f>
        <v>江苏德通工程咨询有限公司</v>
      </c>
      <c r="G44" s="11" t="str">
        <f>VLOOKUP(C:C,投标保证金!A:H,4,0)</f>
        <v>南京市建邺区嘉陵江东街18号1幢9层</v>
      </c>
      <c r="H44" s="11" t="str">
        <f>VLOOKUP(C:C,投标保证金!A:E,5,0)</f>
        <v>在业</v>
      </c>
      <c r="I44" s="14" t="str">
        <f>VLOOKUP(C:C,投标保证金!A:F,6,0)</f>
        <v>025-86891276</v>
      </c>
      <c r="J44" s="11" t="str">
        <f>VLOOKUP(C:C,投标保证金!A:G,7,0)</f>
        <v>391555329@qq.com</v>
      </c>
      <c r="K44" s="11">
        <f>VLOOKUP(C:C,投标保证金!A:H,8,0)</f>
        <v>0</v>
      </c>
      <c r="L44" s="15"/>
    </row>
    <row r="45" spans="1:12" s="2" customFormat="1" ht="24.95" customHeight="1">
      <c r="A45" s="8">
        <v>44</v>
      </c>
      <c r="B45" s="9" t="s">
        <v>5703</v>
      </c>
      <c r="C45" s="9" t="s">
        <v>4000</v>
      </c>
      <c r="D45" s="9" t="s">
        <v>4001</v>
      </c>
      <c r="E45" s="10">
        <v>10000</v>
      </c>
      <c r="F45" s="11" t="str">
        <f>VLOOKUP(C:C,投标保证金!A:H,3,0)</f>
        <v>江苏方正工程造价事务所有限公司</v>
      </c>
      <c r="G45" s="11" t="str">
        <f>VLOOKUP(C:C,投标保证金!A:H,4,0)</f>
        <v>无锡市惠山区前洲街道常玉路52C幢202室（城铁惠山站区）</v>
      </c>
      <c r="H45" s="11" t="str">
        <f>VLOOKUP(C:C,投标保证金!A:E,5,0)</f>
        <v>存续</v>
      </c>
      <c r="I45" s="14" t="str">
        <f>VLOOKUP(C:C,投标保证金!A:F,6,0)</f>
        <v>0510-82759101</v>
      </c>
      <c r="J45" s="11" t="str">
        <f>VLOOKUP(C:C,投标保证金!A:G,7,0)</f>
        <v>jsarpm@163.com</v>
      </c>
      <c r="K45" s="11">
        <f>VLOOKUP(C:C,投标保证金!A:H,8,0)</f>
        <v>0</v>
      </c>
      <c r="L45" s="15"/>
    </row>
    <row r="46" spans="1:12" s="2" customFormat="1" ht="24.95" customHeight="1">
      <c r="A46" s="8">
        <v>45</v>
      </c>
      <c r="B46" s="9" t="s">
        <v>5703</v>
      </c>
      <c r="C46" s="9" t="s">
        <v>4012</v>
      </c>
      <c r="D46" s="9" t="s">
        <v>4013</v>
      </c>
      <c r="E46" s="10">
        <v>10000</v>
      </c>
      <c r="F46" s="11" t="str">
        <f>VLOOKUP(C:C,投标保证金!A:H,3,0)</f>
        <v>达华工程管理（集团）有限公司</v>
      </c>
      <c r="G46" s="11" t="str">
        <f>VLOOKUP(C:C,投标保证金!A:H,4,0)</f>
        <v>北京市海淀区学院路志新路8号</v>
      </c>
      <c r="H46" s="11" t="str">
        <f>VLOOKUP(C:C,投标保证金!A:E,5,0)</f>
        <v>在业</v>
      </c>
      <c r="I46" s="14" t="str">
        <f>VLOOKUP(C:C,投标保证金!A:F,6,0)</f>
        <v>010-65180650</v>
      </c>
      <c r="J46" s="11" t="str">
        <f>VLOOKUP(C:C,投标保证金!A:G,7,0)</f>
        <v>sam_sulei@dahuainc.com</v>
      </c>
      <c r="K46" s="11">
        <f>VLOOKUP(C:C,投标保证金!A:H,8,0)</f>
        <v>0</v>
      </c>
      <c r="L46" s="15"/>
    </row>
    <row r="47" spans="1:12" s="2" customFormat="1" ht="24.95" customHeight="1">
      <c r="A47" s="8">
        <v>46</v>
      </c>
      <c r="B47" s="9" t="s">
        <v>5703</v>
      </c>
      <c r="C47" s="9" t="s">
        <v>4018</v>
      </c>
      <c r="D47" s="9" t="s">
        <v>4019</v>
      </c>
      <c r="E47" s="10">
        <v>10000</v>
      </c>
      <c r="F47" s="11" t="str">
        <f>VLOOKUP(C:C,投标保证金!A:H,3,0)</f>
        <v>上海凯璞庭资产管理有限公司</v>
      </c>
      <c r="G47" s="11" t="str">
        <f>VLOOKUP(C:C,投标保证金!A:H,4,0)</f>
        <v>上海市静安区延安中路841号702室</v>
      </c>
      <c r="H47" s="11" t="str">
        <f>VLOOKUP(C:C,投标保证金!A:E,5,0)</f>
        <v>存续</v>
      </c>
      <c r="I47" s="14" t="str">
        <f>VLOOKUP(C:C,投标保证金!A:F,6,0)</f>
        <v>021-50198828</v>
      </c>
      <c r="J47" s="11" t="str">
        <f>VLOOKUP(C:C,投标保证金!A:G,7,0)</f>
        <v>jiali.shen@captainbank.com</v>
      </c>
      <c r="K47" s="11">
        <f>VLOOKUP(C:C,投标保证金!A:H,8,0)</f>
        <v>0</v>
      </c>
      <c r="L47" s="15"/>
    </row>
    <row r="48" spans="1:12" s="2" customFormat="1" ht="24.95" customHeight="1">
      <c r="A48" s="8">
        <v>47</v>
      </c>
      <c r="B48" s="9" t="s">
        <v>5703</v>
      </c>
      <c r="C48" s="9" t="s">
        <v>4035</v>
      </c>
      <c r="D48" s="9" t="s">
        <v>4036</v>
      </c>
      <c r="E48" s="10">
        <v>10000</v>
      </c>
      <c r="F48" s="11" t="str">
        <f>VLOOKUP(C:C,投标保证金!A:H,3,0)</f>
        <v>北京中设泛华工程咨询有限公司</v>
      </c>
      <c r="G48" s="11" t="str">
        <f>VLOOKUP(C:C,投标保证金!A:H,4,0)</f>
        <v>北京市房山区房山科技工业园区10号</v>
      </c>
      <c r="H48" s="11" t="str">
        <f>VLOOKUP(C:C,投标保证金!A:E,5,0)</f>
        <v>在业</v>
      </c>
      <c r="I48" s="14" t="str">
        <f>VLOOKUP(C:C,投标保证金!A:F,6,0)</f>
        <v>010-51283688</v>
      </c>
      <c r="J48" s="11" t="str">
        <f>VLOOKUP(C:C,投标保证金!A:G,7,0)</f>
        <v>boss_@zsfh.orz</v>
      </c>
      <c r="K48" s="11">
        <f>VLOOKUP(C:C,投标保证金!A:H,8,0)</f>
        <v>0</v>
      </c>
      <c r="L48" s="15"/>
    </row>
    <row r="49" spans="1:12" s="2" customFormat="1" ht="24.95" customHeight="1">
      <c r="A49" s="8">
        <v>48</v>
      </c>
      <c r="B49" s="9" t="s">
        <v>5703</v>
      </c>
      <c r="C49" s="9" t="s">
        <v>4059</v>
      </c>
      <c r="D49" s="9" t="s">
        <v>4060</v>
      </c>
      <c r="E49" s="10">
        <v>10000</v>
      </c>
      <c r="F49" s="11" t="str">
        <f>VLOOKUP(C:C,投标保证金!A:H,3,0)</f>
        <v>国信招标集团股份有限公司</v>
      </c>
      <c r="G49" s="11" t="str">
        <f>VLOOKUP(C:C,投标保证金!A:H,4,0)</f>
        <v>北京市海淀区首体南路22号楼10层</v>
      </c>
      <c r="H49" s="11" t="str">
        <f>VLOOKUP(C:C,投标保证金!A:E,5,0)</f>
        <v>在业</v>
      </c>
      <c r="I49" s="14">
        <f>VLOOKUP(C:C,投标保证金!A:F,6,0)</f>
        <v>88354433</v>
      </c>
      <c r="J49" s="11" t="str">
        <f>VLOOKUP(C:C,投标保证金!A:G,7,0)</f>
        <v>michlle8100@163.com</v>
      </c>
      <c r="K49" s="11">
        <f>VLOOKUP(C:C,投标保证金!A:H,8,0)</f>
        <v>0</v>
      </c>
      <c r="L49" s="15"/>
    </row>
    <row r="50" spans="1:12" s="2" customFormat="1" ht="24.95" customHeight="1">
      <c r="A50" s="8">
        <v>49</v>
      </c>
      <c r="B50" s="9" t="s">
        <v>5703</v>
      </c>
      <c r="C50" s="9" t="s">
        <v>4064</v>
      </c>
      <c r="D50" s="9" t="s">
        <v>4065</v>
      </c>
      <c r="E50" s="10">
        <v>10000</v>
      </c>
      <c r="F50" s="11" t="str">
        <f>VLOOKUP(C:C,投标保证金!A:H,3,0)</f>
        <v>中核华纬工程设计研究有限公司</v>
      </c>
      <c r="G50" s="11" t="str">
        <f>VLOOKUP(C:C,投标保证金!A:H,4,0)</f>
        <v>南京市建邺区云龙山路79号</v>
      </c>
      <c r="H50" s="11" t="str">
        <f>VLOOKUP(C:C,投标保证金!A:E,5,0)</f>
        <v>存续</v>
      </c>
      <c r="I50" s="14" t="str">
        <f>VLOOKUP(C:C,投标保证金!A:F,6,0)</f>
        <v>025-87796276</v>
      </c>
      <c r="J50" s="11" t="str">
        <f>VLOOKUP(C:C,投标保证金!A:G,7,0)</f>
        <v>service@hwgc.cn</v>
      </c>
      <c r="K50" s="11">
        <f>VLOOKUP(C:C,投标保证金!A:H,8,0)</f>
        <v>0</v>
      </c>
      <c r="L50" s="15"/>
    </row>
    <row r="51" spans="1:12" s="2" customFormat="1" ht="24.95" customHeight="1">
      <c r="A51" s="8">
        <v>50</v>
      </c>
      <c r="B51" s="9" t="s">
        <v>5703</v>
      </c>
      <c r="C51" s="9" t="s">
        <v>4070</v>
      </c>
      <c r="D51" s="9" t="s">
        <v>4071</v>
      </c>
      <c r="E51" s="10">
        <v>10000</v>
      </c>
      <c r="F51" s="11" t="str">
        <f>VLOOKUP(C:C,投标保证金!A:H,3,0)</f>
        <v>中化商务有限公司</v>
      </c>
      <c r="G51" s="11" t="str">
        <f>VLOOKUP(C:C,投标保证金!A:H,4,0)</f>
        <v>北京市西城区复兴门外大街A2号中化大厦</v>
      </c>
      <c r="H51" s="11" t="str">
        <f>VLOOKUP(C:C,投标保证金!A:E,5,0)</f>
        <v>在业</v>
      </c>
      <c r="I51" s="14" t="str">
        <f>VLOOKUP(C:C,投标保证金!A:F,6,0)</f>
        <v>010-59368965</v>
      </c>
      <c r="J51" s="11" t="str">
        <f>VLOOKUP(C:C,投标保证金!A:G,7,0)</f>
        <v>hecongcong@sinochem.com</v>
      </c>
      <c r="K51" s="11">
        <f>VLOOKUP(C:C,投标保证金!A:H,8,0)</f>
        <v>0</v>
      </c>
      <c r="L51" s="15"/>
    </row>
    <row r="52" spans="1:12" s="2" customFormat="1" ht="24.95" customHeight="1">
      <c r="A52" s="8">
        <v>51</v>
      </c>
      <c r="B52" s="9" t="s">
        <v>5703</v>
      </c>
      <c r="C52" s="9" t="s">
        <v>4080</v>
      </c>
      <c r="D52" s="9" t="s">
        <v>4081</v>
      </c>
      <c r="E52" s="10">
        <v>10000</v>
      </c>
      <c r="F52" s="11" t="str">
        <f>VLOOKUP(C:C,投标保证金!A:H,3,0)</f>
        <v>瑞和安惠项目管理集团有限公司</v>
      </c>
      <c r="G52" s="11" t="str">
        <f>VLOOKUP(C:C,投标保证金!A:H,4,0)</f>
        <v>石家庄市建设南大街269号河北师大科技园综合楼B座11层</v>
      </c>
      <c r="H52" s="11" t="str">
        <f>VLOOKUP(C:C,投标保证金!A:E,5,0)</f>
        <v>存续</v>
      </c>
      <c r="I52" s="14">
        <f>VLOOKUP(C:C,投标保证金!A:F,6,0)</f>
        <v>13503206368</v>
      </c>
      <c r="J52" s="11" t="str">
        <f>VLOOKUP(C:C,投标保证金!A:G,7,0)</f>
        <v>ruihe88@126.com</v>
      </c>
      <c r="K52" s="11">
        <f>VLOOKUP(C:C,投标保证金!A:H,8,0)</f>
        <v>0</v>
      </c>
      <c r="L52" s="15"/>
    </row>
    <row r="53" spans="1:12" s="2" customFormat="1" ht="24.95" customHeight="1">
      <c r="A53" s="8">
        <v>52</v>
      </c>
      <c r="B53" s="9" t="s">
        <v>5703</v>
      </c>
      <c r="C53" s="9" t="s">
        <v>4085</v>
      </c>
      <c r="D53" s="9" t="s">
        <v>4086</v>
      </c>
      <c r="E53" s="10">
        <v>20000</v>
      </c>
      <c r="F53" s="11" t="str">
        <f>VLOOKUP(C:C,投标保证金!A:H,3,0)</f>
        <v>苏交科集团股份有限公司</v>
      </c>
      <c r="G53" s="11" t="str">
        <f>VLOOKUP(C:C,投标保证金!A:H,4,0)</f>
        <v>南京市水西门大街223号</v>
      </c>
      <c r="H53" s="11" t="str">
        <f>VLOOKUP(C:C,投标保证金!A:E,5,0)</f>
        <v>存续</v>
      </c>
      <c r="I53" s="14" t="str">
        <f>VLOOKUP(C:C,投标保证金!A:F,6,0)</f>
        <v>025-86575417</v>
      </c>
      <c r="J53" s="11" t="str">
        <f>VLOOKUP(C:C,投标保证金!A:G,7,0)</f>
        <v>zhuy@jsti.com</v>
      </c>
      <c r="K53" s="11">
        <f>VLOOKUP(C:C,投标保证金!A:H,8,0)</f>
        <v>0</v>
      </c>
      <c r="L53" s="15"/>
    </row>
    <row r="54" spans="1:12" s="2" customFormat="1" ht="24.95" customHeight="1">
      <c r="A54" s="8">
        <v>53</v>
      </c>
      <c r="B54" s="9" t="s">
        <v>5703</v>
      </c>
      <c r="C54" s="9" t="s">
        <v>4101</v>
      </c>
      <c r="D54" s="9" t="s">
        <v>4102</v>
      </c>
      <c r="E54" s="10">
        <v>10000</v>
      </c>
      <c r="F54" s="11" t="str">
        <f>VLOOKUP(C:C,投标保证金!A:H,3,0)</f>
        <v>江苏晟功建设集团有限公司</v>
      </c>
      <c r="G54" s="11" t="str">
        <f>VLOOKUP(C:C,投标保证金!A:H,4,0)</f>
        <v>阜宁县阜城香港路499号（C）</v>
      </c>
      <c r="H54" s="11" t="str">
        <f>VLOOKUP(C:C,投标保证金!A:E,5,0)</f>
        <v>在业</v>
      </c>
      <c r="I54" s="14" t="str">
        <f>VLOOKUP(C:C,投标保证金!A:F,6,0)</f>
        <v>0515-89716898</v>
      </c>
      <c r="J54" s="11" t="str">
        <f>VLOOKUP(C:C,投标保证金!A:G,7,0)</f>
        <v>shenggongltd@sina.com</v>
      </c>
      <c r="K54" s="11">
        <f>VLOOKUP(C:C,投标保证金!A:H,8,0)</f>
        <v>0</v>
      </c>
      <c r="L54" s="15"/>
    </row>
    <row r="55" spans="1:12" s="2" customFormat="1" ht="24.95" customHeight="1">
      <c r="A55" s="8">
        <v>54</v>
      </c>
      <c r="B55" s="9" t="s">
        <v>5703</v>
      </c>
      <c r="C55" s="9" t="s">
        <v>4123</v>
      </c>
      <c r="D55" s="9" t="s">
        <v>4124</v>
      </c>
      <c r="E55" s="10">
        <v>10000</v>
      </c>
      <c r="F55" s="11" t="str">
        <f>VLOOKUP(C:C,投标保证金!A:H,3,0)</f>
        <v>江苏兴邦建工集团有限公司</v>
      </c>
      <c r="G55" s="11" t="str">
        <f>VLOOKUP(C:C,投标保证金!A:H,4,0)</f>
        <v>宿城区黄运路190号</v>
      </c>
      <c r="H55" s="11" t="str">
        <f>VLOOKUP(C:C,投标保证金!A:E,5,0)</f>
        <v>在业</v>
      </c>
      <c r="I55" s="14" t="str">
        <f>VLOOKUP(C:C,投标保证金!A:F,6,0)</f>
        <v>0527-84217842</v>
      </c>
      <c r="J55" s="11" t="str">
        <f>VLOOKUP(C:C,投标保证金!A:G,7,0)</f>
        <v>jsxbgroup@126.com</v>
      </c>
      <c r="K55" s="11">
        <f>VLOOKUP(C:C,投标保证金!A:H,8,0)</f>
        <v>0</v>
      </c>
      <c r="L55" s="15"/>
    </row>
    <row r="56" spans="1:12" s="2" customFormat="1" ht="24.95" customHeight="1">
      <c r="A56" s="8">
        <v>55</v>
      </c>
      <c r="B56" s="9" t="s">
        <v>5703</v>
      </c>
      <c r="C56" s="9" t="s">
        <v>4129</v>
      </c>
      <c r="D56" s="9" t="s">
        <v>4130</v>
      </c>
      <c r="E56" s="10">
        <v>10000</v>
      </c>
      <c r="F56" s="11" t="str">
        <f>VLOOKUP(C:C,投标保证金!A:H,3,0)</f>
        <v>江苏东大园装饰安装工程有限公司</v>
      </c>
      <c r="G56" s="11" t="str">
        <f>VLOOKUP(C:C,投标保证金!A:H,4,0)</f>
        <v>南京市雨花台区大周路32号D1幢408室</v>
      </c>
      <c r="H56" s="11" t="str">
        <f>VLOOKUP(C:C,投标保证金!A:E,5,0)</f>
        <v>在业</v>
      </c>
      <c r="I56" s="14">
        <f>VLOOKUP(C:C,投标保证金!A:F,6,0)</f>
        <v>15305175981</v>
      </c>
      <c r="J56" s="11" t="str">
        <f>VLOOKUP(C:C,投标保证金!A:G,7,0)</f>
        <v>jsdongdayuan@163.com</v>
      </c>
      <c r="K56" s="11">
        <f>VLOOKUP(C:C,投标保证金!A:H,8,0)</f>
        <v>0</v>
      </c>
      <c r="L56" s="15"/>
    </row>
    <row r="57" spans="1:12" s="2" customFormat="1" ht="24.95" customHeight="1">
      <c r="A57" s="8">
        <v>56</v>
      </c>
      <c r="B57" s="9" t="s">
        <v>5703</v>
      </c>
      <c r="C57" s="9" t="s">
        <v>4134</v>
      </c>
      <c r="D57" s="9" t="s">
        <v>4135</v>
      </c>
      <c r="E57" s="10">
        <v>10000</v>
      </c>
      <c r="F57" s="11" t="str">
        <f>VLOOKUP(C:C,投标保证金!A:H,3,0)</f>
        <v>南京平川工程项目管理有限公司</v>
      </c>
      <c r="G57" s="11" t="str">
        <f>VLOOKUP(C:C,投标保证金!A:H,4,0)</f>
        <v>溧水县和凤镇凤翔路9-1号</v>
      </c>
      <c r="H57" s="11" t="str">
        <f>VLOOKUP(C:C,投标保证金!A:E,5,0)</f>
        <v>在业</v>
      </c>
      <c r="I57" s="14">
        <f>VLOOKUP(C:C,投标保证金!A:F,6,0)</f>
        <v>13770703169</v>
      </c>
      <c r="J57" s="11" t="str">
        <f>VLOOKUP(C:C,投标保证金!A:G,7,0)</f>
        <v>暂无信息</v>
      </c>
      <c r="K57" s="11">
        <f>VLOOKUP(C:C,投标保证金!A:H,8,0)</f>
        <v>0</v>
      </c>
      <c r="L57" s="15"/>
    </row>
    <row r="58" spans="1:12" s="2" customFormat="1" ht="24.95" customHeight="1">
      <c r="A58" s="8">
        <v>57</v>
      </c>
      <c r="B58" s="9" t="s">
        <v>5703</v>
      </c>
      <c r="C58" s="9" t="s">
        <v>4137</v>
      </c>
      <c r="D58" s="9" t="s">
        <v>4138</v>
      </c>
      <c r="E58" s="10">
        <v>10000</v>
      </c>
      <c r="F58" s="11" t="str">
        <f>VLOOKUP(C:C,投标保证金!A:H,3,0)</f>
        <v>南京建工集团有限公司</v>
      </c>
      <c r="G58" s="11" t="str">
        <f>VLOOKUP(C:C,投标保证金!A:H,4,0)</f>
        <v>南京市雨花台区阅城大道26号</v>
      </c>
      <c r="H58" s="11" t="str">
        <f>VLOOKUP(C:C,投标保证金!A:E,5,0)</f>
        <v>存续</v>
      </c>
      <c r="I58" s="14" t="str">
        <f>VLOOKUP(C:C,投标保证金!A:F,6,0)</f>
        <v>025-52889809</v>
      </c>
      <c r="J58" s="11" t="str">
        <f>VLOOKUP(C:C,投标保证金!A:G,7,0)</f>
        <v>69800579@qq.com</v>
      </c>
      <c r="K58" s="11">
        <f>VLOOKUP(C:C,投标保证金!A:H,8,0)</f>
        <v>0</v>
      </c>
      <c r="L58" s="15"/>
    </row>
    <row r="59" spans="1:12" s="2" customFormat="1" ht="24.95" customHeight="1">
      <c r="A59" s="8">
        <v>58</v>
      </c>
      <c r="B59" s="9" t="s">
        <v>5703</v>
      </c>
      <c r="C59" s="9" t="s">
        <v>4158</v>
      </c>
      <c r="D59" s="9" t="s">
        <v>4159</v>
      </c>
      <c r="E59" s="10">
        <v>10000</v>
      </c>
      <c r="F59" s="11" t="str">
        <f>VLOOKUP(C:C,投标保证金!A:H,3,0)</f>
        <v>江苏省华厦工程项目管理有限公司</v>
      </c>
      <c r="G59" s="11" t="str">
        <f>VLOOKUP(C:C,投标保证金!A:H,4,0)</f>
        <v>南京市中山北路１０１号</v>
      </c>
      <c r="H59" s="11" t="str">
        <f>VLOOKUP(C:C,投标保证金!A:E,5,0)</f>
        <v>在业</v>
      </c>
      <c r="I59" s="14" t="str">
        <f>VLOOKUP(C:C,投标保证金!A:F,6,0)</f>
        <v>025-83308343</v>
      </c>
      <c r="J59" s="11" t="str">
        <f>VLOOKUP(C:C,投标保证金!A:G,7,0)</f>
        <v>jshuaxia@163.com</v>
      </c>
      <c r="K59" s="11">
        <f>VLOOKUP(C:C,投标保证金!A:H,8,0)</f>
        <v>0</v>
      </c>
      <c r="L59" s="15"/>
    </row>
    <row r="60" spans="1:12" s="2" customFormat="1" ht="24.95" customHeight="1">
      <c r="A60" s="8">
        <v>59</v>
      </c>
      <c r="B60" s="9" t="s">
        <v>5703</v>
      </c>
      <c r="C60" s="9" t="s">
        <v>4165</v>
      </c>
      <c r="D60" s="9" t="s">
        <v>4166</v>
      </c>
      <c r="E60" s="10">
        <v>10000</v>
      </c>
      <c r="F60" s="11" t="str">
        <f>VLOOKUP(C:C,投标保证金!A:H,3,0)</f>
        <v>江苏勤业工程项目管理有限公司</v>
      </c>
      <c r="G60" s="11" t="str">
        <f>VLOOKUP(C:C,投标保证金!A:H,4,0)</f>
        <v>南京化学工业园区宁六路606号3177室</v>
      </c>
      <c r="H60" s="11" t="str">
        <f>VLOOKUP(C:C,投标保证金!A:E,5,0)</f>
        <v>存续</v>
      </c>
      <c r="I60" s="14" t="str">
        <f>VLOOKUP(C:C,投标保证金!A:F,6,0)</f>
        <v>025-86380938</v>
      </c>
      <c r="J60" s="11" t="str">
        <f>VLOOKUP(C:C,投标保证金!A:G,7,0)</f>
        <v>njzypg@163.com</v>
      </c>
      <c r="K60" s="11">
        <f>VLOOKUP(C:C,投标保证金!A:H,8,0)</f>
        <v>0</v>
      </c>
      <c r="L60" s="15"/>
    </row>
    <row r="61" spans="1:12" s="2" customFormat="1" ht="24.95" customHeight="1">
      <c r="A61" s="8">
        <v>60</v>
      </c>
      <c r="B61" s="9" t="s">
        <v>5703</v>
      </c>
      <c r="C61" s="9" t="s">
        <v>4200</v>
      </c>
      <c r="D61" s="9" t="s">
        <v>4201</v>
      </c>
      <c r="E61" s="10">
        <v>10000</v>
      </c>
      <c r="F61" s="11" t="str">
        <f>VLOOKUP(C:C,投标保证金!A:H,3,0)</f>
        <v>辽宁恒睿测绘有限公司</v>
      </c>
      <c r="G61" s="11" t="str">
        <f>VLOOKUP(C:C,投标保证金!A:H,4,0)</f>
        <v>沈阳市和平区市府大路224－6楼10－1</v>
      </c>
      <c r="H61" s="11" t="str">
        <f>VLOOKUP(C:C,投标保证金!A:E,5,0)</f>
        <v>存续</v>
      </c>
      <c r="I61" s="14">
        <f>VLOOKUP(C:C,投标保证金!A:F,6,0)</f>
        <v>22522915</v>
      </c>
      <c r="J61" s="11" t="str">
        <f>VLOOKUP(C:C,投标保证金!A:G,7,0)</f>
        <v>hrch18@sina.com</v>
      </c>
      <c r="K61" s="11">
        <f>VLOOKUP(C:C,投标保证金!A:H,8,0)</f>
        <v>0</v>
      </c>
      <c r="L61" s="15"/>
    </row>
    <row r="62" spans="1:12" s="2" customFormat="1" ht="24.95" customHeight="1">
      <c r="A62" s="8">
        <v>61</v>
      </c>
      <c r="B62" s="9" t="s">
        <v>5703</v>
      </c>
      <c r="C62" s="9" t="s">
        <v>4210</v>
      </c>
      <c r="D62" s="9" t="s">
        <v>4211</v>
      </c>
      <c r="E62" s="10">
        <v>50000</v>
      </c>
      <c r="F62" s="11" t="str">
        <f>VLOOKUP(C:C,投标保证金!A:H,3,0)</f>
        <v>北京通建泰利特智能系统工程技术有限公司</v>
      </c>
      <c r="G62" s="11" t="str">
        <f>VLOOKUP(C:C,投标保证金!A:H,4,0)</f>
        <v>北京市海淀区中关村南大街1号北京友谊宾馆62033房间</v>
      </c>
      <c r="H62" s="11" t="str">
        <f>VLOOKUP(C:C,投标保证金!A:E,5,0)</f>
        <v>在业</v>
      </c>
      <c r="I62" s="14">
        <f>VLOOKUP(C:C,投标保证金!A:F,6,0)</f>
        <v>82380699</v>
      </c>
      <c r="J62" s="11" t="str">
        <f>VLOOKUP(C:C,投标保证金!A:G,7,0)</f>
        <v>2271965970@qq.com</v>
      </c>
      <c r="K62" s="11">
        <f>VLOOKUP(C:C,投标保证金!A:H,8,0)</f>
        <v>0</v>
      </c>
      <c r="L62" s="15"/>
    </row>
    <row r="63" spans="1:12" s="2" customFormat="1" ht="24.95" customHeight="1">
      <c r="A63" s="8">
        <v>62</v>
      </c>
      <c r="B63" s="9" t="s">
        <v>5703</v>
      </c>
      <c r="C63" s="9" t="s">
        <v>4219</v>
      </c>
      <c r="D63" s="9" t="s">
        <v>4220</v>
      </c>
      <c r="E63" s="10">
        <v>10000</v>
      </c>
      <c r="F63" s="11" t="str">
        <f>VLOOKUP(C:C,投标保证金!A:H,3,0)</f>
        <v>杭州金鹭家私制造有限公司</v>
      </c>
      <c r="G63" s="11" t="str">
        <f>VLOOKUP(C:C,投标保证金!A:H,4,0)</f>
        <v>萧山区临浦镇通二村</v>
      </c>
      <c r="H63" s="11" t="str">
        <f>VLOOKUP(C:C,投标保证金!A:E,5,0)</f>
        <v>存续</v>
      </c>
      <c r="I63" s="14" t="str">
        <f>VLOOKUP(C:C,投标保证金!A:F,6,0)</f>
        <v>82875906/金X福13338617286</v>
      </c>
      <c r="J63" s="11" t="str">
        <f>VLOOKUP(C:C,投标保证金!A:G,7,0)</f>
        <v>147738146@qq.com</v>
      </c>
      <c r="K63" s="11">
        <f>VLOOKUP(C:C,投标保证金!A:H,8,0)</f>
        <v>0</v>
      </c>
      <c r="L63" s="15"/>
    </row>
    <row r="64" spans="1:12" s="2" customFormat="1" ht="24.95" customHeight="1">
      <c r="A64" s="8">
        <v>63</v>
      </c>
      <c r="B64" s="9" t="s">
        <v>5703</v>
      </c>
      <c r="C64" s="9" t="s">
        <v>4233</v>
      </c>
      <c r="D64" s="9" t="s">
        <v>4234</v>
      </c>
      <c r="E64" s="10">
        <v>30000</v>
      </c>
      <c r="F64" s="11" t="str">
        <f>VLOOKUP(C:C,投标保证金!A:H,3,0)</f>
        <v>江苏超泽瀛家居科技有限公司</v>
      </c>
      <c r="G64" s="11" t="str">
        <f>VLOOKUP(C:C,投标保证金!A:H,4,0)</f>
        <v>钟楼区邹区镇泰村村苏家桥</v>
      </c>
      <c r="H64" s="11" t="str">
        <f>VLOOKUP(C:C,投标保证金!A:E,5,0)</f>
        <v>在业</v>
      </c>
      <c r="I64" s="14" t="str">
        <f>VLOOKUP(C:C,投标保证金!A:F,6,0)</f>
        <v>0519-83563198</v>
      </c>
      <c r="J64" s="11" t="str">
        <f>VLOOKUP(C:C,投标保证金!A:G,7,0)</f>
        <v>tsfsyan@sina.com</v>
      </c>
      <c r="K64" s="11">
        <f>VLOOKUP(C:C,投标保证金!A:H,8,0)</f>
        <v>0</v>
      </c>
      <c r="L64" s="15"/>
    </row>
    <row r="65" spans="1:12" s="2" customFormat="1" ht="24.95" customHeight="1">
      <c r="A65" s="8">
        <v>64</v>
      </c>
      <c r="B65" s="9" t="s">
        <v>5703</v>
      </c>
      <c r="C65" s="9" t="s">
        <v>4256</v>
      </c>
      <c r="D65" s="9" t="s">
        <v>4257</v>
      </c>
      <c r="E65" s="10">
        <v>50000</v>
      </c>
      <c r="F65" s="11" t="str">
        <f>VLOOKUP(C:C,投标保证金!A:H,3,0)</f>
        <v>南京东方汽车维修中心有限公司</v>
      </c>
      <c r="G65" s="11" t="str">
        <f>VLOOKUP(C:C,投标保证金!A:H,4,0)</f>
        <v>南京市玄武区樱驼村160号</v>
      </c>
      <c r="H65" s="11" t="str">
        <f>VLOOKUP(C:C,投标保证金!A:E,5,0)</f>
        <v>在业</v>
      </c>
      <c r="I65" s="14" t="str">
        <f>VLOOKUP(C:C,投标保证金!A:F,6,0)</f>
        <v>025-52627207</v>
      </c>
      <c r="J65" s="11" t="str">
        <f>VLOOKUP(C:C,投标保证金!A:G,7,0)</f>
        <v>dfqx@df-cn.com</v>
      </c>
      <c r="K65" s="11">
        <f>VLOOKUP(C:C,投标保证金!A:H,8,0)</f>
        <v>0</v>
      </c>
      <c r="L65" s="15"/>
    </row>
    <row r="66" spans="1:12" s="2" customFormat="1" ht="24.95" customHeight="1">
      <c r="A66" s="8">
        <v>65</v>
      </c>
      <c r="B66" s="9" t="s">
        <v>5703</v>
      </c>
      <c r="C66" s="9" t="s">
        <v>4262</v>
      </c>
      <c r="D66" s="9" t="s">
        <v>4263</v>
      </c>
      <c r="E66" s="10">
        <v>50000</v>
      </c>
      <c r="F66" s="11" t="str">
        <f>VLOOKUP(C:C,投标保证金!A:H,3,0)</f>
        <v>苏宁易购集团股份有限公司</v>
      </c>
      <c r="G66" s="11" t="str">
        <f>VLOOKUP(C:C,投标保证金!A:H,4,0)</f>
        <v>南京市山西路8号金山大厦1-5层</v>
      </c>
      <c r="H66" s="11" t="str">
        <f>VLOOKUP(C:C,投标保证金!A:E,5,0)</f>
        <v>在业</v>
      </c>
      <c r="I66" s="14" t="str">
        <f>VLOOKUP(C:C,投标保证金!A:F,6,0)</f>
        <v>025-66996699</v>
      </c>
      <c r="J66" s="11" t="str">
        <f>VLOOKUP(C:C,投标保证金!A:G,7,0)</f>
        <v>fpclb@cnsuning.com</v>
      </c>
      <c r="K66" s="11">
        <f>VLOOKUP(C:C,投标保证金!A:H,8,0)</f>
        <v>0</v>
      </c>
      <c r="L66" s="15"/>
    </row>
    <row r="67" spans="1:12" s="2" customFormat="1" ht="24.95" customHeight="1">
      <c r="A67" s="8">
        <v>66</v>
      </c>
      <c r="B67" s="9" t="s">
        <v>5703</v>
      </c>
      <c r="C67" s="9" t="s">
        <v>4274</v>
      </c>
      <c r="D67" s="9" t="s">
        <v>4275</v>
      </c>
      <c r="E67" s="10">
        <v>20000</v>
      </c>
      <c r="F67" s="11" t="str">
        <f>VLOOKUP(C:C,投标保证金!A:H,3,0)</f>
        <v>中共江苏省委办公厅印刷厂</v>
      </c>
      <c r="G67" s="11" t="str">
        <f>VLOOKUP(C:C,投标保证金!A:H,4,0)</f>
        <v>南京市宁夏路马鞍山1号</v>
      </c>
      <c r="H67" s="11" t="str">
        <f>VLOOKUP(C:C,投标保证金!A:E,5,0)</f>
        <v>在业</v>
      </c>
      <c r="I67" s="14" t="str">
        <f>VLOOKUP(C:C,投标保证金!A:F,6,0)</f>
        <v>025-3392136</v>
      </c>
      <c r="J67" s="11">
        <f>VLOOKUP(C:C,投标保证金!A:G,7,0)</f>
        <v>0</v>
      </c>
      <c r="K67" s="11">
        <f>VLOOKUP(C:C,投标保证金!A:H,8,0)</f>
        <v>0</v>
      </c>
      <c r="L67" s="15"/>
    </row>
    <row r="68" spans="1:12" s="2" customFormat="1" ht="24.95" customHeight="1">
      <c r="A68" s="8">
        <v>67</v>
      </c>
      <c r="B68" s="9" t="s">
        <v>5703</v>
      </c>
      <c r="C68" s="9" t="s">
        <v>4286</v>
      </c>
      <c r="D68" s="9" t="s">
        <v>4287</v>
      </c>
      <c r="E68" s="10">
        <v>100000</v>
      </c>
      <c r="F68" s="11" t="str">
        <f>VLOOKUP(C:C,投标保证金!A:H,3,0)</f>
        <v>中国人寿保险股份有限公司南京市分公司</v>
      </c>
      <c r="G68" s="11" t="str">
        <f>VLOOKUP(C:C,投标保证金!A:H,4,0)</f>
        <v>南京市鼓楼区汉中路88号</v>
      </c>
      <c r="H68" s="11" t="str">
        <f>VLOOKUP(C:C,投标保证金!A:E,5,0)</f>
        <v>在业</v>
      </c>
      <c r="I68" s="14" t="str">
        <f>VLOOKUP(C:C,投标保证金!A:F,6,0)</f>
        <v>025-84783018</v>
      </c>
      <c r="J68" s="11" t="str">
        <f>VLOOKUP(C:C,投标保证金!A:G,7,0)</f>
        <v>taolili01@js.e-chinalife.com</v>
      </c>
      <c r="K68" s="11">
        <f>VLOOKUP(C:C,投标保证金!A:H,8,0)</f>
        <v>0</v>
      </c>
      <c r="L68" s="15"/>
    </row>
    <row r="69" spans="1:12" s="2" customFormat="1" ht="24.95" hidden="1" customHeight="1">
      <c r="A69" s="8">
        <v>68</v>
      </c>
      <c r="B69" s="9" t="s">
        <v>5703</v>
      </c>
      <c r="C69" s="9" t="s">
        <v>4316</v>
      </c>
      <c r="D69" s="9" t="s">
        <v>4317</v>
      </c>
      <c r="E69" s="10">
        <v>10000</v>
      </c>
      <c r="F69" s="11">
        <f>VLOOKUP(C:C,投标保证金!A:H,3,0)</f>
        <v>0</v>
      </c>
      <c r="G69" s="11">
        <f>VLOOKUP(C:C,投标保证金!A:H,4,0)</f>
        <v>0</v>
      </c>
      <c r="H69" s="11" t="str">
        <f>VLOOKUP(C:C,投标保证金!A:E,5,0)</f>
        <v>不详</v>
      </c>
      <c r="I69" s="14">
        <f>VLOOKUP(C:C,投标保证金!A:F,6,0)</f>
        <v>0</v>
      </c>
      <c r="J69" s="11">
        <f>VLOOKUP(C:C,投标保证金!A:G,7,0)</f>
        <v>0</v>
      </c>
      <c r="K69" s="11" t="str">
        <f>VLOOKUP(C:C,投标保证金!A:H,8,0)</f>
        <v>未查询到，02年之前余额</v>
      </c>
      <c r="L69" s="16" t="s">
        <v>5707</v>
      </c>
    </row>
    <row r="70" spans="1:12" s="2" customFormat="1" ht="24.95" hidden="1" customHeight="1">
      <c r="A70" s="8">
        <v>69</v>
      </c>
      <c r="B70" s="9" t="s">
        <v>5703</v>
      </c>
      <c r="C70" s="9" t="s">
        <v>4319</v>
      </c>
      <c r="D70" s="9" t="s">
        <v>4320</v>
      </c>
      <c r="E70" s="10">
        <v>10000</v>
      </c>
      <c r="F70" s="11">
        <f>VLOOKUP(C:C,投标保证金!A:H,3,0)</f>
        <v>0</v>
      </c>
      <c r="G70" s="11">
        <f>VLOOKUP(C:C,投标保证金!A:H,4,0)</f>
        <v>0</v>
      </c>
      <c r="H70" s="11" t="str">
        <f>VLOOKUP(C:C,投标保证金!A:E,5,0)</f>
        <v>不详</v>
      </c>
      <c r="I70" s="14">
        <f>VLOOKUP(C:C,投标保证金!A:F,6,0)</f>
        <v>0</v>
      </c>
      <c r="J70" s="11">
        <f>VLOOKUP(C:C,投标保证金!A:G,7,0)</f>
        <v>0</v>
      </c>
      <c r="K70" s="11" t="str">
        <f>VLOOKUP(C:C,投标保证金!A:H,8,0)</f>
        <v>未查询到，02年之前余额</v>
      </c>
      <c r="L70" s="16" t="s">
        <v>5707</v>
      </c>
    </row>
    <row r="71" spans="1:12" s="2" customFormat="1" ht="24.95" customHeight="1">
      <c r="A71" s="8">
        <v>70</v>
      </c>
      <c r="B71" s="9" t="s">
        <v>5703</v>
      </c>
      <c r="C71" s="9" t="s">
        <v>4321</v>
      </c>
      <c r="D71" s="9" t="s">
        <v>4322</v>
      </c>
      <c r="E71" s="10">
        <v>50000</v>
      </c>
      <c r="F71" s="11" t="str">
        <f>VLOOKUP(C:C,投标保证金!A:H,3,0)</f>
        <v>中国建设银行股份有限公司江苏省分行</v>
      </c>
      <c r="G71" s="11" t="str">
        <f>VLOOKUP(C:C,投标保证金!A:H,4,0)</f>
        <v>南京市白下区洪武路188号</v>
      </c>
      <c r="H71" s="11" t="str">
        <f>VLOOKUP(C:C,投标保证金!A:E,5,0)</f>
        <v>在业</v>
      </c>
      <c r="I71" s="14" t="str">
        <f>VLOOKUP(C:C,投标保证金!A:F,6,0)</f>
        <v>025-84200188</v>
      </c>
      <c r="J71" s="11" t="str">
        <f>VLOOKUP(C:C,投标保证金!A:G,7,0)</f>
        <v>mazhenyang.js@ccb.com</v>
      </c>
      <c r="K71" s="11">
        <f>VLOOKUP(C:C,投标保证金!A:H,8,0)</f>
        <v>0</v>
      </c>
      <c r="L71" s="15"/>
    </row>
    <row r="72" spans="1:12" s="2" customFormat="1" ht="24.95" customHeight="1">
      <c r="A72" s="8">
        <v>71</v>
      </c>
      <c r="B72" s="9" t="s">
        <v>5703</v>
      </c>
      <c r="C72" s="9" t="s">
        <v>4323</v>
      </c>
      <c r="D72" s="9" t="s">
        <v>4324</v>
      </c>
      <c r="E72" s="10">
        <v>30000</v>
      </c>
      <c r="F72" s="11" t="str">
        <f>VLOOKUP(C:C,投标保证金!A:H,3,0)</f>
        <v>中国银行股份有限公司江苏省分行</v>
      </c>
      <c r="G72" s="11" t="str">
        <f>VLOOKUP(C:C,投标保证金!A:H,4,0)</f>
        <v>南京市中山南路１４８号</v>
      </c>
      <c r="H72" s="11" t="str">
        <f>VLOOKUP(C:C,投标保证金!A:E,5,0)</f>
        <v>在业</v>
      </c>
      <c r="I72" s="14" t="str">
        <f>VLOOKUP(C:C,投标保证金!A:F,6,0)</f>
        <v>025-84207888</v>
      </c>
      <c r="J72" s="11" t="str">
        <f>VLOOKUP(C:C,投标保证金!A:G,7,0)</f>
        <v>1960619151@qq.com</v>
      </c>
      <c r="K72" s="11">
        <f>VLOOKUP(C:C,投标保证金!A:H,8,0)</f>
        <v>0</v>
      </c>
      <c r="L72" s="15"/>
    </row>
    <row r="73" spans="1:12" s="2" customFormat="1" ht="24.95" customHeight="1">
      <c r="A73" s="8">
        <v>72</v>
      </c>
      <c r="B73" s="9" t="s">
        <v>5703</v>
      </c>
      <c r="C73" s="9" t="s">
        <v>4341</v>
      </c>
      <c r="D73" s="9" t="s">
        <v>4342</v>
      </c>
      <c r="E73" s="10">
        <v>50000</v>
      </c>
      <c r="F73" s="11" t="str">
        <f>VLOOKUP(C:C,投标保证金!A:H,3,0)</f>
        <v>同方股份有限公司</v>
      </c>
      <c r="G73" s="11" t="str">
        <f>VLOOKUP(C:C,投标保证金!A:H,4,0)</f>
        <v>北京市海淀区王庄路1号清华同方科技大厦A座30层</v>
      </c>
      <c r="H73" s="11" t="str">
        <f>VLOOKUP(C:C,投标保证金!A:E,5,0)</f>
        <v>在业</v>
      </c>
      <c r="I73" s="14" t="str">
        <f>VLOOKUP(C:C,投标保证金!A:F,6,0)</f>
        <v>010-82399988/李军13951617905</v>
      </c>
      <c r="J73" s="11" t="str">
        <f>VLOOKUP(C:C,投标保证金!A:G,7,0)</f>
        <v>600100@thtf.com.cn</v>
      </c>
      <c r="K73" s="11">
        <f>VLOOKUP(C:C,投标保证金!A:H,8,0)</f>
        <v>0</v>
      </c>
      <c r="L73" s="15"/>
    </row>
    <row r="74" spans="1:12" s="2" customFormat="1" ht="24.95" customHeight="1">
      <c r="A74" s="8">
        <v>73</v>
      </c>
      <c r="B74" s="9" t="s">
        <v>5703</v>
      </c>
      <c r="C74" s="9" t="s">
        <v>4352</v>
      </c>
      <c r="D74" s="9" t="s">
        <v>4353</v>
      </c>
      <c r="E74" s="10">
        <v>50000</v>
      </c>
      <c r="F74" s="11" t="str">
        <f>VLOOKUP(C:C,投标保证金!A:H,3,0)</f>
        <v>南京中升丰田汽车服务有限公司</v>
      </c>
      <c r="G74" s="11" t="str">
        <f>VLOOKUP(C:C,投标保证金!A:H,4,0)</f>
        <v>南京市雨花台区软件大道10号</v>
      </c>
      <c r="H74" s="11" t="str">
        <f>VLOOKUP(C:C,投标保证金!A:E,5,0)</f>
        <v>在业</v>
      </c>
      <c r="I74" s="14" t="str">
        <f>VLOOKUP(C:C,投标保证金!A:F,6,0)</f>
        <v>025-52458777</v>
      </c>
      <c r="J74" s="11" t="str">
        <f>VLOOKUP(C:C,投标保证金!A:G,7,0)</f>
        <v>10236397@qq.com</v>
      </c>
      <c r="K74" s="11">
        <f>VLOOKUP(C:C,投标保证金!A:H,8,0)</f>
        <v>0</v>
      </c>
      <c r="L74" s="15"/>
    </row>
    <row r="75" spans="1:12" s="2" customFormat="1" ht="24.95" hidden="1" customHeight="1">
      <c r="A75" s="8">
        <v>74</v>
      </c>
      <c r="B75" s="9" t="s">
        <v>5703</v>
      </c>
      <c r="C75" s="9" t="s">
        <v>4358</v>
      </c>
      <c r="D75" s="9" t="s">
        <v>4359</v>
      </c>
      <c r="E75" s="10">
        <v>50000</v>
      </c>
      <c r="F75" s="11" t="str">
        <f>VLOOKUP(C:C,投标保证金!A:H,3,0)</f>
        <v>江苏华意天源汽车销售服务有限公司</v>
      </c>
      <c r="G75" s="11" t="str">
        <f>VLOOKUP(C:C,投标保证金!A:H,4,0)</f>
        <v>南京市红山路56号128-136室</v>
      </c>
      <c r="H75" s="11" t="str">
        <f>VLOOKUP(C:C,投标保证金!A:E,5,0)</f>
        <v>注销</v>
      </c>
      <c r="I75" s="14">
        <f>VLOOKUP(C:C,投标保证金!A:F,6,0)</f>
        <v>0</v>
      </c>
      <c r="J75" s="11">
        <f>VLOOKUP(C:C,投标保证金!A:G,7,0)</f>
        <v>0</v>
      </c>
      <c r="K75" s="11">
        <f>VLOOKUP(C:C,投标保证金!A:H,8,0)</f>
        <v>0</v>
      </c>
      <c r="L75" s="16" t="s">
        <v>5707</v>
      </c>
    </row>
    <row r="76" spans="1:12" s="2" customFormat="1" ht="24.95" customHeight="1">
      <c r="A76" s="8">
        <v>75</v>
      </c>
      <c r="B76" s="9" t="s">
        <v>5703</v>
      </c>
      <c r="C76" s="9" t="s">
        <v>4378</v>
      </c>
      <c r="D76" s="9" t="s">
        <v>4379</v>
      </c>
      <c r="E76" s="10">
        <v>20000</v>
      </c>
      <c r="F76" s="11" t="str">
        <f>VLOOKUP(C:C,投标保证金!A:H,3,0)</f>
        <v>江苏安达数码科技有限公司</v>
      </c>
      <c r="G76" s="11" t="str">
        <f>VLOOKUP(C:C,投标保证金!A:H,4,0)</f>
        <v>南京珠江路655号501室</v>
      </c>
      <c r="H76" s="11" t="str">
        <f>VLOOKUP(C:C,投标保证金!A:E,5,0)</f>
        <v>在业</v>
      </c>
      <c r="I76" s="14" t="str">
        <f>VLOOKUP(C:C,投标保证金!A:F,6,0)</f>
        <v>025-83151455</v>
      </c>
      <c r="J76" s="11" t="str">
        <f>VLOOKUP(C:C,投标保证金!A:G,7,0)</f>
        <v>415310558@qq.com</v>
      </c>
      <c r="K76" s="11">
        <f>VLOOKUP(C:C,投标保证金!A:H,8,0)</f>
        <v>0</v>
      </c>
      <c r="L76" s="15"/>
    </row>
    <row r="77" spans="1:12" s="2" customFormat="1" ht="24.95" customHeight="1">
      <c r="A77" s="8">
        <v>76</v>
      </c>
      <c r="B77" s="9" t="s">
        <v>5703</v>
      </c>
      <c r="C77" s="9" t="s">
        <v>4390</v>
      </c>
      <c r="D77" s="9" t="s">
        <v>4391</v>
      </c>
      <c r="E77" s="10">
        <v>20000</v>
      </c>
      <c r="F77" s="11" t="str">
        <f>VLOOKUP(C:C,投标保证金!A:H,3,0)</f>
        <v>无锡市三元纸业有限公司</v>
      </c>
      <c r="G77" s="11" t="str">
        <f>VLOOKUP(C:C,投标保证金!A:H,4,0)</f>
        <v>无锡市新吴区长江路8号</v>
      </c>
      <c r="H77" s="11" t="str">
        <f>VLOOKUP(C:C,投标保证金!A:E,5,0)</f>
        <v>在业</v>
      </c>
      <c r="I77" s="14" t="str">
        <f>VLOOKUP(C:C,投标保证金!A:F,6,0)</f>
        <v>0510-85225699</v>
      </c>
      <c r="J77" s="11" t="str">
        <f>VLOOKUP(C:C,投标保证金!A:G,7,0)</f>
        <v>168163510@qq.com</v>
      </c>
      <c r="K77" s="11">
        <f>VLOOKUP(C:C,投标保证金!A:H,8,0)</f>
        <v>0</v>
      </c>
      <c r="L77" s="15"/>
    </row>
    <row r="78" spans="1:12" s="2" customFormat="1" ht="24.95" customHeight="1">
      <c r="A78" s="8">
        <v>77</v>
      </c>
      <c r="B78" s="9" t="s">
        <v>5703</v>
      </c>
      <c r="C78" s="9" t="s">
        <v>4402</v>
      </c>
      <c r="D78" s="9" t="s">
        <v>4403</v>
      </c>
      <c r="E78" s="10">
        <v>40000</v>
      </c>
      <c r="F78" s="11" t="str">
        <f>VLOOKUP(C:C,投标保证金!A:H,3,0)</f>
        <v>中旅总社（江苏）国际旅行社有限公司</v>
      </c>
      <c r="G78" s="11" t="str">
        <f>VLOOKUP(C:C,投标保证金!A:H,4,0)</f>
        <v>南京市鼓楼区中山北路285号</v>
      </c>
      <c r="H78" s="11" t="str">
        <f>VLOOKUP(C:C,投标保证金!A:E,5,0)</f>
        <v>在业</v>
      </c>
      <c r="I78" s="14" t="str">
        <f>VLOOKUP(C:C,投标保证金!A:F,6,0)</f>
        <v>025-83538877</v>
      </c>
      <c r="J78" s="11" t="str">
        <f>VLOOKUP(C:C,投标保证金!A:G,7,0)</f>
        <v>yumei.xu1@hkcts.com</v>
      </c>
      <c r="K78" s="11">
        <f>VLOOKUP(C:C,投标保证金!A:H,8,0)</f>
        <v>0</v>
      </c>
      <c r="L78" s="15"/>
    </row>
    <row r="79" spans="1:12" s="2" customFormat="1" ht="24.95" customHeight="1">
      <c r="A79" s="8">
        <v>78</v>
      </c>
      <c r="B79" s="9" t="s">
        <v>5703</v>
      </c>
      <c r="C79" s="9" t="s">
        <v>41</v>
      </c>
      <c r="D79" s="9" t="s">
        <v>42</v>
      </c>
      <c r="E79" s="10">
        <v>20000</v>
      </c>
      <c r="F79" s="11" t="str">
        <f>VLOOKUP(C:C,投标保证金!A:H,3,0)</f>
        <v>南京军区华东饭店</v>
      </c>
      <c r="G79" s="11" t="str">
        <f>VLOOKUP(C:C,投标保证金!A:H,4,0)</f>
        <v>南京市鼓楼区北京西路67号</v>
      </c>
      <c r="H79" s="11" t="str">
        <f>VLOOKUP(C:C,投标保证金!A:E,5,0)</f>
        <v>在业</v>
      </c>
      <c r="I79" s="14" t="str">
        <f>VLOOKUP(C:C,投标保证金!A:F,6,0)</f>
        <v>025-83120888</v>
      </c>
      <c r="J79" s="11" t="str">
        <f>VLOOKUP(C:C,投标保证金!A:G,7,0)</f>
        <v>83709988@huadonghotel.com</v>
      </c>
      <c r="K79" s="11">
        <f>VLOOKUP(C:C,投标保证金!A:H,8,0)</f>
        <v>0</v>
      </c>
      <c r="L79" s="15"/>
    </row>
    <row r="80" spans="1:12" s="2" customFormat="1" ht="24.95" customHeight="1">
      <c r="A80" s="8">
        <v>79</v>
      </c>
      <c r="B80" s="9" t="s">
        <v>5703</v>
      </c>
      <c r="C80" s="9" t="s">
        <v>80</v>
      </c>
      <c r="D80" s="9" t="s">
        <v>81</v>
      </c>
      <c r="E80" s="10">
        <v>20000</v>
      </c>
      <c r="F80" s="11" t="str">
        <f>VLOOKUP(C:C,投标保证金!A:H,3,0)</f>
        <v>南京东南文化交流有限公司</v>
      </c>
      <c r="G80" s="11" t="str">
        <f>VLOOKUP(C:C,投标保证金!A:H,4,0)</f>
        <v>南京市秦淮区菱角市66号</v>
      </c>
      <c r="H80" s="11" t="str">
        <f>VLOOKUP(C:C,投标保证金!A:E,5,0)</f>
        <v>在业</v>
      </c>
      <c r="I80" s="14" t="str">
        <f>VLOOKUP(C:C,投标保证金!A:F,6,0)</f>
        <v>025-58505277</v>
      </c>
      <c r="J80" s="11" t="str">
        <f>VLOOKUP(C:C,投标保证金!A:G,7,0)</f>
        <v>3004697322@qq.com</v>
      </c>
      <c r="K80" s="11">
        <f>VLOOKUP(C:C,投标保证金!A:H,8,0)</f>
        <v>0</v>
      </c>
      <c r="L80" s="15"/>
    </row>
    <row r="81" spans="1:12" s="2" customFormat="1" ht="24.95" customHeight="1">
      <c r="A81" s="8">
        <v>80</v>
      </c>
      <c r="B81" s="9" t="s">
        <v>5703</v>
      </c>
      <c r="C81" s="9" t="s">
        <v>92</v>
      </c>
      <c r="D81" s="9" t="s">
        <v>93</v>
      </c>
      <c r="E81" s="10">
        <v>20000</v>
      </c>
      <c r="F81" s="11" t="str">
        <f>VLOOKUP(C:C,投标保证金!A:H,3,0)</f>
        <v>南京炎培印刷厂</v>
      </c>
      <c r="G81" s="11" t="str">
        <f>VLOOKUP(C:C,投标保证金!A:H,4,0)</f>
        <v>南京市白下区中山东路532-2号</v>
      </c>
      <c r="H81" s="11" t="str">
        <f>VLOOKUP(C:C,投标保证金!A:E,5,0)</f>
        <v>在业</v>
      </c>
      <c r="I81" s="14" t="str">
        <f>VLOOKUP(C:C,投标保证金!A:F,6,0)</f>
        <v>025-84490490</v>
      </c>
      <c r="J81" s="11" t="str">
        <f>VLOOKUP(C:C,投标保证金!A:G,7,0)</f>
        <v>594483703@qq.com</v>
      </c>
      <c r="K81" s="11">
        <f>VLOOKUP(C:C,投标保证金!A:H,8,0)</f>
        <v>0</v>
      </c>
      <c r="L81" s="15"/>
    </row>
    <row r="82" spans="1:12" s="2" customFormat="1" ht="24.95" customHeight="1">
      <c r="A82" s="8">
        <v>81</v>
      </c>
      <c r="B82" s="9" t="s">
        <v>5703</v>
      </c>
      <c r="C82" s="9" t="s">
        <v>97</v>
      </c>
      <c r="D82" s="9" t="s">
        <v>98</v>
      </c>
      <c r="E82" s="10">
        <v>20000</v>
      </c>
      <c r="F82" s="11" t="str">
        <f>VLOOKUP(C:C,投标保证金!A:H,3,0)</f>
        <v>南京台城数字印刷有限公司</v>
      </c>
      <c r="G82" s="11" t="str">
        <f>VLOOKUP(C:C,投标保证金!A:H,4,0)</f>
        <v>南京市玄武区北京东路51号44幢-1号</v>
      </c>
      <c r="H82" s="11" t="str">
        <f>VLOOKUP(C:C,投标保证金!A:E,5,0)</f>
        <v>在业</v>
      </c>
      <c r="I82" s="14" t="str">
        <f>VLOOKUP(C:C,投标保证金!A:F,6,0)</f>
        <v>025-83638345</v>
      </c>
      <c r="J82" s="11" t="str">
        <f>VLOOKUP(C:C,投标保证金!A:G,7,0)</f>
        <v>1535065590@qq.com</v>
      </c>
      <c r="K82" s="11">
        <f>VLOOKUP(C:C,投标保证金!A:H,8,0)</f>
        <v>0</v>
      </c>
      <c r="L82" s="15"/>
    </row>
    <row r="83" spans="1:12" s="2" customFormat="1" ht="24.95" customHeight="1">
      <c r="A83" s="8">
        <v>82</v>
      </c>
      <c r="B83" s="9" t="s">
        <v>5703</v>
      </c>
      <c r="C83" s="9" t="s">
        <v>125</v>
      </c>
      <c r="D83" s="9" t="s">
        <v>126</v>
      </c>
      <c r="E83" s="10">
        <v>30000</v>
      </c>
      <c r="F83" s="11" t="str">
        <f>VLOOKUP(C:C,投标保证金!A:H,3,0)</f>
        <v>优达设备国际贸易(上海)有限公司</v>
      </c>
      <c r="G83" s="11" t="str">
        <f>VLOOKUP(C:C,投标保证金!A:H,4,0)</f>
        <v>中国(上海)自由贸易试验区华申路180号综合大楼八层820室</v>
      </c>
      <c r="H83" s="11" t="str">
        <f>VLOOKUP(C:C,投标保证金!A:E,5,0)</f>
        <v>在业</v>
      </c>
      <c r="I83" s="14" t="str">
        <f>VLOOKUP(C:C,投标保证金!A:F,6,0)</f>
        <v>021-64227990</v>
      </c>
      <c r="J83" s="11" t="str">
        <f>VLOOKUP(C:C,投标保证金!A:G,7,0)</f>
        <v>1978201001@qq.com</v>
      </c>
      <c r="K83" s="11">
        <f>VLOOKUP(C:C,投标保证金!A:H,8,0)</f>
        <v>0</v>
      </c>
      <c r="L83" s="15"/>
    </row>
    <row r="84" spans="1:12" s="2" customFormat="1" ht="24.95" customHeight="1">
      <c r="A84" s="8">
        <v>83</v>
      </c>
      <c r="B84" s="9" t="s">
        <v>5703</v>
      </c>
      <c r="C84" s="9" t="s">
        <v>131</v>
      </c>
      <c r="D84" s="9" t="s">
        <v>132</v>
      </c>
      <c r="E84" s="10">
        <v>1400</v>
      </c>
      <c r="F84" s="11" t="str">
        <f>VLOOKUP(C:C,投标保证金!A:H,3,0)</f>
        <v>南京德高医疗科技有限公司</v>
      </c>
      <c r="G84" s="11" t="str">
        <f>VLOOKUP(C:C,投标保证金!A:H,4,0)</f>
        <v>南京市沿江工业开发区晓山路西首202室</v>
      </c>
      <c r="H84" s="11" t="str">
        <f>VLOOKUP(C:C,投标保证金!A:E,5,0)</f>
        <v>在业</v>
      </c>
      <c r="I84" s="14">
        <f>VLOOKUP(C:C,投标保证金!A:F,6,0)</f>
        <v>15051854488</v>
      </c>
      <c r="J84" s="11" t="str">
        <f>VLOOKUP(C:C,投标保证金!A:G,7,0)</f>
        <v>1091266136@qq.com</v>
      </c>
      <c r="K84" s="11">
        <f>VLOOKUP(C:C,投标保证金!A:H,8,0)</f>
        <v>0</v>
      </c>
      <c r="L84" s="15"/>
    </row>
    <row r="85" spans="1:12" s="2" customFormat="1" ht="24.95" hidden="1" customHeight="1">
      <c r="A85" s="8">
        <v>84</v>
      </c>
      <c r="B85" s="9" t="s">
        <v>5703</v>
      </c>
      <c r="C85" s="9" t="s">
        <v>136</v>
      </c>
      <c r="D85" s="9" t="s">
        <v>137</v>
      </c>
      <c r="E85" s="10">
        <v>13000</v>
      </c>
      <c r="F85" s="11" t="str">
        <f>VLOOKUP(C:C,投标保证金!A:H,3,0)</f>
        <v>江苏康克医疗科技有限公司</v>
      </c>
      <c r="G85" s="11" t="str">
        <f>VLOOKUP(C:C,投标保证金!A:H,4,0)</f>
        <v>南京市江苏路60号C座602室</v>
      </c>
      <c r="H85" s="11" t="str">
        <f>VLOOKUP(C:C,投标保证金!A:E,5,0)</f>
        <v>注销</v>
      </c>
      <c r="I85" s="14">
        <f>VLOOKUP(C:C,投标保证金!A:F,6,0)</f>
        <v>13851839930</v>
      </c>
      <c r="J85" s="11">
        <f>VLOOKUP(C:C,投标保证金!A:G,7,0)</f>
        <v>0</v>
      </c>
      <c r="K85" s="11">
        <f>VLOOKUP(C:C,投标保证金!A:H,8,0)</f>
        <v>0</v>
      </c>
      <c r="L85" s="16" t="s">
        <v>5707</v>
      </c>
    </row>
    <row r="86" spans="1:12" s="2" customFormat="1" ht="24.95" customHeight="1">
      <c r="A86" s="8">
        <v>85</v>
      </c>
      <c r="B86" s="9" t="s">
        <v>5703</v>
      </c>
      <c r="C86" s="9" t="s">
        <v>152</v>
      </c>
      <c r="D86" s="9" t="s">
        <v>153</v>
      </c>
      <c r="E86" s="10">
        <v>20000</v>
      </c>
      <c r="F86" s="11" t="str">
        <f>VLOOKUP(C:C,投标保证金!A:H,3,0)</f>
        <v>南京新中惠科学器材有限公司</v>
      </c>
      <c r="G86" s="11" t="str">
        <f>VLOOKUP(C:C,投标保证金!A:H,4,0)</f>
        <v>南京市鼓楼区建宁路61号中央金地广场3幢902、903室</v>
      </c>
      <c r="H86" s="11" t="str">
        <f>VLOOKUP(C:C,投标保证金!A:E,5,0)</f>
        <v>在业</v>
      </c>
      <c r="I86" s="14" t="str">
        <f>VLOOKUP(C:C,投标保证金!A:F,6,0)</f>
        <v>025-83351099</v>
      </c>
      <c r="J86" s="11" t="str">
        <f>VLOOKUP(C:C,投标保证金!A:G,7,0)</f>
        <v>XZH5117@126.COM</v>
      </c>
      <c r="K86" s="11">
        <f>VLOOKUP(C:C,投标保证金!A:H,8,0)</f>
        <v>0</v>
      </c>
      <c r="L86" s="15"/>
    </row>
    <row r="87" spans="1:12" s="2" customFormat="1" ht="24.95" customHeight="1">
      <c r="A87" s="8">
        <v>86</v>
      </c>
      <c r="B87" s="9" t="s">
        <v>5703</v>
      </c>
      <c r="C87" s="9" t="s">
        <v>158</v>
      </c>
      <c r="D87" s="9" t="s">
        <v>159</v>
      </c>
      <c r="E87" s="10">
        <v>20000</v>
      </c>
      <c r="F87" s="11" t="str">
        <f>VLOOKUP(C:C,投标保证金!A:H,3,0)</f>
        <v>上海都仁商贸公司</v>
      </c>
      <c r="G87" s="11" t="str">
        <f>VLOOKUP(C:C,投标保证金!A:H,4,0)</f>
        <v>上海市宝山区友谊路699号</v>
      </c>
      <c r="H87" s="11" t="str">
        <f>VLOOKUP(C:C,投标保证金!A:E,5,0)</f>
        <v>在业</v>
      </c>
      <c r="I87" s="14" t="str">
        <f>VLOOKUP(C:C,投标保证金!A:F,6,0)</f>
        <v>021-64437178</v>
      </c>
      <c r="J87" s="11" t="str">
        <f>VLOOKUP(C:C,投标保证金!A:G,7,0)</f>
        <v>doron@vip.163.com</v>
      </c>
      <c r="K87" s="11">
        <f>VLOOKUP(C:C,投标保证金!A:H,8,0)</f>
        <v>0</v>
      </c>
      <c r="L87" s="15"/>
    </row>
    <row r="88" spans="1:12" s="2" customFormat="1" ht="24.95" hidden="1" customHeight="1">
      <c r="A88" s="8">
        <v>87</v>
      </c>
      <c r="B88" s="9" t="s">
        <v>5703</v>
      </c>
      <c r="C88" s="9" t="s">
        <v>164</v>
      </c>
      <c r="D88" s="9" t="s">
        <v>165</v>
      </c>
      <c r="E88" s="10">
        <v>20000</v>
      </c>
      <c r="F88" s="11" t="str">
        <f>VLOOKUP(C:C,投标保证金!A:H,3,0)</f>
        <v>北京麦迪塞姆技术发展有限公司</v>
      </c>
      <c r="G88" s="11" t="str">
        <f>VLOOKUP(C:C,投标保证金!A:H,4,0)</f>
        <v>北京市朝阳区华严里10号</v>
      </c>
      <c r="H88" s="11" t="str">
        <f>VLOOKUP(C:C,投标保证金!A:E,5,0)</f>
        <v>注销</v>
      </c>
      <c r="I88" s="14">
        <f>VLOOKUP(C:C,投标保证金!A:F,6,0)</f>
        <v>0</v>
      </c>
      <c r="J88" s="11">
        <f>VLOOKUP(C:C,投标保证金!A:G,7,0)</f>
        <v>0</v>
      </c>
      <c r="K88" s="11">
        <f>VLOOKUP(C:C,投标保证金!A:H,8,0)</f>
        <v>0</v>
      </c>
      <c r="L88" s="16" t="s">
        <v>5707</v>
      </c>
    </row>
    <row r="89" spans="1:12" s="2" customFormat="1" ht="24.95" customHeight="1">
      <c r="A89" s="8">
        <v>88</v>
      </c>
      <c r="B89" s="9" t="s">
        <v>5703</v>
      </c>
      <c r="C89" s="9" t="s">
        <v>168</v>
      </c>
      <c r="D89" s="9" t="s">
        <v>169</v>
      </c>
      <c r="E89" s="10">
        <v>20000</v>
      </c>
      <c r="F89" s="11" t="str">
        <f>VLOOKUP(C:C,投标保证金!A:H,3,0)</f>
        <v>南京瑞丰医疗器械有限公司</v>
      </c>
      <c r="G89" s="11" t="str">
        <f>VLOOKUP(C:C,投标保证金!A:H,4,0)</f>
        <v>南京市雨花台区长虹路222号3幢513室</v>
      </c>
      <c r="H89" s="11" t="str">
        <f>VLOOKUP(C:C,投标保证金!A:E,5,0)</f>
        <v>在业</v>
      </c>
      <c r="I89" s="14" t="str">
        <f>VLOOKUP(C:C,投标保证金!A:F,6,0)</f>
        <v>025-52249348</v>
      </c>
      <c r="J89" s="11" t="str">
        <f>VLOOKUP(C:C,投标保证金!A:G,7,0)</f>
        <v>njruifeng@126.com</v>
      </c>
      <c r="K89" s="11">
        <f>VLOOKUP(C:C,投标保证金!A:H,8,0)</f>
        <v>0</v>
      </c>
      <c r="L89" s="15"/>
    </row>
    <row r="90" spans="1:12" s="2" customFormat="1" ht="24.95" customHeight="1">
      <c r="A90" s="8">
        <v>89</v>
      </c>
      <c r="B90" s="9" t="s">
        <v>5703</v>
      </c>
      <c r="C90" s="9" t="s">
        <v>185</v>
      </c>
      <c r="D90" s="9" t="s">
        <v>186</v>
      </c>
      <c r="E90" s="10">
        <v>20000</v>
      </c>
      <c r="F90" s="11" t="str">
        <f>VLOOKUP(C:C,投标保证金!A:H,3,0)</f>
        <v>南京盛唐医疗器械有限公司</v>
      </c>
      <c r="G90" s="11" t="str">
        <f>VLOOKUP(C:C,投标保证金!A:H,4,0)</f>
        <v>南京市秦淮区抄纸巷11号301-305室</v>
      </c>
      <c r="H90" s="11" t="str">
        <f>VLOOKUP(C:C,投标保证金!A:E,5,0)</f>
        <v>在业</v>
      </c>
      <c r="I90" s="14" t="str">
        <f>VLOOKUP(C:C,投标保证金!A:F,6,0)</f>
        <v>025-58612015</v>
      </c>
      <c r="J90" s="11" t="str">
        <f>VLOOKUP(C:C,投标保证金!A:G,7,0)</f>
        <v>1638008873@qq.com</v>
      </c>
      <c r="K90" s="11">
        <f>VLOOKUP(C:C,投标保证金!A:H,8,0)</f>
        <v>0</v>
      </c>
      <c r="L90" s="15"/>
    </row>
    <row r="91" spans="1:12" s="2" customFormat="1" ht="24.95" customHeight="1">
      <c r="A91" s="8">
        <v>90</v>
      </c>
      <c r="B91" s="9" t="s">
        <v>5703</v>
      </c>
      <c r="C91" s="9" t="s">
        <v>202</v>
      </c>
      <c r="D91" s="9" t="s">
        <v>203</v>
      </c>
      <c r="E91" s="10">
        <v>10000</v>
      </c>
      <c r="F91" s="11" t="str">
        <f>VLOOKUP(C:C,投标保证金!A:H,3,0)</f>
        <v>沃特世科技(上海)有限公司</v>
      </c>
      <c r="G91" s="11" t="str">
        <f>VLOOKUP(C:C,投标保证金!A:H,4,0)</f>
        <v>中国(上海)自由贸易试验区希雅路330号7#厂房二层E部位</v>
      </c>
      <c r="H91" s="11" t="str">
        <f>VLOOKUP(C:C,投标保证金!A:E,5,0)</f>
        <v>在业</v>
      </c>
      <c r="I91" s="14" t="str">
        <f>VLOOKUP(C:C,投标保证金!A:F,6,0)</f>
        <v>021-61562666</v>
      </c>
      <c r="J91" s="11" t="str">
        <f>VLOOKUP(C:C,投标保证金!A:G,7,0)</f>
        <v>chinainfo@waters.com</v>
      </c>
      <c r="K91" s="11">
        <f>VLOOKUP(C:C,投标保证金!A:H,8,0)</f>
        <v>0</v>
      </c>
      <c r="L91" s="15"/>
    </row>
    <row r="92" spans="1:12" s="2" customFormat="1" ht="24.95" customHeight="1">
      <c r="A92" s="8">
        <v>91</v>
      </c>
      <c r="B92" s="9" t="s">
        <v>5703</v>
      </c>
      <c r="C92" s="9" t="s">
        <v>208</v>
      </c>
      <c r="D92" s="9" t="s">
        <v>209</v>
      </c>
      <c r="E92" s="10">
        <v>10000</v>
      </c>
      <c r="F92" s="11" t="str">
        <f>VLOOKUP(C:C,投标保证金!A:H,3,0)</f>
        <v>苏州市苏医生物基因技术有限公司</v>
      </c>
      <c r="G92" s="11" t="str">
        <f>VLOOKUP(C:C,投标保证金!A:H,4,0)</f>
        <v>苏州高新区滨河路205号</v>
      </c>
      <c r="H92" s="11" t="str">
        <f>VLOOKUP(C:C,投标保证金!A:E,5,0)</f>
        <v>在业</v>
      </c>
      <c r="I92" s="14" t="str">
        <f>VLOOKUP(C:C,投标保证金!A:F,6,0)</f>
        <v>0512-68077370</v>
      </c>
      <c r="J92" s="11" t="str">
        <f>VLOOKUP(C:C,投标保证金!A:G,7,0)</f>
        <v>hgl_002812@163.com</v>
      </c>
      <c r="K92" s="11">
        <f>VLOOKUP(C:C,投标保证金!A:H,8,0)</f>
        <v>0</v>
      </c>
      <c r="L92" s="15"/>
    </row>
    <row r="93" spans="1:12" s="2" customFormat="1" ht="24.95" customHeight="1">
      <c r="A93" s="8">
        <v>92</v>
      </c>
      <c r="B93" s="9" t="s">
        <v>5703</v>
      </c>
      <c r="C93" s="9" t="s">
        <v>214</v>
      </c>
      <c r="D93" s="9" t="s">
        <v>215</v>
      </c>
      <c r="E93" s="10">
        <v>20000</v>
      </c>
      <c r="F93" s="11" t="str">
        <f>VLOOKUP(C:C,投标保证金!A:H,3,0)</f>
        <v>青岛思科达医疗器械有限公司</v>
      </c>
      <c r="G93" s="11" t="str">
        <f>VLOOKUP(C:C,投标保证金!A:H,4,0)</f>
        <v>青岛保税区东京路42号香港工业园内5号办公楼内403室</v>
      </c>
      <c r="H93" s="11" t="str">
        <f>VLOOKUP(C:C,投标保证金!A:E,5,0)</f>
        <v>在业</v>
      </c>
      <c r="I93" s="14">
        <f>VLOOKUP(C:C,投标保证金!A:F,6,0)</f>
        <v>13853292979</v>
      </c>
      <c r="J93" s="11">
        <f>VLOOKUP(C:C,投标保证金!A:G,7,0)</f>
        <v>0</v>
      </c>
      <c r="K93" s="11">
        <f>VLOOKUP(C:C,投标保证金!A:H,8,0)</f>
        <v>0</v>
      </c>
      <c r="L93" s="15"/>
    </row>
    <row r="94" spans="1:12" s="2" customFormat="1" ht="24.95" customHeight="1">
      <c r="A94" s="8">
        <v>93</v>
      </c>
      <c r="B94" s="9" t="s">
        <v>5703</v>
      </c>
      <c r="C94" s="9" t="s">
        <v>218</v>
      </c>
      <c r="D94" s="9" t="s">
        <v>219</v>
      </c>
      <c r="E94" s="10">
        <v>3000</v>
      </c>
      <c r="F94" s="11" t="str">
        <f>VLOOKUP(C:C,投标保证金!A:H,3,0)</f>
        <v>南京润亚生物科技发展有限公司</v>
      </c>
      <c r="G94" s="11" t="str">
        <f>VLOOKUP(C:C,投标保证金!A:H,4,0)</f>
        <v>南京市建邺区楠溪江东街85号金润国际广场1010室</v>
      </c>
      <c r="H94" s="11" t="str">
        <f>VLOOKUP(C:C,投标保证金!A:E,5,0)</f>
        <v>在业</v>
      </c>
      <c r="I94" s="14">
        <f>VLOOKUP(C:C,投标保证金!A:F,6,0)</f>
        <v>13851447782</v>
      </c>
      <c r="J94" s="11" t="str">
        <f>VLOOKUP(C:C,投标保证金!A:G,7,0)</f>
        <v>habeibei1364@163.com</v>
      </c>
      <c r="K94" s="11">
        <f>VLOOKUP(C:C,投标保证金!A:H,8,0)</f>
        <v>0</v>
      </c>
      <c r="L94" s="15"/>
    </row>
    <row r="95" spans="1:12" s="2" customFormat="1" ht="24.95" hidden="1" customHeight="1">
      <c r="A95" s="8">
        <v>94</v>
      </c>
      <c r="B95" s="9" t="s">
        <v>5703</v>
      </c>
      <c r="C95" s="9" t="s">
        <v>247</v>
      </c>
      <c r="D95" s="9" t="s">
        <v>248</v>
      </c>
      <c r="E95" s="10">
        <v>10000</v>
      </c>
      <c r="F95" s="11" t="str">
        <f>VLOOKUP(C:C,投标保证金!A:H,3,0)</f>
        <v>南京达瑞医疗用品有限公司</v>
      </c>
      <c r="G95" s="11" t="str">
        <f>VLOOKUP(C:C,投标保证金!A:H,4,0)</f>
        <v>南京市鼓楼区中山北路217号龙吟广场802、803室</v>
      </c>
      <c r="H95" s="11" t="str">
        <f>VLOOKUP(C:C,投标保证金!A:E,5,0)</f>
        <v>注销</v>
      </c>
      <c r="I95" s="14">
        <f>VLOOKUP(C:C,投标保证金!A:F,6,0)</f>
        <v>0</v>
      </c>
      <c r="J95" s="11">
        <f>VLOOKUP(C:C,投标保证金!A:G,7,0)</f>
        <v>0</v>
      </c>
      <c r="K95" s="11">
        <f>VLOOKUP(C:C,投标保证金!A:H,8,0)</f>
        <v>0</v>
      </c>
      <c r="L95" s="16" t="s">
        <v>5707</v>
      </c>
    </row>
    <row r="96" spans="1:12" s="2" customFormat="1" ht="24.95" hidden="1" customHeight="1">
      <c r="A96" s="8">
        <v>95</v>
      </c>
      <c r="B96" s="9" t="s">
        <v>5703</v>
      </c>
      <c r="C96" s="9" t="s">
        <v>251</v>
      </c>
      <c r="D96" s="9" t="s">
        <v>252</v>
      </c>
      <c r="E96" s="10">
        <v>40000</v>
      </c>
      <c r="F96" s="11" t="str">
        <f>VLOOKUP(C:C,投标保证金!A:H,3,0)</f>
        <v>南京海利泰医疗器械销售部</v>
      </c>
      <c r="G96" s="11" t="str">
        <f>VLOOKUP(C:C,投标保证金!A:H,4,0)</f>
        <v>南京市玄武区锁金村5号7幢402室</v>
      </c>
      <c r="H96" s="11" t="str">
        <f>VLOOKUP(C:C,投标保证金!A:E,5,0)</f>
        <v>注销</v>
      </c>
      <c r="I96" s="14">
        <f>VLOOKUP(C:C,投标保证金!A:F,6,0)</f>
        <v>0</v>
      </c>
      <c r="J96" s="11">
        <f>VLOOKUP(C:C,投标保证金!A:G,7,0)</f>
        <v>0</v>
      </c>
      <c r="K96" s="11">
        <f>VLOOKUP(C:C,投标保证金!A:H,8,0)</f>
        <v>0</v>
      </c>
      <c r="L96" s="16" t="s">
        <v>5707</v>
      </c>
    </row>
    <row r="97" spans="1:12" s="2" customFormat="1" ht="24.95" customHeight="1">
      <c r="A97" s="8">
        <v>96</v>
      </c>
      <c r="B97" s="9" t="s">
        <v>5703</v>
      </c>
      <c r="C97" s="9" t="s">
        <v>255</v>
      </c>
      <c r="D97" s="9" t="s">
        <v>256</v>
      </c>
      <c r="E97" s="10">
        <v>50000</v>
      </c>
      <c r="F97" s="11" t="str">
        <f>VLOOKUP(C:C,投标保证金!A:H,3,0)</f>
        <v>江苏汇鸿同源进出口有限公司</v>
      </c>
      <c r="G97" s="11" t="str">
        <f>VLOOKUP(C:C,投标保证金!A:H,4,0)</f>
        <v>南京市中山路81号1305室</v>
      </c>
      <c r="H97" s="11" t="str">
        <f>VLOOKUP(C:C,投标保证金!A:E,5,0)</f>
        <v>在业</v>
      </c>
      <c r="I97" s="14" t="str">
        <f>VLOOKUP(C:C,投标保证金!A:F,6,0)</f>
        <v>025-84706885</v>
      </c>
      <c r="J97" s="11" t="str">
        <f>VLOOKUP(C:C,投标保证金!A:G,7,0)</f>
        <v>105680257@qq.com</v>
      </c>
      <c r="K97" s="11">
        <f>VLOOKUP(C:C,投标保证金!A:H,8,0)</f>
        <v>0</v>
      </c>
      <c r="L97" s="15"/>
    </row>
    <row r="98" spans="1:12" s="2" customFormat="1" ht="24.95" customHeight="1">
      <c r="A98" s="8">
        <v>97</v>
      </c>
      <c r="B98" s="9" t="s">
        <v>5703</v>
      </c>
      <c r="C98" s="9" t="s">
        <v>261</v>
      </c>
      <c r="D98" s="9" t="s">
        <v>262</v>
      </c>
      <c r="E98" s="10">
        <v>10000</v>
      </c>
      <c r="F98" s="11" t="str">
        <f>VLOOKUP(C:C,投标保证金!A:H,3,0)</f>
        <v>上海马丁医疗技术发展有限公司</v>
      </c>
      <c r="G98" s="11" t="str">
        <f>VLOOKUP(C:C,投标保证金!A:H,4,0)</f>
        <v>上海市闵行区都市路456号1层A区</v>
      </c>
      <c r="H98" s="11" t="str">
        <f>VLOOKUP(C:C,投标保证金!A:E,5,0)</f>
        <v>在业</v>
      </c>
      <c r="I98" s="14">
        <f>VLOOKUP(C:C,投标保证金!A:F,6,0)</f>
        <v>13817615533</v>
      </c>
      <c r="J98" s="11" t="str">
        <f>VLOOKUP(C:C,投标保证金!A:G,7,0)</f>
        <v>942428408@qq.com</v>
      </c>
      <c r="K98" s="11">
        <f>VLOOKUP(C:C,投标保证金!A:H,8,0)</f>
        <v>0</v>
      </c>
      <c r="L98" s="15"/>
    </row>
    <row r="99" spans="1:12" s="2" customFormat="1" ht="24.95" customHeight="1">
      <c r="A99" s="8">
        <v>98</v>
      </c>
      <c r="B99" s="9" t="s">
        <v>5703</v>
      </c>
      <c r="C99" s="9" t="s">
        <v>266</v>
      </c>
      <c r="D99" s="9" t="s">
        <v>267</v>
      </c>
      <c r="E99" s="10">
        <v>10000</v>
      </c>
      <c r="F99" s="11" t="str">
        <f>VLOOKUP(C:C,投标保证金!A:H,3,0)</f>
        <v>上海申洲医疗器械有限公司</v>
      </c>
      <c r="G99" s="11" t="str">
        <f>VLOOKUP(C:C,投标保证金!A:H,4,0)</f>
        <v>上海市浦东新区孙浦路375号2幢2室</v>
      </c>
      <c r="H99" s="11" t="str">
        <f>VLOOKUP(C:C,投标保证金!A:E,5,0)</f>
        <v>在业</v>
      </c>
      <c r="I99" s="14" t="str">
        <f>VLOOKUP(C:C,投标保证金!A:F,6,0)</f>
        <v>021-63247263</v>
      </c>
      <c r="J99" s="11" t="str">
        <f>VLOOKUP(C:C,投标保证金!A:G,7,0)</f>
        <v>jefferson_su@163.com</v>
      </c>
      <c r="K99" s="11">
        <f>VLOOKUP(C:C,投标保证金!A:H,8,0)</f>
        <v>0</v>
      </c>
      <c r="L99" s="15"/>
    </row>
    <row r="100" spans="1:12" s="2" customFormat="1" ht="24.95" hidden="1" customHeight="1">
      <c r="A100" s="8">
        <v>99</v>
      </c>
      <c r="B100" s="9" t="s">
        <v>5703</v>
      </c>
      <c r="C100" s="9" t="s">
        <v>272</v>
      </c>
      <c r="D100" s="9" t="s">
        <v>273</v>
      </c>
      <c r="E100" s="10">
        <v>5000</v>
      </c>
      <c r="F100" s="11" t="str">
        <f>VLOOKUP(C:C,投标保证金!A:H,3,0)</f>
        <v>苏州兴卫医疗生物有限公司</v>
      </c>
      <c r="G100" s="11" t="str">
        <f>VLOOKUP(C:C,投标保证金!A:H,4,0)</f>
        <v>苏州市十全街115号</v>
      </c>
      <c r="H100" s="11" t="str">
        <f>VLOOKUP(C:C,投标保证金!A:E,5,0)</f>
        <v>吊销</v>
      </c>
      <c r="I100" s="14">
        <f>VLOOKUP(C:C,投标保证金!A:F,6,0)</f>
        <v>0</v>
      </c>
      <c r="J100" s="11">
        <f>VLOOKUP(C:C,投标保证金!A:G,7,0)</f>
        <v>0</v>
      </c>
      <c r="K100" s="11">
        <f>VLOOKUP(C:C,投标保证金!A:H,8,0)</f>
        <v>0</v>
      </c>
      <c r="L100" s="16" t="s">
        <v>5707</v>
      </c>
    </row>
    <row r="101" spans="1:12" s="2" customFormat="1" ht="24.95" customHeight="1">
      <c r="A101" s="8">
        <v>100</v>
      </c>
      <c r="B101" s="9" t="s">
        <v>5703</v>
      </c>
      <c r="C101" s="9" t="s">
        <v>277</v>
      </c>
      <c r="D101" s="9" t="s">
        <v>278</v>
      </c>
      <c r="E101" s="10">
        <v>5000</v>
      </c>
      <c r="F101" s="11" t="str">
        <f>VLOOKUP(C:C,投标保证金!A:H,3,0)</f>
        <v>德尔格医疗设备(上海)有限公司</v>
      </c>
      <c r="G101" s="11" t="str">
        <f>VLOOKUP(C:C,投标保证金!A:H,4,0)</f>
        <v>中国(上海)自由贸易试验区杨高北路2001号市场商务楼一层1-109室</v>
      </c>
      <c r="H101" s="11" t="str">
        <f>VLOOKUP(C:C,投标保证金!A:E,5,0)</f>
        <v>在业</v>
      </c>
      <c r="I101" s="14" t="str">
        <f>VLOOKUP(C:C,投标保证金!A:F,6,0)</f>
        <v>021-31086000</v>
      </c>
      <c r="J101" s="11" t="str">
        <f>VLOOKUP(C:C,投标保证金!A:G,7,0)</f>
        <v>Xuijing.Xin@draeger.com</v>
      </c>
      <c r="K101" s="11">
        <f>VLOOKUP(C:C,投标保证金!A:H,8,0)</f>
        <v>0</v>
      </c>
      <c r="L101" s="15"/>
    </row>
    <row r="102" spans="1:12" s="2" customFormat="1" ht="24.95" customHeight="1">
      <c r="A102" s="8">
        <v>101</v>
      </c>
      <c r="B102" s="9" t="s">
        <v>5703</v>
      </c>
      <c r="C102" s="9" t="s">
        <v>289</v>
      </c>
      <c r="D102" s="9" t="s">
        <v>290</v>
      </c>
      <c r="E102" s="10">
        <v>10000</v>
      </c>
      <c r="F102" s="11" t="str">
        <f>VLOOKUP(C:C,投标保证金!A:H,3,0)</f>
        <v>北京韶华东友医疗设备有限公司</v>
      </c>
      <c r="G102" s="11" t="str">
        <f>VLOOKUP(C:C,投标保证金!A:H,4,0)</f>
        <v>北京市顺义区南法信镇顺畅大道1号B—061室</v>
      </c>
      <c r="H102" s="11" t="str">
        <f>VLOOKUP(C:C,投标保证金!A:E,5,0)</f>
        <v>在业</v>
      </c>
      <c r="I102" s="14">
        <f>VLOOKUP(C:C,投标保证金!A:F,6,0)</f>
        <v>13910213630</v>
      </c>
      <c r="J102" s="11" t="str">
        <f>VLOOKUP(C:C,投标保证金!A:G,7,0)</f>
        <v>lb0812@sohu.com</v>
      </c>
      <c r="K102" s="11">
        <f>VLOOKUP(C:C,投标保证金!A:H,8,0)</f>
        <v>0</v>
      </c>
      <c r="L102" s="15"/>
    </row>
    <row r="103" spans="1:12" s="2" customFormat="1" ht="24.95" customHeight="1">
      <c r="A103" s="8">
        <v>102</v>
      </c>
      <c r="B103" s="9" t="s">
        <v>5703</v>
      </c>
      <c r="C103" s="9" t="s">
        <v>300</v>
      </c>
      <c r="D103" s="9" t="s">
        <v>301</v>
      </c>
      <c r="E103" s="10">
        <v>10000</v>
      </c>
      <c r="F103" s="11" t="str">
        <f>VLOOKUP(C:C,投标保证金!A:H,3,0)</f>
        <v>南京泰公生命科技有限责任公司</v>
      </c>
      <c r="G103" s="11" t="str">
        <f>VLOOKUP(C:C,投标保证金!A:H,4,0)</f>
        <v>南京市白下区苜蓿园大街88号</v>
      </c>
      <c r="H103" s="11" t="str">
        <f>VLOOKUP(C:C,投标保证金!A:E,5,0)</f>
        <v>在业</v>
      </c>
      <c r="I103" s="14">
        <f>VLOOKUP(C:C,投标保证金!A:F,6,0)</f>
        <v>13101898560</v>
      </c>
      <c r="J103" s="11" t="str">
        <f>VLOOKUP(C:C,投标保证金!A:G,7,0)</f>
        <v>info@purfocus.com</v>
      </c>
      <c r="K103" s="11">
        <f>VLOOKUP(C:C,投标保证金!A:H,8,0)</f>
        <v>0</v>
      </c>
      <c r="L103" s="15"/>
    </row>
    <row r="104" spans="1:12" s="2" customFormat="1" ht="24.95" customHeight="1">
      <c r="A104" s="8">
        <v>103</v>
      </c>
      <c r="B104" s="9" t="s">
        <v>5703</v>
      </c>
      <c r="C104" s="9" t="s">
        <v>323</v>
      </c>
      <c r="D104" s="9" t="s">
        <v>324</v>
      </c>
      <c r="E104" s="10">
        <v>20000</v>
      </c>
      <c r="F104" s="11" t="str">
        <f>VLOOKUP(C:C,投标保证金!A:H,3,0)</f>
        <v>南京延顺科技有限责任公司</v>
      </c>
      <c r="G104" s="11" t="str">
        <f>VLOOKUP(C:C,投标保证金!A:H,4,0)</f>
        <v>南京市鼓楼区建宁路98号金海市场6楼642号</v>
      </c>
      <c r="H104" s="11" t="str">
        <f>VLOOKUP(C:C,投标保证金!A:E,5,0)</f>
        <v>在业</v>
      </c>
      <c r="I104" s="14" t="str">
        <f>VLOOKUP(C:C,投标保证金!A:F,6,0)</f>
        <v>025-85631589</v>
      </c>
      <c r="J104" s="11" t="str">
        <f>VLOOKUP(C:C,投标保证金!A:G,7,0)</f>
        <v>sxw@126.com</v>
      </c>
      <c r="K104" s="11">
        <f>VLOOKUP(C:C,投标保证金!A:H,8,0)</f>
        <v>0</v>
      </c>
      <c r="L104" s="15"/>
    </row>
    <row r="105" spans="1:12" s="2" customFormat="1" ht="24.95" hidden="1" customHeight="1">
      <c r="A105" s="8">
        <v>104</v>
      </c>
      <c r="B105" s="9" t="s">
        <v>5703</v>
      </c>
      <c r="C105" s="9" t="s">
        <v>334</v>
      </c>
      <c r="D105" s="9" t="s">
        <v>335</v>
      </c>
      <c r="E105" s="10">
        <v>10000</v>
      </c>
      <c r="F105" s="11" t="str">
        <f>VLOOKUP(C:C,投标保证金!A:H,3,0)</f>
        <v>天津市国丰医疗器械开发有限公司</v>
      </c>
      <c r="G105" s="11" t="str">
        <f>VLOOKUP(C:C,投标保证金!A:H,4,0)</f>
        <v>华苑产业区鑫茂科技园A座6层J单元</v>
      </c>
      <c r="H105" s="11" t="str">
        <f>VLOOKUP(C:C,投标保证金!A:E,5,0)</f>
        <v>注销</v>
      </c>
      <c r="I105" s="14" t="str">
        <f>VLOOKUP(C:C,投标保证金!A:F,6,0)</f>
        <v>022-27484027</v>
      </c>
      <c r="J105" s="11">
        <f>VLOOKUP(C:C,投标保证金!A:G,7,0)</f>
        <v>0</v>
      </c>
      <c r="K105" s="11">
        <f>VLOOKUP(C:C,投标保证金!A:H,8,0)</f>
        <v>0</v>
      </c>
      <c r="L105" s="16" t="s">
        <v>5707</v>
      </c>
    </row>
    <row r="106" spans="1:12" s="2" customFormat="1" ht="24.95" customHeight="1">
      <c r="A106" s="8">
        <v>105</v>
      </c>
      <c r="B106" s="9" t="s">
        <v>5703</v>
      </c>
      <c r="C106" s="9" t="s">
        <v>339</v>
      </c>
      <c r="D106" s="9" t="s">
        <v>340</v>
      </c>
      <c r="E106" s="10">
        <v>40000</v>
      </c>
      <c r="F106" s="11" t="str">
        <f>VLOOKUP(C:C,投标保证金!A:H,3,0)</f>
        <v>江苏宁泰电子科贸有限公司</v>
      </c>
      <c r="G106" s="11" t="str">
        <f>VLOOKUP(C:C,投标保证金!A:H,4,0)</f>
        <v>南京市秦淮区永丰大道36号E6-206单元</v>
      </c>
      <c r="H106" s="11" t="str">
        <f>VLOOKUP(C:C,投标保证金!A:E,5,0)</f>
        <v>在业</v>
      </c>
      <c r="I106" s="14" t="str">
        <f>VLOOKUP(C:C,投标保证金!A:F,6,0)</f>
        <v>025-83433731</v>
      </c>
      <c r="J106" s="11" t="str">
        <f>VLOOKUP(C:C,投标保证金!A:G,7,0)</f>
        <v>ningtai1301@126.com</v>
      </c>
      <c r="K106" s="11">
        <f>VLOOKUP(C:C,投标保证金!A:H,8,0)</f>
        <v>0</v>
      </c>
      <c r="L106" s="15"/>
    </row>
    <row r="107" spans="1:12" s="2" customFormat="1" ht="24.95" hidden="1" customHeight="1">
      <c r="A107" s="8">
        <v>106</v>
      </c>
      <c r="B107" s="9" t="s">
        <v>5703</v>
      </c>
      <c r="C107" s="9" t="s">
        <v>345</v>
      </c>
      <c r="D107" s="9" t="s">
        <v>346</v>
      </c>
      <c r="E107" s="10">
        <v>20000</v>
      </c>
      <c r="F107" s="11" t="str">
        <f>VLOOKUP(C:C,投标保证金!A:H,3,0)</f>
        <v>苏州大昌日用保健品有限公司</v>
      </c>
      <c r="G107" s="11" t="str">
        <f>VLOOKUP(C:C,投标保证金!A:H,4,0)</f>
        <v>苏州市带城桥路25号</v>
      </c>
      <c r="H107" s="11" t="str">
        <f>VLOOKUP(C:C,投标保证金!A:E,5,0)</f>
        <v>吊销</v>
      </c>
      <c r="I107" s="14">
        <f>VLOOKUP(C:C,投标保证金!A:F,6,0)</f>
        <v>0</v>
      </c>
      <c r="J107" s="11">
        <f>VLOOKUP(C:C,投标保证金!A:G,7,0)</f>
        <v>0</v>
      </c>
      <c r="K107" s="11">
        <f>VLOOKUP(C:C,投标保证金!A:H,8,0)</f>
        <v>0</v>
      </c>
      <c r="L107" s="16" t="s">
        <v>5707</v>
      </c>
    </row>
    <row r="108" spans="1:12" s="2" customFormat="1" ht="24.95" customHeight="1">
      <c r="A108" s="8">
        <v>107</v>
      </c>
      <c r="B108" s="9" t="s">
        <v>5703</v>
      </c>
      <c r="C108" s="9" t="s">
        <v>349</v>
      </c>
      <c r="D108" s="9" t="s">
        <v>350</v>
      </c>
      <c r="E108" s="10">
        <v>20000</v>
      </c>
      <c r="F108" s="11" t="str">
        <f>VLOOKUP(C:C,投标保证金!A:H,3,0)</f>
        <v>南京利柱医疗器械有限公司</v>
      </c>
      <c r="G108" s="11" t="str">
        <f>VLOOKUP(C:C,投标保证金!A:H,4,0)</f>
        <v>南京市秦淮区龙蟠中路317号705室、718室、719室、721室</v>
      </c>
      <c r="H108" s="11" t="str">
        <f>VLOOKUP(C:C,投标保证金!A:E,5,0)</f>
        <v>在业</v>
      </c>
      <c r="I108" s="14" t="str">
        <f>VLOOKUP(C:C,投标保证金!A:F,6,0)</f>
        <v>025-84293315</v>
      </c>
      <c r="J108" s="11" t="str">
        <f>VLOOKUP(C:C,投标保证金!A:G,7,0)</f>
        <v>njlz1996@163.com</v>
      </c>
      <c r="K108" s="11">
        <f>VLOOKUP(C:C,投标保证金!A:H,8,0)</f>
        <v>0</v>
      </c>
      <c r="L108" s="15"/>
    </row>
    <row r="109" spans="1:12" s="2" customFormat="1" ht="24.95" hidden="1" customHeight="1">
      <c r="A109" s="8">
        <v>108</v>
      </c>
      <c r="B109" s="9" t="s">
        <v>5703</v>
      </c>
      <c r="C109" s="9" t="s">
        <v>355</v>
      </c>
      <c r="D109" s="9" t="s">
        <v>356</v>
      </c>
      <c r="E109" s="10">
        <v>5000</v>
      </c>
      <c r="F109" s="11" t="str">
        <f>VLOOKUP(C:C,投标保证金!A:H,3,0)</f>
        <v>密理博(上海)贸易有限公司</v>
      </c>
      <c r="G109" s="11" t="str">
        <f>VLOOKUP(C:C,投标保证金!A:H,4,0)</f>
        <v>上海市外高桥保税区荷丹路242号第五层D部位</v>
      </c>
      <c r="H109" s="11" t="str">
        <f>VLOOKUP(C:C,投标保证金!A:E,5,0)</f>
        <v>注销</v>
      </c>
      <c r="I109" s="14" t="str">
        <f>VLOOKUP(C:C,投标保证金!A:F,6,0)</f>
        <v>021-53069100</v>
      </c>
      <c r="J109" s="11">
        <f>VLOOKUP(C:C,投标保证金!A:G,7,0)</f>
        <v>0</v>
      </c>
      <c r="K109" s="11">
        <f>VLOOKUP(C:C,投标保证金!A:H,8,0)</f>
        <v>0</v>
      </c>
      <c r="L109" s="16" t="s">
        <v>5707</v>
      </c>
    </row>
    <row r="110" spans="1:12" s="2" customFormat="1" ht="24.95" hidden="1" customHeight="1">
      <c r="A110" s="8">
        <v>109</v>
      </c>
      <c r="B110" s="9" t="s">
        <v>5703</v>
      </c>
      <c r="C110" s="9" t="s">
        <v>360</v>
      </c>
      <c r="D110" s="9" t="s">
        <v>361</v>
      </c>
      <c r="E110" s="10">
        <v>20000</v>
      </c>
      <c r="F110" s="78" t="str">
        <f>VLOOKUP(C:C,投标保证金!A:H,3,0)</f>
        <v>蔡司远东有限公司</v>
      </c>
      <c r="G110" s="17" t="s">
        <v>5708</v>
      </c>
      <c r="H110" s="11" t="s">
        <v>5709</v>
      </c>
      <c r="I110" s="14">
        <f>VLOOKUP(C:C,投标保证金!A:F,6,0)</f>
        <v>0</v>
      </c>
      <c r="J110" s="11">
        <f>VLOOKUP(C:C,投标保证金!A:G,7,0)</f>
        <v>0</v>
      </c>
      <c r="K110" s="11" t="str">
        <f>VLOOKUP(C:C,投标保证金!A:H,8,0)</f>
        <v>信息未公开</v>
      </c>
      <c r="L110" s="16" t="s">
        <v>5707</v>
      </c>
    </row>
    <row r="111" spans="1:12" s="2" customFormat="1" ht="24.95" hidden="1" customHeight="1">
      <c r="A111" s="8">
        <v>110</v>
      </c>
      <c r="B111" s="9" t="s">
        <v>5703</v>
      </c>
      <c r="C111" s="9" t="s">
        <v>364</v>
      </c>
      <c r="D111" s="9" t="s">
        <v>365</v>
      </c>
      <c r="E111" s="10">
        <v>5000</v>
      </c>
      <c r="F111" s="11" t="str">
        <f>VLOOKUP(C:C,投标保证金!A:H,3,0)</f>
        <v>北京鸿奥医疗科技发展有限公司</v>
      </c>
      <c r="G111" s="11" t="str">
        <f>VLOOKUP(C:C,投标保证金!A:H,4,0)</f>
        <v>北京市东城区幸福大街甲39号316室</v>
      </c>
      <c r="H111" s="11" t="str">
        <f>VLOOKUP(C:C,投标保证金!A:E,5,0)</f>
        <v>注销</v>
      </c>
      <c r="I111" s="14">
        <f>VLOOKUP(C:C,投标保证金!A:F,6,0)</f>
        <v>0</v>
      </c>
      <c r="J111" s="11">
        <f>VLOOKUP(C:C,投标保证金!A:G,7,0)</f>
        <v>0</v>
      </c>
      <c r="K111" s="11">
        <f>VLOOKUP(C:C,投标保证金!A:H,8,0)</f>
        <v>0</v>
      </c>
      <c r="L111" s="16" t="s">
        <v>5707</v>
      </c>
    </row>
    <row r="112" spans="1:12" s="2" customFormat="1" ht="24.95" customHeight="1">
      <c r="A112" s="8">
        <v>111</v>
      </c>
      <c r="B112" s="9" t="s">
        <v>5703</v>
      </c>
      <c r="C112" s="9" t="s">
        <v>374</v>
      </c>
      <c r="D112" s="9" t="s">
        <v>375</v>
      </c>
      <c r="E112" s="10">
        <v>10000</v>
      </c>
      <c r="F112" s="11" t="str">
        <f>VLOOKUP(C:C,投标保证金!A:H,3,0)</f>
        <v>南京伟思医疗科技股份有限公司</v>
      </c>
      <c r="G112" s="11" t="str">
        <f>VLOOKUP(C:C,投标保证金!A:H,4,0)</f>
        <v>南京市雨花台区宁双路19号9栋</v>
      </c>
      <c r="H112" s="11" t="str">
        <f>VLOOKUP(C:C,投标保证金!A:E,5,0)</f>
        <v>在业</v>
      </c>
      <c r="I112" s="14" t="str">
        <f>VLOOKUP(C:C,投标保证金!A:F,6,0)</f>
        <v>025-69670999</v>
      </c>
      <c r="J112" s="11" t="str">
        <f>VLOOKUP(C:C,投标保证金!A:G,7,0)</f>
        <v>hanzhuo@vishee.com</v>
      </c>
      <c r="K112" s="11">
        <f>VLOOKUP(C:C,投标保证金!A:H,8,0)</f>
        <v>0</v>
      </c>
      <c r="L112" s="15"/>
    </row>
    <row r="113" spans="1:12" s="2" customFormat="1" ht="24.95" customHeight="1">
      <c r="A113" s="8">
        <v>112</v>
      </c>
      <c r="B113" s="9" t="s">
        <v>5703</v>
      </c>
      <c r="C113" s="9" t="s">
        <v>380</v>
      </c>
      <c r="D113" s="9" t="s">
        <v>381</v>
      </c>
      <c r="E113" s="10">
        <v>50000</v>
      </c>
      <c r="F113" s="11" t="str">
        <f>VLOOKUP(C:C,投标保证金!A:H,3,0)</f>
        <v>镇江威特药业有限责任公司</v>
      </c>
      <c r="G113" s="11" t="str">
        <f>VLOOKUP(C:C,投标保证金!A:H,4,0)</f>
        <v>镇江新区大港华阳路268号</v>
      </c>
      <c r="H113" s="11" t="str">
        <f>VLOOKUP(C:C,投标保证金!A:E,5,0)</f>
        <v>在业</v>
      </c>
      <c r="I113" s="14" t="str">
        <f>VLOOKUP(C:C,投标保证金!A:F,6,0)</f>
        <v>0511-83816189</v>
      </c>
      <c r="J113" s="11" t="str">
        <f>VLOOKUP(C:C,投标保证金!A:G,7,0)</f>
        <v>632072659@qq.com</v>
      </c>
      <c r="K113" s="11">
        <f>VLOOKUP(C:C,投标保证金!A:H,8,0)</f>
        <v>0</v>
      </c>
      <c r="L113" s="15"/>
    </row>
    <row r="114" spans="1:12" s="2" customFormat="1" ht="24.95" customHeight="1">
      <c r="A114" s="8">
        <v>113</v>
      </c>
      <c r="B114" s="9" t="s">
        <v>5703</v>
      </c>
      <c r="C114" s="9" t="s">
        <v>386</v>
      </c>
      <c r="D114" s="9" t="s">
        <v>387</v>
      </c>
      <c r="E114" s="10">
        <v>10000</v>
      </c>
      <c r="F114" s="11" t="str">
        <f>VLOOKUP(C:C,投标保证金!A:H,3,0)</f>
        <v>上海苏嘉医疗器械有限公司</v>
      </c>
      <c r="G114" s="11" t="str">
        <f>VLOOKUP(C:C,投标保证金!A:H,4,0)</f>
        <v>上海市长宁区中山西路179号8N室</v>
      </c>
      <c r="H114" s="11" t="str">
        <f>VLOOKUP(C:C,投标保证金!A:E,5,0)</f>
        <v>在业</v>
      </c>
      <c r="I114" s="14" t="str">
        <f>VLOOKUP(C:C,投标保证金!A:F,6,0)</f>
        <v>021-52414051</v>
      </c>
      <c r="J114" s="11" t="str">
        <f>VLOOKUP(C:C,投标保证金!A:G,7,0)</f>
        <v>qingmei.zh@163.com</v>
      </c>
      <c r="K114" s="11">
        <f>VLOOKUP(C:C,投标保证金!A:H,8,0)</f>
        <v>0</v>
      </c>
      <c r="L114" s="15"/>
    </row>
    <row r="115" spans="1:12" s="2" customFormat="1" ht="24.95" hidden="1" customHeight="1">
      <c r="A115" s="8">
        <v>114</v>
      </c>
      <c r="B115" s="9" t="s">
        <v>5703</v>
      </c>
      <c r="C115" s="9" t="s">
        <v>392</v>
      </c>
      <c r="D115" s="9" t="s">
        <v>393</v>
      </c>
      <c r="E115" s="10">
        <v>10000</v>
      </c>
      <c r="F115" s="11" t="str">
        <f>VLOOKUP(C:C,投标保证金!A:H,3,0)</f>
        <v>上海莱恩生物医学科技有限公司</v>
      </c>
      <c r="G115" s="11" t="str">
        <f>VLOOKUP(C:C,投标保证金!A:H,4,0)</f>
        <v>上海市张江高科技园区郭守敬路498号浦东软件园1幢3312室</v>
      </c>
      <c r="H115" s="11" t="str">
        <f>VLOOKUP(C:C,投标保证金!A:E,5,0)</f>
        <v>吊销</v>
      </c>
      <c r="I115" s="14">
        <f>VLOOKUP(C:C,投标保证金!A:F,6,0)</f>
        <v>0</v>
      </c>
      <c r="J115" s="11">
        <f>VLOOKUP(C:C,投标保证金!A:G,7,0)</f>
        <v>0</v>
      </c>
      <c r="K115" s="11">
        <f>VLOOKUP(C:C,投标保证金!A:H,8,0)</f>
        <v>0</v>
      </c>
      <c r="L115" s="16" t="s">
        <v>5707</v>
      </c>
    </row>
    <row r="116" spans="1:12" s="2" customFormat="1" ht="24.95" hidden="1" customHeight="1">
      <c r="A116" s="8">
        <v>115</v>
      </c>
      <c r="B116" s="9" t="s">
        <v>5703</v>
      </c>
      <c r="C116" s="9" t="s">
        <v>396</v>
      </c>
      <c r="D116" s="9" t="s">
        <v>397</v>
      </c>
      <c r="E116" s="10">
        <v>10000</v>
      </c>
      <c r="F116" s="11" t="str">
        <f>VLOOKUP(C:C,投标保证金!A:H,3,0)</f>
        <v>南京苏粤华通医疗器械有限责任公司</v>
      </c>
      <c r="G116" s="11" t="str">
        <f>VLOOKUP(C:C,投标保证金!A:H,4,0)</f>
        <v>南京市鼓楼区山西路68号16层I座</v>
      </c>
      <c r="H116" s="11" t="str">
        <f>VLOOKUP(C:C,投标保证金!A:E,5,0)</f>
        <v>吊销</v>
      </c>
      <c r="I116" s="14">
        <f>VLOOKUP(C:C,投标保证金!A:F,6,0)</f>
        <v>0</v>
      </c>
      <c r="J116" s="11">
        <f>VLOOKUP(C:C,投标保证金!A:G,7,0)</f>
        <v>0</v>
      </c>
      <c r="K116" s="11">
        <f>VLOOKUP(C:C,投标保证金!A:H,8,0)</f>
        <v>0</v>
      </c>
      <c r="L116" s="16" t="s">
        <v>5707</v>
      </c>
    </row>
    <row r="117" spans="1:12" s="2" customFormat="1" ht="24.95" hidden="1" customHeight="1">
      <c r="A117" s="8">
        <v>116</v>
      </c>
      <c r="B117" s="9" t="s">
        <v>5703</v>
      </c>
      <c r="C117" s="9" t="s">
        <v>400</v>
      </c>
      <c r="D117" s="9" t="s">
        <v>401</v>
      </c>
      <c r="E117" s="10">
        <v>10000</v>
      </c>
      <c r="F117" s="11" t="str">
        <f>VLOOKUP(C:C,投标保证金!A:H,3,0)</f>
        <v>山东汇佳医疗科技有限公司</v>
      </c>
      <c r="G117" s="11" t="str">
        <f>VLOOKUP(C:C,投标保证金!A:H,4,0)</f>
        <v>济南市市中区民生大街22号三箭银苑A座1303室</v>
      </c>
      <c r="H117" s="11" t="str">
        <f>VLOOKUP(C:C,投标保证金!A:E,5,0)</f>
        <v>吊销</v>
      </c>
      <c r="I117" s="14">
        <f>VLOOKUP(C:C,投标保证金!A:F,6,0)</f>
        <v>0</v>
      </c>
      <c r="J117" s="11">
        <f>VLOOKUP(C:C,投标保证金!A:G,7,0)</f>
        <v>0</v>
      </c>
      <c r="K117" s="11">
        <f>VLOOKUP(C:C,投标保证金!A:H,8,0)</f>
        <v>0</v>
      </c>
      <c r="L117" s="16" t="s">
        <v>5707</v>
      </c>
    </row>
    <row r="118" spans="1:12" s="2" customFormat="1" ht="24.95" customHeight="1">
      <c r="A118" s="8">
        <v>117</v>
      </c>
      <c r="B118" s="9" t="s">
        <v>5703</v>
      </c>
      <c r="C118" s="9" t="s">
        <v>404</v>
      </c>
      <c r="D118" s="9" t="s">
        <v>405</v>
      </c>
      <c r="E118" s="10">
        <v>20000</v>
      </c>
      <c r="F118" s="11" t="str">
        <f>VLOOKUP(C:C,投标保证金!A:H,3,0)</f>
        <v>南京宝泰医疗器械有限公司</v>
      </c>
      <c r="G118" s="11" t="str">
        <f>VLOOKUP(C:C,投标保证金!A:H,4,0)</f>
        <v>南京市秦淮区白下路264号6层605室</v>
      </c>
      <c r="H118" s="11" t="str">
        <f>VLOOKUP(C:C,投标保证金!A:E,5,0)</f>
        <v>在业</v>
      </c>
      <c r="I118" s="14">
        <f>VLOOKUP(C:C,投标保证金!A:F,6,0)</f>
        <v>13505140925</v>
      </c>
      <c r="J118" s="11" t="str">
        <f>VLOOKUP(C:C,投标保证金!A:G,7,0)</f>
        <v>2038944015@qq.com</v>
      </c>
      <c r="K118" s="11">
        <f>VLOOKUP(C:C,投标保证金!A:H,8,0)</f>
        <v>0</v>
      </c>
      <c r="L118" s="15"/>
    </row>
    <row r="119" spans="1:12" s="2" customFormat="1" ht="24.95" customHeight="1">
      <c r="A119" s="8">
        <v>118</v>
      </c>
      <c r="B119" s="9" t="s">
        <v>5703</v>
      </c>
      <c r="C119" s="9" t="s">
        <v>419</v>
      </c>
      <c r="D119" s="9" t="s">
        <v>420</v>
      </c>
      <c r="E119" s="10">
        <v>10000</v>
      </c>
      <c r="F119" s="11" t="str">
        <f>VLOOKUP(C:C,投标保证金!A:H,3,0)</f>
        <v>南京海波医疗器械有限公司</v>
      </c>
      <c r="G119" s="11" t="str">
        <f>VLOOKUP(C:C,投标保证金!A:H,4,0)</f>
        <v>南京市浦口区石桥工业开发区桥北路8号5-99</v>
      </c>
      <c r="H119" s="11" t="str">
        <f>VLOOKUP(C:C,投标保证金!A:E,5,0)</f>
        <v>在业</v>
      </c>
      <c r="I119" s="14" t="str">
        <f>VLOOKUP(C:C,投标保证金!A:F,6,0)</f>
        <v>025-87785916</v>
      </c>
      <c r="J119" s="11" t="str">
        <f>VLOOKUP(C:C,投标保证金!A:G,7,0)</f>
        <v>1066165050@qq.com</v>
      </c>
      <c r="K119" s="11">
        <f>VLOOKUP(C:C,投标保证金!A:H,8,0)</f>
        <v>0</v>
      </c>
      <c r="L119" s="15"/>
    </row>
    <row r="120" spans="1:12" s="2" customFormat="1" ht="24.95" customHeight="1">
      <c r="A120" s="8">
        <v>119</v>
      </c>
      <c r="B120" s="9" t="s">
        <v>5703</v>
      </c>
      <c r="C120" s="9" t="s">
        <v>425</v>
      </c>
      <c r="D120" s="9" t="s">
        <v>426</v>
      </c>
      <c r="E120" s="10">
        <v>10000</v>
      </c>
      <c r="F120" s="11" t="str">
        <f>VLOOKUP(C:C,投标保证金!A:H,3,0)</f>
        <v>上海宣宇医疗器械有限公司</v>
      </c>
      <c r="G120" s="11" t="str">
        <f>VLOOKUP(C:C,投标保证金!A:H,4,0)</f>
        <v>上海市松江区石湖荡镇长塔路945弄18号301室</v>
      </c>
      <c r="H120" s="11" t="str">
        <f>VLOOKUP(C:C,投标保证金!A:E,5,0)</f>
        <v>在业</v>
      </c>
      <c r="I120" s="14" t="str">
        <f>VLOOKUP(C:C,投标保证金!A:F,6,0)</f>
        <v>021-66085501</v>
      </c>
      <c r="J120" s="11" t="str">
        <f>VLOOKUP(C:C,投标保证金!A:G,7,0)</f>
        <v>hr@xuanyu-sh.com</v>
      </c>
      <c r="K120" s="11">
        <f>VLOOKUP(C:C,投标保证金!A:H,8,0)</f>
        <v>0</v>
      </c>
      <c r="L120" s="15"/>
    </row>
    <row r="121" spans="1:12" s="2" customFormat="1" ht="24.95" customHeight="1">
      <c r="A121" s="8">
        <v>120</v>
      </c>
      <c r="B121" s="9" t="s">
        <v>5703</v>
      </c>
      <c r="C121" s="9" t="s">
        <v>431</v>
      </c>
      <c r="D121" s="9" t="s">
        <v>432</v>
      </c>
      <c r="E121" s="10">
        <v>15000</v>
      </c>
      <c r="F121" s="11" t="str">
        <f>VLOOKUP(C:C,投标保证金!A:H,3,0)</f>
        <v>南京纷迪医疗科技有限公司</v>
      </c>
      <c r="G121" s="11" t="str">
        <f>VLOOKUP(C:C,投标保证金!A:H,4,0)</f>
        <v>南京市建邺区庐山路158号嘉业国际城4幢1105室</v>
      </c>
      <c r="H121" s="11" t="str">
        <f>VLOOKUP(C:C,投标保证金!A:E,5,0)</f>
        <v>在业</v>
      </c>
      <c r="I121" s="14">
        <f>VLOOKUP(C:C,投标保证金!A:F,6,0)</f>
        <v>13905168758</v>
      </c>
      <c r="J121" s="11" t="str">
        <f>VLOOKUP(C:C,投标保证金!A:G,7,0)</f>
        <v>13905168758@163.com</v>
      </c>
      <c r="K121" s="11">
        <f>VLOOKUP(C:C,投标保证金!A:H,8,0)</f>
        <v>0</v>
      </c>
      <c r="L121" s="15"/>
    </row>
    <row r="122" spans="1:12" s="2" customFormat="1" ht="24.95" customHeight="1">
      <c r="A122" s="8">
        <v>121</v>
      </c>
      <c r="B122" s="9" t="s">
        <v>5703</v>
      </c>
      <c r="C122" s="9" t="s">
        <v>442</v>
      </c>
      <c r="D122" s="9" t="s">
        <v>443</v>
      </c>
      <c r="E122" s="10">
        <v>4000</v>
      </c>
      <c r="F122" s="11" t="str">
        <f>VLOOKUP(C:C,投标保证金!A:H,3,0)</f>
        <v>北京君德伟杰医疗技术有限公司</v>
      </c>
      <c r="G122" s="11" t="str">
        <f>VLOOKUP(C:C,投标保证金!A:H,4,0)</f>
        <v>北京市通州区漷县镇大柳树128号</v>
      </c>
      <c r="H122" s="11" t="str">
        <f>VLOOKUP(C:C,投标保证金!A:E,5,0)</f>
        <v>在业</v>
      </c>
      <c r="I122" s="14">
        <f>VLOOKUP(C:C,投标保证金!A:F,6,0)</f>
        <v>13801292960</v>
      </c>
      <c r="J122" s="11" t="str">
        <f>VLOOKUP(C:C,投标保证金!A:G,7,0)</f>
        <v>515759722@qq.com</v>
      </c>
      <c r="K122" s="11">
        <f>VLOOKUP(C:C,投标保证金!A:H,8,0)</f>
        <v>0</v>
      </c>
      <c r="L122" s="15"/>
    </row>
    <row r="123" spans="1:12" s="2" customFormat="1" ht="24.95" customHeight="1">
      <c r="A123" s="8">
        <v>122</v>
      </c>
      <c r="B123" s="9" t="s">
        <v>5703</v>
      </c>
      <c r="C123" s="9" t="s">
        <v>447</v>
      </c>
      <c r="D123" s="9" t="s">
        <v>448</v>
      </c>
      <c r="E123" s="10">
        <v>3000</v>
      </c>
      <c r="F123" s="11" t="str">
        <f>VLOOKUP(C:C,投标保证金!A:H,3,0)</f>
        <v>上海康达医疗器械集团股份有限公司</v>
      </c>
      <c r="G123" s="11" t="str">
        <f>VLOOKUP(C:C,投标保证金!A:H,4,0)</f>
        <v>上海市浦东新区芙蓉花路333号1号楼</v>
      </c>
      <c r="H123" s="11" t="str">
        <f>VLOOKUP(C:C,投标保证金!A:E,5,0)</f>
        <v>在业</v>
      </c>
      <c r="I123" s="14" t="str">
        <f>VLOOKUP(C:C,投标保证金!A:F,6,0)</f>
        <v>021-62436666</v>
      </c>
      <c r="J123" s="11" t="str">
        <f>VLOOKUP(C:C,投标保证金!A:G,7,0)</f>
        <v>info@kangdamed.net</v>
      </c>
      <c r="K123" s="11">
        <f>VLOOKUP(C:C,投标保证金!A:H,8,0)</f>
        <v>0</v>
      </c>
      <c r="L123" s="15"/>
    </row>
    <row r="124" spans="1:12" s="2" customFormat="1" ht="24.95" customHeight="1">
      <c r="A124" s="8">
        <v>123</v>
      </c>
      <c r="B124" s="9" t="s">
        <v>5703</v>
      </c>
      <c r="C124" s="9" t="s">
        <v>461</v>
      </c>
      <c r="D124" s="9" t="s">
        <v>462</v>
      </c>
      <c r="E124" s="10">
        <v>10000</v>
      </c>
      <c r="F124" s="11" t="str">
        <f>VLOOKUP(C:C,投标保证金!A:H,3,0)</f>
        <v>北京国康东胜医疗科技有限公司</v>
      </c>
      <c r="G124" s="11" t="str">
        <f>VLOOKUP(C:C,投标保证金!A:H,4,0)</f>
        <v>北京市西城区德外新风街2号天成科技大厦4003室(德胜园区)</v>
      </c>
      <c r="H124" s="11" t="str">
        <f>VLOOKUP(C:C,投标保证金!A:E,5,0)</f>
        <v>在业</v>
      </c>
      <c r="I124" s="14" t="str">
        <f>VLOOKUP(C:C,投标保证金!A:F,6,0)</f>
        <v>010-82272428</v>
      </c>
      <c r="J124" s="11" t="str">
        <f>VLOOKUP(C:C,投标保证金!A:G,7,0)</f>
        <v>ryan.yang@easysheng.com</v>
      </c>
      <c r="K124" s="11">
        <f>VLOOKUP(C:C,投标保证金!A:H,8,0)</f>
        <v>0</v>
      </c>
      <c r="L124" s="15"/>
    </row>
    <row r="125" spans="1:12" s="2" customFormat="1" ht="24.95" customHeight="1">
      <c r="A125" s="8">
        <v>124</v>
      </c>
      <c r="B125" s="9" t="s">
        <v>5703</v>
      </c>
      <c r="C125" s="9" t="s">
        <v>467</v>
      </c>
      <c r="D125" s="9" t="s">
        <v>468</v>
      </c>
      <c r="E125" s="10">
        <v>5000</v>
      </c>
      <c r="F125" s="11" t="str">
        <f>VLOOKUP(C:C,投标保证金!A:H,3,0)</f>
        <v>上海永远幸医疗科技有限公司</v>
      </c>
      <c r="G125" s="11" t="str">
        <f>VLOOKUP(C:C,投标保证金!A:H,4,0)</f>
        <v>上海市静安区江场西路395号3楼G座</v>
      </c>
      <c r="H125" s="11" t="str">
        <f>VLOOKUP(C:C,投标保证金!A:E,5,0)</f>
        <v>在业</v>
      </c>
      <c r="I125" s="14" t="str">
        <f>VLOOKUP(C:C,投标保证金!A:F,6,0)</f>
        <v>021-62268333</v>
      </c>
      <c r="J125" s="11" t="str">
        <f>VLOOKUP(C:C,投标保证金!A:G,7,0)</f>
        <v>751394436@qq.com</v>
      </c>
      <c r="K125" s="11">
        <f>VLOOKUP(C:C,投标保证金!A:H,8,0)</f>
        <v>0</v>
      </c>
      <c r="L125" s="15"/>
    </row>
    <row r="126" spans="1:12" s="2" customFormat="1" ht="24.95" customHeight="1">
      <c r="A126" s="8">
        <v>125</v>
      </c>
      <c r="B126" s="9" t="s">
        <v>5703</v>
      </c>
      <c r="C126" s="9" t="s">
        <v>473</v>
      </c>
      <c r="D126" s="9" t="s">
        <v>474</v>
      </c>
      <c r="E126" s="10">
        <v>4000</v>
      </c>
      <c r="F126" s="11" t="str">
        <f>VLOOKUP(C:C,投标保证金!A:H,3,0)</f>
        <v>北京赛优博纳泌尿医学研究有限公司</v>
      </c>
      <c r="G126" s="11" t="str">
        <f>VLOOKUP(C:C,投标保证金!A:H,4,0)</f>
        <v>北京市石景山区杨庄路供销社旅馆4号楼403室</v>
      </c>
      <c r="H126" s="11" t="str">
        <f>VLOOKUP(C:C,投标保证金!A:E,5,0)</f>
        <v>在业</v>
      </c>
      <c r="I126" s="14">
        <f>VLOOKUP(C:C,投标保证金!A:F,6,0)</f>
        <v>13480233091</v>
      </c>
      <c r="J126" s="11" t="str">
        <f>VLOOKUP(C:C,投标保证金!A:G,7,0)</f>
        <v>774674927@qq.com</v>
      </c>
      <c r="K126" s="11">
        <f>VLOOKUP(C:C,投标保证金!A:H,8,0)</f>
        <v>0</v>
      </c>
      <c r="L126" s="15"/>
    </row>
    <row r="127" spans="1:12" s="2" customFormat="1" ht="24.95" customHeight="1">
      <c r="A127" s="8">
        <v>126</v>
      </c>
      <c r="B127" s="9" t="s">
        <v>5703</v>
      </c>
      <c r="C127" s="9" t="s">
        <v>478</v>
      </c>
      <c r="D127" s="9" t="s">
        <v>479</v>
      </c>
      <c r="E127" s="10">
        <v>60000</v>
      </c>
      <c r="F127" s="11" t="str">
        <f>VLOOKUP(C:C,投标保证金!A:H,3,0)</f>
        <v>南京风度科技有限公司</v>
      </c>
      <c r="G127" s="11" t="str">
        <f>VLOOKUP(C:C,投标保证金!A:H,4,0)</f>
        <v>南京市建邺区江东中路303号03幢1单元501室</v>
      </c>
      <c r="H127" s="11" t="str">
        <f>VLOOKUP(C:C,投标保证金!A:E,5,0)</f>
        <v>在业</v>
      </c>
      <c r="I127" s="14" t="str">
        <f>VLOOKUP(C:C,投标保证金!A:F,6,0)</f>
        <v>025-83111290</v>
      </c>
      <c r="J127" s="11" t="str">
        <f>VLOOKUP(C:C,投标保证金!A:G,7,0)</f>
        <v>fengdu2008@vip.163</v>
      </c>
      <c r="K127" s="11">
        <f>VLOOKUP(C:C,投标保证金!A:H,8,0)</f>
        <v>0</v>
      </c>
      <c r="L127" s="15"/>
    </row>
    <row r="128" spans="1:12" s="2" customFormat="1" ht="24.95" customHeight="1">
      <c r="A128" s="8">
        <v>127</v>
      </c>
      <c r="B128" s="9" t="s">
        <v>5703</v>
      </c>
      <c r="C128" s="9" t="s">
        <v>484</v>
      </c>
      <c r="D128" s="9" t="s">
        <v>485</v>
      </c>
      <c r="E128" s="10">
        <v>5000</v>
      </c>
      <c r="F128" s="11" t="str">
        <f>VLOOKUP(C:C,投标保证金!A:H,3,0)</f>
        <v>湛江经济技术开发区海滨医疗器械有限公司北京办事处</v>
      </c>
      <c r="G128" s="11" t="str">
        <f>VLOOKUP(C:C,投标保证金!A:H,4,0)</f>
        <v>北京市宣武区建功西里1号楼0903室</v>
      </c>
      <c r="H128" s="11" t="str">
        <f>VLOOKUP(C:C,投标保证金!A:E,5,0)</f>
        <v>在业</v>
      </c>
      <c r="I128" s="14">
        <f>VLOOKUP(C:C,投标保证金!A:F,6,0)</f>
        <v>13261402566</v>
      </c>
      <c r="J128" s="11" t="str">
        <f>VLOOKUP(C:C,投标保证金!A:G,7,0)</f>
        <v>13261402566@qq.com</v>
      </c>
      <c r="K128" s="11">
        <f>VLOOKUP(C:C,投标保证金!A:H,8,0)</f>
        <v>0</v>
      </c>
      <c r="L128" s="15"/>
    </row>
    <row r="129" spans="1:12" s="2" customFormat="1" ht="24.95" customHeight="1">
      <c r="A129" s="8">
        <v>128</v>
      </c>
      <c r="B129" s="9" t="s">
        <v>5703</v>
      </c>
      <c r="C129" s="9" t="s">
        <v>499</v>
      </c>
      <c r="D129" s="9" t="s">
        <v>500</v>
      </c>
      <c r="E129" s="10">
        <v>50000</v>
      </c>
      <c r="F129" s="11" t="str">
        <f>VLOOKUP(C:C,投标保证金!A:H,3,0)</f>
        <v>济南青禾生物技术有限公司</v>
      </c>
      <c r="G129" s="11" t="str">
        <f>VLOOKUP(C:C,投标保证金!A:H,4,0)</f>
        <v>济南市历城区王舍人镇冷水沟工业开发区</v>
      </c>
      <c r="H129" s="11" t="str">
        <f>VLOOKUP(C:C,投标保证金!A:E,5,0)</f>
        <v>在业</v>
      </c>
      <c r="I129" s="14">
        <f>VLOOKUP(C:C,投标保证金!A:F,6,0)</f>
        <v>15726165326</v>
      </c>
      <c r="J129" s="11" t="str">
        <f>VLOOKUP(C:C,投标保证金!A:G,7,0)</f>
        <v>15726165326@163.com</v>
      </c>
      <c r="K129" s="11">
        <f>VLOOKUP(C:C,投标保证金!A:H,8,0)</f>
        <v>0</v>
      </c>
      <c r="L129" s="15"/>
    </row>
    <row r="130" spans="1:12" s="2" customFormat="1" ht="24.95" customHeight="1">
      <c r="A130" s="8">
        <v>129</v>
      </c>
      <c r="B130" s="9" t="s">
        <v>5703</v>
      </c>
      <c r="C130" s="9" t="s">
        <v>510</v>
      </c>
      <c r="D130" s="9" t="s">
        <v>511</v>
      </c>
      <c r="E130" s="10">
        <v>5000</v>
      </c>
      <c r="F130" s="11" t="str">
        <f>VLOOKUP(C:C,投标保证金!A:H,3,0)</f>
        <v>上海爱博尔医疗设备有限公司</v>
      </c>
      <c r="G130" s="11" t="str">
        <f>VLOOKUP(C:C,投标保证金!A:H,4,0)</f>
        <v>嘉定区南翔镇新丰村新勤路505号2幢203室</v>
      </c>
      <c r="H130" s="11" t="str">
        <f>VLOOKUP(C:C,投标保证金!A:E,5,0)</f>
        <v>在业</v>
      </c>
      <c r="I130" s="14">
        <f>VLOOKUP(C:C,投标保证金!A:F,6,0)</f>
        <v>13910680588</v>
      </c>
      <c r="J130" s="11" t="str">
        <f>VLOOKUP(C:C,投标保证金!A:G,7,0)</f>
        <v>392968610@qq.com</v>
      </c>
      <c r="K130" s="11">
        <f>VLOOKUP(C:C,投标保证金!A:H,8,0)</f>
        <v>0</v>
      </c>
      <c r="L130" s="15"/>
    </row>
    <row r="131" spans="1:12" s="2" customFormat="1" ht="24.95" customHeight="1">
      <c r="A131" s="8">
        <v>130</v>
      </c>
      <c r="B131" s="9" t="s">
        <v>5703</v>
      </c>
      <c r="C131" s="9" t="s">
        <v>532</v>
      </c>
      <c r="D131" s="9" t="s">
        <v>533</v>
      </c>
      <c r="E131" s="10">
        <v>10000</v>
      </c>
      <c r="F131" s="11" t="str">
        <f>VLOOKUP(C:C,投标保证金!A:H,3,0)</f>
        <v>南京理康国际贸易有限公司</v>
      </c>
      <c r="G131" s="11" t="str">
        <f>VLOOKUP(C:C,投标保证金!A:H,4,0)</f>
        <v>南京市鼓楼区中央路399号天正国际广场6幢508室</v>
      </c>
      <c r="H131" s="11" t="str">
        <f>VLOOKUP(C:C,投标保证金!A:E,5,0)</f>
        <v>在业</v>
      </c>
      <c r="I131" s="14" t="str">
        <f>VLOOKUP(C:C,投标保证金!A:F,6,0)</f>
        <v>025-83300499</v>
      </c>
      <c r="J131" s="11" t="str">
        <f>VLOOKUP(C:C,投标保证金!A:G,7,0)</f>
        <v>njzhuqi@163.com</v>
      </c>
      <c r="K131" s="11">
        <f>VLOOKUP(C:C,投标保证金!A:H,8,0)</f>
        <v>0</v>
      </c>
      <c r="L131" s="15"/>
    </row>
    <row r="132" spans="1:12" s="2" customFormat="1" ht="24.95" customHeight="1">
      <c r="A132" s="8">
        <v>131</v>
      </c>
      <c r="B132" s="9" t="s">
        <v>5703</v>
      </c>
      <c r="C132" s="9" t="s">
        <v>554</v>
      </c>
      <c r="D132" s="9" t="s">
        <v>555</v>
      </c>
      <c r="E132" s="10">
        <v>20000</v>
      </c>
      <c r="F132" s="11" t="str">
        <f>VLOOKUP(C:C,投标保证金!A:H,3,0)</f>
        <v>常州市建本医疗康复器材有限公司</v>
      </c>
      <c r="G132" s="11" t="str">
        <f>VLOOKUP(C:C,投标保证金!A:H,4,0)</f>
        <v>武进区嘉泽镇厚余街</v>
      </c>
      <c r="H132" s="11" t="str">
        <f>VLOOKUP(C:C,投标保证金!A:E,5,0)</f>
        <v>在业</v>
      </c>
      <c r="I132" s="14" t="str">
        <f>VLOOKUP(C:C,投标保证金!A:F,6,0)</f>
        <v>0519-83682338</v>
      </c>
      <c r="J132" s="11" t="str">
        <f>VLOOKUP(C:C,投标保证金!A:G,7,0)</f>
        <v>jbgs2000@163.com</v>
      </c>
      <c r="K132" s="11">
        <f>VLOOKUP(C:C,投标保证金!A:H,8,0)</f>
        <v>0</v>
      </c>
      <c r="L132" s="15"/>
    </row>
    <row r="133" spans="1:12" s="2" customFormat="1" ht="24.95" customHeight="1">
      <c r="A133" s="8">
        <v>132</v>
      </c>
      <c r="B133" s="9" t="s">
        <v>5703</v>
      </c>
      <c r="C133" s="9" t="s">
        <v>560</v>
      </c>
      <c r="D133" s="9" t="s">
        <v>561</v>
      </c>
      <c r="E133" s="10">
        <v>20000</v>
      </c>
      <c r="F133" s="11" t="str">
        <f>VLOOKUP(C:C,投标保证金!A:H,3,0)</f>
        <v>南京康龙威康复医学工程有限公司</v>
      </c>
      <c r="G133" s="11" t="str">
        <f>VLOOKUP(C:C,投标保证金!A:H,4,0)</f>
        <v>南京市江北新区中山科技园前程大道19号6301室</v>
      </c>
      <c r="H133" s="11" t="str">
        <f>VLOOKUP(C:C,投标保证金!A:E,5,0)</f>
        <v>在业</v>
      </c>
      <c r="I133" s="14">
        <f>VLOOKUP(C:C,投标保证金!A:F,6,0)</f>
        <v>18013037133</v>
      </c>
      <c r="J133" s="11" t="str">
        <f>VLOOKUP(C:C,投标保证金!A:G,7,0)</f>
        <v>357934834@qq.com</v>
      </c>
      <c r="K133" s="11">
        <f>VLOOKUP(C:C,投标保证金!A:H,8,0)</f>
        <v>0</v>
      </c>
      <c r="L133" s="15"/>
    </row>
    <row r="134" spans="1:12" s="2" customFormat="1" ht="24.95" customHeight="1">
      <c r="A134" s="8">
        <v>133</v>
      </c>
      <c r="B134" s="9" t="s">
        <v>5703</v>
      </c>
      <c r="C134" s="9" t="s">
        <v>575</v>
      </c>
      <c r="D134" s="9" t="s">
        <v>576</v>
      </c>
      <c r="E134" s="10">
        <v>10000</v>
      </c>
      <c r="F134" s="11" t="str">
        <f>VLOOKUP(C:C,投标保证金!A:H,3,0)</f>
        <v>上海臣尔仪器有限公司</v>
      </c>
      <c r="G134" s="11" t="str">
        <f>VLOOKUP(C:C,投标保证金!A:H,4,0)</f>
        <v>青浦区朱家角镇祥凝浜路16弄45号3-582室</v>
      </c>
      <c r="H134" s="11" t="str">
        <f>VLOOKUP(C:C,投标保证金!A:E,5,0)</f>
        <v>在业</v>
      </c>
      <c r="I134" s="14">
        <f>VLOOKUP(C:C,投标保证金!A:F,6,0)</f>
        <v>18964799919</v>
      </c>
      <c r="J134" s="11" t="str">
        <f>VLOOKUP(C:C,投标保证金!A:G,7,0)</f>
        <v>1123205735@qq.com</v>
      </c>
      <c r="K134" s="11">
        <f>VLOOKUP(C:C,投标保证金!A:H,8,0)</f>
        <v>0</v>
      </c>
      <c r="L134" s="15"/>
    </row>
    <row r="135" spans="1:12" s="2" customFormat="1" ht="24.95" customHeight="1">
      <c r="A135" s="8">
        <v>134</v>
      </c>
      <c r="B135" s="9" t="s">
        <v>5703</v>
      </c>
      <c r="C135" s="9" t="s">
        <v>595</v>
      </c>
      <c r="D135" s="9" t="s">
        <v>596</v>
      </c>
      <c r="E135" s="10">
        <v>20000</v>
      </c>
      <c r="F135" s="11" t="str">
        <f>VLOOKUP(C:C,投标保证金!A:H,3,0)</f>
        <v>天津市泰斯特仪器有限公司</v>
      </c>
      <c r="G135" s="11" t="str">
        <f>VLOOKUP(C:C,投标保证金!A:H,4,0)</f>
        <v>天津市静海区杨成庄乡北洋工业园</v>
      </c>
      <c r="H135" s="11" t="str">
        <f>VLOOKUP(C:C,投标保证金!A:E,5,0)</f>
        <v>在业</v>
      </c>
      <c r="I135" s="14">
        <f>VLOOKUP(C:C,投标保证金!A:F,6,0)</f>
        <v>15722221393</v>
      </c>
      <c r="J135" s="11" t="str">
        <f>VLOOKUP(C:C,投标保证金!A:G,7,0)</f>
        <v>tstcw2012@163.com</v>
      </c>
      <c r="K135" s="11">
        <f>VLOOKUP(C:C,投标保证金!A:H,8,0)</f>
        <v>0</v>
      </c>
      <c r="L135" s="15"/>
    </row>
    <row r="136" spans="1:12" s="2" customFormat="1" ht="24.95" customHeight="1">
      <c r="A136" s="8">
        <v>135</v>
      </c>
      <c r="B136" s="9" t="s">
        <v>5703</v>
      </c>
      <c r="C136" s="9" t="s">
        <v>600</v>
      </c>
      <c r="D136" s="9" t="s">
        <v>601</v>
      </c>
      <c r="E136" s="10">
        <v>20000</v>
      </c>
      <c r="F136" s="11" t="str">
        <f>VLOOKUP(C:C,投标保证金!A:H,3,0)</f>
        <v>上海科生假肢有限公司</v>
      </c>
      <c r="G136" s="11" t="str">
        <f>VLOOKUP(C:C,投标保证金!A:H,4,0)</f>
        <v>上海市徐汇区岳阳路320号</v>
      </c>
      <c r="H136" s="11" t="str">
        <f>VLOOKUP(C:C,投标保证金!A:E,5,0)</f>
        <v>在业</v>
      </c>
      <c r="I136" s="14" t="str">
        <f>VLOOKUP(C:C,投标保证金!A:F,6,0)</f>
        <v>021-52062750</v>
      </c>
      <c r="J136" s="11" t="str">
        <f>VLOOKUP(C:C,投标保证金!A:G,7,0)</f>
        <v>ma@keshen.com</v>
      </c>
      <c r="K136" s="11">
        <f>VLOOKUP(C:C,投标保证金!A:H,8,0)</f>
        <v>0</v>
      </c>
      <c r="L136" s="15"/>
    </row>
    <row r="137" spans="1:12" s="2" customFormat="1" ht="24.95" customHeight="1">
      <c r="A137" s="8">
        <v>136</v>
      </c>
      <c r="B137" s="9" t="s">
        <v>5703</v>
      </c>
      <c r="C137" s="9" t="s">
        <v>605</v>
      </c>
      <c r="D137" s="9" t="s">
        <v>606</v>
      </c>
      <c r="E137" s="10">
        <v>20000</v>
      </c>
      <c r="F137" s="11" t="str">
        <f>VLOOKUP(C:C,投标保证金!A:H,3,0)</f>
        <v>奥托博克(中国)工业有限公司</v>
      </c>
      <c r="G137" s="11" t="str">
        <f>VLOOKUP(C:C,投标保证金!A:H,4,0)</f>
        <v>北京市通州区工业开发区广源东街3号</v>
      </c>
      <c r="H137" s="11" t="str">
        <f>VLOOKUP(C:C,投标保证金!A:E,5,0)</f>
        <v>在业</v>
      </c>
      <c r="I137" s="14" t="str">
        <f>VLOOKUP(C:C,投标保证金!A:F,6,0)</f>
        <v>010-85986880</v>
      </c>
      <c r="J137" s="11" t="str">
        <f>VLOOKUP(C:C,投标保证金!A:G,7,0)</f>
        <v>karen.zhang@ottobock.com</v>
      </c>
      <c r="K137" s="11">
        <f>VLOOKUP(C:C,投标保证金!A:H,8,0)</f>
        <v>0</v>
      </c>
      <c r="L137" s="15"/>
    </row>
    <row r="138" spans="1:12" s="2" customFormat="1" ht="24.95" customHeight="1">
      <c r="A138" s="8">
        <v>137</v>
      </c>
      <c r="B138" s="9" t="s">
        <v>5703</v>
      </c>
      <c r="C138" s="9" t="s">
        <v>611</v>
      </c>
      <c r="D138" s="9" t="s">
        <v>612</v>
      </c>
      <c r="E138" s="10">
        <v>20000</v>
      </c>
      <c r="F138" s="11" t="str">
        <f>VLOOKUP(C:C,投标保证金!A:H,3,0)</f>
        <v>北京奥美达科技股份有限公司</v>
      </c>
      <c r="G138" s="11" t="str">
        <f>VLOOKUP(C:C,投标保证金!A:H,4,0)</f>
        <v>北京市海淀区北四环中路229号海泰大厦12层1206-2号</v>
      </c>
      <c r="H138" s="11" t="str">
        <f>VLOOKUP(C:C,投标保证金!A:E,5,0)</f>
        <v>在业</v>
      </c>
      <c r="I138" s="14" t="str">
        <f>VLOOKUP(C:C,投标保证金!A:F,6,0)</f>
        <v>010-58561122</v>
      </c>
      <c r="J138" s="11" t="str">
        <f>VLOOKUP(C:C,投标保证金!A:G,7,0)</f>
        <v>cl@aumed.cn</v>
      </c>
      <c r="K138" s="11">
        <f>VLOOKUP(C:C,投标保证金!A:H,8,0)</f>
        <v>0</v>
      </c>
      <c r="L138" s="15"/>
    </row>
    <row r="139" spans="1:12" s="2" customFormat="1" ht="24.95" customHeight="1">
      <c r="A139" s="8">
        <v>138</v>
      </c>
      <c r="B139" s="9" t="s">
        <v>5703</v>
      </c>
      <c r="C139" s="9" t="s">
        <v>634</v>
      </c>
      <c r="D139" s="9" t="s">
        <v>635</v>
      </c>
      <c r="E139" s="10">
        <v>60000</v>
      </c>
      <c r="F139" s="11" t="str">
        <f>VLOOKUP(C:C,投标保证金!A:H,3,0)</f>
        <v>南京倍诺电子科技有限公司</v>
      </c>
      <c r="G139" s="11" t="str">
        <f>VLOOKUP(C:C,投标保证金!A:H,4,0)</f>
        <v>南京市鼓楼区建宁路98号办公楼510、622室</v>
      </c>
      <c r="H139" s="11" t="str">
        <f>VLOOKUP(C:C,投标保证金!A:E,5,0)</f>
        <v>在业</v>
      </c>
      <c r="I139" s="14" t="str">
        <f>VLOOKUP(C:C,投标保证金!A:F,6,0)</f>
        <v>025-85630116</v>
      </c>
      <c r="J139" s="11" t="str">
        <f>VLOOKUP(C:C,投标保证金!A:G,7,0)</f>
        <v>308476308@qq.com</v>
      </c>
      <c r="K139" s="11">
        <f>VLOOKUP(C:C,投标保证金!A:H,8,0)</f>
        <v>0</v>
      </c>
      <c r="L139" s="15"/>
    </row>
    <row r="140" spans="1:12" s="2" customFormat="1" ht="24.95" customHeight="1">
      <c r="A140" s="8">
        <v>139</v>
      </c>
      <c r="B140" s="9" t="s">
        <v>5703</v>
      </c>
      <c r="C140" s="9" t="s">
        <v>666</v>
      </c>
      <c r="D140" s="9" t="s">
        <v>667</v>
      </c>
      <c r="E140" s="10">
        <v>20000</v>
      </c>
      <c r="F140" s="11" t="str">
        <f>VLOOKUP(C:C,投标保证金!A:H,3,0)</f>
        <v>上海荣顺医疗科技有限公司</v>
      </c>
      <c r="G140" s="11" t="str">
        <f>VLOOKUP(C:C,投标保证金!A:H,4,0)</f>
        <v>上海市崇明工业园区秀山路62号317室</v>
      </c>
      <c r="H140" s="11" t="str">
        <f>VLOOKUP(C:C,投标保证金!A:E,5,0)</f>
        <v>在业</v>
      </c>
      <c r="I140" s="14" t="str">
        <f>VLOOKUP(C:C,投标保证金!A:F,6,0)</f>
        <v>021-56309894</v>
      </c>
      <c r="J140" s="11" t="str">
        <f>VLOOKUP(C:C,投标保证金!A:G,7,0)</f>
        <v>549626270@qq.com</v>
      </c>
      <c r="K140" s="11">
        <f>VLOOKUP(C:C,投标保证金!A:H,8,0)</f>
        <v>0</v>
      </c>
      <c r="L140" s="15"/>
    </row>
    <row r="141" spans="1:12" s="2" customFormat="1" ht="24.95" customHeight="1">
      <c r="A141" s="8">
        <v>140</v>
      </c>
      <c r="B141" s="9" t="s">
        <v>5703</v>
      </c>
      <c r="C141" s="9" t="s">
        <v>671</v>
      </c>
      <c r="D141" s="9" t="s">
        <v>672</v>
      </c>
      <c r="E141" s="10">
        <v>20000</v>
      </c>
      <c r="F141" s="11" t="str">
        <f>VLOOKUP(C:C,投标保证金!A:H,3,0)</f>
        <v>南京百亿科技有限公司</v>
      </c>
      <c r="G141" s="11" t="str">
        <f>VLOOKUP(C:C,投标保证金!A:H,4,0)</f>
        <v>南京市秦淮区苜蓿园大街88号北楼17层B座</v>
      </c>
      <c r="H141" s="11" t="str">
        <f>VLOOKUP(C:C,投标保证金!A:E,5,0)</f>
        <v>在业</v>
      </c>
      <c r="I141" s="14" t="str">
        <f>VLOOKUP(C:C,投标保证金!A:F,6,0)</f>
        <v>025-84595679</v>
      </c>
      <c r="J141" s="11" t="str">
        <f>VLOOKUP(C:C,投标保证金!A:G,7,0)</f>
        <v>714748002@qq.com</v>
      </c>
      <c r="K141" s="11">
        <f>VLOOKUP(C:C,投标保证金!A:H,8,0)</f>
        <v>0</v>
      </c>
      <c r="L141" s="15"/>
    </row>
    <row r="142" spans="1:12" s="2" customFormat="1" ht="24.95" customHeight="1">
      <c r="A142" s="8">
        <v>141</v>
      </c>
      <c r="B142" s="9" t="s">
        <v>5703</v>
      </c>
      <c r="C142" s="9" t="s">
        <v>705</v>
      </c>
      <c r="D142" s="9" t="s">
        <v>706</v>
      </c>
      <c r="E142" s="10">
        <v>20000</v>
      </c>
      <c r="F142" s="11" t="str">
        <f>VLOOKUP(C:C,投标保证金!A:H,3,0)</f>
        <v>南京元素生物技术有限公司</v>
      </c>
      <c r="G142" s="11" t="str">
        <f>VLOOKUP(C:C,投标保证金!A:H,4,0)</f>
        <v>南京市秦淮区光华东街1号2#302室</v>
      </c>
      <c r="H142" s="11" t="str">
        <f>VLOOKUP(C:C,投标保证金!A:E,5,0)</f>
        <v>在业</v>
      </c>
      <c r="I142" s="14" t="str">
        <f>VLOOKUP(C:C,投标保证金!A:F,6,0)</f>
        <v>025-85363070</v>
      </c>
      <c r="J142" s="11" t="str">
        <f>VLOOKUP(C:C,投标保证金!A:G,7,0)</f>
        <v>544792118@qq.com</v>
      </c>
      <c r="K142" s="11">
        <f>VLOOKUP(C:C,投标保证金!A:H,8,0)</f>
        <v>0</v>
      </c>
      <c r="L142" s="15"/>
    </row>
    <row r="143" spans="1:12" s="2" customFormat="1" ht="24.95" customHeight="1">
      <c r="A143" s="8">
        <v>142</v>
      </c>
      <c r="B143" s="9" t="s">
        <v>5703</v>
      </c>
      <c r="C143" s="9" t="s">
        <v>711</v>
      </c>
      <c r="D143" s="9" t="s">
        <v>712</v>
      </c>
      <c r="E143" s="10">
        <v>20000</v>
      </c>
      <c r="F143" s="11" t="str">
        <f>VLOOKUP(C:C,投标保证金!A:H,3,0)</f>
        <v>南京贝隆医疗器械有限公司</v>
      </c>
      <c r="G143" s="11" t="str">
        <f>VLOOKUP(C:C,投标保证金!A:H,4,0)</f>
        <v>南京市江宁区天元东路1009号(江宁科学园)</v>
      </c>
      <c r="H143" s="11" t="str">
        <f>VLOOKUP(C:C,投标保证金!A:E,5,0)</f>
        <v>在业</v>
      </c>
      <c r="I143" s="14">
        <f>VLOOKUP(C:C,投标保证金!A:F,6,0)</f>
        <v>13770833445</v>
      </c>
      <c r="J143" s="11" t="str">
        <f>VLOOKUP(C:C,投标保证金!A:G,7,0)</f>
        <v>517846212@qq.com</v>
      </c>
      <c r="K143" s="11">
        <f>VLOOKUP(C:C,投标保证金!A:H,8,0)</f>
        <v>0</v>
      </c>
      <c r="L143" s="15"/>
    </row>
    <row r="144" spans="1:12" s="2" customFormat="1" ht="24.95" customHeight="1">
      <c r="A144" s="8">
        <v>143</v>
      </c>
      <c r="B144" s="9" t="s">
        <v>5703</v>
      </c>
      <c r="C144" s="9" t="s">
        <v>716</v>
      </c>
      <c r="D144" s="9" t="s">
        <v>717</v>
      </c>
      <c r="E144" s="10">
        <v>40000</v>
      </c>
      <c r="F144" s="11" t="str">
        <f>VLOOKUP(C:C,投标保证金!A:H,3,0)</f>
        <v>江苏腾源生物工程有限公司</v>
      </c>
      <c r="G144" s="11" t="str">
        <f>VLOOKUP(C:C,投标保证金!A:H,4,0)</f>
        <v>南京市建邺区泰山路8号</v>
      </c>
      <c r="H144" s="11" t="str">
        <f>VLOOKUP(C:C,投标保证金!A:E,5,0)</f>
        <v>在业</v>
      </c>
      <c r="I144" s="14">
        <f>VLOOKUP(C:C,投标保证金!A:F,6,0)</f>
        <v>13701465130</v>
      </c>
      <c r="J144" s="11" t="str">
        <f>VLOOKUP(C:C,投标保证金!A:G,7,0)</f>
        <v>2038944015@qq.com</v>
      </c>
      <c r="K144" s="11">
        <f>VLOOKUP(C:C,投标保证金!A:H,8,0)</f>
        <v>0</v>
      </c>
      <c r="L144" s="15"/>
    </row>
    <row r="145" spans="1:12" s="2" customFormat="1" ht="24.95" customHeight="1">
      <c r="A145" s="8">
        <v>144</v>
      </c>
      <c r="B145" s="9" t="s">
        <v>5703</v>
      </c>
      <c r="C145" s="9" t="s">
        <v>737</v>
      </c>
      <c r="D145" s="9" t="s">
        <v>738</v>
      </c>
      <c r="E145" s="10">
        <v>20000</v>
      </c>
      <c r="F145" s="11" t="str">
        <f>VLOOKUP(C:C,投标保证金!A:H,3,0)</f>
        <v>南京杰思尔设备工程有限公司</v>
      </c>
      <c r="G145" s="11" t="str">
        <f>VLOOKUP(C:C,投标保证金!A:H,4,0)</f>
        <v>南京市玄武区花园路8号院内一号楼518室</v>
      </c>
      <c r="H145" s="11" t="str">
        <f>VLOOKUP(C:C,投标保证金!A:E,5,0)</f>
        <v>在业</v>
      </c>
      <c r="I145" s="14" t="str">
        <f>VLOOKUP(C:C,投标保证金!A:F,6,0)</f>
        <v>025-85286631</v>
      </c>
      <c r="J145" s="11" t="str">
        <f>VLOOKUP(C:C,投标保证金!A:G,7,0)</f>
        <v>mx_johnsirnj@163.com</v>
      </c>
      <c r="K145" s="11">
        <f>VLOOKUP(C:C,投标保证金!A:H,8,0)</f>
        <v>0</v>
      </c>
      <c r="L145" s="15"/>
    </row>
    <row r="146" spans="1:12" s="2" customFormat="1" ht="24.95" customHeight="1">
      <c r="A146" s="8">
        <v>145</v>
      </c>
      <c r="B146" s="9" t="s">
        <v>5703</v>
      </c>
      <c r="C146" s="9" t="s">
        <v>743</v>
      </c>
      <c r="D146" s="9" t="s">
        <v>744</v>
      </c>
      <c r="E146" s="10">
        <v>20000</v>
      </c>
      <c r="F146" s="11" t="str">
        <f>VLOOKUP(C:C,投标保证金!A:H,3,0)</f>
        <v>上海允逸科贸有限公司</v>
      </c>
      <c r="G146" s="11" t="str">
        <f>VLOOKUP(C:C,投标保证金!A:H,4,0)</f>
        <v>嘉定区嘉前路688弄6号2073室</v>
      </c>
      <c r="H146" s="11" t="str">
        <f>VLOOKUP(C:C,投标保证金!A:E,5,0)</f>
        <v>在业</v>
      </c>
      <c r="I146" s="14">
        <f>VLOOKUP(C:C,投标保证金!A:F,6,0)</f>
        <v>13636342058</v>
      </c>
      <c r="J146" s="11">
        <f>VLOOKUP(C:C,投标保证金!A:G,7,0)</f>
        <v>0</v>
      </c>
      <c r="K146" s="11">
        <f>VLOOKUP(C:C,投标保证金!A:H,8,0)</f>
        <v>0</v>
      </c>
      <c r="L146" s="15"/>
    </row>
    <row r="147" spans="1:12" s="2" customFormat="1" ht="24.95" customHeight="1">
      <c r="A147" s="8">
        <v>146</v>
      </c>
      <c r="B147" s="9" t="s">
        <v>5703</v>
      </c>
      <c r="C147" s="9" t="s">
        <v>751</v>
      </c>
      <c r="D147" s="9" t="s">
        <v>752</v>
      </c>
      <c r="E147" s="10">
        <v>20000</v>
      </c>
      <c r="F147" s="11" t="str">
        <f>VLOOKUP(C:C,投标保证金!A:H,3,0)</f>
        <v>上海宝中盈仪器仪表有限公司</v>
      </c>
      <c r="G147" s="11" t="str">
        <f>VLOOKUP(C:C,投标保证金!A:H,4,0)</f>
        <v>上海市闵行区光华路598号2幢BA4100室</v>
      </c>
      <c r="H147" s="11" t="str">
        <f>VLOOKUP(C:C,投标保证金!A:E,5,0)</f>
        <v>在业</v>
      </c>
      <c r="I147" s="14">
        <f>VLOOKUP(C:C,投标保证金!A:F,6,0)</f>
        <v>15618699357</v>
      </c>
      <c r="J147" s="11" t="str">
        <f>VLOOKUP(C:C,投标保证金!A:G,7,0)</f>
        <v>yanghuan@bl-seal.com</v>
      </c>
      <c r="K147" s="11">
        <f>VLOOKUP(C:C,投标保证金!A:H,8,0)</f>
        <v>0</v>
      </c>
      <c r="L147" s="15"/>
    </row>
    <row r="148" spans="1:12" s="2" customFormat="1" ht="24.95" customHeight="1">
      <c r="A148" s="8">
        <v>147</v>
      </c>
      <c r="B148" s="9" t="s">
        <v>5703</v>
      </c>
      <c r="C148" s="9" t="s">
        <v>756</v>
      </c>
      <c r="D148" s="9" t="s">
        <v>757</v>
      </c>
      <c r="E148" s="10">
        <v>20000</v>
      </c>
      <c r="F148" s="11" t="str">
        <f>VLOOKUP(C:C,投标保证金!A:H,3,0)</f>
        <v>镇江市明成医疗器械有限公司</v>
      </c>
      <c r="G148" s="11" t="str">
        <f>VLOOKUP(C:C,投标保证金!A:H,4,0)</f>
        <v>镇江市丹徒区谷阳中大道75号宝龙城市广场75#-1幢1401-1403</v>
      </c>
      <c r="H148" s="11" t="str">
        <f>VLOOKUP(C:C,投标保证金!A:E,5,0)</f>
        <v>在业</v>
      </c>
      <c r="I148" s="14" t="str">
        <f>VLOOKUP(C:C,投标保证金!A:F,6,0)</f>
        <v>0511-85487736</v>
      </c>
      <c r="J148" s="11" t="str">
        <f>VLOOKUP(C:C,投标保证金!A:G,7,0)</f>
        <v>mingchengyiliao@163.com</v>
      </c>
      <c r="K148" s="11">
        <f>VLOOKUP(C:C,投标保证金!A:H,8,0)</f>
        <v>0</v>
      </c>
      <c r="L148" s="15"/>
    </row>
    <row r="149" spans="1:12" s="2" customFormat="1" ht="24.95" customHeight="1">
      <c r="A149" s="8">
        <v>148</v>
      </c>
      <c r="B149" s="9" t="s">
        <v>5703</v>
      </c>
      <c r="C149" s="9" t="s">
        <v>772</v>
      </c>
      <c r="D149" s="9" t="s">
        <v>773</v>
      </c>
      <c r="E149" s="10">
        <v>20000</v>
      </c>
      <c r="F149" s="11" t="str">
        <f>VLOOKUP(C:C,投标保证金!A:H,3,0)</f>
        <v>江苏天晟医学科技有限公司</v>
      </c>
      <c r="G149" s="11" t="str">
        <f>VLOOKUP(C:C,投标保证金!A:H,4,0)</f>
        <v>南京市秦淮区中山南路288号江苏省商务中心大厦第13层B座</v>
      </c>
      <c r="H149" s="11" t="str">
        <f>VLOOKUP(C:C,投标保证金!A:E,5,0)</f>
        <v>在业</v>
      </c>
      <c r="I149" s="14" t="str">
        <f>VLOOKUP(C:C,投标保证金!A:F,6,0)</f>
        <v>025-84218969</v>
      </c>
      <c r="J149" s="11" t="str">
        <f>VLOOKUP(C:C,投标保证金!A:G,7,0)</f>
        <v>731119795@qq.com</v>
      </c>
      <c r="K149" s="11">
        <f>VLOOKUP(C:C,投标保证金!A:H,8,0)</f>
        <v>0</v>
      </c>
      <c r="L149" s="15"/>
    </row>
    <row r="150" spans="1:12" s="2" customFormat="1" ht="24.95" customHeight="1">
      <c r="A150" s="8">
        <v>149</v>
      </c>
      <c r="B150" s="9" t="s">
        <v>5703</v>
      </c>
      <c r="C150" s="9" t="s">
        <v>789</v>
      </c>
      <c r="D150" s="9" t="s">
        <v>790</v>
      </c>
      <c r="E150" s="10">
        <v>20000</v>
      </c>
      <c r="F150" s="11" t="str">
        <f>VLOOKUP(C:C,投标保证金!A:H,3,0)</f>
        <v>上海晟闻科贸有限公司</v>
      </c>
      <c r="G150" s="11" t="str">
        <f>VLOOKUP(C:C,投标保证金!A:H,4,0)</f>
        <v>上海市金山区枫泾镇兴新路1155号12幢3楼305室</v>
      </c>
      <c r="H150" s="11" t="str">
        <f>VLOOKUP(C:C,投标保证金!A:E,5,0)</f>
        <v>在业</v>
      </c>
      <c r="I150" s="14" t="str">
        <f>VLOOKUP(C:C,投标保证金!A:F,6,0)</f>
        <v>021-52813139</v>
      </c>
      <c r="J150" s="11" t="str">
        <f>VLOOKUP(C:C,投标保证金!A:G,7,0)</f>
        <v>dou.yang@china-kedu.com</v>
      </c>
      <c r="K150" s="11">
        <f>VLOOKUP(C:C,投标保证金!A:H,8,0)</f>
        <v>0</v>
      </c>
      <c r="L150" s="15"/>
    </row>
    <row r="151" spans="1:12" s="2" customFormat="1" ht="24.95" customHeight="1">
      <c r="A151" s="8">
        <v>150</v>
      </c>
      <c r="B151" s="9" t="s">
        <v>5703</v>
      </c>
      <c r="C151" s="9" t="s">
        <v>795</v>
      </c>
      <c r="D151" s="9" t="s">
        <v>796</v>
      </c>
      <c r="E151" s="10">
        <v>20000</v>
      </c>
      <c r="F151" s="11" t="str">
        <f>VLOOKUP(C:C,投标保证金!A:H,3,0)</f>
        <v>南京凯立联医疗器械有限公司</v>
      </c>
      <c r="G151" s="11" t="str">
        <f>VLOOKUP(C:C,投标保证金!A:H,4,0)</f>
        <v>南京市鼓楼区中央北路73号12楼1202房间</v>
      </c>
      <c r="H151" s="11" t="str">
        <f>VLOOKUP(C:C,投标保证金!A:E,5,0)</f>
        <v>在业</v>
      </c>
      <c r="I151" s="14" t="str">
        <f>VLOOKUP(C:C,投标保证金!A:F,6,0)</f>
        <v>025-52457663</v>
      </c>
      <c r="J151" s="11" t="str">
        <f>VLOOKUP(C:C,投标保证金!A:G,7,0)</f>
        <v>1467285139@qq.com</v>
      </c>
      <c r="K151" s="11">
        <f>VLOOKUP(C:C,投标保证金!A:H,8,0)</f>
        <v>0</v>
      </c>
      <c r="L151" s="15"/>
    </row>
    <row r="152" spans="1:12" s="2" customFormat="1" ht="24.95" customHeight="1">
      <c r="A152" s="8">
        <v>151</v>
      </c>
      <c r="B152" s="9" t="s">
        <v>5703</v>
      </c>
      <c r="C152" s="9" t="s">
        <v>801</v>
      </c>
      <c r="D152" s="9" t="s">
        <v>802</v>
      </c>
      <c r="E152" s="10">
        <v>20000</v>
      </c>
      <c r="F152" s="11" t="str">
        <f>VLOOKUP(C:C,投标保证金!A:H,3,0)</f>
        <v>上海复生生物工程研究所有限公司</v>
      </c>
      <c r="G152" s="11" t="str">
        <f>VLOOKUP(C:C,投标保证金!A:H,4,0)</f>
        <v>上海市宝山区沪太路8885号</v>
      </c>
      <c r="H152" s="11" t="str">
        <f>VLOOKUP(C:C,投标保证金!A:E,5,0)</f>
        <v>在业</v>
      </c>
      <c r="I152" s="14" t="str">
        <f>VLOOKUP(C:C,投标保证金!A:F,6,0)</f>
        <v>021-65551500</v>
      </c>
      <c r="J152" s="11" t="str">
        <f>VLOOKUP(C:C,投标保证金!A:G,7,0)</f>
        <v>fs3138@163.com</v>
      </c>
      <c r="K152" s="11">
        <f>VLOOKUP(C:C,投标保证金!A:H,8,0)</f>
        <v>0</v>
      </c>
      <c r="L152" s="15"/>
    </row>
    <row r="153" spans="1:12" s="2" customFormat="1" ht="24.95" customHeight="1">
      <c r="A153" s="8">
        <v>152</v>
      </c>
      <c r="B153" s="9" t="s">
        <v>5703</v>
      </c>
      <c r="C153" s="9" t="s">
        <v>807</v>
      </c>
      <c r="D153" s="9" t="s">
        <v>808</v>
      </c>
      <c r="E153" s="10">
        <v>20000</v>
      </c>
      <c r="F153" s="11" t="str">
        <f>VLOOKUP(C:C,投标保证金!A:H,3,0)</f>
        <v>上海超逸医疗器械有限公司</v>
      </c>
      <c r="G153" s="11" t="str">
        <f>VLOOKUP(C:C,投标保证金!A:H,4,0)</f>
        <v>上海市宝山区长江南路180号A327</v>
      </c>
      <c r="H153" s="11" t="str">
        <f>VLOOKUP(C:C,投标保证金!A:E,5,0)</f>
        <v>在业</v>
      </c>
      <c r="I153" s="14">
        <f>VLOOKUP(C:C,投标保证金!A:F,6,0)</f>
        <v>13482417211</v>
      </c>
      <c r="J153" s="11" t="str">
        <f>VLOOKUP(C:C,投标保证金!A:G,7,0)</f>
        <v>18821096949@163.com</v>
      </c>
      <c r="K153" s="11">
        <f>VLOOKUP(C:C,投标保证金!A:H,8,0)</f>
        <v>0</v>
      </c>
      <c r="L153" s="15"/>
    </row>
    <row r="154" spans="1:12" s="2" customFormat="1" ht="24.95" customHeight="1">
      <c r="A154" s="8">
        <v>153</v>
      </c>
      <c r="B154" s="9" t="s">
        <v>5703</v>
      </c>
      <c r="C154" s="9" t="s">
        <v>817</v>
      </c>
      <c r="D154" s="9" t="s">
        <v>818</v>
      </c>
      <c r="E154" s="10">
        <v>20000</v>
      </c>
      <c r="F154" s="11" t="str">
        <f>VLOOKUP(C:C,投标保证金!A:H,3,0)</f>
        <v>江苏怡安科技发展有限公司</v>
      </c>
      <c r="G154" s="11" t="str">
        <f>VLOOKUP(C:C,投标保证金!A:H,4,0)</f>
        <v>南京市中央路258-27号新立基大厦</v>
      </c>
      <c r="H154" s="11" t="str">
        <f>VLOOKUP(C:C,投标保证金!A:E,5,0)</f>
        <v>在业</v>
      </c>
      <c r="I154" s="14">
        <f>VLOOKUP(C:C,投标保证金!A:F,6,0)</f>
        <v>13451829082</v>
      </c>
      <c r="J154" s="11" t="str">
        <f>VLOOKUP(C:C,投标保证金!A:G,7,0)</f>
        <v>wn20050605@163.com</v>
      </c>
      <c r="K154" s="11">
        <f>VLOOKUP(C:C,投标保证金!A:H,8,0)</f>
        <v>0</v>
      </c>
      <c r="L154" s="15"/>
    </row>
    <row r="155" spans="1:12" s="2" customFormat="1" ht="24.95" hidden="1" customHeight="1">
      <c r="A155" s="8">
        <v>154</v>
      </c>
      <c r="B155" s="9" t="s">
        <v>5703</v>
      </c>
      <c r="C155" s="9" t="s">
        <v>822</v>
      </c>
      <c r="D155" s="9" t="s">
        <v>823</v>
      </c>
      <c r="E155" s="10">
        <v>20000</v>
      </c>
      <c r="F155" s="11" t="str">
        <f>VLOOKUP(C:C,投标保证金!A:H,3,0)</f>
        <v>江苏肯瑞汽车贸易有限公司南京分公司</v>
      </c>
      <c r="G155" s="11" t="str">
        <f>VLOOKUP(C:C,投标保证金!A:H,4,0)</f>
        <v>玄武区太平门10号3幢706室</v>
      </c>
      <c r="H155" s="11" t="str">
        <f>VLOOKUP(C:C,投标保证金!A:E,5,0)</f>
        <v>吊销</v>
      </c>
      <c r="I155" s="14">
        <f>VLOOKUP(C:C,投标保证金!A:F,6,0)</f>
        <v>0</v>
      </c>
      <c r="J155" s="11">
        <f>VLOOKUP(C:C,投标保证金!A:G,7,0)</f>
        <v>0</v>
      </c>
      <c r="K155" s="11">
        <f>VLOOKUP(C:C,投标保证金!A:H,8,0)</f>
        <v>0</v>
      </c>
      <c r="L155" s="16" t="s">
        <v>5707</v>
      </c>
    </row>
    <row r="156" spans="1:12" s="2" customFormat="1" ht="24.95" customHeight="1">
      <c r="A156" s="8">
        <v>155</v>
      </c>
      <c r="B156" s="9" t="s">
        <v>5703</v>
      </c>
      <c r="C156" s="9" t="s">
        <v>826</v>
      </c>
      <c r="D156" s="9" t="s">
        <v>827</v>
      </c>
      <c r="E156" s="10">
        <v>70000</v>
      </c>
      <c r="F156" s="11" t="str">
        <f>VLOOKUP(C:C,投标保证金!A:H,3,0)</f>
        <v>广东粤海汽车有限公司</v>
      </c>
      <c r="G156" s="11" t="str">
        <f>VLOOKUP(C:C,投标保证金!A:H,4,0)</f>
        <v>广东省佛山市南海区九江镇物流产业园</v>
      </c>
      <c r="H156" s="11" t="str">
        <f>VLOOKUP(C:C,投标保证金!A:E,5,0)</f>
        <v>在业</v>
      </c>
      <c r="I156" s="14">
        <f>VLOOKUP(C:C,投标保证金!A:F,6,0)</f>
        <v>13702446066</v>
      </c>
      <c r="J156" s="11" t="str">
        <f>VLOOKUP(C:C,投标保证金!A:G,7,0)</f>
        <v>gdyh@21cn.net</v>
      </c>
      <c r="K156" s="11">
        <f>VLOOKUP(C:C,投标保证金!A:H,8,0)</f>
        <v>0</v>
      </c>
      <c r="L156" s="15"/>
    </row>
    <row r="157" spans="1:12" s="2" customFormat="1" ht="24.95" customHeight="1">
      <c r="A157" s="8">
        <v>156</v>
      </c>
      <c r="B157" s="9" t="s">
        <v>5703</v>
      </c>
      <c r="C157" s="9" t="s">
        <v>831</v>
      </c>
      <c r="D157" s="9" t="s">
        <v>832</v>
      </c>
      <c r="E157" s="10">
        <v>10000</v>
      </c>
      <c r="F157" s="11" t="str">
        <f>VLOOKUP(C:C,投标保证金!A:H,3,0)</f>
        <v>南京文雄汽车贸易有限公司</v>
      </c>
      <c r="G157" s="11" t="str">
        <f>VLOOKUP(C:C,投标保证金!A:H,4,0)</f>
        <v>南京市鼓楼区姜家园102号2-401室</v>
      </c>
      <c r="H157" s="11" t="str">
        <f>VLOOKUP(C:C,投标保证金!A:E,5,0)</f>
        <v>在业</v>
      </c>
      <c r="I157" s="14" t="str">
        <f>VLOOKUP(C:C,投标保证金!A:F,6,0)</f>
        <v>025-69853787</v>
      </c>
      <c r="J157" s="11" t="str">
        <f>VLOOKUP(C:C,投标保证金!A:G,7,0)</f>
        <v>1004575031@qq.com</v>
      </c>
      <c r="K157" s="11">
        <f>VLOOKUP(C:C,投标保证金!A:H,8,0)</f>
        <v>0</v>
      </c>
      <c r="L157" s="15"/>
    </row>
    <row r="158" spans="1:12" s="2" customFormat="1" ht="24.95" customHeight="1">
      <c r="A158" s="8">
        <v>157</v>
      </c>
      <c r="B158" s="9" t="s">
        <v>5703</v>
      </c>
      <c r="C158" s="9" t="s">
        <v>837</v>
      </c>
      <c r="D158" s="9" t="s">
        <v>838</v>
      </c>
      <c r="E158" s="10">
        <v>70000</v>
      </c>
      <c r="F158" s="11" t="str">
        <f>VLOOKUP(C:C,投标保证金!A:H,3,0)</f>
        <v>江苏华通汽车销售服务有限公司</v>
      </c>
      <c r="G158" s="11" t="str">
        <f>VLOOKUP(C:C,投标保证金!A:H,4,0)</f>
        <v>南京市卡子门大街58号</v>
      </c>
      <c r="H158" s="11" t="str">
        <f>VLOOKUP(C:C,投标保证金!A:E,5,0)</f>
        <v>在业</v>
      </c>
      <c r="I158" s="14" t="str">
        <f>VLOOKUP(C:C,投标保证金!A:F,6,0)</f>
        <v>025-52886713</v>
      </c>
      <c r="J158" s="11" t="str">
        <f>VLOOKUP(C:C,投标保证金!A:G,7,0)</f>
        <v>info@jshhqc.com</v>
      </c>
      <c r="K158" s="11">
        <f>VLOOKUP(C:C,投标保证金!A:H,8,0)</f>
        <v>0</v>
      </c>
      <c r="L158" s="15"/>
    </row>
    <row r="159" spans="1:12" s="2" customFormat="1" ht="24.95" hidden="1" customHeight="1">
      <c r="A159" s="8">
        <v>158</v>
      </c>
      <c r="B159" s="9" t="s">
        <v>5703</v>
      </c>
      <c r="C159" s="9" t="s">
        <v>843</v>
      </c>
      <c r="D159" s="9" t="s">
        <v>844</v>
      </c>
      <c r="E159" s="10">
        <v>20000</v>
      </c>
      <c r="F159" s="11" t="str">
        <f>VLOOKUP(C:C,投标保证金!A:H,3,0)</f>
        <v>江苏宏孚工程机械有限公司</v>
      </c>
      <c r="G159" s="11">
        <f>VLOOKUP(C:C,投标保证金!A:H,4,0)</f>
        <v>0</v>
      </c>
      <c r="H159" s="11" t="str">
        <f>VLOOKUP(C:C,投标保证金!A:E,5,0)</f>
        <v>注销</v>
      </c>
      <c r="I159" s="14">
        <f>VLOOKUP(C:C,投标保证金!A:F,6,0)</f>
        <v>0</v>
      </c>
      <c r="J159" s="11">
        <f>VLOOKUP(C:C,投标保证金!A:G,7,0)</f>
        <v>0</v>
      </c>
      <c r="K159" s="11">
        <f>VLOOKUP(C:C,投标保证金!A:H,8,0)</f>
        <v>0</v>
      </c>
      <c r="L159" s="16" t="s">
        <v>5707</v>
      </c>
    </row>
    <row r="160" spans="1:12" s="2" customFormat="1" ht="24.95" customHeight="1">
      <c r="A160" s="8">
        <v>159</v>
      </c>
      <c r="B160" s="9" t="s">
        <v>5703</v>
      </c>
      <c r="C160" s="9" t="s">
        <v>846</v>
      </c>
      <c r="D160" s="9" t="s">
        <v>847</v>
      </c>
      <c r="E160" s="10">
        <v>20000</v>
      </c>
      <c r="F160" s="11" t="str">
        <f>VLOOKUP(C:C,投标保证金!A:H,3,0)</f>
        <v>南京汉虹汽车贸易有限公司</v>
      </c>
      <c r="G160" s="11" t="str">
        <f>VLOOKUP(C:C,投标保证金!A:H,4,0)</f>
        <v>南京市栖霞区燕子矶街道幕府东路228号</v>
      </c>
      <c r="H160" s="11" t="str">
        <f>VLOOKUP(C:C,投标保证金!A:E,5,0)</f>
        <v>在业</v>
      </c>
      <c r="I160" s="14" t="str">
        <f>VLOOKUP(C:C,投标保证金!A:F,6,0)</f>
        <v>025-85336767</v>
      </c>
      <c r="J160" s="11" t="str">
        <f>VLOOKUP(C:C,投标保证金!A:G,7,0)</f>
        <v>296740535@qq.com</v>
      </c>
      <c r="K160" s="11">
        <f>VLOOKUP(C:C,投标保证金!A:H,8,0)</f>
        <v>0</v>
      </c>
      <c r="L160" s="15"/>
    </row>
    <row r="161" spans="1:12" s="2" customFormat="1" ht="24.95" customHeight="1">
      <c r="A161" s="8">
        <v>160</v>
      </c>
      <c r="B161" s="9" t="s">
        <v>5703</v>
      </c>
      <c r="C161" s="9" t="s">
        <v>852</v>
      </c>
      <c r="D161" s="9" t="s">
        <v>853</v>
      </c>
      <c r="E161" s="10">
        <v>50000</v>
      </c>
      <c r="F161" s="11" t="str">
        <f>VLOOKUP(C:C,投标保证金!A:H,3,0)</f>
        <v>南京协众汽车空调集团有限公司</v>
      </c>
      <c r="G161" s="11" t="str">
        <f>VLOOKUP(C:C,投标保证金!A:H,4,0)</f>
        <v>南京江宁科学园科宁路389号</v>
      </c>
      <c r="H161" s="11" t="str">
        <f>VLOOKUP(C:C,投标保证金!A:E,5,0)</f>
        <v>在业</v>
      </c>
      <c r="I161" s="14" t="str">
        <f>VLOOKUP(C:C,投标保证金!A:F,6,0)</f>
        <v>025-66608666</v>
      </c>
      <c r="J161" s="11" t="str">
        <f>VLOOKUP(C:C,投标保证金!A:G,7,0)</f>
        <v>njxz@njxiezhong.com</v>
      </c>
      <c r="K161" s="11">
        <f>VLOOKUP(C:C,投标保证金!A:H,8,0)</f>
        <v>0</v>
      </c>
      <c r="L161" s="15"/>
    </row>
    <row r="162" spans="1:12" s="2" customFormat="1" ht="24.95" customHeight="1">
      <c r="A162" s="8">
        <v>161</v>
      </c>
      <c r="B162" s="9" t="s">
        <v>5703</v>
      </c>
      <c r="C162" s="9" t="s">
        <v>858</v>
      </c>
      <c r="D162" s="9" t="s">
        <v>859</v>
      </c>
      <c r="E162" s="10">
        <v>100000</v>
      </c>
      <c r="F162" s="11" t="str">
        <f>VLOOKUP(C:C,投标保证金!A:H,3,0)</f>
        <v>南京聚诚汽车销售服务有限责任公司</v>
      </c>
      <c r="G162" s="11" t="str">
        <f>VLOOKUP(C:C,投标保证金!A:H,4,0)</f>
        <v>南京市栖霞区幕府东路228-2号</v>
      </c>
      <c r="H162" s="11" t="str">
        <f>VLOOKUP(C:C,投标保证金!A:E,5,0)</f>
        <v>在业</v>
      </c>
      <c r="I162" s="14" t="str">
        <f>VLOOKUP(C:C,投标保证金!A:F,6,0)</f>
        <v>025-85356750</v>
      </c>
      <c r="J162" s="11">
        <f>VLOOKUP(C:C,投标保证金!A:G,7,0)</f>
        <v>0</v>
      </c>
      <c r="K162" s="11">
        <f>VLOOKUP(C:C,投标保证金!A:H,8,0)</f>
        <v>0</v>
      </c>
      <c r="L162" s="15"/>
    </row>
    <row r="163" spans="1:12" s="2" customFormat="1" ht="24.95" customHeight="1">
      <c r="A163" s="8">
        <v>162</v>
      </c>
      <c r="B163" s="9" t="s">
        <v>5703</v>
      </c>
      <c r="C163" s="9" t="s">
        <v>863</v>
      </c>
      <c r="D163" s="9" t="s">
        <v>864</v>
      </c>
      <c r="E163" s="10">
        <v>10000</v>
      </c>
      <c r="F163" s="11" t="str">
        <f>VLOOKUP(C:C,投标保证金!A:H,3,0)</f>
        <v>江苏省苏物汽车贸易有限公司</v>
      </c>
      <c r="G163" s="11" t="str">
        <f>VLOOKUP(C:C,投标保证金!A:H,4,0)</f>
        <v>南京市玄武湖街道岔路口东杨坊130号</v>
      </c>
      <c r="H163" s="11" t="str">
        <f>VLOOKUP(C:C,投标保证金!A:E,5,0)</f>
        <v>在业</v>
      </c>
      <c r="I163" s="14" t="str">
        <f>VLOOKUP(C:C,投标保证金!A:F,6,0)</f>
        <v>025-66616523</v>
      </c>
      <c r="J163" s="11" t="str">
        <f>VLOOKUP(C:C,投标保证金!A:G,7,0)</f>
        <v>670977868@QQ.com</v>
      </c>
      <c r="K163" s="11">
        <f>VLOOKUP(C:C,投标保证金!A:H,8,0)</f>
        <v>0</v>
      </c>
      <c r="L163" s="15"/>
    </row>
    <row r="164" spans="1:12" s="2" customFormat="1" ht="24.95" customHeight="1">
      <c r="A164" s="8">
        <v>163</v>
      </c>
      <c r="B164" s="9" t="s">
        <v>5703</v>
      </c>
      <c r="C164" s="9" t="s">
        <v>881</v>
      </c>
      <c r="D164" s="9" t="s">
        <v>882</v>
      </c>
      <c r="E164" s="10">
        <v>3000</v>
      </c>
      <c r="F164" s="11" t="str">
        <f>VLOOKUP(C:C,投标保证金!A:H,3,0)</f>
        <v>湖北程力专用汽车有限公司专用车服务中心</v>
      </c>
      <c r="G164" s="11" t="str">
        <f>VLOOKUP(C:C,投标保证金!A:H,4,0)</f>
        <v>随州市曾都区南郊程力汽车工业园</v>
      </c>
      <c r="H164" s="11" t="str">
        <f>VLOOKUP(C:C,投标保证金!A:E,5,0)</f>
        <v>在业</v>
      </c>
      <c r="I164" s="14" t="str">
        <f>VLOOKUP(C:C,投标保证金!A:F,6,0)</f>
        <v>0722-3815555</v>
      </c>
      <c r="J164" s="11" t="str">
        <f>VLOOKUP(C:C,投标保证金!A:G,7,0)</f>
        <v>89931874@qq.com</v>
      </c>
      <c r="K164" s="11">
        <f>VLOOKUP(C:C,投标保证金!A:H,8,0)</f>
        <v>0</v>
      </c>
      <c r="L164" s="15"/>
    </row>
    <row r="165" spans="1:12" s="2" customFormat="1" ht="24.95" customHeight="1">
      <c r="A165" s="8">
        <v>164</v>
      </c>
      <c r="B165" s="9" t="s">
        <v>5703</v>
      </c>
      <c r="C165" s="9" t="s">
        <v>887</v>
      </c>
      <c r="D165" s="9" t="s">
        <v>888</v>
      </c>
      <c r="E165" s="10">
        <v>100000</v>
      </c>
      <c r="F165" s="11" t="str">
        <f>VLOOKUP(C:C,投标保证金!A:H,3,0)</f>
        <v>南京国通汽车销售服务有限公司</v>
      </c>
      <c r="G165" s="11" t="str">
        <f>VLOOKUP(C:C,投标保证金!A:H,4,0)</f>
        <v>南京市浦口区珠江工业区内</v>
      </c>
      <c r="H165" s="11" t="str">
        <f>VLOOKUP(C:C,投标保证金!A:E,5,0)</f>
        <v>在业</v>
      </c>
      <c r="I165" s="14">
        <f>VLOOKUP(C:C,投标保证金!A:F,6,0)</f>
        <v>13905188596</v>
      </c>
      <c r="J165" s="11">
        <f>VLOOKUP(C:C,投标保证金!A:G,7,0)</f>
        <v>0</v>
      </c>
      <c r="K165" s="11">
        <f>VLOOKUP(C:C,投标保证金!A:H,8,0)</f>
        <v>0</v>
      </c>
      <c r="L165" s="15"/>
    </row>
    <row r="166" spans="1:12" s="2" customFormat="1" ht="24.95" customHeight="1">
      <c r="A166" s="8">
        <v>165</v>
      </c>
      <c r="B166" s="9" t="s">
        <v>5703</v>
      </c>
      <c r="C166" s="9" t="s">
        <v>891</v>
      </c>
      <c r="D166" s="9" t="s">
        <v>892</v>
      </c>
      <c r="E166" s="10">
        <v>100000</v>
      </c>
      <c r="F166" s="11" t="str">
        <f>VLOOKUP(C:C,投标保证金!A:H,3,0)</f>
        <v>上海汽车集团股份有限公司商用车技术中心</v>
      </c>
      <c r="G166" s="11" t="str">
        <f>VLOOKUP(C:C,投标保证金!A:H,4,0)</f>
        <v>上海市杨浦区军工路2500号第二综合大楼</v>
      </c>
      <c r="H166" s="11" t="str">
        <f>VLOOKUP(C:C,投标保证金!A:E,5,0)</f>
        <v>在业</v>
      </c>
      <c r="I166" s="14">
        <f>VLOOKUP(C:C,投标保证金!A:F,6,0)</f>
        <v>13901933060</v>
      </c>
      <c r="J166" s="11" t="str">
        <f>VLOOKUP(C:C,投标保证金!A:G,7,0)</f>
        <v>lijianxiong@saicmotor.com</v>
      </c>
      <c r="K166" s="11">
        <f>VLOOKUP(C:C,投标保证金!A:H,8,0)</f>
        <v>0</v>
      </c>
      <c r="L166" s="15"/>
    </row>
    <row r="167" spans="1:12" s="2" customFormat="1" ht="24.95" customHeight="1">
      <c r="A167" s="8">
        <v>166</v>
      </c>
      <c r="B167" s="9" t="s">
        <v>5703</v>
      </c>
      <c r="C167" s="9" t="s">
        <v>900</v>
      </c>
      <c r="D167" s="9" t="s">
        <v>901</v>
      </c>
      <c r="E167" s="10">
        <v>20000</v>
      </c>
      <c r="F167" s="11" t="str">
        <f>VLOOKUP(C:C,投标保证金!A:H,3,0)</f>
        <v>无锡快装科技有限公司</v>
      </c>
      <c r="G167" s="11" t="str">
        <f>VLOOKUP(C:C,投标保证金!A:H,4,0)</f>
        <v>无锡新区江苏软件外包园射手座B幢5层</v>
      </c>
      <c r="H167" s="11" t="str">
        <f>VLOOKUP(C:C,投标保证金!A:E,5,0)</f>
        <v>在业</v>
      </c>
      <c r="I167" s="14" t="str">
        <f>VLOOKUP(C:C,投标保证金!A:F,6,0)</f>
        <v>0510-85381616</v>
      </c>
      <c r="J167" s="11" t="str">
        <f>VLOOKUP(C:C,投标保证金!A:G,7,0)</f>
        <v>daiyunfei@adsage.com</v>
      </c>
      <c r="K167" s="11">
        <f>VLOOKUP(C:C,投标保证金!A:H,8,0)</f>
        <v>0</v>
      </c>
      <c r="L167" s="15"/>
    </row>
    <row r="168" spans="1:12" s="2" customFormat="1" ht="24.95" customHeight="1">
      <c r="A168" s="8">
        <v>167</v>
      </c>
      <c r="B168" s="9" t="s">
        <v>5703</v>
      </c>
      <c r="C168" s="9" t="s">
        <v>906</v>
      </c>
      <c r="D168" s="9" t="s">
        <v>907</v>
      </c>
      <c r="E168" s="10">
        <v>50000</v>
      </c>
      <c r="F168" s="11" t="str">
        <f>VLOOKUP(C:C,投标保证金!A:H,3,0)</f>
        <v>南京绅华汽车贸易有限公司</v>
      </c>
      <c r="G168" s="11" t="str">
        <f>VLOOKUP(C:C,投标保证金!A:H,4,0)</f>
        <v>南京市玄武区红山路90号</v>
      </c>
      <c r="H168" s="11" t="str">
        <f>VLOOKUP(C:C,投标保证金!A:E,5,0)</f>
        <v>在业</v>
      </c>
      <c r="I168" s="14" t="str">
        <f>VLOOKUP(C:C,投标保证金!A:F,6,0)</f>
        <v>025-85403997</v>
      </c>
      <c r="J168" s="11" t="str">
        <f>VLOOKUP(C:C,投标保证金!A:G,7,0)</f>
        <v>wangpan@saicdh.com</v>
      </c>
      <c r="K168" s="11">
        <f>VLOOKUP(C:C,投标保证金!A:H,8,0)</f>
        <v>0</v>
      </c>
      <c r="L168" s="15"/>
    </row>
    <row r="169" spans="1:12" s="2" customFormat="1" ht="24.95" customHeight="1">
      <c r="A169" s="8">
        <v>168</v>
      </c>
      <c r="B169" s="9" t="s">
        <v>5703</v>
      </c>
      <c r="C169" s="9" t="s">
        <v>925</v>
      </c>
      <c r="D169" s="9" t="s">
        <v>926</v>
      </c>
      <c r="E169" s="10">
        <v>50000</v>
      </c>
      <c r="F169" s="11" t="str">
        <f>VLOOKUP(C:C,投标保证金!A:H,3,0)</f>
        <v>江苏华勤汽车服务有限公司</v>
      </c>
      <c r="G169" s="11" t="str">
        <f>VLOOKUP(C:C,投标保证金!A:H,4,0)</f>
        <v>南京市江宁区科学园芝兰路18号(紫金方山)</v>
      </c>
      <c r="H169" s="11" t="str">
        <f>VLOOKUP(C:C,投标保证金!A:E,5,0)</f>
        <v>在业</v>
      </c>
      <c r="I169" s="14">
        <f>VLOOKUP(C:C,投标保证金!A:F,6,0)</f>
        <v>13805152256</v>
      </c>
      <c r="J169" s="11" t="str">
        <f>VLOOKUP(C:C,投标保证金!A:G,7,0)</f>
        <v>21656@qq.com</v>
      </c>
      <c r="K169" s="11">
        <f>VLOOKUP(C:C,投标保证金!A:H,8,0)</f>
        <v>0</v>
      </c>
      <c r="L169" s="15"/>
    </row>
    <row r="170" spans="1:12" s="2" customFormat="1" ht="24.95" customHeight="1">
      <c r="A170" s="8">
        <v>169</v>
      </c>
      <c r="B170" s="9" t="s">
        <v>5703</v>
      </c>
      <c r="C170" s="9" t="s">
        <v>930</v>
      </c>
      <c r="D170" s="9" t="s">
        <v>931</v>
      </c>
      <c r="E170" s="10">
        <v>20000</v>
      </c>
      <c r="F170" s="11" t="str">
        <f>VLOOKUP(C:C,投标保证金!A:H,3,0)</f>
        <v>上汽大通汽车有限公司</v>
      </c>
      <c r="G170" s="11" t="str">
        <f>VLOOKUP(C:C,投标保证金!A:H,4,0)</f>
        <v>上海市杨浦区军工路2500号</v>
      </c>
      <c r="H170" s="11" t="str">
        <f>VLOOKUP(C:C,投标保证金!A:E,5,0)</f>
        <v>在业</v>
      </c>
      <c r="I170" s="14" t="str">
        <f>VLOOKUP(C:C,投标保证金!A:F,6,0)</f>
        <v>021-60569999</v>
      </c>
      <c r="J170" s="11" t="str">
        <f>VLOOKUP(C:C,投标保证金!A:G,7,0)</f>
        <v>chenxiaoqing@saicmotor.com</v>
      </c>
      <c r="K170" s="11">
        <f>VLOOKUP(C:C,投标保证金!A:H,8,0)</f>
        <v>0</v>
      </c>
      <c r="L170" s="15"/>
    </row>
    <row r="171" spans="1:12" s="2" customFormat="1" ht="24.95" customHeight="1">
      <c r="A171" s="8">
        <v>170</v>
      </c>
      <c r="B171" s="9" t="s">
        <v>5703</v>
      </c>
      <c r="C171" s="9" t="s">
        <v>946</v>
      </c>
      <c r="D171" s="9" t="s">
        <v>947</v>
      </c>
      <c r="E171" s="10">
        <v>5000</v>
      </c>
      <c r="F171" s="11" t="str">
        <f>VLOOKUP(C:C,投标保证金!A:H,3,0)</f>
        <v>深圳市海之讯通信技术有限公司</v>
      </c>
      <c r="G171" s="11" t="str">
        <f>VLOOKUP(C:C,投标保证金!A:H,4,0)</f>
        <v>深圳市罗湖区南湖街道迎春路海外联谊大厦四层B05</v>
      </c>
      <c r="H171" s="11" t="str">
        <f>VLOOKUP(C:C,投标保证金!A:E,5,0)</f>
        <v>在业</v>
      </c>
      <c r="I171" s="14" t="str">
        <f>VLOOKUP(C:C,投标保证金!A:F,6,0)</f>
        <v>0755-22194631</v>
      </c>
      <c r="J171" s="11" t="str">
        <f>VLOOKUP(C:C,投标保证金!A:G,7,0)</f>
        <v>3458320599@qq.com</v>
      </c>
      <c r="K171" s="11">
        <f>VLOOKUP(C:C,投标保证金!A:H,8,0)</f>
        <v>0</v>
      </c>
      <c r="L171" s="15"/>
    </row>
    <row r="172" spans="1:12" s="2" customFormat="1" ht="24.95" customHeight="1">
      <c r="A172" s="8">
        <v>171</v>
      </c>
      <c r="B172" s="9" t="s">
        <v>5703</v>
      </c>
      <c r="C172" s="9" t="s">
        <v>952</v>
      </c>
      <c r="D172" s="9" t="s">
        <v>953</v>
      </c>
      <c r="E172" s="10">
        <v>20000</v>
      </c>
      <c r="F172" s="11" t="str">
        <f>VLOOKUP(C:C,投标保证金!A:H,3,0)</f>
        <v>南京索网电子科技有限公司</v>
      </c>
      <c r="G172" s="11" t="str">
        <f>VLOOKUP(C:C,投标保证金!A:H,4,0)</f>
        <v>玄武区成贤街50号305室</v>
      </c>
      <c r="H172" s="11" t="str">
        <f>VLOOKUP(C:C,投标保证金!A:E,5,0)</f>
        <v>在业</v>
      </c>
      <c r="I172" s="14" t="str">
        <f>VLOOKUP(C:C,投标保证金!A:F,6,0)</f>
        <v>025-83156394</v>
      </c>
      <c r="J172" s="11" t="str">
        <f>VLOOKUP(C:C,投标保证金!A:G,7,0)</f>
        <v>shicui0208@163.com</v>
      </c>
      <c r="K172" s="11">
        <f>VLOOKUP(C:C,投标保证金!A:H,8,0)</f>
        <v>0</v>
      </c>
      <c r="L172" s="15"/>
    </row>
    <row r="173" spans="1:12" s="2" customFormat="1" ht="24.95" hidden="1" customHeight="1">
      <c r="A173" s="8">
        <v>172</v>
      </c>
      <c r="B173" s="9" t="s">
        <v>5703</v>
      </c>
      <c r="C173" s="9" t="s">
        <v>964</v>
      </c>
      <c r="D173" s="9" t="s">
        <v>965</v>
      </c>
      <c r="E173" s="10">
        <v>100000</v>
      </c>
      <c r="F173" s="11" t="str">
        <f>VLOOKUP(C:C,投标保证金!A:H,3,0)</f>
        <v>江苏省纵横软件有限公司</v>
      </c>
      <c r="G173" s="11" t="str">
        <f>VLOOKUP(C:C,投标保证金!A:H,4,0)</f>
        <v>南京市浦口沿江(丘号743050-I)</v>
      </c>
      <c r="H173" s="11" t="str">
        <f>VLOOKUP(C:C,投标保证金!A:E,5,0)</f>
        <v>吊销</v>
      </c>
      <c r="I173" s="14">
        <f>VLOOKUP(C:C,投标保证金!A:F,6,0)</f>
        <v>0</v>
      </c>
      <c r="J173" s="11">
        <f>VLOOKUP(C:C,投标保证金!A:G,7,0)</f>
        <v>0</v>
      </c>
      <c r="K173" s="11">
        <f>VLOOKUP(C:C,投标保证金!A:H,8,0)</f>
        <v>0</v>
      </c>
      <c r="L173" s="16" t="s">
        <v>5707</v>
      </c>
    </row>
    <row r="174" spans="1:12" s="2" customFormat="1" ht="24.95" customHeight="1">
      <c r="A174" s="8">
        <v>173</v>
      </c>
      <c r="B174" s="9" t="s">
        <v>5703</v>
      </c>
      <c r="C174" s="9" t="s">
        <v>968</v>
      </c>
      <c r="D174" s="9" t="s">
        <v>969</v>
      </c>
      <c r="E174" s="10">
        <v>20000</v>
      </c>
      <c r="F174" s="11" t="str">
        <f>VLOOKUP(C:C,投标保证金!A:H,3,0)</f>
        <v>高科江苏教育发展有限公司</v>
      </c>
      <c r="G174" s="11" t="str">
        <f>VLOOKUP(C:C,投标保证金!A:H,4,0)</f>
        <v>苏州工业园区月亮湾10号慧湖大厦北楼22F整层</v>
      </c>
      <c r="H174" s="11" t="str">
        <f>VLOOKUP(C:C,投标保证金!A:E,5,0)</f>
        <v>在业</v>
      </c>
      <c r="I174" s="14" t="str">
        <f>VLOOKUP(C:C,投标保证金!A:F,6,0)</f>
        <v>0512-83980730</v>
      </c>
      <c r="J174" s="11" t="str">
        <f>VLOOKUP(C:C,投标保证金!A:G,7,0)</f>
        <v>GKJS@china-hi-tech.com</v>
      </c>
      <c r="K174" s="11">
        <f>VLOOKUP(C:C,投标保证金!A:H,8,0)</f>
        <v>0</v>
      </c>
      <c r="L174" s="15"/>
    </row>
    <row r="175" spans="1:12" s="2" customFormat="1" ht="24.95" hidden="1" customHeight="1">
      <c r="A175" s="8">
        <v>174</v>
      </c>
      <c r="B175" s="9" t="s">
        <v>5703</v>
      </c>
      <c r="C175" s="9" t="s">
        <v>980</v>
      </c>
      <c r="D175" s="9" t="s">
        <v>981</v>
      </c>
      <c r="E175" s="10">
        <v>5000</v>
      </c>
      <c r="F175" s="11" t="str">
        <f>VLOOKUP(C:C,投标保证金!A:H,3,0)</f>
        <v>北京市海淀恒昌电子产品经营公司南京第三分公司</v>
      </c>
      <c r="G175" s="11">
        <f>VLOOKUP(C:C,投标保证金!A:H,4,0)</f>
        <v>0</v>
      </c>
      <c r="H175" s="11" t="str">
        <f>VLOOKUP(C:C,投标保证金!A:E,5,0)</f>
        <v>注销</v>
      </c>
      <c r="I175" s="14">
        <f>VLOOKUP(C:C,投标保证金!A:F,6,0)</f>
        <v>0</v>
      </c>
      <c r="J175" s="11">
        <f>VLOOKUP(C:C,投标保证金!A:G,7,0)</f>
        <v>0</v>
      </c>
      <c r="K175" s="11">
        <f>VLOOKUP(C:C,投标保证金!A:H,8,0)</f>
        <v>0</v>
      </c>
      <c r="L175" s="16" t="s">
        <v>5707</v>
      </c>
    </row>
    <row r="176" spans="1:12" s="2" customFormat="1" ht="24.95" customHeight="1">
      <c r="A176" s="8">
        <v>175</v>
      </c>
      <c r="B176" s="9" t="s">
        <v>5703</v>
      </c>
      <c r="C176" s="9" t="s">
        <v>989</v>
      </c>
      <c r="D176" s="9" t="s">
        <v>990</v>
      </c>
      <c r="E176" s="10">
        <v>10000</v>
      </c>
      <c r="F176" s="11" t="str">
        <f>VLOOKUP(C:C,投标保证金!A:H,3,0)</f>
        <v>南京鼎盟科技有限公司</v>
      </c>
      <c r="G176" s="11" t="str">
        <f>VLOOKUP(C:C,投标保证金!A:H,4,0)</f>
        <v>南京市鼓楼区古平岗4号C座</v>
      </c>
      <c r="H176" s="11" t="str">
        <f>VLOOKUP(C:C,投标保证金!A:E,5,0)</f>
        <v>在业</v>
      </c>
      <c r="I176" s="14" t="str">
        <f>VLOOKUP(C:C,投标保证金!A:F,6,0)</f>
        <v>025-86563206</v>
      </c>
      <c r="J176" s="11" t="str">
        <f>VLOOKUP(C:C,投标保证金!A:G,7,0)</f>
        <v>gxgao@topteam.cn</v>
      </c>
      <c r="K176" s="11">
        <f>VLOOKUP(C:C,投标保证金!A:H,8,0)</f>
        <v>0</v>
      </c>
      <c r="L176" s="15"/>
    </row>
    <row r="177" spans="1:12" s="2" customFormat="1" ht="24.95" customHeight="1">
      <c r="A177" s="8">
        <v>176</v>
      </c>
      <c r="B177" s="9" t="s">
        <v>5703</v>
      </c>
      <c r="C177" s="9" t="s">
        <v>4418</v>
      </c>
      <c r="D177" s="9" t="s">
        <v>4419</v>
      </c>
      <c r="E177" s="10">
        <v>5000</v>
      </c>
      <c r="F177" s="78" t="str">
        <f>VLOOKUP(C:C,投标保证金!A:H,3,0)</f>
        <v>南京世格软件有限责任公司</v>
      </c>
      <c r="G177" s="11" t="str">
        <f>VLOOKUP(C:C,投标保证金!A:H,4,0)</f>
        <v>南京市玄武区龙蟠中路29号综合楼2层</v>
      </c>
      <c r="H177" s="11" t="str">
        <f>VLOOKUP(C:C,投标保证金!A:E,5,0)</f>
        <v>在业</v>
      </c>
      <c r="I177" s="14">
        <f>VLOOKUP(C:C,投标保证金!A:F,6,0)</f>
        <v>13770779576</v>
      </c>
      <c r="J177" s="11" t="str">
        <f>VLOOKUP(C:C,投标保证金!A:G,7,0)</f>
        <v>无</v>
      </c>
      <c r="K177" s="11">
        <f>VLOOKUP(C:C,投标保证金!A:H,8,0)</f>
        <v>0</v>
      </c>
      <c r="L177" s="15"/>
    </row>
    <row r="178" spans="1:12" s="2" customFormat="1" ht="24.95" customHeight="1">
      <c r="A178" s="8">
        <v>177</v>
      </c>
      <c r="B178" s="9" t="s">
        <v>5703</v>
      </c>
      <c r="C178" s="9" t="s">
        <v>4434</v>
      </c>
      <c r="D178" s="9" t="s">
        <v>4435</v>
      </c>
      <c r="E178" s="10">
        <v>10000</v>
      </c>
      <c r="F178" s="78" t="str">
        <f>VLOOKUP(C:C,投标保证金!A:H,3,0)</f>
        <v>江苏依迪科技发展有限公司</v>
      </c>
      <c r="G178" s="11" t="str">
        <f>VLOOKUP(C:C,投标保证金!A:H,4,0)</f>
        <v>南京市鼓楼区三牌楼大街151号</v>
      </c>
      <c r="H178" s="11" t="str">
        <f>VLOOKUP(C:C,投标保证金!A:E,5,0)</f>
        <v>在业</v>
      </c>
      <c r="I178" s="14" t="str">
        <f>VLOOKUP(C:C,投标保证金!A:F,6,0)</f>
        <v>025-86262206</v>
      </c>
      <c r="J178" s="11" t="str">
        <f>VLOOKUP(C:C,投标保证金!A:G,7,0)</f>
        <v>13851446999@139.com</v>
      </c>
      <c r="K178" s="11">
        <f>VLOOKUP(C:C,投标保证金!A:H,8,0)</f>
        <v>0</v>
      </c>
      <c r="L178" s="15"/>
    </row>
    <row r="179" spans="1:12" s="2" customFormat="1" ht="24.95" customHeight="1">
      <c r="A179" s="8">
        <v>178</v>
      </c>
      <c r="B179" s="9" t="s">
        <v>5703</v>
      </c>
      <c r="C179" s="9" t="s">
        <v>4440</v>
      </c>
      <c r="D179" s="9" t="s">
        <v>4441</v>
      </c>
      <c r="E179" s="10">
        <v>10000</v>
      </c>
      <c r="F179" s="11" t="str">
        <f>VLOOKUP(C:C,投标保证金!A:H,3,0)</f>
        <v>浪潮软件股份有限公司</v>
      </c>
      <c r="G179" s="11" t="str">
        <f>VLOOKUP(C:C,投标保证金!A:H,4,0)</f>
        <v>泰安市虎山路中段</v>
      </c>
      <c r="H179" s="11" t="str">
        <f>VLOOKUP(C:C,投标保证金!A:E,5,0)</f>
        <v>在业</v>
      </c>
      <c r="I179" s="14">
        <f>VLOOKUP(C:C,投标保证金!A:F,6,0)</f>
        <v>85105825</v>
      </c>
      <c r="J179" s="11" t="str">
        <f>VLOOKUP(C:C,投标保证金!A:G,7,0)</f>
        <v>fengwq@inspur.com</v>
      </c>
      <c r="K179" s="11">
        <f>VLOOKUP(C:C,投标保证金!A:H,8,0)</f>
        <v>0</v>
      </c>
      <c r="L179" s="15"/>
    </row>
    <row r="180" spans="1:12" s="2" customFormat="1" ht="24.95" customHeight="1">
      <c r="A180" s="8">
        <v>179</v>
      </c>
      <c r="B180" s="9" t="s">
        <v>5703</v>
      </c>
      <c r="C180" s="9" t="s">
        <v>4447</v>
      </c>
      <c r="D180" s="9" t="s">
        <v>4448</v>
      </c>
      <c r="E180" s="10">
        <v>20000</v>
      </c>
      <c r="F180" s="11" t="str">
        <f>VLOOKUP(C:C,投标保证金!A:H,3,0)</f>
        <v>深圳市任子行科技开发有限公司</v>
      </c>
      <c r="G180" s="11" t="str">
        <f>VLOOKUP(C:C,投标保证金!A:H,4,0)</f>
        <v>深圳市南山区高新区科技中2路软件园2栋502</v>
      </c>
      <c r="H180" s="11" t="str">
        <f>VLOOKUP(C:C,投标保证金!A:E,5,0)</f>
        <v>在业</v>
      </c>
      <c r="I180" s="14" t="str">
        <f>VLOOKUP(C:C,投标保证金!A:F,6,0)</f>
        <v>0755-86168366</v>
      </c>
      <c r="J180" s="11" t="str">
        <f>VLOOKUP(C:C,投标保证金!A:G,7,0)</f>
        <v>rzx@1218.com.cn</v>
      </c>
      <c r="K180" s="11">
        <f>VLOOKUP(C:C,投标保证金!A:H,8,0)</f>
        <v>0</v>
      </c>
      <c r="L180" s="15"/>
    </row>
    <row r="181" spans="1:12" s="2" customFormat="1" ht="24.95" customHeight="1">
      <c r="A181" s="8">
        <v>180</v>
      </c>
      <c r="B181" s="9" t="s">
        <v>5703</v>
      </c>
      <c r="C181" s="9" t="s">
        <v>4453</v>
      </c>
      <c r="D181" s="9" t="s">
        <v>4454</v>
      </c>
      <c r="E181" s="10">
        <v>20000</v>
      </c>
      <c r="F181" s="11" t="str">
        <f>VLOOKUP(C:C,投标保证金!A:H,3,0)</f>
        <v>天肯(上海)贸易有限公司</v>
      </c>
      <c r="G181" s="11" t="str">
        <f>VLOOKUP(C:C,投标保证金!A:H,4,0)</f>
        <v>上海市松江区民益路201号16幢第三层</v>
      </c>
      <c r="H181" s="11" t="str">
        <f>VLOOKUP(C:C,投标保证金!A:E,5,0)</f>
        <v>在业</v>
      </c>
      <c r="I181" s="14" t="str">
        <f>VLOOKUP(C:C,投标保证金!A:F,6,0)</f>
        <v>021-67687200</v>
      </c>
      <c r="J181" s="11" t="str">
        <f>VLOOKUP(C:C,投标保证金!A:G,7,0)</f>
        <v>shengxiufang@techcomp.cn</v>
      </c>
      <c r="K181" s="11">
        <f>VLOOKUP(C:C,投标保证金!A:H,8,0)</f>
        <v>0</v>
      </c>
      <c r="L181" s="15"/>
    </row>
    <row r="182" spans="1:12" s="2" customFormat="1" ht="24.95" customHeight="1">
      <c r="A182" s="8">
        <v>181</v>
      </c>
      <c r="B182" s="9" t="s">
        <v>5703</v>
      </c>
      <c r="C182" s="9" t="s">
        <v>4459</v>
      </c>
      <c r="D182" s="9" t="s">
        <v>4460</v>
      </c>
      <c r="E182" s="10">
        <v>30000</v>
      </c>
      <c r="F182" s="11" t="str">
        <f>VLOOKUP(C:C,投标保证金!A:H,3,0)</f>
        <v>北京亚邦伟业技术有限公司</v>
      </c>
      <c r="G182" s="11" t="str">
        <f>VLOOKUP(C:C,投标保证金!A:H,4,0)</f>
        <v>北京市海淀区苏州街75号4号楼1层136室</v>
      </c>
      <c r="H182" s="11" t="str">
        <f>VLOOKUP(C:C,投标保证金!A:E,5,0)</f>
        <v>在业</v>
      </c>
      <c r="I182" s="14" t="str">
        <f>VLOOKUP(C:C,投标保证金!A:F,6,0)</f>
        <v>010-59330905</v>
      </c>
      <c r="J182" s="11" t="str">
        <f>VLOOKUP(C:C,投标保证金!A:G,7,0)</f>
        <v>jianfeng.zhu@its.cn</v>
      </c>
      <c r="K182" s="11">
        <f>VLOOKUP(C:C,投标保证金!A:H,8,0)</f>
        <v>0</v>
      </c>
      <c r="L182" s="15"/>
    </row>
    <row r="183" spans="1:12" s="2" customFormat="1" ht="24.95" customHeight="1">
      <c r="A183" s="8">
        <v>182</v>
      </c>
      <c r="B183" s="9" t="s">
        <v>5703</v>
      </c>
      <c r="C183" s="9" t="s">
        <v>4481</v>
      </c>
      <c r="D183" s="9" t="s">
        <v>4482</v>
      </c>
      <c r="E183" s="10">
        <v>30000</v>
      </c>
      <c r="F183" s="11" t="str">
        <f>VLOOKUP(C:C,投标保证金!A:H,3,0)</f>
        <v>江苏科建教育软件有限责任公司</v>
      </c>
      <c r="G183" s="11" t="str">
        <f>VLOOKUP(C:C,投标保证金!A:H,4,0)</f>
        <v>南京江北新区软件园创业中心四号楼202室</v>
      </c>
      <c r="H183" s="11" t="str">
        <f>VLOOKUP(C:C,投标保证金!A:E,5,0)</f>
        <v>在业</v>
      </c>
      <c r="I183" s="14" t="str">
        <f>VLOOKUP(C:C,投标保证金!A:F,6,0)</f>
        <v>025-83791008</v>
      </c>
      <c r="J183" s="11" t="str">
        <f>VLOOKUP(C:C,投标保证金!A:G,7,0)</f>
        <v>314776081@qq.com</v>
      </c>
      <c r="K183" s="11">
        <f>VLOOKUP(C:C,投标保证金!A:H,8,0)</f>
        <v>0</v>
      </c>
      <c r="L183" s="15"/>
    </row>
    <row r="184" spans="1:12" s="2" customFormat="1" ht="24.95" customHeight="1">
      <c r="A184" s="8">
        <v>183</v>
      </c>
      <c r="B184" s="9" t="s">
        <v>5703</v>
      </c>
      <c r="C184" s="9" t="s">
        <v>4487</v>
      </c>
      <c r="D184" s="9" t="s">
        <v>4488</v>
      </c>
      <c r="E184" s="10">
        <v>2000</v>
      </c>
      <c r="F184" s="11" t="str">
        <f>VLOOKUP(C:C,投标保证金!A:H,3,0)</f>
        <v>南京奥盾电子科技有限公司</v>
      </c>
      <c r="G184" s="11" t="str">
        <f>VLOOKUP(C:C,投标保证金!A:H,4,0)</f>
        <v>南京市鼓楼区江东北路380号01幢1单元1802室</v>
      </c>
      <c r="H184" s="11" t="str">
        <f>VLOOKUP(C:C,投标保证金!A:E,5,0)</f>
        <v>在业</v>
      </c>
      <c r="I184" s="14">
        <f>VLOOKUP(C:C,投标保证金!A:F,6,0)</f>
        <v>13912991816</v>
      </c>
      <c r="J184" s="11" t="str">
        <f>VLOOKUP(C:C,投标保证金!A:G,7,0)</f>
        <v>751803822@qq.com</v>
      </c>
      <c r="K184" s="11">
        <f>VLOOKUP(C:C,投标保证金!A:H,8,0)</f>
        <v>0</v>
      </c>
      <c r="L184" s="15"/>
    </row>
    <row r="185" spans="1:12" s="2" customFormat="1" ht="24.95" customHeight="1">
      <c r="A185" s="8">
        <v>184</v>
      </c>
      <c r="B185" s="9" t="s">
        <v>5703</v>
      </c>
      <c r="C185" s="9" t="s">
        <v>4492</v>
      </c>
      <c r="D185" s="9" t="s">
        <v>4493</v>
      </c>
      <c r="E185" s="10">
        <v>20000</v>
      </c>
      <c r="F185" s="11" t="str">
        <f>VLOOKUP(C:C,投标保证金!A:H,3,0)</f>
        <v>北明云智(武汉)网软有限公司</v>
      </c>
      <c r="G185" s="11" t="str">
        <f>VLOOKUP(C:C,投标保证金!A:H,4,0)</f>
        <v>武汉市东湖新技术开发区光谷大道77号金融后台服务中心基地建设项目1.2.2期A1栋11层01</v>
      </c>
      <c r="H185" s="11" t="str">
        <f>VLOOKUP(C:C,投标保证金!A:E,5,0)</f>
        <v>在业</v>
      </c>
      <c r="I185" s="14" t="str">
        <f>VLOOKUP(C:C,投标保证金!A:F,6,0)</f>
        <v>027-87611062</v>
      </c>
      <c r="J185" s="11" t="str">
        <f>VLOOKUP(C:C,投标保证金!A:G,7,0)</f>
        <v>ypli@bmns.com.cn</v>
      </c>
      <c r="K185" s="11">
        <f>VLOOKUP(C:C,投标保证金!A:H,8,0)</f>
        <v>0</v>
      </c>
      <c r="L185" s="15"/>
    </row>
    <row r="186" spans="1:12" s="2" customFormat="1" ht="24.95" hidden="1" customHeight="1">
      <c r="A186" s="8">
        <v>185</v>
      </c>
      <c r="B186" s="9" t="s">
        <v>5703</v>
      </c>
      <c r="C186" s="9" t="s">
        <v>4503</v>
      </c>
      <c r="D186" s="9" t="s">
        <v>4504</v>
      </c>
      <c r="E186" s="10">
        <v>20000</v>
      </c>
      <c r="F186" s="11" t="str">
        <f>VLOOKUP(C:C,投标保证金!A:H,3,0)</f>
        <v>海成（上海）信息技术有限公司青岛分公司</v>
      </c>
      <c r="G186" s="11">
        <f>VLOOKUP(C:C,投标保证金!A:H,4,0)</f>
        <v>0</v>
      </c>
      <c r="H186" s="11" t="str">
        <f>VLOOKUP(C:C,投标保证金!A:E,5,0)</f>
        <v>注销</v>
      </c>
      <c r="I186" s="14">
        <f>VLOOKUP(C:C,投标保证金!A:F,6,0)</f>
        <v>0</v>
      </c>
      <c r="J186" s="11">
        <f>VLOOKUP(C:C,投标保证金!A:G,7,0)</f>
        <v>0</v>
      </c>
      <c r="K186" s="11">
        <f>VLOOKUP(C:C,投标保证金!A:H,8,0)</f>
        <v>0</v>
      </c>
      <c r="L186" s="16" t="s">
        <v>5707</v>
      </c>
    </row>
    <row r="187" spans="1:12" s="2" customFormat="1" ht="24.95" hidden="1" customHeight="1">
      <c r="A187" s="8">
        <v>186</v>
      </c>
      <c r="B187" s="9" t="s">
        <v>5703</v>
      </c>
      <c r="C187" s="9" t="s">
        <v>4506</v>
      </c>
      <c r="D187" s="9" t="s">
        <v>4507</v>
      </c>
      <c r="E187" s="10">
        <v>2000</v>
      </c>
      <c r="F187" s="11" t="str">
        <f>VLOOKUP(C:C,投标保证金!A:H,3,0)</f>
        <v>南京怡豪科技有限责任公司</v>
      </c>
      <c r="G187" s="11">
        <f>VLOOKUP(C:C,投标保证金!A:H,4,0)</f>
        <v>0</v>
      </c>
      <c r="H187" s="11" t="str">
        <f>VLOOKUP(C:C,投标保证金!A:E,5,0)</f>
        <v>注销</v>
      </c>
      <c r="I187" s="14">
        <f>VLOOKUP(C:C,投标保证金!A:F,6,0)</f>
        <v>0</v>
      </c>
      <c r="J187" s="11">
        <f>VLOOKUP(C:C,投标保证金!A:G,7,0)</f>
        <v>0</v>
      </c>
      <c r="K187" s="11">
        <f>VLOOKUP(C:C,投标保证金!A:H,8,0)</f>
        <v>0</v>
      </c>
      <c r="L187" s="16" t="s">
        <v>5707</v>
      </c>
    </row>
    <row r="188" spans="1:12" s="2" customFormat="1" ht="24.95" hidden="1" customHeight="1">
      <c r="A188" s="8">
        <v>187</v>
      </c>
      <c r="B188" s="9" t="s">
        <v>5703</v>
      </c>
      <c r="C188" s="9" t="s">
        <v>4514</v>
      </c>
      <c r="D188" s="9" t="s">
        <v>4515</v>
      </c>
      <c r="E188" s="10">
        <v>40000</v>
      </c>
      <c r="F188" s="11" t="str">
        <f>VLOOKUP(C:C,投标保证金!A:H,3,0)</f>
        <v>杭州创业软件有限公司</v>
      </c>
      <c r="G188" s="11">
        <f>VLOOKUP(C:C,投标保证金!A:H,4,0)</f>
        <v>0</v>
      </c>
      <c r="H188" s="11" t="str">
        <f>VLOOKUP(C:C,投标保证金!A:E,5,0)</f>
        <v>注销</v>
      </c>
      <c r="I188" s="14">
        <f>VLOOKUP(C:C,投标保证金!A:F,6,0)</f>
        <v>0</v>
      </c>
      <c r="J188" s="11">
        <f>VLOOKUP(C:C,投标保证金!A:G,7,0)</f>
        <v>0</v>
      </c>
      <c r="K188" s="11">
        <f>VLOOKUP(C:C,投标保证金!A:H,8,0)</f>
        <v>0</v>
      </c>
      <c r="L188" s="16" t="s">
        <v>5707</v>
      </c>
    </row>
    <row r="189" spans="1:12" s="2" customFormat="1" ht="24.95" customHeight="1">
      <c r="A189" s="8">
        <v>188</v>
      </c>
      <c r="B189" s="9" t="s">
        <v>5703</v>
      </c>
      <c r="C189" s="9" t="s">
        <v>4517</v>
      </c>
      <c r="D189" s="9" t="s">
        <v>4518</v>
      </c>
      <c r="E189" s="10">
        <v>18000</v>
      </c>
      <c r="F189" s="11" t="str">
        <f>VLOOKUP(C:C,投标保证金!A:H,3,0)</f>
        <v>南京赛吉科技有限公司</v>
      </c>
      <c r="G189" s="11" t="str">
        <f>VLOOKUP(C:C,投标保证金!A:H,4,0)</f>
        <v>南京市秦淮区苜蓿园大街88号北楼8层F座</v>
      </c>
      <c r="H189" s="11" t="str">
        <f>VLOOKUP(C:C,投标保证金!A:E,5,0)</f>
        <v>在业</v>
      </c>
      <c r="I189" s="14" t="str">
        <f>VLOOKUP(C:C,投标保证金!A:F,6,0)</f>
        <v>025-86641409</v>
      </c>
      <c r="J189" s="11" t="str">
        <f>VLOOKUP(C:C,投标保证金!A:G,7,0)</f>
        <v>njyangsz@163.com</v>
      </c>
      <c r="K189" s="11">
        <f>VLOOKUP(C:C,投标保证金!A:H,8,0)</f>
        <v>0</v>
      </c>
      <c r="L189" s="15"/>
    </row>
    <row r="190" spans="1:12" s="2" customFormat="1" ht="24.95" customHeight="1">
      <c r="A190" s="8">
        <v>189</v>
      </c>
      <c r="B190" s="9" t="s">
        <v>5703</v>
      </c>
      <c r="C190" s="9" t="s">
        <v>4529</v>
      </c>
      <c r="D190" s="9" t="s">
        <v>4530</v>
      </c>
      <c r="E190" s="10">
        <v>5000</v>
      </c>
      <c r="F190" s="11" t="str">
        <f>VLOOKUP(C:C,投标保证金!A:H,3,0)</f>
        <v>南京贺普科技有限公司</v>
      </c>
      <c r="G190" s="11" t="str">
        <f>VLOOKUP(C:C,投标保证金!A:H,4,0)</f>
        <v>南京市江北新区研创园团结路99号孵鹰大厦829室</v>
      </c>
      <c r="H190" s="11" t="str">
        <f>VLOOKUP(C:C,投标保证金!A:E,5,0)</f>
        <v>在业</v>
      </c>
      <c r="I190" s="14" t="str">
        <f>VLOOKUP(C:C,投标保证金!A:F,6,0)</f>
        <v>025-58883423</v>
      </c>
      <c r="J190" s="11" t="str">
        <f>VLOOKUP(C:C,投标保证金!A:G,7,0)</f>
        <v>1448026459@qq.com</v>
      </c>
      <c r="K190" s="11">
        <f>VLOOKUP(C:C,投标保证金!A:H,8,0)</f>
        <v>0</v>
      </c>
      <c r="L190" s="15"/>
    </row>
    <row r="191" spans="1:12" s="2" customFormat="1" ht="24.95" customHeight="1">
      <c r="A191" s="8">
        <v>190</v>
      </c>
      <c r="B191" s="9" t="s">
        <v>5703</v>
      </c>
      <c r="C191" s="9" t="s">
        <v>4535</v>
      </c>
      <c r="D191" s="9" t="s">
        <v>4536</v>
      </c>
      <c r="E191" s="10">
        <v>10000</v>
      </c>
      <c r="F191" s="11" t="str">
        <f>VLOOKUP(C:C,投标保证金!A:H,3,0)</f>
        <v>北京三吉世纪科技有限公司</v>
      </c>
      <c r="G191" s="11" t="str">
        <f>VLOOKUP(C:C,投标保证金!A:H,4,0)</f>
        <v>北京市通州区永乐店镇学府路07022号</v>
      </c>
      <c r="H191" s="11" t="str">
        <f>VLOOKUP(C:C,投标保证金!A:E,5,0)</f>
        <v>在业</v>
      </c>
      <c r="I191" s="14" t="str">
        <f>VLOOKUP(C:C,投标保证金!A:F,6,0)</f>
        <v>010-56380018-109</v>
      </c>
      <c r="J191" s="11" t="str">
        <f>VLOOKUP(C:C,投标保证金!A:G,7,0)</f>
        <v>yang.li@cycad-century.com</v>
      </c>
      <c r="K191" s="11">
        <f>VLOOKUP(C:C,投标保证金!A:H,8,0)</f>
        <v>0</v>
      </c>
      <c r="L191" s="15"/>
    </row>
    <row r="192" spans="1:12" s="2" customFormat="1" ht="24.95" hidden="1" customHeight="1">
      <c r="A192" s="8">
        <v>191</v>
      </c>
      <c r="B192" s="9" t="s">
        <v>5703</v>
      </c>
      <c r="C192" s="9" t="s">
        <v>4541</v>
      </c>
      <c r="D192" s="9" t="s">
        <v>4542</v>
      </c>
      <c r="E192" s="10">
        <v>10000</v>
      </c>
      <c r="F192" s="11" t="str">
        <f>VLOOKUP(C:C,投标保证金!A:H,3,0)</f>
        <v>南京海泰信息技术有限公司</v>
      </c>
      <c r="G192" s="11">
        <f>VLOOKUP(C:C,投标保证金!A:H,4,0)</f>
        <v>0</v>
      </c>
      <c r="H192" s="11" t="str">
        <f>VLOOKUP(C:C,投标保证金!A:E,5,0)</f>
        <v>注销</v>
      </c>
      <c r="I192" s="14">
        <f>VLOOKUP(C:C,投标保证金!A:F,6,0)</f>
        <v>15850526857</v>
      </c>
      <c r="J192" s="11" t="str">
        <f>VLOOKUP(C:C,投标保证金!A:G,7,0)</f>
        <v>hyzhou@haitaiinc.com</v>
      </c>
      <c r="K192" s="11">
        <f>VLOOKUP(C:C,投标保证金!A:H,8,0)</f>
        <v>0</v>
      </c>
      <c r="L192" s="16" t="s">
        <v>5707</v>
      </c>
    </row>
    <row r="193" spans="1:12" s="2" customFormat="1" ht="24.95" customHeight="1">
      <c r="A193" s="8">
        <v>192</v>
      </c>
      <c r="B193" s="9" t="s">
        <v>5703</v>
      </c>
      <c r="C193" s="9" t="s">
        <v>4545</v>
      </c>
      <c r="D193" s="9" t="s">
        <v>4546</v>
      </c>
      <c r="E193" s="10">
        <v>10000</v>
      </c>
      <c r="F193" s="11" t="str">
        <f>VLOOKUP(C:C,投标保证金!A:H,3,0)</f>
        <v>太极计算机股份有限公司</v>
      </c>
      <c r="G193" s="11" t="str">
        <f>VLOOKUP(C:C,投标保证金!A:H,4,0)</f>
        <v>北京市海淀区北四环中路211号</v>
      </c>
      <c r="H193" s="11" t="str">
        <f>VLOOKUP(C:C,投标保证金!A:E,5,0)</f>
        <v>在业</v>
      </c>
      <c r="I193" s="14" t="str">
        <f>VLOOKUP(C:C,投标保证金!A:F,6,0)</f>
        <v>010-57702888/010-0089056888-8148</v>
      </c>
      <c r="J193" s="11" t="str">
        <f>VLOOKUP(C:C,投标保证金!A:G,7,0)</f>
        <v>fangbiao@mail.taiji.com.cn</v>
      </c>
      <c r="K193" s="11">
        <f>VLOOKUP(C:C,投标保证金!A:H,8,0)</f>
        <v>0</v>
      </c>
      <c r="L193" s="15"/>
    </row>
    <row r="194" spans="1:12" s="2" customFormat="1" ht="24.95" customHeight="1">
      <c r="A194" s="8">
        <v>193</v>
      </c>
      <c r="B194" s="9" t="s">
        <v>5703</v>
      </c>
      <c r="C194" s="9" t="s">
        <v>4551</v>
      </c>
      <c r="D194" s="9" t="s">
        <v>4552</v>
      </c>
      <c r="E194" s="10">
        <v>10000</v>
      </c>
      <c r="F194" s="11" t="str">
        <f>VLOOKUP(C:C,投标保证金!A:H,3,0)</f>
        <v>北京鼎永泰克科技有限公司</v>
      </c>
      <c r="G194" s="11" t="str">
        <f>VLOOKUP(C:C,投标保证金!A:H,4,0)</f>
        <v>北京市朝阳区慧忠北里406号2008A、3006</v>
      </c>
      <c r="H194" s="11" t="str">
        <f>VLOOKUP(C:C,投标保证金!A:E,5,0)</f>
        <v>在业</v>
      </c>
      <c r="I194" s="14">
        <f>VLOOKUP(C:C,投标保证金!A:F,6,0)</f>
        <v>13522979158</v>
      </c>
      <c r="J194" s="11" t="str">
        <f>VLOOKUP(C:C,投标保证金!A:G,7,0)</f>
        <v>liujuan@herosbio.com</v>
      </c>
      <c r="K194" s="11">
        <f>VLOOKUP(C:C,投标保证金!A:H,8,0)</f>
        <v>0</v>
      </c>
      <c r="L194" s="15"/>
    </row>
    <row r="195" spans="1:12" s="2" customFormat="1" ht="24.95" customHeight="1">
      <c r="A195" s="8">
        <v>194</v>
      </c>
      <c r="B195" s="9" t="s">
        <v>5703</v>
      </c>
      <c r="C195" s="9" t="s">
        <v>4556</v>
      </c>
      <c r="D195" s="9" t="s">
        <v>4557</v>
      </c>
      <c r="E195" s="10">
        <v>410000</v>
      </c>
      <c r="F195" s="11" t="str">
        <f>VLOOKUP(C:C,投标保证金!A:H,3,0)</f>
        <v>南京莱斯信息技术股份有限公司</v>
      </c>
      <c r="G195" s="11" t="str">
        <f>VLOOKUP(C:C,投标保证金!A:H,4,0)</f>
        <v>南京市秦淮区永智路8号</v>
      </c>
      <c r="H195" s="11" t="str">
        <f>VLOOKUP(C:C,投标保证金!A:E,5,0)</f>
        <v>在业</v>
      </c>
      <c r="I195" s="14" t="str">
        <f>VLOOKUP(C:C,投标保证金!A:F,6,0)</f>
        <v>025-82285905</v>
      </c>
      <c r="J195" s="11" t="str">
        <f>VLOOKUP(C:C,投标保证金!A:G,7,0)</f>
        <v>li_n@les.cn</v>
      </c>
      <c r="K195" s="11">
        <f>VLOOKUP(C:C,投标保证金!A:H,8,0)</f>
        <v>0</v>
      </c>
      <c r="L195" s="15"/>
    </row>
    <row r="196" spans="1:12" s="2" customFormat="1" ht="24.95" customHeight="1">
      <c r="A196" s="8">
        <v>195</v>
      </c>
      <c r="B196" s="9" t="s">
        <v>5703</v>
      </c>
      <c r="C196" s="9" t="s">
        <v>4562</v>
      </c>
      <c r="D196" s="9" t="s">
        <v>4563</v>
      </c>
      <c r="E196" s="10">
        <v>30000</v>
      </c>
      <c r="F196" s="11" t="str">
        <f>VLOOKUP(C:C,投标保证金!A:H,3,0)</f>
        <v>北京用友政务软件股份有限公司</v>
      </c>
      <c r="G196" s="11" t="str">
        <f>VLOOKUP(C:C,投标保证金!A:H,4,0)</f>
        <v>北京市海淀区永丰路9号院3号楼3层101-A01至A10室、4层101-A01至A10室</v>
      </c>
      <c r="H196" s="11" t="str">
        <f>VLOOKUP(C:C,投标保证金!A:E,5,0)</f>
        <v>在业</v>
      </c>
      <c r="I196" s="14">
        <f>VLOOKUP(C:C,投标保证金!A:F,6,0)</f>
        <v>62433388</v>
      </c>
      <c r="J196" s="11" t="str">
        <f>VLOOKUP(C:C,投标保证金!A:G,7,0)</f>
        <v>jiajing@yonyou.com</v>
      </c>
      <c r="K196" s="11">
        <f>VLOOKUP(C:C,投标保证金!A:H,8,0)</f>
        <v>0</v>
      </c>
      <c r="L196" s="15"/>
    </row>
    <row r="197" spans="1:12" s="2" customFormat="1" ht="24.95" customHeight="1">
      <c r="A197" s="8">
        <v>196</v>
      </c>
      <c r="B197" s="9" t="s">
        <v>5703</v>
      </c>
      <c r="C197" s="9" t="s">
        <v>4567</v>
      </c>
      <c r="D197" s="9" t="s">
        <v>4568</v>
      </c>
      <c r="E197" s="10">
        <v>2000</v>
      </c>
      <c r="F197" s="11" t="str">
        <f>VLOOKUP(C:C,投标保证金!A:H,3,0)</f>
        <v>上海华东电脑股份有限公司</v>
      </c>
      <c r="G197" s="11" t="str">
        <f>VLOOKUP(C:C,投标保证金!A:H,4,0)</f>
        <v>上海市嘉定区嘉罗公路1485号43号楼6层</v>
      </c>
      <c r="H197" s="11" t="str">
        <f>VLOOKUP(C:C,投标保证金!A:E,5,0)</f>
        <v>在业</v>
      </c>
      <c r="I197" s="14" t="str">
        <f>VLOOKUP(C:C,投标保证金!A:F,6,0)</f>
        <v>021-33390000</v>
      </c>
      <c r="J197" s="11" t="str">
        <f>VLOOKUP(C:C,投标保证金!A:G,7,0)</f>
        <v>ecczb@shecc.com</v>
      </c>
      <c r="K197" s="11">
        <f>VLOOKUP(C:C,投标保证金!A:H,8,0)</f>
        <v>0</v>
      </c>
      <c r="L197" s="15"/>
    </row>
    <row r="198" spans="1:12" s="2" customFormat="1" ht="24.95" customHeight="1">
      <c r="A198" s="8">
        <v>197</v>
      </c>
      <c r="B198" s="9" t="s">
        <v>5703</v>
      </c>
      <c r="C198" s="9" t="s">
        <v>4585</v>
      </c>
      <c r="D198" s="9" t="s">
        <v>4586</v>
      </c>
      <c r="E198" s="10">
        <v>10000</v>
      </c>
      <c r="F198" s="11" t="str">
        <f>VLOOKUP(C:C,投标保证金!A:H,3,0)</f>
        <v>深圳市华软新元科技有限公司</v>
      </c>
      <c r="G198" s="11" t="str">
        <f>VLOOKUP(C:C,投标保证金!A:H,4,0)</f>
        <v>深圳市南山区桂庙路与常兴路交汇处顺天大厦20F</v>
      </c>
      <c r="H198" s="11" t="str">
        <f>VLOOKUP(C:C,投标保证金!A:E,5,0)</f>
        <v>在业</v>
      </c>
      <c r="I198" s="14" t="str">
        <f>VLOOKUP(C:C,投标保证金!A:F,6,0)</f>
        <v>0755-26486189</v>
      </c>
      <c r="J198" s="11" t="str">
        <f>VLOOKUP(C:C,投标保证金!A:G,7,0)</f>
        <v>2694554151@qq.com</v>
      </c>
      <c r="K198" s="11">
        <f>VLOOKUP(C:C,投标保证金!A:H,8,0)</f>
        <v>0</v>
      </c>
      <c r="L198" s="15"/>
    </row>
    <row r="199" spans="1:12" s="2" customFormat="1" ht="24.95" hidden="1" customHeight="1">
      <c r="A199" s="8">
        <v>198</v>
      </c>
      <c r="B199" s="9" t="s">
        <v>5703</v>
      </c>
      <c r="C199" s="9" t="s">
        <v>4597</v>
      </c>
      <c r="D199" s="9" t="s">
        <v>4598</v>
      </c>
      <c r="E199" s="10">
        <v>28000</v>
      </c>
      <c r="F199" s="11" t="str">
        <f>VLOOKUP(C:C,投标保证金!A:H,3,0)</f>
        <v>福建新大陆电脑有限公司</v>
      </c>
      <c r="G199" s="11" t="str">
        <f>VLOOKUP(C:C,投标保证金!A:H,4,0)</f>
        <v>福州马尾君竹路83号B座5楼</v>
      </c>
      <c r="H199" s="11" t="str">
        <f>VLOOKUP(C:C,投标保证金!A:E,5,0)</f>
        <v>注销</v>
      </c>
      <c r="I199" s="14">
        <f>VLOOKUP(C:C,投标保证金!A:F,6,0)</f>
        <v>0</v>
      </c>
      <c r="J199" s="11">
        <f>VLOOKUP(C:C,投标保证金!A:G,7,0)</f>
        <v>0</v>
      </c>
      <c r="K199" s="11">
        <f>VLOOKUP(C:C,投标保证金!A:H,8,0)</f>
        <v>0</v>
      </c>
      <c r="L199" s="16" t="s">
        <v>5707</v>
      </c>
    </row>
    <row r="200" spans="1:12" s="2" customFormat="1" ht="24.95" customHeight="1">
      <c r="A200" s="8">
        <v>199</v>
      </c>
      <c r="B200" s="9" t="s">
        <v>5703</v>
      </c>
      <c r="C200" s="9" t="s">
        <v>4601</v>
      </c>
      <c r="D200" s="9" t="s">
        <v>4602</v>
      </c>
      <c r="E200" s="10">
        <v>20000</v>
      </c>
      <c r="F200" s="11" t="str">
        <f>VLOOKUP(C:C,投标保证金!A:H,3,0)</f>
        <v>博雅软件股份有限公司</v>
      </c>
      <c r="G200" s="11" t="str">
        <f>VLOOKUP(C:C,投标保证金!A:H,4,0)</f>
        <v>北京市海淀区上园村3号交大科技大厦3层3006室</v>
      </c>
      <c r="H200" s="11" t="str">
        <f>VLOOKUP(C:C,投标保证金!A:E,5,0)</f>
        <v>在业</v>
      </c>
      <c r="I200" s="14">
        <f>VLOOKUP(C:C,投标保证金!A:F,6,0)</f>
        <v>82489000</v>
      </c>
      <c r="J200" s="11" t="str">
        <f>VLOOKUP(C:C,投标保证金!A:G,7,0)</f>
        <v>xihong.zhou@boyasoftware.com</v>
      </c>
      <c r="K200" s="11">
        <f>VLOOKUP(C:C,投标保证金!A:H,8,0)</f>
        <v>0</v>
      </c>
      <c r="L200" s="15"/>
    </row>
    <row r="201" spans="1:12" s="2" customFormat="1" ht="24.95" customHeight="1">
      <c r="A201" s="8">
        <v>200</v>
      </c>
      <c r="B201" s="9" t="s">
        <v>5703</v>
      </c>
      <c r="C201" s="9" t="s">
        <v>4606</v>
      </c>
      <c r="D201" s="9" t="s">
        <v>4607</v>
      </c>
      <c r="E201" s="10">
        <v>20000</v>
      </c>
      <c r="F201" s="11" t="str">
        <f>VLOOKUP(C:C,投标保证金!A:H,3,0)</f>
        <v>双杨信息科技（上海）有限公司</v>
      </c>
      <c r="G201" s="11" t="str">
        <f>VLOOKUP(C:C,投标保证金!A:H,4,0)</f>
        <v>上海市静安区江场三路288号4层</v>
      </c>
      <c r="H201" s="11" t="str">
        <f>VLOOKUP(C:C,投标保证金!A:E,5,0)</f>
        <v>在业</v>
      </c>
      <c r="I201" s="14" t="str">
        <f>VLOOKUP(C:C,投标保证金!A:F,6,0)</f>
        <v>021-51918681</v>
      </c>
      <c r="J201" s="11" t="str">
        <f>VLOOKUP(C:C,投标保证金!A:G,7,0)</f>
        <v>pangxx@dream-it.cn</v>
      </c>
      <c r="K201" s="11">
        <f>VLOOKUP(C:C,投标保证金!A:H,8,0)</f>
        <v>0</v>
      </c>
      <c r="L201" s="15"/>
    </row>
    <row r="202" spans="1:12" s="2" customFormat="1" ht="24.95" customHeight="1">
      <c r="A202" s="8">
        <v>201</v>
      </c>
      <c r="B202" s="9" t="s">
        <v>5703</v>
      </c>
      <c r="C202" s="9" t="s">
        <v>4618</v>
      </c>
      <c r="D202" s="9" t="s">
        <v>4619</v>
      </c>
      <c r="E202" s="10">
        <v>20000</v>
      </c>
      <c r="F202" s="11" t="str">
        <f>VLOOKUP(C:C,投标保证金!A:H,3,0)</f>
        <v>同方知网（北京）技术有限公司</v>
      </c>
      <c r="G202" s="11" t="str">
        <f>VLOOKUP(C:C,投标保证金!A:H,4,0)</f>
        <v>北京市海淀区西小口路66号东升科技园北领地A区第2号楼</v>
      </c>
      <c r="H202" s="11" t="str">
        <f>VLOOKUP(C:C,投标保证金!A:E,5,0)</f>
        <v>在业</v>
      </c>
      <c r="I202" s="14" t="str">
        <f>VLOOKUP(C:C,投标保证金!A:F,6,0)</f>
        <v>010-62969002</v>
      </c>
      <c r="J202" s="11" t="str">
        <f>VLOOKUP(C:C,投标保证金!A:G,7,0)</f>
        <v>zwzb1234@cnki.net</v>
      </c>
      <c r="K202" s="11">
        <f>VLOOKUP(C:C,投标保证金!A:H,8,0)</f>
        <v>0</v>
      </c>
      <c r="L202" s="15"/>
    </row>
    <row r="203" spans="1:12" s="2" customFormat="1" ht="24.95" customHeight="1">
      <c r="A203" s="8">
        <v>202</v>
      </c>
      <c r="B203" s="9" t="s">
        <v>5703</v>
      </c>
      <c r="C203" s="9" t="s">
        <v>4636</v>
      </c>
      <c r="D203" s="9" t="s">
        <v>4637</v>
      </c>
      <c r="E203" s="10">
        <v>5000</v>
      </c>
      <c r="F203" s="11" t="str">
        <f>VLOOKUP(C:C,投标保证金!A:H,3,0)</f>
        <v>北京超图软件股份有限公司</v>
      </c>
      <c r="G203" s="11" t="str">
        <f>VLOOKUP(C:C,投标保证金!A:H,4,0)</f>
        <v>北京市朝阳区酒仙桥北路甲10号院电子城IT产业园107楼6层</v>
      </c>
      <c r="H203" s="11" t="str">
        <f>VLOOKUP(C:C,投标保证金!A:E,5,0)</f>
        <v>在业</v>
      </c>
      <c r="I203" s="14" t="str">
        <f>VLOOKUP(C:C,投标保证金!A:F,6,0)</f>
        <v>010-59896655</v>
      </c>
      <c r="J203" s="11" t="str">
        <f>VLOOKUP(C:C,投标保证金!A:G,7,0)</f>
        <v>xujing@supermap.com</v>
      </c>
      <c r="K203" s="11">
        <f>VLOOKUP(C:C,投标保证金!A:H,8,0)</f>
        <v>0</v>
      </c>
      <c r="L203" s="15"/>
    </row>
    <row r="204" spans="1:12" s="2" customFormat="1" ht="24.95" customHeight="1">
      <c r="A204" s="8">
        <v>203</v>
      </c>
      <c r="B204" s="9" t="s">
        <v>5703</v>
      </c>
      <c r="C204" s="9" t="s">
        <v>4642</v>
      </c>
      <c r="D204" s="9" t="s">
        <v>4643</v>
      </c>
      <c r="E204" s="10">
        <v>20000</v>
      </c>
      <c r="F204" s="11" t="str">
        <f>VLOOKUP(C:C,投标保证金!A:H,3,0)</f>
        <v>江苏润和软件股份有限公司</v>
      </c>
      <c r="G204" s="11" t="str">
        <f>VLOOKUP(C:C,投标保证金!A:H,4,0)</f>
        <v>南京市雨花台区铁心桥工业园</v>
      </c>
      <c r="H204" s="11" t="str">
        <f>VLOOKUP(C:C,投标保证金!A:E,5,0)</f>
        <v>在业</v>
      </c>
      <c r="I204" s="14" t="str">
        <f>VLOOKUP(C:C,投标保证金!A:F,6,0)</f>
        <v>025-52668870</v>
      </c>
      <c r="J204" s="11" t="str">
        <f>VLOOKUP(C:C,投标保证金!A:G,7,0)</f>
        <v>webadmin@hoperun.com</v>
      </c>
      <c r="K204" s="11">
        <f>VLOOKUP(C:C,投标保证金!A:H,8,0)</f>
        <v>0</v>
      </c>
      <c r="L204" s="15"/>
    </row>
    <row r="205" spans="1:12" s="2" customFormat="1" ht="24.95" customHeight="1">
      <c r="A205" s="8">
        <v>204</v>
      </c>
      <c r="B205" s="9" t="s">
        <v>5703</v>
      </c>
      <c r="C205" s="9" t="s">
        <v>4653</v>
      </c>
      <c r="D205" s="9" t="s">
        <v>4654</v>
      </c>
      <c r="E205" s="10">
        <v>10000</v>
      </c>
      <c r="F205" s="11" t="str">
        <f>VLOOKUP(C:C,投标保证金!A:H,3,0)</f>
        <v>上海盈天计算机软件技术服务有限公司</v>
      </c>
      <c r="G205" s="11" t="str">
        <f>VLOOKUP(C:C,投标保证金!A:H,4,0)</f>
        <v>上海市青浦区白鹤镇外青松公路3560号1号楼2层C区2463室</v>
      </c>
      <c r="H205" s="11" t="str">
        <f>VLOOKUP(C:C,投标保证金!A:E,5,0)</f>
        <v>在业</v>
      </c>
      <c r="I205" s="14" t="str">
        <f>VLOOKUP(C:C,投标保证金!A:F,6,0)</f>
        <v>021-58877108</v>
      </c>
      <c r="J205" s="11" t="str">
        <f>VLOOKUP(C:C,投标保证金!A:G,7,0)</f>
        <v>pengliu7969@htomail.com</v>
      </c>
      <c r="K205" s="11">
        <f>VLOOKUP(C:C,投标保证金!A:H,8,0)</f>
        <v>0</v>
      </c>
      <c r="L205" s="15"/>
    </row>
    <row r="206" spans="1:12" s="2" customFormat="1" ht="24.95" customHeight="1">
      <c r="A206" s="8">
        <v>205</v>
      </c>
      <c r="B206" s="9" t="s">
        <v>5703</v>
      </c>
      <c r="C206" s="9" t="s">
        <v>4659</v>
      </c>
      <c r="D206" s="9" t="s">
        <v>4660</v>
      </c>
      <c r="E206" s="10">
        <v>5000</v>
      </c>
      <c r="F206" s="11" t="str">
        <f>VLOOKUP(C:C,投标保证金!A:H,3,0)</f>
        <v>江苏巨鼎信息科技有限公司</v>
      </c>
      <c r="G206" s="11" t="str">
        <f>VLOOKUP(C:C,投标保证金!A:H,4,0)</f>
        <v>南京市鼓楼区虎踞关21号</v>
      </c>
      <c r="H206" s="11" t="str">
        <f>VLOOKUP(C:C,投标保证金!A:E,5,0)</f>
        <v>在业</v>
      </c>
      <c r="I206" s="14">
        <f>VLOOKUP(C:C,投标保证金!A:F,6,0)</f>
        <v>13951708210</v>
      </c>
      <c r="J206" s="11" t="str">
        <f>VLOOKUP(C:C,投标保证金!A:G,7,0)</f>
        <v>juding@vip.sina.com</v>
      </c>
      <c r="K206" s="11">
        <f>VLOOKUP(C:C,投标保证金!A:H,8,0)</f>
        <v>0</v>
      </c>
      <c r="L206" s="15"/>
    </row>
    <row r="207" spans="1:12" s="2" customFormat="1" ht="24.95" customHeight="1">
      <c r="A207" s="8">
        <v>206</v>
      </c>
      <c r="B207" s="9" t="s">
        <v>5703</v>
      </c>
      <c r="C207" s="9" t="s">
        <v>4664</v>
      </c>
      <c r="D207" s="9" t="s">
        <v>4665</v>
      </c>
      <c r="E207" s="10">
        <v>20000</v>
      </c>
      <c r="F207" s="11" t="str">
        <f>VLOOKUP(C:C,投标保证金!A:H,3,0)</f>
        <v>南京浩泰克电子有限公司</v>
      </c>
      <c r="G207" s="11" t="str">
        <f>VLOOKUP(C:C,投标保证金!A:H,4,0)</f>
        <v>南京市鼓楼区芳草园1号2004室</v>
      </c>
      <c r="H207" s="11" t="str">
        <f>VLOOKUP(C:C,投标保证金!A:E,5,0)</f>
        <v>在业</v>
      </c>
      <c r="I207" s="14" t="str">
        <f>VLOOKUP(C:C,投标保证金!A:F,6,0)</f>
        <v>025-84453841</v>
      </c>
      <c r="J207" s="11" t="str">
        <f>VLOOKUP(C:C,投标保证金!A:G,7,0)</f>
        <v>haotaike@163.com</v>
      </c>
      <c r="K207" s="11">
        <f>VLOOKUP(C:C,投标保证金!A:H,8,0)</f>
        <v>0</v>
      </c>
      <c r="L207" s="15"/>
    </row>
    <row r="208" spans="1:12" s="2" customFormat="1" ht="24.95" customHeight="1">
      <c r="A208" s="8">
        <v>207</v>
      </c>
      <c r="B208" s="9" t="s">
        <v>5703</v>
      </c>
      <c r="C208" s="9" t="s">
        <v>4676</v>
      </c>
      <c r="D208" s="9" t="s">
        <v>4677</v>
      </c>
      <c r="E208" s="10">
        <v>10000</v>
      </c>
      <c r="F208" s="11" t="str">
        <f>VLOOKUP(C:C,投标保证金!A:H,3,0)</f>
        <v>南京元欣高英科技有限公司</v>
      </c>
      <c r="G208" s="11" t="str">
        <f>VLOOKUP(C:C,投标保证金!A:H,4,0)</f>
        <v>南京市秦淮区建康路251号4幢803室</v>
      </c>
      <c r="H208" s="11" t="str">
        <f>VLOOKUP(C:C,投标保证金!A:E,5,0)</f>
        <v>在业</v>
      </c>
      <c r="I208" s="14" t="str">
        <f>VLOOKUP(C:C,投标保证金!A:F,6,0)</f>
        <v>025-58070066</v>
      </c>
      <c r="J208" s="11" t="str">
        <f>VLOOKUP(C:C,投标保证金!A:G,7,0)</f>
        <v>82800@chinaacc.com</v>
      </c>
      <c r="K208" s="11">
        <f>VLOOKUP(C:C,投标保证金!A:H,8,0)</f>
        <v>0</v>
      </c>
      <c r="L208" s="15"/>
    </row>
    <row r="209" spans="1:12" s="2" customFormat="1" ht="24.95" customHeight="1">
      <c r="A209" s="8">
        <v>208</v>
      </c>
      <c r="B209" s="9" t="s">
        <v>5703</v>
      </c>
      <c r="C209" s="9" t="s">
        <v>4693</v>
      </c>
      <c r="D209" s="9" t="s">
        <v>4694</v>
      </c>
      <c r="E209" s="10">
        <v>10000</v>
      </c>
      <c r="F209" s="11" t="str">
        <f>VLOOKUP(C:C,投标保证金!A:H,3,0)</f>
        <v>上海华讯网络系统有限公司</v>
      </c>
      <c r="G209" s="11" t="str">
        <f>VLOOKUP(C:C,投标保证金!A:H,4,0)</f>
        <v>中国（上海）自由贸易试验区碧波路456号A109－1室</v>
      </c>
      <c r="H209" s="11" t="str">
        <f>VLOOKUP(C:C,投标保证金!A:E,5,0)</f>
        <v>在业</v>
      </c>
      <c r="I209" s="14" t="str">
        <f>VLOOKUP(C:C,投标保证金!A:F,6,0)</f>
        <v>021-61372888</v>
      </c>
      <c r="J209" s="11" t="str">
        <f>VLOOKUP(C:C,投标保证金!A:G,7,0)</f>
        <v>guwenjing@eccom.com.cn</v>
      </c>
      <c r="K209" s="11">
        <f>VLOOKUP(C:C,投标保证金!A:H,8,0)</f>
        <v>0</v>
      </c>
      <c r="L209" s="15"/>
    </row>
    <row r="210" spans="1:12" s="2" customFormat="1" ht="24.95" customHeight="1">
      <c r="A210" s="8">
        <v>209</v>
      </c>
      <c r="B210" s="9" t="s">
        <v>5703</v>
      </c>
      <c r="C210" s="9" t="s">
        <v>4705</v>
      </c>
      <c r="D210" s="9" t="s">
        <v>4706</v>
      </c>
      <c r="E210" s="10">
        <v>50000</v>
      </c>
      <c r="F210" s="11" t="str">
        <f>VLOOKUP(C:C,投标保证金!A:H,3,0)</f>
        <v>北京英特达系统技术有限公司</v>
      </c>
      <c r="G210" s="11" t="str">
        <f>VLOOKUP(C:C,投标保证金!A:H,4,0)</f>
        <v>北京市海淀区闵庄路3号清华科技园玉泉慧谷27号楼二层</v>
      </c>
      <c r="H210" s="11" t="str">
        <f>VLOOKUP(C:C,投标保证金!A:E,5,0)</f>
        <v>在业</v>
      </c>
      <c r="I210" s="14" t="str">
        <f>VLOOKUP(C:C,投标保证金!A:F,6,0)</f>
        <v>010-88829880</v>
      </c>
      <c r="J210" s="11" t="str">
        <f>VLOOKUP(C:C,投标保证金!A:G,7,0)</f>
        <v>intradak@intradak.cn</v>
      </c>
      <c r="K210" s="11">
        <f>VLOOKUP(C:C,投标保证金!A:H,8,0)</f>
        <v>0</v>
      </c>
      <c r="L210" s="15"/>
    </row>
    <row r="211" spans="1:12" s="2" customFormat="1" ht="24.95" customHeight="1">
      <c r="A211" s="8">
        <v>210</v>
      </c>
      <c r="B211" s="9" t="s">
        <v>5703</v>
      </c>
      <c r="C211" s="9" t="s">
        <v>4711</v>
      </c>
      <c r="D211" s="9" t="s">
        <v>4712</v>
      </c>
      <c r="E211" s="10">
        <v>10000</v>
      </c>
      <c r="F211" s="11" t="str">
        <f>VLOOKUP(C:C,投标保证金!A:H,3,0)</f>
        <v>江苏鸿信系统集成有限公司</v>
      </c>
      <c r="G211" s="11" t="str">
        <f>VLOOKUP(C:C,投标保证金!A:H,4,0)</f>
        <v>南京市玄武大道699-1号</v>
      </c>
      <c r="H211" s="11" t="str">
        <f>VLOOKUP(C:C,投标保证金!A:E,5,0)</f>
        <v>在业</v>
      </c>
      <c r="I211" s="14" t="str">
        <f>VLOOKUP(C:C,投标保证金!A:F,6,0)</f>
        <v>025-86788345</v>
      </c>
      <c r="J211" s="11" t="str">
        <f>VLOOKUP(C:C,投标保证金!A:G,7,0)</f>
        <v>4008288298@b.qq.com</v>
      </c>
      <c r="K211" s="11" t="str">
        <f>VLOOKUP(C:C,投标保证金!A:H,8,0)</f>
        <v>冲错，收据为江苏鸿信系统集团有限公司，有2万元冲了中宏信安科技的往来</v>
      </c>
      <c r="L211" s="15"/>
    </row>
    <row r="212" spans="1:12" s="2" customFormat="1" ht="24.95" customHeight="1">
      <c r="A212" s="8">
        <v>211</v>
      </c>
      <c r="B212" s="9" t="s">
        <v>5703</v>
      </c>
      <c r="C212" s="9" t="s">
        <v>4724</v>
      </c>
      <c r="D212" s="9" t="s">
        <v>4725</v>
      </c>
      <c r="E212" s="10">
        <v>15000</v>
      </c>
      <c r="F212" s="11" t="str">
        <f>VLOOKUP(C:C,投标保证金!A:H,3,0)</f>
        <v>江苏隆创信息技术有限公司</v>
      </c>
      <c r="G212" s="11" t="str">
        <f>VLOOKUP(C:C,投标保证金!A:H,4,0)</f>
        <v>南京市建邺区奥体大街69号新城科技大厦01幢第10层2单元</v>
      </c>
      <c r="H212" s="11" t="str">
        <f>VLOOKUP(C:C,投标保证金!A:E,5,0)</f>
        <v>在业</v>
      </c>
      <c r="I212" s="14" t="str">
        <f>VLOOKUP(C:C,投标保证金!A:F,6,0)</f>
        <v>025-66678988</v>
      </c>
      <c r="J212" s="11" t="str">
        <f>VLOOKUP(C:C,投标保证金!A:G,7,0)</f>
        <v>445415973@qq.com</v>
      </c>
      <c r="K212" s="11">
        <f>VLOOKUP(C:C,投标保证金!A:H,8,0)</f>
        <v>0</v>
      </c>
      <c r="L212" s="15"/>
    </row>
    <row r="213" spans="1:12" s="2" customFormat="1" ht="24.95" customHeight="1">
      <c r="A213" s="8">
        <v>212</v>
      </c>
      <c r="B213" s="9" t="s">
        <v>5703</v>
      </c>
      <c r="C213" s="9" t="s">
        <v>4730</v>
      </c>
      <c r="D213" s="9" t="s">
        <v>4731</v>
      </c>
      <c r="E213" s="10">
        <v>20000</v>
      </c>
      <c r="F213" s="11" t="str">
        <f>VLOOKUP(C:C,投标保证金!A:H,3,0)</f>
        <v>南京漫音电子科技有限公司</v>
      </c>
      <c r="G213" s="11" t="str">
        <f>VLOOKUP(C:C,投标保证金!A:H,4,0)</f>
        <v>南京市雨花台区雨花西路258号2幢607号</v>
      </c>
      <c r="H213" s="11" t="str">
        <f>VLOOKUP(C:C,投标保证金!A:E,5,0)</f>
        <v>在业</v>
      </c>
      <c r="I213" s="14">
        <f>VLOOKUP(C:C,投标保证金!A:F,6,0)</f>
        <v>13501217836</v>
      </c>
      <c r="J213" s="11" t="str">
        <f>VLOOKUP(C:C,投标保证金!A:G,7,0)</f>
        <v>61842323@qq.com</v>
      </c>
      <c r="K213" s="11">
        <f>VLOOKUP(C:C,投标保证金!A:H,8,0)</f>
        <v>0</v>
      </c>
      <c r="L213" s="15"/>
    </row>
    <row r="214" spans="1:12" s="2" customFormat="1" ht="24.95" customHeight="1">
      <c r="A214" s="8">
        <v>213</v>
      </c>
      <c r="B214" s="9" t="s">
        <v>5703</v>
      </c>
      <c r="C214" s="9" t="s">
        <v>4741</v>
      </c>
      <c r="D214" s="9" t="s">
        <v>4742</v>
      </c>
      <c r="E214" s="10">
        <v>10000</v>
      </c>
      <c r="F214" s="11" t="str">
        <f>VLOOKUP(C:C,投标保证金!A:H,3,0)</f>
        <v>北京中仪远大科技有限公司</v>
      </c>
      <c r="G214" s="11" t="str">
        <f>VLOOKUP(C:C,投标保证金!A:H,4,0)</f>
        <v>北京市海淀区小营西路25号13层1303号(住宅)</v>
      </c>
      <c r="H214" s="11" t="str">
        <f>VLOOKUP(C:C,投标保证金!A:E,5,0)</f>
        <v>在业</v>
      </c>
      <c r="I214" s="14">
        <f>VLOOKUP(C:C,投标保证金!A:F,6,0)</f>
        <v>51261971</v>
      </c>
      <c r="J214" s="11" t="str">
        <f>VLOOKUP(C:C,投标保证金!A:G,7,0)</f>
        <v>13901236950@163.com</v>
      </c>
      <c r="K214" s="11">
        <f>VLOOKUP(C:C,投标保证金!A:H,8,0)</f>
        <v>0</v>
      </c>
      <c r="L214" s="15"/>
    </row>
    <row r="215" spans="1:12" s="2" customFormat="1" ht="24.95" customHeight="1">
      <c r="A215" s="8">
        <v>214</v>
      </c>
      <c r="B215" s="9" t="s">
        <v>5703</v>
      </c>
      <c r="C215" s="9" t="s">
        <v>4746</v>
      </c>
      <c r="D215" s="9" t="s">
        <v>4747</v>
      </c>
      <c r="E215" s="10">
        <v>20000</v>
      </c>
      <c r="F215" s="11" t="str">
        <f>VLOOKUP(C:C,投标保证金!A:H,3,0)</f>
        <v>深圳市业海科技发展有限公司</v>
      </c>
      <c r="G215" s="11" t="str">
        <f>VLOOKUP(C:C,投标保证金!A:H,4,0)</f>
        <v>深圳市南山区桃源街道平山民企科技工业园1栋4楼东南面</v>
      </c>
      <c r="H215" s="11" t="str">
        <f>VLOOKUP(C:C,投标保证金!A:E,5,0)</f>
        <v>在业</v>
      </c>
      <c r="I215" s="14" t="str">
        <f>VLOOKUP(C:C,投标保证金!A:F,6,0)</f>
        <v>0755-26630806</v>
      </c>
      <c r="J215" s="11" t="str">
        <f>VLOOKUP(C:C,投标保证金!A:G,7,0)</f>
        <v>szyhzj@126.com</v>
      </c>
      <c r="K215" s="11">
        <f>VLOOKUP(C:C,投标保证金!A:H,8,0)</f>
        <v>0</v>
      </c>
      <c r="L215" s="15"/>
    </row>
    <row r="216" spans="1:12" s="2" customFormat="1" ht="24.95" customHeight="1">
      <c r="A216" s="8">
        <v>215</v>
      </c>
      <c r="B216" s="9" t="s">
        <v>5703</v>
      </c>
      <c r="C216" s="9" t="s">
        <v>4752</v>
      </c>
      <c r="D216" s="9" t="s">
        <v>4753</v>
      </c>
      <c r="E216" s="10">
        <v>5000</v>
      </c>
      <c r="F216" s="11" t="str">
        <f>VLOOKUP(C:C,投标保证金!A:H,3,0)</f>
        <v>广州易胜信息科技有限公司</v>
      </c>
      <c r="G216" s="11" t="str">
        <f>VLOOKUP(C:C,投标保证金!A:H,4,0)</f>
        <v>广州市天河区天河北路620号611房（仅限办公用途）</v>
      </c>
      <c r="H216" s="11" t="str">
        <f>VLOOKUP(C:C,投标保证金!A:E,5,0)</f>
        <v>在业</v>
      </c>
      <c r="I216" s="14">
        <f>VLOOKUP(C:C,投标保证金!A:F,6,0)</f>
        <v>13503030339</v>
      </c>
      <c r="J216" s="11" t="str">
        <f>VLOOKUP(C:C,投标保证金!A:G,7,0)</f>
        <v>360196919@qq.com</v>
      </c>
      <c r="K216" s="11">
        <f>VLOOKUP(C:C,投标保证金!A:H,8,0)</f>
        <v>0</v>
      </c>
      <c r="L216" s="15"/>
    </row>
    <row r="217" spans="1:12" s="2" customFormat="1" ht="24.95" customHeight="1">
      <c r="A217" s="8">
        <v>216</v>
      </c>
      <c r="B217" s="9" t="s">
        <v>5703</v>
      </c>
      <c r="C217" s="9" t="s">
        <v>4757</v>
      </c>
      <c r="D217" s="9" t="s">
        <v>4758</v>
      </c>
      <c r="E217" s="10">
        <v>2000</v>
      </c>
      <c r="F217" s="11" t="str">
        <f>VLOOKUP(C:C,投标保证金!A:H,3,0)</f>
        <v>江苏有线数据网络有限责任公司</v>
      </c>
      <c r="G217" s="11" t="str">
        <f>VLOOKUP(C:C,投标保证金!A:H,4,0)</f>
        <v>南京市江北新区纬四路1号B楼</v>
      </c>
      <c r="H217" s="11" t="str">
        <f>VLOOKUP(C:C,投标保证金!A:E,5,0)</f>
        <v>在业</v>
      </c>
      <c r="I217" s="14" t="str">
        <f>VLOOKUP(C:C,投标保证金!A:F,6,0)</f>
        <v>025-83732128</v>
      </c>
      <c r="J217" s="11" t="str">
        <f>VLOOKUP(C:C,投标保证金!A:G,7,0)</f>
        <v>hr@jscndata.com</v>
      </c>
      <c r="K217" s="11">
        <f>VLOOKUP(C:C,投标保证金!A:H,8,0)</f>
        <v>0</v>
      </c>
      <c r="L217" s="15"/>
    </row>
    <row r="218" spans="1:12" s="2" customFormat="1" ht="24.95" customHeight="1">
      <c r="A218" s="8">
        <v>217</v>
      </c>
      <c r="B218" s="9" t="s">
        <v>5703</v>
      </c>
      <c r="C218" s="9" t="s">
        <v>4775</v>
      </c>
      <c r="D218" s="9" t="s">
        <v>4776</v>
      </c>
      <c r="E218" s="10">
        <v>5000</v>
      </c>
      <c r="F218" s="11" t="str">
        <f>VLOOKUP(C:C,投标保证金!A:H,3,0)</f>
        <v>南京形丰意远科技有限公司</v>
      </c>
      <c r="G218" s="11" t="str">
        <f>VLOOKUP(C:C,投标保证金!A:H,4,0)</f>
        <v>南京市玄武区珠江路67号3802室</v>
      </c>
      <c r="H218" s="11" t="str">
        <f>VLOOKUP(C:C,投标保证金!A:E,5,0)</f>
        <v>在业</v>
      </c>
      <c r="I218" s="14" t="str">
        <f>VLOOKUP(C:C,投标保证金!A:F,6,0)</f>
        <v>025-58663592</v>
      </c>
      <c r="J218" s="11" t="str">
        <f>VLOOKUP(C:C,投标保证金!A:G,7,0)</f>
        <v>2355370501@qq.com</v>
      </c>
      <c r="K218" s="11">
        <f>VLOOKUP(C:C,投标保证金!A:H,8,0)</f>
        <v>0</v>
      </c>
      <c r="L218" s="15"/>
    </row>
    <row r="219" spans="1:12" s="2" customFormat="1" ht="24.95" customHeight="1">
      <c r="A219" s="8">
        <v>218</v>
      </c>
      <c r="B219" s="9" t="s">
        <v>5703</v>
      </c>
      <c r="C219" s="9" t="s">
        <v>4781</v>
      </c>
      <c r="D219" s="9" t="s">
        <v>4782</v>
      </c>
      <c r="E219" s="10">
        <v>5000</v>
      </c>
      <c r="F219" s="11" t="str">
        <f>VLOOKUP(C:C,投标保证金!A:H,3,0)</f>
        <v>江苏隆创信息技术有限公司</v>
      </c>
      <c r="G219" s="11" t="str">
        <f>VLOOKUP(C:C,投标保证金!A:H,4,0)</f>
        <v>南京市建邺区奥体大街69号新城科技大厦01幢第10层2单元</v>
      </c>
      <c r="H219" s="11" t="str">
        <f>VLOOKUP(C:C,投标保证金!A:E,5,0)</f>
        <v>在业</v>
      </c>
      <c r="I219" s="14" t="str">
        <f>VLOOKUP(C:C,投标保证金!A:F,6,0)</f>
        <v>025-66678988</v>
      </c>
      <c r="J219" s="11" t="str">
        <f>VLOOKUP(C:C,投标保证金!A:G,7,0)</f>
        <v>445415973@qq.com</v>
      </c>
      <c r="K219" s="11">
        <f>VLOOKUP(C:C,投标保证金!A:H,8,0)</f>
        <v>0</v>
      </c>
      <c r="L219" s="15"/>
    </row>
    <row r="220" spans="1:12" s="2" customFormat="1" ht="24.95" customHeight="1">
      <c r="A220" s="8">
        <v>219</v>
      </c>
      <c r="B220" s="9" t="s">
        <v>5703</v>
      </c>
      <c r="C220" s="9" t="s">
        <v>4784</v>
      </c>
      <c r="D220" s="9" t="s">
        <v>4785</v>
      </c>
      <c r="E220" s="10">
        <v>20000</v>
      </c>
      <c r="F220" s="11" t="str">
        <f>VLOOKUP(C:C,投标保证金!A:H,3,0)</f>
        <v>北京雷安泰克科技有限公司南京分公司</v>
      </c>
      <c r="G220" s="11" t="str">
        <f>VLOOKUP(C:C,投标保证金!A:H,4,0)</f>
        <v>南京市玄武区珠江路88号1幢3518室</v>
      </c>
      <c r="H220" s="11" t="str">
        <f>VLOOKUP(C:C,投标保证金!A:E,5,0)</f>
        <v>在业</v>
      </c>
      <c r="I220" s="14" t="str">
        <f>VLOOKUP(C:C,投标保证金!A:F,6,0)</f>
        <v>010-51961660</v>
      </c>
      <c r="J220" s="11" t="str">
        <f>VLOOKUP(C:C,投标保证金!A:G,7,0)</f>
        <v>1316447029@qq.com</v>
      </c>
      <c r="K220" s="11">
        <f>VLOOKUP(C:C,投标保证金!A:H,8,0)</f>
        <v>0</v>
      </c>
      <c r="L220" s="15"/>
    </row>
    <row r="221" spans="1:12" s="2" customFormat="1" ht="24.95" customHeight="1">
      <c r="A221" s="8">
        <v>220</v>
      </c>
      <c r="B221" s="9" t="s">
        <v>5703</v>
      </c>
      <c r="C221" s="9" t="s">
        <v>4790</v>
      </c>
      <c r="D221" s="9" t="s">
        <v>4791</v>
      </c>
      <c r="E221" s="10">
        <v>5000</v>
      </c>
      <c r="F221" s="11" t="str">
        <f>VLOOKUP(C:C,投标保证金!A:H,3,0)</f>
        <v>上海曼恒数字技术股份有限公司</v>
      </c>
      <c r="G221" s="11" t="str">
        <f>VLOOKUP(C:C,投标保证金!A:H,4,0)</f>
        <v>上海市松江区新桥镇莘砖公路518号3幢1202室</v>
      </c>
      <c r="H221" s="11" t="str">
        <f>VLOOKUP(C:C,投标保证金!A:E,5,0)</f>
        <v>在业</v>
      </c>
      <c r="I221" s="14" t="str">
        <f>VLOOKUP(C:C,投标保证金!A:F,6,0)</f>
        <v>021-31266999</v>
      </c>
      <c r="J221" s="11" t="str">
        <f>VLOOKUP(C:C,投标保证金!A:G,7,0)</f>
        <v>yangbinbin@gdi.com.cn</v>
      </c>
      <c r="K221" s="11">
        <f>VLOOKUP(C:C,投标保证金!A:H,8,0)</f>
        <v>0</v>
      </c>
      <c r="L221" s="15"/>
    </row>
    <row r="222" spans="1:12" s="2" customFormat="1" ht="24.95" customHeight="1">
      <c r="A222" s="8">
        <v>221</v>
      </c>
      <c r="B222" s="9" t="s">
        <v>5703</v>
      </c>
      <c r="C222" s="9" t="s">
        <v>4802</v>
      </c>
      <c r="D222" s="9" t="s">
        <v>4803</v>
      </c>
      <c r="E222" s="10">
        <v>2000</v>
      </c>
      <c r="F222" s="11" t="str">
        <f>VLOOKUP(C:C,投标保证金!A:H,3,0)</f>
        <v>深圳市视高科技发展有限公司</v>
      </c>
      <c r="G222" s="11" t="str">
        <f>VLOOKUP(C:C,投标保证金!A:H,4,0)</f>
        <v>深圳市南山区科苑南路高新区南区高新技术工业村T2-B1-b厂房</v>
      </c>
      <c r="H222" s="11" t="str">
        <f>VLOOKUP(C:C,投标保证金!A:E,5,0)</f>
        <v>在业</v>
      </c>
      <c r="I222" s="14" t="str">
        <f>VLOOKUP(C:C,投标保证金!A:F,6,0)</f>
        <v>0755-82764427</v>
      </c>
      <c r="J222" s="11" t="str">
        <f>VLOOKUP(C:C,投标保证金!A:G,7,0)</f>
        <v>ying.ge@quanshi.com</v>
      </c>
      <c r="K222" s="11">
        <f>VLOOKUP(C:C,投标保证金!A:H,8,0)</f>
        <v>0</v>
      </c>
      <c r="L222" s="15"/>
    </row>
    <row r="223" spans="1:12" s="2" customFormat="1" ht="24.95" customHeight="1">
      <c r="A223" s="8">
        <v>222</v>
      </c>
      <c r="B223" s="9" t="s">
        <v>5703</v>
      </c>
      <c r="C223" s="9" t="s">
        <v>4808</v>
      </c>
      <c r="D223" s="9" t="s">
        <v>4809</v>
      </c>
      <c r="E223" s="10">
        <v>5000</v>
      </c>
      <c r="F223" s="11" t="str">
        <f>VLOOKUP(C:C,投标保证金!A:H,3,0)</f>
        <v>迈为电子技术(上海)有限公司</v>
      </c>
      <c r="G223" s="11" t="str">
        <f>VLOOKUP(C:C,投标保证金!A:H,4,0)</f>
        <v>中国(上海)自由贸易试验区科苑路201号一幢B503室</v>
      </c>
      <c r="H223" s="11" t="str">
        <f>VLOOKUP(C:C,投标保证金!A:E,5,0)</f>
        <v>在业</v>
      </c>
      <c r="I223" s="14" t="str">
        <f>VLOOKUP(C:C,投标保证金!A:F,6,0)</f>
        <v>0571-28056101</v>
      </c>
      <c r="J223" s="11" t="str">
        <f>VLOOKUP(C:C,投标保证金!A:G,7,0)</f>
        <v>13795259478@163.com</v>
      </c>
      <c r="K223" s="11">
        <f>VLOOKUP(C:C,投标保证金!A:H,8,0)</f>
        <v>0</v>
      </c>
      <c r="L223" s="15"/>
    </row>
    <row r="224" spans="1:12" s="2" customFormat="1" ht="24.95" customHeight="1">
      <c r="A224" s="8">
        <v>223</v>
      </c>
      <c r="B224" s="9" t="s">
        <v>5703</v>
      </c>
      <c r="C224" s="9" t="s">
        <v>4814</v>
      </c>
      <c r="D224" s="9" t="s">
        <v>4815</v>
      </c>
      <c r="E224" s="10">
        <v>5000</v>
      </c>
      <c r="F224" s="11" t="str">
        <f>VLOOKUP(C:C,投标保证金!A:H,3,0)</f>
        <v>南京理达科技实业有限公司</v>
      </c>
      <c r="G224" s="11" t="str">
        <f>VLOOKUP(C:C,投标保证金!A:H,4,0)</f>
        <v>南京市秦淮区光华路129-3号南京白下高新技术产业园区A2座3楼309-314室</v>
      </c>
      <c r="H224" s="11" t="str">
        <f>VLOOKUP(C:C,投标保证金!A:E,5,0)</f>
        <v>在业</v>
      </c>
      <c r="I224" s="14" t="str">
        <f>VLOOKUP(C:C,投标保证金!A:F,6,0)</f>
        <v>025-84806324</v>
      </c>
      <c r="J224" s="11" t="str">
        <f>VLOOKUP(C:C,投标保证金!A:G,7,0)</f>
        <v>18061710903@189.cn</v>
      </c>
      <c r="K224" s="11">
        <f>VLOOKUP(C:C,投标保证金!A:H,8,0)</f>
        <v>0</v>
      </c>
      <c r="L224" s="15"/>
    </row>
    <row r="225" spans="1:12" s="2" customFormat="1" ht="24.95" hidden="1" customHeight="1">
      <c r="A225" s="8">
        <v>224</v>
      </c>
      <c r="B225" s="9" t="s">
        <v>5703</v>
      </c>
      <c r="C225" s="9" t="s">
        <v>4820</v>
      </c>
      <c r="D225" s="9" t="s">
        <v>4821</v>
      </c>
      <c r="E225" s="10">
        <v>14000</v>
      </c>
      <c r="F225" s="11" t="str">
        <f>VLOOKUP(C:C,投标保证金!A:H,3,0)</f>
        <v>上海际远电子科技有限公司</v>
      </c>
      <c r="G225" s="11">
        <f>VLOOKUP(C:C,投标保证金!A:H,4,0)</f>
        <v>0</v>
      </c>
      <c r="H225" s="11" t="str">
        <f>VLOOKUP(C:C,投标保证金!A:E,5,0)</f>
        <v>注销</v>
      </c>
      <c r="I225" s="14">
        <f>VLOOKUP(C:C,投标保证金!A:F,6,0)</f>
        <v>0</v>
      </c>
      <c r="J225" s="11">
        <f>VLOOKUP(C:C,投标保证金!A:G,7,0)</f>
        <v>0</v>
      </c>
      <c r="K225" s="11">
        <f>VLOOKUP(C:C,投标保证金!A:H,8,0)</f>
        <v>0</v>
      </c>
      <c r="L225" s="16" t="s">
        <v>5707</v>
      </c>
    </row>
    <row r="226" spans="1:12" s="2" customFormat="1" ht="24.95" customHeight="1">
      <c r="A226" s="8">
        <v>225</v>
      </c>
      <c r="B226" s="9" t="s">
        <v>5703</v>
      </c>
      <c r="C226" s="9" t="s">
        <v>4823</v>
      </c>
      <c r="D226" s="9" t="s">
        <v>4824</v>
      </c>
      <c r="E226" s="10">
        <v>20000</v>
      </c>
      <c r="F226" s="11" t="str">
        <f>VLOOKUP(C:C,投标保证金!A:H,3,0)</f>
        <v>北京东方飞扬软件股份有限公司</v>
      </c>
      <c r="G226" s="11" t="str">
        <f>VLOOKUP(C:C,投标保证金!A:H,4,0)</f>
        <v>北京市海淀区丰慧中路7号新材料创业大厦B座三层316室</v>
      </c>
      <c r="H226" s="11" t="str">
        <f>VLOOKUP(C:C,投标保证金!A:E,5,0)</f>
        <v>在业</v>
      </c>
      <c r="I226" s="14">
        <f>VLOOKUP(C:C,投标保证金!A:F,6,0)</f>
        <v>13439341420</v>
      </c>
      <c r="J226" s="11" t="str">
        <f>VLOOKUP(C:C,投标保证金!A:G,7,0)</f>
        <v>dingdong@flyingsoft.cn</v>
      </c>
      <c r="K226" s="11">
        <f>VLOOKUP(C:C,投标保证金!A:H,8,0)</f>
        <v>0</v>
      </c>
      <c r="L226" s="15"/>
    </row>
    <row r="227" spans="1:12" s="2" customFormat="1" ht="24.95" customHeight="1">
      <c r="A227" s="8">
        <v>226</v>
      </c>
      <c r="B227" s="9" t="s">
        <v>5703</v>
      </c>
      <c r="C227" s="9" t="s">
        <v>4828</v>
      </c>
      <c r="D227" s="9" t="s">
        <v>4829</v>
      </c>
      <c r="E227" s="10">
        <v>10000</v>
      </c>
      <c r="F227" s="11" t="str">
        <f>VLOOKUP(C:C,投标保证金!A:H,3,0)</f>
        <v>上海风格信息技术股份有限公司</v>
      </c>
      <c r="G227" s="11" t="str">
        <f>VLOOKUP(C:C,投标保证金!A:H,4,0)</f>
        <v>中国(上海)自由贸易试验区毕升路289弄2号201室</v>
      </c>
      <c r="H227" s="11" t="str">
        <f>VLOOKUP(C:C,投标保证金!A:E,5,0)</f>
        <v>在业</v>
      </c>
      <c r="I227" s="14" t="str">
        <f>VLOOKUP(C:C,投标保证金!A:F,6,0)</f>
        <v>021-51328987</v>
      </c>
      <c r="J227" s="11">
        <f>VLOOKUP(C:C,投标保证金!A:G,7,0)</f>
        <v>0</v>
      </c>
      <c r="K227" s="11">
        <f>VLOOKUP(C:C,投标保证金!A:H,8,0)</f>
        <v>0</v>
      </c>
      <c r="L227" s="15"/>
    </row>
    <row r="228" spans="1:12" s="2" customFormat="1" ht="24.95" customHeight="1">
      <c r="A228" s="8">
        <v>227</v>
      </c>
      <c r="B228" s="9" t="s">
        <v>5703</v>
      </c>
      <c r="C228" s="9" t="s">
        <v>4833</v>
      </c>
      <c r="D228" s="9" t="s">
        <v>4834</v>
      </c>
      <c r="E228" s="10">
        <v>5000</v>
      </c>
      <c r="F228" s="11" t="str">
        <f>VLOOKUP(C:C,投标保证金!A:H,3,0)</f>
        <v>北京安南科技有限公司</v>
      </c>
      <c r="G228" s="11" t="str">
        <f>VLOOKUP(C:C,投标保证金!A:H,4,0)</f>
        <v>北京市朝阳区吉庆里14号楼10层1003室</v>
      </c>
      <c r="H228" s="11" t="str">
        <f>VLOOKUP(C:C,投标保证金!A:E,5,0)</f>
        <v>在业</v>
      </c>
      <c r="I228" s="14" t="str">
        <f>VLOOKUP(C:C,投标保证金!A:F,6,0)</f>
        <v>010-65528800</v>
      </c>
      <c r="J228" s="11" t="str">
        <f>VLOOKUP(C:C,投标保证金!A:G,7,0)</f>
        <v>lnliu@pynnco.com</v>
      </c>
      <c r="K228" s="11">
        <f>VLOOKUP(C:C,投标保证金!A:H,8,0)</f>
        <v>0</v>
      </c>
      <c r="L228" s="15"/>
    </row>
    <row r="229" spans="1:12" s="2" customFormat="1" ht="24.95" customHeight="1">
      <c r="A229" s="8">
        <v>228</v>
      </c>
      <c r="B229" s="9" t="s">
        <v>5703</v>
      </c>
      <c r="C229" s="9" t="s">
        <v>4839</v>
      </c>
      <c r="D229" s="9" t="s">
        <v>4840</v>
      </c>
      <c r="E229" s="10">
        <v>20000</v>
      </c>
      <c r="F229" s="11" t="str">
        <f>VLOOKUP(C:C,投标保证金!A:H,3,0)</f>
        <v>南京安维博科技发展有限公司</v>
      </c>
      <c r="G229" s="11" t="str">
        <f>VLOOKUP(C:C,投标保证金!A:H,4,0)</f>
        <v>南京市鼓楼区江东北路388号2单元2205室</v>
      </c>
      <c r="H229" s="11" t="str">
        <f>VLOOKUP(C:C,投标保证金!A:E,5,0)</f>
        <v>在业</v>
      </c>
      <c r="I229" s="14">
        <f>VLOOKUP(C:C,投标保证金!A:F,6,0)</f>
        <v>18913383289</v>
      </c>
      <c r="J229" s="11" t="str">
        <f>VLOOKUP(C:C,投标保证金!A:G,7,0)</f>
        <v>2881049885@qq.com</v>
      </c>
      <c r="K229" s="11">
        <f>VLOOKUP(C:C,投标保证金!A:H,8,0)</f>
        <v>0</v>
      </c>
      <c r="L229" s="15"/>
    </row>
    <row r="230" spans="1:12" s="2" customFormat="1" ht="24.95" customHeight="1">
      <c r="A230" s="8">
        <v>229</v>
      </c>
      <c r="B230" s="9" t="s">
        <v>5703</v>
      </c>
      <c r="C230" s="9" t="s">
        <v>4843</v>
      </c>
      <c r="D230" s="9" t="s">
        <v>4844</v>
      </c>
      <c r="E230" s="10">
        <v>4000</v>
      </c>
      <c r="F230" s="11" t="str">
        <f>VLOOKUP(C:C,投标保证金!A:H,3,0)</f>
        <v>南京良深电子有限公司</v>
      </c>
      <c r="G230" s="11" t="str">
        <f>VLOOKUP(C:C,投标保证金!A:H,4,0)</f>
        <v>南京市栖霞区迈皋桥街道经五路130号4楼南面</v>
      </c>
      <c r="H230" s="11" t="str">
        <f>VLOOKUP(C:C,投标保证金!A:E,5,0)</f>
        <v>在业</v>
      </c>
      <c r="I230" s="14">
        <f>VLOOKUP(C:C,投标保证金!A:F,6,0)</f>
        <v>15195883731</v>
      </c>
      <c r="J230" s="11" t="str">
        <f>VLOOKUP(C:C,投标保证金!A:G,7,0)</f>
        <v>1069673514@qq.com</v>
      </c>
      <c r="K230" s="11">
        <f>VLOOKUP(C:C,投标保证金!A:H,8,0)</f>
        <v>0</v>
      </c>
      <c r="L230" s="15"/>
    </row>
    <row r="231" spans="1:12" s="2" customFormat="1" ht="24.95" customHeight="1">
      <c r="A231" s="8">
        <v>230</v>
      </c>
      <c r="B231" s="9" t="s">
        <v>5703</v>
      </c>
      <c r="C231" s="9" t="s">
        <v>4854</v>
      </c>
      <c r="D231" s="9" t="s">
        <v>4855</v>
      </c>
      <c r="E231" s="10">
        <v>5000</v>
      </c>
      <c r="F231" s="11" t="str">
        <f>VLOOKUP(C:C,投标保证金!A:H,3,0)</f>
        <v>江苏微创信息技术有限公司</v>
      </c>
      <c r="G231" s="11" t="str">
        <f>VLOOKUP(C:C,投标保证金!A:H,4,0)</f>
        <v>南京市建邺区奥体大街69号</v>
      </c>
      <c r="H231" s="11" t="str">
        <f>VLOOKUP(C:C,投标保证金!A:E,5,0)</f>
        <v>在业</v>
      </c>
      <c r="I231" s="14">
        <f>VLOOKUP(C:C,投标保证金!A:F,6,0)</f>
        <v>13851866789</v>
      </c>
      <c r="J231" s="11" t="str">
        <f>VLOOKUP(C:C,投标保证金!A:G,7,0)</f>
        <v>jswcsoft@126.com</v>
      </c>
      <c r="K231" s="11">
        <f>VLOOKUP(C:C,投标保证金!A:H,8,0)</f>
        <v>0</v>
      </c>
      <c r="L231" s="15"/>
    </row>
    <row r="232" spans="1:12" s="2" customFormat="1" ht="24.95" customHeight="1">
      <c r="A232" s="8">
        <v>231</v>
      </c>
      <c r="B232" s="9" t="s">
        <v>5703</v>
      </c>
      <c r="C232" s="9" t="s">
        <v>4858</v>
      </c>
      <c r="D232" s="9" t="s">
        <v>4859</v>
      </c>
      <c r="E232" s="10">
        <v>20000</v>
      </c>
      <c r="F232" s="11" t="str">
        <f>VLOOKUP(C:C,投标保证金!A:H,3,0)</f>
        <v>广东同望科技有限公司</v>
      </c>
      <c r="G232" s="11" t="str">
        <f>VLOOKUP(C:C,投标保证金!A:H,4,0)</f>
        <v>广州市越秀区广州大道中289号印报楼三楼308C房</v>
      </c>
      <c r="H232" s="11" t="str">
        <f>VLOOKUP(C:C,投标保证金!A:E,5,0)</f>
        <v>在业</v>
      </c>
      <c r="I232" s="14" t="str">
        <f>VLOOKUP(C:C,投标保证金!A:F,6,0)</f>
        <v>020-85533583</v>
      </c>
      <c r="J232" s="11" t="str">
        <f>VLOOKUP(C:C,投标保证金!A:G,7,0)</f>
        <v>weilj@toone.com.cn</v>
      </c>
      <c r="K232" s="11">
        <f>VLOOKUP(C:C,投标保证金!A:H,8,0)</f>
        <v>0</v>
      </c>
      <c r="L232" s="15"/>
    </row>
    <row r="233" spans="1:12" s="2" customFormat="1" ht="24.95" customHeight="1">
      <c r="A233" s="8">
        <v>232</v>
      </c>
      <c r="B233" s="9" t="s">
        <v>5703</v>
      </c>
      <c r="C233" s="9" t="s">
        <v>4864</v>
      </c>
      <c r="D233" s="9" t="s">
        <v>4865</v>
      </c>
      <c r="E233" s="10">
        <v>5000</v>
      </c>
      <c r="F233" s="11" t="str">
        <f>VLOOKUP(C:C,投标保证金!A:H,3,0)</f>
        <v>徐州新力电子设备有限公司</v>
      </c>
      <c r="G233" s="11" t="str">
        <f>VLOOKUP(C:C,投标保证金!A:H,4,0)</f>
        <v>徐州市云龙区三环东路江海不锈钢城内32-1号</v>
      </c>
      <c r="H233" s="11" t="str">
        <f>VLOOKUP(C:C,投标保证金!A:E,5,0)</f>
        <v>在业</v>
      </c>
      <c r="I233" s="14">
        <f>VLOOKUP(C:C,投标保证金!A:F,6,0)</f>
        <v>15952163456</v>
      </c>
      <c r="J233" s="11" t="str">
        <f>VLOOKUP(C:C,投标保证金!A:G,7,0)</f>
        <v>whx118_ren@126.com</v>
      </c>
      <c r="K233" s="11">
        <f>VLOOKUP(C:C,投标保证金!A:H,8,0)</f>
        <v>0</v>
      </c>
      <c r="L233" s="15"/>
    </row>
    <row r="234" spans="1:12" s="2" customFormat="1" ht="24.95" customHeight="1">
      <c r="A234" s="8">
        <v>233</v>
      </c>
      <c r="B234" s="9" t="s">
        <v>5703</v>
      </c>
      <c r="C234" s="9" t="s">
        <v>4869</v>
      </c>
      <c r="D234" s="9" t="s">
        <v>4870</v>
      </c>
      <c r="E234" s="10">
        <v>30000</v>
      </c>
      <c r="F234" s="11" t="str">
        <f>VLOOKUP(C:C,投标保证金!A:H,3,0)</f>
        <v>北京瑞星网安技术股份有限公司</v>
      </c>
      <c r="G234" s="11" t="str">
        <f>VLOOKUP(C:C,投标保证金!A:H,4,0)</f>
        <v>北京市海淀区紫竹院路嘉豪国际大厦C座3层</v>
      </c>
      <c r="H234" s="11" t="str">
        <f>VLOOKUP(C:C,投标保证金!A:E,5,0)</f>
        <v>在业</v>
      </c>
      <c r="I234" s="14" t="str">
        <f>VLOOKUP(C:C,投标保证金!A:F,6,0)</f>
        <v>010-82678866/ 
86-10-82678866</v>
      </c>
      <c r="J234" s="11" t="str">
        <f>VLOOKUP(C:C,投标保证金!A:G,7,0)</f>
        <v>ruixing@rising.com.cn</v>
      </c>
      <c r="K234" s="11" t="str">
        <f>VLOOKUP(C:C,投标保证金!A:H,8,0)</f>
        <v>未查到该公司</v>
      </c>
      <c r="L234" s="15"/>
    </row>
    <row r="235" spans="1:12" s="2" customFormat="1" ht="24.95" customHeight="1">
      <c r="A235" s="8">
        <v>234</v>
      </c>
      <c r="B235" s="9" t="s">
        <v>5703</v>
      </c>
      <c r="C235" s="9" t="s">
        <v>4880</v>
      </c>
      <c r="D235" s="9" t="s">
        <v>4881</v>
      </c>
      <c r="E235" s="10">
        <v>6000</v>
      </c>
      <c r="F235" s="11" t="str">
        <f>VLOOKUP(C:C,投标保证金!A:H,3,0)</f>
        <v>北京华脉诚信科技有限公司</v>
      </c>
      <c r="G235" s="11" t="str">
        <f>VLOOKUP(C:C,投标保证金!A:H,4,0)</f>
        <v>北京市朝阳区酒仙桥路乙21号佳丽饭店内401室</v>
      </c>
      <c r="H235" s="11" t="str">
        <f>VLOOKUP(C:C,投标保证金!A:E,5,0)</f>
        <v>在业</v>
      </c>
      <c r="I235" s="14" t="str">
        <f>VLOOKUP(C:C,投标保证金!A:F,6,0)</f>
        <v>010-57065620</v>
      </c>
      <c r="J235" s="11" t="str">
        <f>VLOOKUP(C:C,投标保证金!A:G,7,0)</f>
        <v>hmlwb707@126.com</v>
      </c>
      <c r="K235" s="11">
        <f>VLOOKUP(C:C,投标保证金!A:H,8,0)</f>
        <v>0</v>
      </c>
      <c r="L235" s="15"/>
    </row>
    <row r="236" spans="1:12" s="2" customFormat="1" ht="24.95" hidden="1" customHeight="1">
      <c r="A236" s="8">
        <v>235</v>
      </c>
      <c r="B236" s="9" t="s">
        <v>5703</v>
      </c>
      <c r="C236" s="9" t="s">
        <v>4886</v>
      </c>
      <c r="D236" s="9" t="s">
        <v>4887</v>
      </c>
      <c r="E236" s="10">
        <v>5000</v>
      </c>
      <c r="F236" s="11" t="str">
        <f>VLOOKUP(C:C,投标保证金!A:H,3,0)</f>
        <v>南京达业科技有限公司</v>
      </c>
      <c r="G236" s="11" t="str">
        <f>VLOOKUP(C:C,投标保证金!A:H,4,0)</f>
        <v>南京市六合区雄州街道峨嵋路300号304、305室</v>
      </c>
      <c r="H236" s="11" t="str">
        <f>VLOOKUP(C:C,投标保证金!A:E,5,0)</f>
        <v>吊销</v>
      </c>
      <c r="I236" s="14">
        <f>VLOOKUP(C:C,投标保证金!A:F,6,0)</f>
        <v>0</v>
      </c>
      <c r="J236" s="11">
        <f>VLOOKUP(C:C,投标保证金!A:G,7,0)</f>
        <v>0</v>
      </c>
      <c r="K236" s="11" t="str">
        <f>VLOOKUP(C:C,投标保证金!A:H,8,0)</f>
        <v>未查到该公司</v>
      </c>
      <c r="L236" s="16" t="s">
        <v>5707</v>
      </c>
    </row>
    <row r="237" spans="1:12" s="2" customFormat="1" ht="24.95" customHeight="1">
      <c r="A237" s="8">
        <v>236</v>
      </c>
      <c r="B237" s="9" t="s">
        <v>5703</v>
      </c>
      <c r="C237" s="9" t="s">
        <v>4890</v>
      </c>
      <c r="D237" s="9" t="s">
        <v>4891</v>
      </c>
      <c r="E237" s="10">
        <v>25000</v>
      </c>
      <c r="F237" s="11" t="str">
        <f>VLOOKUP(C:C,投标保证金!A:H,3,0)</f>
        <v>江苏普蓝陵信息系统监理咨询有限公司</v>
      </c>
      <c r="G237" s="11" t="str">
        <f>VLOOKUP(C:C,投标保证金!A:H,4,0)</f>
        <v>南京市雨花台区宁双路28号10层1015室</v>
      </c>
      <c r="H237" s="11" t="str">
        <f>VLOOKUP(C:C,投标保证金!A:E,5,0)</f>
        <v>在业</v>
      </c>
      <c r="I237" s="14" t="str">
        <f>VLOOKUP(C:C,投标保证金!A:F,6,0)</f>
        <v>025-83193899</v>
      </c>
      <c r="J237" s="11" t="str">
        <f>VLOOKUP(C:C,投标保证金!A:G,7,0)</f>
        <v>jspll@163.com</v>
      </c>
      <c r="K237" s="11">
        <f>VLOOKUP(C:C,投标保证金!A:H,8,0)</f>
        <v>0</v>
      </c>
      <c r="L237" s="15"/>
    </row>
    <row r="238" spans="1:12" s="2" customFormat="1" ht="24.95" customHeight="1">
      <c r="A238" s="8">
        <v>237</v>
      </c>
      <c r="B238" s="9" t="s">
        <v>5703</v>
      </c>
      <c r="C238" s="9" t="s">
        <v>4913</v>
      </c>
      <c r="D238" s="9" t="s">
        <v>4914</v>
      </c>
      <c r="E238" s="10">
        <v>5000</v>
      </c>
      <c r="F238" s="11" t="str">
        <f>VLOOKUP(C:C,投标保证金!A:H,3,0)</f>
        <v>辽宁聚智科技发展有限公司</v>
      </c>
      <c r="G238" s="11" t="str">
        <f>VLOOKUP(C:C,投标保证金!A:H,4,0)</f>
        <v>沈阳辉山农业高新区辉山大街123-6号</v>
      </c>
      <c r="H238" s="11" t="str">
        <f>VLOOKUP(C:C,投标保证金!A:E,5,0)</f>
        <v>在业</v>
      </c>
      <c r="I238" s="14">
        <f>VLOOKUP(C:C,投标保证金!A:F,6,0)</f>
        <v>0</v>
      </c>
      <c r="J238" s="11">
        <f>VLOOKUP(C:C,投标保证金!A:G,7,0)</f>
        <v>0</v>
      </c>
      <c r="K238" s="11">
        <f>VLOOKUP(C:C,投标保证金!A:H,8,0)</f>
        <v>0</v>
      </c>
      <c r="L238" s="15"/>
    </row>
    <row r="239" spans="1:12" s="2" customFormat="1" ht="24.95" hidden="1" customHeight="1">
      <c r="A239" s="8">
        <v>238</v>
      </c>
      <c r="B239" s="9" t="s">
        <v>5703</v>
      </c>
      <c r="C239" s="9" t="s">
        <v>4917</v>
      </c>
      <c r="D239" s="9" t="s">
        <v>4918</v>
      </c>
      <c r="E239" s="10">
        <v>8000</v>
      </c>
      <c r="F239" s="11" t="str">
        <f>VLOOKUP(C:C,投标保证金!A:H,3,0)</f>
        <v>南京格德威电子有限公司</v>
      </c>
      <c r="G239" s="11" t="str">
        <f>VLOOKUP(C:C,投标保证金!A:H,4,0)</f>
        <v>白下区洪武路333号04幢1802室</v>
      </c>
      <c r="H239" s="11" t="str">
        <f>VLOOKUP(C:C,投标保证金!A:E,5,0)</f>
        <v>注销</v>
      </c>
      <c r="I239" s="14" t="str">
        <f>VLOOKUP(C:C,投标保证金!A:F,6,0)</f>
        <v>025-86951999</v>
      </c>
      <c r="J239" s="11" t="str">
        <f>VLOOKUP(C:C,投标保证金!A:G,7,0)</f>
        <v>2965770688@qq.com</v>
      </c>
      <c r="K239" s="11">
        <f>VLOOKUP(C:C,投标保证金!A:H,8,0)</f>
        <v>0</v>
      </c>
      <c r="L239" s="16" t="s">
        <v>5707</v>
      </c>
    </row>
    <row r="240" spans="1:12" s="2" customFormat="1" ht="24.95" customHeight="1">
      <c r="A240" s="8">
        <v>239</v>
      </c>
      <c r="B240" s="9" t="s">
        <v>5703</v>
      </c>
      <c r="C240" s="9" t="s">
        <v>4923</v>
      </c>
      <c r="D240" s="9" t="s">
        <v>4924</v>
      </c>
      <c r="E240" s="10">
        <v>5000</v>
      </c>
      <c r="F240" s="11" t="str">
        <f>VLOOKUP(C:C,投标保证金!A:H,3,0)</f>
        <v>江苏先联信息系统有限公司</v>
      </c>
      <c r="G240" s="11" t="str">
        <f>VLOOKUP(C:C,投标保证金!A:H,4,0)</f>
        <v>南京市雨花台区玉兰路99号1幢2103室</v>
      </c>
      <c r="H240" s="11" t="str">
        <f>VLOOKUP(C:C,投标保证金!A:E,5,0)</f>
        <v>在业</v>
      </c>
      <c r="I240" s="14" t="str">
        <f>VLOOKUP(C:C,投标保证金!A:F,6,0)</f>
        <v>025-85282995</v>
      </c>
      <c r="J240" s="11" t="str">
        <f>VLOOKUP(C:C,投标保证金!A:G,7,0)</f>
        <v>postmaster@simlink.cn</v>
      </c>
      <c r="K240" s="11">
        <f>VLOOKUP(C:C,投标保证金!A:H,8,0)</f>
        <v>0</v>
      </c>
      <c r="L240" s="15"/>
    </row>
    <row r="241" spans="1:12" s="2" customFormat="1" ht="24.95" customHeight="1">
      <c r="A241" s="8">
        <v>240</v>
      </c>
      <c r="B241" s="9" t="s">
        <v>5703</v>
      </c>
      <c r="C241" s="9" t="s">
        <v>4929</v>
      </c>
      <c r="D241" s="9" t="s">
        <v>4930</v>
      </c>
      <c r="E241" s="10">
        <v>5000</v>
      </c>
      <c r="F241" s="11" t="str">
        <f>VLOOKUP(C:C,投标保证金!A:H,3,0)</f>
        <v>江苏省电子商务服务中心有限责任公司</v>
      </c>
      <c r="G241" s="11" t="str">
        <f>VLOOKUP(C:C,投标保证金!A:H,4,0)</f>
        <v>南京市水佑岗8号万股京东云智慧产业园9楼</v>
      </c>
      <c r="H241" s="11" t="str">
        <f>VLOOKUP(C:C,投标保证金!A:E,5,0)</f>
        <v>在业</v>
      </c>
      <c r="I241" s="14" t="str">
        <f>VLOOKUP(C:C,投标保证金!A:F,6,0)</f>
        <v>025-69814699</v>
      </c>
      <c r="J241" s="11" t="str">
        <f>VLOOKUP(C:C,投标保证金!A:G,7,0)</f>
        <v>1156697205@qq.com</v>
      </c>
      <c r="K241" s="11">
        <f>VLOOKUP(C:C,投标保证金!A:H,8,0)</f>
        <v>0</v>
      </c>
      <c r="L241" s="15"/>
    </row>
    <row r="242" spans="1:12" s="2" customFormat="1" ht="24.95" customHeight="1">
      <c r="A242" s="8">
        <v>241</v>
      </c>
      <c r="B242" s="9" t="s">
        <v>5703</v>
      </c>
      <c r="C242" s="9" t="s">
        <v>4941</v>
      </c>
      <c r="D242" s="9" t="s">
        <v>4942</v>
      </c>
      <c r="E242" s="10">
        <v>5000</v>
      </c>
      <c r="F242" s="11" t="str">
        <f>VLOOKUP(C:C,投标保证金!A:H,3,0)</f>
        <v>上海日章电子科技有限公司</v>
      </c>
      <c r="G242" s="11" t="str">
        <f>VLOOKUP(C:C,投标保证金!A:H,4,0)</f>
        <v>上海市松江区石湖荡镇长塔路945弄36号320室</v>
      </c>
      <c r="H242" s="11" t="str">
        <f>VLOOKUP(C:C,投标保证金!A:E,5,0)</f>
        <v>在业</v>
      </c>
      <c r="I242" s="14">
        <f>VLOOKUP(C:C,投标保证金!A:F,6,0)</f>
        <v>13801635803</v>
      </c>
      <c r="J242" s="11" t="str">
        <f>VLOOKUP(C:C,投标保证金!A:G,7,0)</f>
        <v>lu@rizhang3d.com</v>
      </c>
      <c r="K242" s="11">
        <f>VLOOKUP(C:C,投标保证金!A:H,8,0)</f>
        <v>0</v>
      </c>
      <c r="L242" s="15"/>
    </row>
    <row r="243" spans="1:12" s="2" customFormat="1" ht="24.95" customHeight="1">
      <c r="A243" s="8">
        <v>242</v>
      </c>
      <c r="B243" s="9" t="s">
        <v>5703</v>
      </c>
      <c r="C243" s="9" t="s">
        <v>4946</v>
      </c>
      <c r="D243" s="9" t="s">
        <v>4947</v>
      </c>
      <c r="E243" s="10">
        <v>2000</v>
      </c>
      <c r="F243" s="11" t="str">
        <f>VLOOKUP(C:C,投标保证金!A:H,3,0)</f>
        <v>南京元泓信息科技有限公司</v>
      </c>
      <c r="G243" s="11" t="str">
        <f>VLOOKUP(C:C,投标保证金!A:H,4,0)</f>
        <v>南京市栖霞区燕子矶街道晓庄村381号</v>
      </c>
      <c r="H243" s="11" t="str">
        <f>VLOOKUP(C:C,投标保证金!A:E,5,0)</f>
        <v>在业</v>
      </c>
      <c r="I243" s="14">
        <f>VLOOKUP(C:C,投标保证金!A:F,6,0)</f>
        <v>13901597538</v>
      </c>
      <c r="J243" s="11" t="str">
        <f>VLOOKUP(C:C,投标保证金!A:G,7,0)</f>
        <v>2038944015@qq.com</v>
      </c>
      <c r="K243" s="11">
        <f>VLOOKUP(C:C,投标保证金!A:H,8,0)</f>
        <v>0</v>
      </c>
      <c r="L243" s="15"/>
    </row>
    <row r="244" spans="1:12" s="2" customFormat="1" ht="24.95" customHeight="1">
      <c r="A244" s="8">
        <v>243</v>
      </c>
      <c r="B244" s="9" t="s">
        <v>5703</v>
      </c>
      <c r="C244" s="9" t="s">
        <v>4950</v>
      </c>
      <c r="D244" s="9" t="s">
        <v>4951</v>
      </c>
      <c r="E244" s="10">
        <v>2000</v>
      </c>
      <c r="F244" s="11" t="str">
        <f>VLOOKUP(C:C,投标保证金!A:H,3,0)</f>
        <v>南京大雄科技有限公司</v>
      </c>
      <c r="G244" s="11" t="str">
        <f>VLOOKUP(C:C,投标保证金!A:H,4,0)</f>
        <v>南京市玄武区珠江路185号佳汇大厦三层308室</v>
      </c>
      <c r="H244" s="11" t="str">
        <f>VLOOKUP(C:C,投标保证金!A:E,5,0)</f>
        <v>在业</v>
      </c>
      <c r="I244" s="14">
        <f>VLOOKUP(C:C,投标保证金!A:F,6,0)</f>
        <v>13914750123</v>
      </c>
      <c r="J244" s="11" t="str">
        <f>VLOOKUP(C:C,投标保证金!A:G,7,0)</f>
        <v>648806186@QQ.COM</v>
      </c>
      <c r="K244" s="11">
        <f>VLOOKUP(C:C,投标保证金!A:H,8,0)</f>
        <v>0</v>
      </c>
      <c r="L244" s="15"/>
    </row>
    <row r="245" spans="1:12" s="2" customFormat="1" ht="24.95" customHeight="1">
      <c r="A245" s="8">
        <v>244</v>
      </c>
      <c r="B245" s="9" t="s">
        <v>5703</v>
      </c>
      <c r="C245" s="9" t="s">
        <v>4955</v>
      </c>
      <c r="D245" s="9" t="s">
        <v>4956</v>
      </c>
      <c r="E245" s="10">
        <v>5000</v>
      </c>
      <c r="F245" s="11" t="str">
        <f>VLOOKUP(C:C,投标保证金!A:H,3,0)</f>
        <v>北京乔泽科技有限公司</v>
      </c>
      <c r="G245" s="11" t="str">
        <f>VLOOKUP(C:C,投标保证金!A:H,4,0)</f>
        <v>北京市朝阳区光华路7号16楼B1610室</v>
      </c>
      <c r="H245" s="11" t="str">
        <f>VLOOKUP(C:C,投标保证金!A:E,5,0)</f>
        <v>在业</v>
      </c>
      <c r="I245" s="14">
        <f>VLOOKUP(C:C,投标保证金!A:F,6,0)</f>
        <v>15221637033</v>
      </c>
      <c r="J245" s="11" t="str">
        <f>VLOOKUP(C:C,投标保证金!A:G,7,0)</f>
        <v>jennifer@deanwell.com.cn</v>
      </c>
      <c r="K245" s="11">
        <f>VLOOKUP(C:C,投标保证金!A:H,8,0)</f>
        <v>0</v>
      </c>
      <c r="L245" s="15"/>
    </row>
    <row r="246" spans="1:12" s="2" customFormat="1" ht="24.95" customHeight="1">
      <c r="A246" s="8">
        <v>245</v>
      </c>
      <c r="B246" s="9" t="s">
        <v>5703</v>
      </c>
      <c r="C246" s="9" t="s">
        <v>4960</v>
      </c>
      <c r="D246" s="9" t="s">
        <v>4961</v>
      </c>
      <c r="E246" s="10">
        <v>10000</v>
      </c>
      <c r="F246" s="11" t="str">
        <f>VLOOKUP(C:C,投标保证金!A:H,3,0)</f>
        <v>南京秉宏智能化系统工程有限公司</v>
      </c>
      <c r="G246" s="11" t="str">
        <f>VLOOKUP(C:C,投标保证金!A:H,4,0)</f>
        <v>南京市汉中门大街87号</v>
      </c>
      <c r="H246" s="11" t="str">
        <f>VLOOKUP(C:C,投标保证金!A:E,5,0)</f>
        <v>在业</v>
      </c>
      <c r="I246" s="14" t="str">
        <f>VLOOKUP(C:C,投标保证金!A:F,6,0)</f>
        <v>025-58071101</v>
      </c>
      <c r="J246" s="11" t="str">
        <f>VLOOKUP(C:C,投标保证金!A:G,7,0)</f>
        <v>569420336@qq.com</v>
      </c>
      <c r="K246" s="11">
        <f>VLOOKUP(C:C,投标保证金!A:H,8,0)</f>
        <v>0</v>
      </c>
      <c r="L246" s="15"/>
    </row>
    <row r="247" spans="1:12" s="2" customFormat="1" ht="24.95" customHeight="1">
      <c r="A247" s="8">
        <v>246</v>
      </c>
      <c r="B247" s="9" t="s">
        <v>5703</v>
      </c>
      <c r="C247" s="9" t="s">
        <v>4972</v>
      </c>
      <c r="D247" s="9" t="s">
        <v>4973</v>
      </c>
      <c r="E247" s="10">
        <v>5000</v>
      </c>
      <c r="F247" s="11" t="str">
        <f>VLOOKUP(C:C,投标保证金!A:H,3,0)</f>
        <v>南京图圣环境工程有限责任公司</v>
      </c>
      <c r="G247" s="11" t="str">
        <f>VLOOKUP(C:C,投标保证金!A:H,4,0)</f>
        <v>南京市玄武区龙蟠中路168号</v>
      </c>
      <c r="H247" s="11" t="str">
        <f>VLOOKUP(C:C,投标保证金!A:E,5,0)</f>
        <v>在业</v>
      </c>
      <c r="I247" s="14">
        <f>VLOOKUP(C:C,投标保证金!A:F,6,0)</f>
        <v>18936880909</v>
      </c>
      <c r="J247" s="11" t="str">
        <f>VLOOKUP(C:C,投标保证金!A:G,7,0)</f>
        <v>18936880909@163.com</v>
      </c>
      <c r="K247" s="11">
        <f>VLOOKUP(C:C,投标保证金!A:H,8,0)</f>
        <v>0</v>
      </c>
      <c r="L247" s="15"/>
    </row>
    <row r="248" spans="1:12" s="2" customFormat="1" ht="24.95" customHeight="1">
      <c r="A248" s="8">
        <v>247</v>
      </c>
      <c r="B248" s="9" t="s">
        <v>5703</v>
      </c>
      <c r="C248" s="9" t="s">
        <v>4977</v>
      </c>
      <c r="D248" s="9" t="s">
        <v>4978</v>
      </c>
      <c r="E248" s="10">
        <v>10000</v>
      </c>
      <c r="F248" s="11" t="str">
        <f>VLOOKUP(C:C,投标保证金!A:H,3,0)</f>
        <v>江苏北通建设有限公司</v>
      </c>
      <c r="G248" s="11" t="str">
        <f>VLOOKUP(C:C,投标保证金!A:H,4,0)</f>
        <v>无锡市建筑西路586号</v>
      </c>
      <c r="H248" s="11" t="str">
        <f>VLOOKUP(C:C,投标保证金!A:E,5,0)</f>
        <v>在业</v>
      </c>
      <c r="I248" s="14" t="str">
        <f>VLOOKUP(C:C,投标保证金!A:F,6,0)</f>
        <v>0510-82203868</v>
      </c>
      <c r="J248" s="11" t="str">
        <f>VLOOKUP(C:C,投标保证金!A:G,7,0)</f>
        <v>bt888@163.com</v>
      </c>
      <c r="K248" s="11">
        <f>VLOOKUP(C:C,投标保证金!A:H,8,0)</f>
        <v>0</v>
      </c>
      <c r="L248" s="15"/>
    </row>
    <row r="249" spans="1:12" s="2" customFormat="1" ht="24.95" customHeight="1">
      <c r="A249" s="8">
        <v>248</v>
      </c>
      <c r="B249" s="9" t="s">
        <v>5703</v>
      </c>
      <c r="C249" s="9" t="s">
        <v>4983</v>
      </c>
      <c r="D249" s="9" t="s">
        <v>4984</v>
      </c>
      <c r="E249" s="10">
        <v>5000</v>
      </c>
      <c r="F249" s="11" t="str">
        <f>VLOOKUP(C:C,投标保证金!A:H,3,0)</f>
        <v>江苏网联科技有限公司</v>
      </c>
      <c r="G249" s="11" t="str">
        <f>VLOOKUP(C:C,投标保证金!A:H,4,0)</f>
        <v>南京高新开发区029幢580室(太平北路51号801室)</v>
      </c>
      <c r="H249" s="11" t="str">
        <f>VLOOKUP(C:C,投标保证金!A:E,5,0)</f>
        <v>在业</v>
      </c>
      <c r="I249" s="14" t="str">
        <f>VLOOKUP(C:C,投标保证金!A:F,6,0)</f>
        <v>025-86640123</v>
      </c>
      <c r="J249" s="11" t="str">
        <f>VLOOKUP(C:C,投标保证金!A:G,7,0)</f>
        <v>diva_ee@163.com</v>
      </c>
      <c r="K249" s="11">
        <f>VLOOKUP(C:C,投标保证金!A:H,8,0)</f>
        <v>0</v>
      </c>
      <c r="L249" s="15"/>
    </row>
    <row r="250" spans="1:12" s="2" customFormat="1" ht="24.95" customHeight="1">
      <c r="A250" s="8">
        <v>249</v>
      </c>
      <c r="B250" s="9" t="s">
        <v>5703</v>
      </c>
      <c r="C250" s="9" t="s">
        <v>4995</v>
      </c>
      <c r="D250" s="9" t="s">
        <v>4996</v>
      </c>
      <c r="E250" s="10">
        <v>50000</v>
      </c>
      <c r="F250" s="11" t="str">
        <f>VLOOKUP(C:C,投标保证金!A:H,3,0)</f>
        <v>税友软件集团股份有限公司</v>
      </c>
      <c r="G250" s="11" t="str">
        <f>VLOOKUP(C:C,投标保证金!A:H,4,0)</f>
        <v>浙江省杭州市滨江区浦沿街道南环路3738号</v>
      </c>
      <c r="H250" s="11" t="str">
        <f>VLOOKUP(C:C,投标保证金!A:E,5,0)</f>
        <v>在业</v>
      </c>
      <c r="I250" s="14" t="str">
        <f>VLOOKUP(C:C,投标保证金!A:F,6,0)</f>
        <v>0571-56688188</v>
      </c>
      <c r="J250" s="11" t="str">
        <f>VLOOKUP(C:C,投标保证金!A:G,7,0)</f>
        <v>zhff@servyou.com.cn</v>
      </c>
      <c r="K250" s="11">
        <f>VLOOKUP(C:C,投标保证金!A:H,8,0)</f>
        <v>0</v>
      </c>
      <c r="L250" s="15"/>
    </row>
    <row r="251" spans="1:12" s="2" customFormat="1" ht="24.95" customHeight="1">
      <c r="A251" s="8">
        <v>250</v>
      </c>
      <c r="B251" s="9" t="s">
        <v>5703</v>
      </c>
      <c r="C251" s="9" t="s">
        <v>5024</v>
      </c>
      <c r="D251" s="9" t="s">
        <v>5025</v>
      </c>
      <c r="E251" s="10">
        <v>50000</v>
      </c>
      <c r="F251" s="11" t="str">
        <f>VLOOKUP(C:C,投标保证金!A:H,3,0)</f>
        <v>紫光软件系统有限公司</v>
      </c>
      <c r="G251" s="11" t="str">
        <f>VLOOKUP(C:C,投标保证金!A:H,4,0)</f>
        <v>北京市海淀区中关村东路1号院2号楼318室</v>
      </c>
      <c r="H251" s="11" t="str">
        <f>VLOOKUP(C:C,投标保证金!A:E,5,0)</f>
        <v>在业</v>
      </c>
      <c r="I251" s="14" t="str">
        <f>VLOOKUP(C:C,投标保证金!A:F,6,0)</f>
        <v>010-62789255</v>
      </c>
      <c r="J251" s="11" t="str">
        <f>VLOOKUP(C:C,投标保证金!A:G,7,0)</f>
        <v>chaojing@unissoft.com</v>
      </c>
      <c r="K251" s="11">
        <f>VLOOKUP(C:C,投标保证金!A:H,8,0)</f>
        <v>0</v>
      </c>
      <c r="L251" s="15"/>
    </row>
    <row r="252" spans="1:12" s="2" customFormat="1" ht="24.95" customHeight="1">
      <c r="A252" s="8">
        <v>251</v>
      </c>
      <c r="B252" s="9" t="s">
        <v>5703</v>
      </c>
      <c r="C252" s="9" t="s">
        <v>5030</v>
      </c>
      <c r="D252" s="9" t="s">
        <v>5031</v>
      </c>
      <c r="E252" s="10">
        <v>20000</v>
      </c>
      <c r="F252" s="11" t="str">
        <f>VLOOKUP(C:C,投标保证金!A:H,3,0)</f>
        <v>北京力鼎创软科技有限公司</v>
      </c>
      <c r="G252" s="11" t="str">
        <f>VLOOKUP(C:C,投标保证金!A:H,4,0)</f>
        <v>北京市海淀区知春路106号太平洋国际大厦写字楼八层0801-0806房间</v>
      </c>
      <c r="H252" s="11" t="str">
        <f>VLOOKUP(C:C,投标保证金!A:E,5,0)</f>
        <v>在业</v>
      </c>
      <c r="I252" s="14" t="str">
        <f>VLOOKUP(C:C,投标保证金!A:F,6,0)</f>
        <v>010-82782969</v>
      </c>
      <c r="J252" s="11" t="str">
        <f>VLOOKUP(C:C,投标保证金!A:G,7,0)</f>
        <v>xuhh@leadingsoft.com</v>
      </c>
      <c r="K252" s="11">
        <f>VLOOKUP(C:C,投标保证金!A:H,8,0)</f>
        <v>0</v>
      </c>
      <c r="L252" s="15"/>
    </row>
    <row r="253" spans="1:12" s="2" customFormat="1" ht="24.95" customHeight="1">
      <c r="A253" s="8">
        <v>252</v>
      </c>
      <c r="B253" s="9" t="s">
        <v>5703</v>
      </c>
      <c r="C253" s="9" t="s">
        <v>5042</v>
      </c>
      <c r="D253" s="9" t="s">
        <v>5043</v>
      </c>
      <c r="E253" s="10">
        <v>10000</v>
      </c>
      <c r="F253" s="11" t="str">
        <f>VLOOKUP(C:C,投标保证金!A:H,3,0)</f>
        <v>江苏恩久科技有限公司</v>
      </c>
      <c r="G253" s="11" t="str">
        <f>VLOOKUP(C:C,投标保证金!A:H,4,0)</f>
        <v>南京市玄武区龙蟠路155号2幢212室</v>
      </c>
      <c r="H253" s="11" t="str">
        <f>VLOOKUP(C:C,投标保证金!A:E,5,0)</f>
        <v>在业</v>
      </c>
      <c r="I253" s="14">
        <f>VLOOKUP(C:C,投标保证金!A:F,6,0)</f>
        <v>13901589470</v>
      </c>
      <c r="J253" s="11" t="str">
        <f>VLOOKUP(C:C,投标保证金!A:G,7,0)</f>
        <v>2780555860@qq.com</v>
      </c>
      <c r="K253" s="11">
        <f>VLOOKUP(C:C,投标保证金!A:H,8,0)</f>
        <v>0</v>
      </c>
      <c r="L253" s="15"/>
    </row>
    <row r="254" spans="1:12" s="2" customFormat="1" ht="24.95" customHeight="1">
      <c r="A254" s="8">
        <v>253</v>
      </c>
      <c r="B254" s="9" t="s">
        <v>5703</v>
      </c>
      <c r="C254" s="9" t="s">
        <v>5047</v>
      </c>
      <c r="D254" s="9" t="s">
        <v>5048</v>
      </c>
      <c r="E254" s="10">
        <v>5000</v>
      </c>
      <c r="F254" s="11" t="str">
        <f>VLOOKUP(C:C,投标保证金!A:H,3,0)</f>
        <v>北京中精仪科技有限公司</v>
      </c>
      <c r="G254" s="11" t="str">
        <f>VLOOKUP(C:C,投标保证金!A:H,4,0)</f>
        <v>北京市海淀区上地东路25号3层6单元</v>
      </c>
      <c r="H254" s="11" t="str">
        <f>VLOOKUP(C:C,投标保证金!A:E,5,0)</f>
        <v>在业</v>
      </c>
      <c r="I254" s="14" t="str">
        <f>VLOOKUP(C:C,投标保证金!A:F,6,0)</f>
        <v>010-62983188</v>
      </c>
      <c r="J254" s="11" t="str">
        <f>VLOOKUP(C:C,投标保证金!A:G,7,0)</f>
        <v>zhongjingyi@spibj.com</v>
      </c>
      <c r="K254" s="11">
        <f>VLOOKUP(C:C,投标保证金!A:H,8,0)</f>
        <v>0</v>
      </c>
      <c r="L254" s="15"/>
    </row>
    <row r="255" spans="1:12" s="2" customFormat="1" ht="24.95" customHeight="1">
      <c r="A255" s="8">
        <v>254</v>
      </c>
      <c r="B255" s="9" t="s">
        <v>5703</v>
      </c>
      <c r="C255" s="9" t="s">
        <v>5059</v>
      </c>
      <c r="D255" s="9" t="s">
        <v>5060</v>
      </c>
      <c r="E255" s="10">
        <v>600000</v>
      </c>
      <c r="F255" s="11" t="str">
        <f>VLOOKUP(C:C,投标保证金!A:H,3,0)</f>
        <v>深圳毅能达金融信息股份有限公司</v>
      </c>
      <c r="G255" s="11" t="str">
        <f>VLOOKUP(C:C,投标保证金!A:H,4,0)</f>
        <v>深圳市坪山区坪山街道招商花园城17栋S1701</v>
      </c>
      <c r="H255" s="11" t="str">
        <f>VLOOKUP(C:C,投标保证金!A:E,5,0)</f>
        <v>在业</v>
      </c>
      <c r="I255" s="14" t="str">
        <f>VLOOKUP(C:C,投标保证金!A:F,6,0)</f>
        <v>0755-29912199</v>
      </c>
      <c r="J255" s="11" t="str">
        <f>VLOOKUP(C:C,投标保证金!A:G,7,0)</f>
        <v>info@einolda.com</v>
      </c>
      <c r="K255" s="11">
        <f>VLOOKUP(C:C,投标保证金!A:H,8,0)</f>
        <v>0</v>
      </c>
      <c r="L255" s="15"/>
    </row>
    <row r="256" spans="1:12" s="2" customFormat="1" ht="24.95" customHeight="1">
      <c r="A256" s="8">
        <v>255</v>
      </c>
      <c r="B256" s="9" t="s">
        <v>5703</v>
      </c>
      <c r="C256" s="9" t="s">
        <v>5076</v>
      </c>
      <c r="D256" s="9" t="s">
        <v>5077</v>
      </c>
      <c r="E256" s="10">
        <v>10000</v>
      </c>
      <c r="F256" s="11" t="str">
        <f>VLOOKUP(C:C,投标保证金!A:H,3,0)</f>
        <v>南京九竹科技实业有限公司</v>
      </c>
      <c r="G256" s="11" t="str">
        <f>VLOOKUP(C:C,投标保证金!A:H,4,0)</f>
        <v>南京市江宁区秣陵街道九竹路2号</v>
      </c>
      <c r="H256" s="11" t="str">
        <f>VLOOKUP(C:C,投标保证金!A:E,5,0)</f>
        <v>在业</v>
      </c>
      <c r="I256" s="14" t="str">
        <f>VLOOKUP(C:C,投标保证金!A:F,6,0)</f>
        <v>025-85419999</v>
      </c>
      <c r="J256" s="11" t="str">
        <f>VLOOKUP(C:C,投标保证金!A:G,7,0)</f>
        <v>tow_in@126.com</v>
      </c>
      <c r="K256" s="11">
        <f>VLOOKUP(C:C,投标保证金!A:H,8,0)</f>
        <v>0</v>
      </c>
      <c r="L256" s="15"/>
    </row>
    <row r="257" spans="1:12" s="2" customFormat="1" ht="24.95" customHeight="1">
      <c r="A257" s="8">
        <v>256</v>
      </c>
      <c r="B257" s="9" t="s">
        <v>5703</v>
      </c>
      <c r="C257" s="9" t="s">
        <v>5093</v>
      </c>
      <c r="D257" s="9" t="s">
        <v>5094</v>
      </c>
      <c r="E257" s="10">
        <v>10000</v>
      </c>
      <c r="F257" s="11" t="str">
        <f>VLOOKUP(C:C,投标保证金!A:H,3,0)</f>
        <v>飞利浦(中国)投资有限公司</v>
      </c>
      <c r="G257" s="11" t="str">
        <f>VLOOKUP(C:C,投标保证金!A:H,4,0)</f>
        <v>上海市静安区灵石路718号A1幢</v>
      </c>
      <c r="H257" s="11" t="str">
        <f>VLOOKUP(C:C,投标保证金!A:E,5,0)</f>
        <v>在业</v>
      </c>
      <c r="I257" s="14" t="str">
        <f>VLOOKUP(C:C,投标保证金!A:F,6,0)</f>
        <v>021-24115888</v>
      </c>
      <c r="J257" s="11" t="str">
        <f>VLOOKUP(C:C,投标保证金!A:G,7,0)</f>
        <v>reception.sha@philips.com</v>
      </c>
      <c r="K257" s="11">
        <f>VLOOKUP(C:C,投标保证金!A:H,8,0)</f>
        <v>0</v>
      </c>
      <c r="L257" s="15"/>
    </row>
    <row r="258" spans="1:12" s="2" customFormat="1" ht="24.95" hidden="1" customHeight="1">
      <c r="A258" s="8">
        <v>257</v>
      </c>
      <c r="B258" s="9" t="s">
        <v>5703</v>
      </c>
      <c r="C258" s="9" t="s">
        <v>5099</v>
      </c>
      <c r="D258" s="9" t="s">
        <v>5100</v>
      </c>
      <c r="E258" s="10">
        <v>20000</v>
      </c>
      <c r="F258" s="11" t="str">
        <f>VLOOKUP(C:C,投标保证金!A:H,3,0)</f>
        <v>南京三贤科技有限公司</v>
      </c>
      <c r="G258" s="11" t="str">
        <f>VLOOKUP(C:C,投标保证金!A:H,4,0)</f>
        <v>南京高新区29幢311室</v>
      </c>
      <c r="H258" s="11" t="str">
        <f>VLOOKUP(C:C,投标保证金!A:E,5,0)</f>
        <v>注销</v>
      </c>
      <c r="I258" s="14">
        <f>VLOOKUP(C:C,投标保证金!A:F,6,0)</f>
        <v>13905172815</v>
      </c>
      <c r="J258" s="11">
        <f>VLOOKUP(C:C,投标保证金!A:G,7,0)</f>
        <v>0</v>
      </c>
      <c r="K258" s="11">
        <f>VLOOKUP(C:C,投标保证金!A:H,8,0)</f>
        <v>0</v>
      </c>
      <c r="L258" s="16" t="s">
        <v>5707</v>
      </c>
    </row>
    <row r="259" spans="1:12" s="2" customFormat="1" ht="24.95" customHeight="1">
      <c r="A259" s="8">
        <v>258</v>
      </c>
      <c r="B259" s="9" t="s">
        <v>5703</v>
      </c>
      <c r="C259" s="9" t="s">
        <v>5103</v>
      </c>
      <c r="D259" s="9" t="s">
        <v>5104</v>
      </c>
      <c r="E259" s="10">
        <v>20000</v>
      </c>
      <c r="F259" s="11" t="str">
        <f>VLOOKUP(C:C,投标保证金!A:H,3,0)</f>
        <v>上海正合奇胜信息科技有限公司</v>
      </c>
      <c r="G259" s="11" t="str">
        <f>VLOOKUP(C:C,投标保证金!A:H,4,0)</f>
        <v>上海市国定路335号8009A室</v>
      </c>
      <c r="H259" s="11" t="str">
        <f>VLOOKUP(C:C,投标保证金!A:E,5,0)</f>
        <v>在业</v>
      </c>
      <c r="I259" s="14" t="str">
        <f>VLOOKUP(C:C,投标保证金!A:F,6,0)</f>
        <v>021-65650461</v>
      </c>
      <c r="J259" s="11" t="str">
        <f>VLOOKUP(C:C,投标保证金!A:G,7,0)</f>
        <v>591777345@qq.com</v>
      </c>
      <c r="K259" s="11">
        <f>VLOOKUP(C:C,投标保证金!A:H,8,0)</f>
        <v>0</v>
      </c>
      <c r="L259" s="15"/>
    </row>
    <row r="260" spans="1:12" s="2" customFormat="1" ht="24.95" customHeight="1">
      <c r="A260" s="8">
        <v>259</v>
      </c>
      <c r="B260" s="9" t="s">
        <v>5703</v>
      </c>
      <c r="C260" s="9" t="s">
        <v>5109</v>
      </c>
      <c r="D260" s="9" t="s">
        <v>5110</v>
      </c>
      <c r="E260" s="10">
        <v>10000</v>
      </c>
      <c r="F260" s="11" t="str">
        <f>VLOOKUP(C:C,投标保证金!A:H,3,0)</f>
        <v>镇江云网软件技术有限公司</v>
      </c>
      <c r="G260" s="11" t="str">
        <f>VLOOKUP(C:C,投标保证金!A:H,4,0)</f>
        <v>镇江市学府路118号</v>
      </c>
      <c r="H260" s="11" t="str">
        <f>VLOOKUP(C:C,投标保证金!A:E,5,0)</f>
        <v>在业</v>
      </c>
      <c r="I260" s="14">
        <f>VLOOKUP(C:C,投标保证金!A:F,6,0)</f>
        <v>13033593929</v>
      </c>
      <c r="J260" s="11" t="str">
        <f>VLOOKUP(C:C,投标保证金!A:G,7,0)</f>
        <v>13952859633@qq.com</v>
      </c>
      <c r="K260" s="11">
        <f>VLOOKUP(C:C,投标保证金!A:H,8,0)</f>
        <v>0</v>
      </c>
      <c r="L260" s="15"/>
    </row>
    <row r="261" spans="1:12" s="2" customFormat="1" ht="24.95" customHeight="1">
      <c r="A261" s="8">
        <v>260</v>
      </c>
      <c r="B261" s="9" t="s">
        <v>5703</v>
      </c>
      <c r="C261" s="9" t="s">
        <v>5114</v>
      </c>
      <c r="D261" s="9" t="s">
        <v>5115</v>
      </c>
      <c r="E261" s="10">
        <v>20000</v>
      </c>
      <c r="F261" s="11" t="str">
        <f>VLOOKUP(C:C,投标保证金!A:H,3,0)</f>
        <v>中兴软创(南京)信息科技有限公司</v>
      </c>
      <c r="G261" s="11" t="str">
        <f>VLOOKUP(C:C,投标保证金!A:H,4,0)</f>
        <v>南京市栖霞区栖霞街道广月路18-102号</v>
      </c>
      <c r="H261" s="11" t="str">
        <f>VLOOKUP(C:C,投标保证金!A:E,5,0)</f>
        <v>在业</v>
      </c>
      <c r="I261" s="14" t="str">
        <f>VLOOKUP(C:C,投标保证金!A:F,6,0)</f>
        <v>025-66669555</v>
      </c>
      <c r="J261" s="11" t="str">
        <f>VLOOKUP(C:C,投标保证金!A:G,7,0)</f>
        <v>guo.rui2@ztesoft.com</v>
      </c>
      <c r="K261" s="11">
        <f>VLOOKUP(C:C,投标保证金!A:H,8,0)</f>
        <v>0</v>
      </c>
      <c r="L261" s="15"/>
    </row>
    <row r="262" spans="1:12" s="2" customFormat="1" ht="24.95" customHeight="1">
      <c r="A262" s="8">
        <v>261</v>
      </c>
      <c r="B262" s="9" t="s">
        <v>5703</v>
      </c>
      <c r="C262" s="9" t="s">
        <v>5126</v>
      </c>
      <c r="D262" s="9" t="s">
        <v>5127</v>
      </c>
      <c r="E262" s="10">
        <v>20000</v>
      </c>
      <c r="F262" s="11" t="str">
        <f>VLOOKUP(C:C,投标保证金!A:H,3,0)</f>
        <v>江苏南大苏富特计算机设备有限公司</v>
      </c>
      <c r="G262" s="11" t="str">
        <f>VLOOKUP(C:C,投标保证金!A:H,4,0)</f>
        <v>南京市鼓楼区清江南路19号1栋10楼</v>
      </c>
      <c r="H262" s="11" t="str">
        <f>VLOOKUP(C:C,投标保证金!A:E,5,0)</f>
        <v>在业</v>
      </c>
      <c r="I262" s="14">
        <f>VLOOKUP(C:C,投标保证金!A:F,6,0)</f>
        <v>13814063395</v>
      </c>
      <c r="J262" s="11" t="str">
        <f>VLOOKUP(C:C,投标保证金!A:G,7,0)</f>
        <v>576880540@qq.com</v>
      </c>
      <c r="K262" s="11">
        <f>VLOOKUP(C:C,投标保证金!A:H,8,0)</f>
        <v>0</v>
      </c>
      <c r="L262" s="15"/>
    </row>
    <row r="263" spans="1:12" s="2" customFormat="1" ht="24.95" customHeight="1">
      <c r="A263" s="8">
        <v>262</v>
      </c>
      <c r="B263" s="9" t="s">
        <v>5703</v>
      </c>
      <c r="C263" s="9" t="s">
        <v>5143</v>
      </c>
      <c r="D263" s="9" t="s">
        <v>5144</v>
      </c>
      <c r="E263" s="10">
        <v>10000</v>
      </c>
      <c r="F263" s="11" t="str">
        <f>VLOOKUP(C:C,投标保证金!A:H,3,0)</f>
        <v>北京华育迪赛信息系统有限公司南宁分公司</v>
      </c>
      <c r="G263" s="11" t="str">
        <f>VLOOKUP(C:C,投标保证金!A:H,4,0)</f>
        <v>南宁市葛村路10号2栋1单元309室</v>
      </c>
      <c r="H263" s="11" t="str">
        <f>VLOOKUP(C:C,投标保证金!A:E,5,0)</f>
        <v>在业</v>
      </c>
      <c r="I263" s="14">
        <f>VLOOKUP(C:C,投标保证金!A:F,6,0)</f>
        <v>13152683661</v>
      </c>
      <c r="J263" s="11" t="str">
        <f>VLOOKUP(C:C,投标保证金!A:G,7,0)</f>
        <v>xiepeng_xp@126.com</v>
      </c>
      <c r="K263" s="11">
        <f>VLOOKUP(C:C,投标保证金!A:H,8,0)</f>
        <v>0</v>
      </c>
      <c r="L263" s="15"/>
    </row>
    <row r="264" spans="1:12" s="2" customFormat="1" ht="24.95" customHeight="1">
      <c r="A264" s="8">
        <v>263</v>
      </c>
      <c r="B264" s="9" t="s">
        <v>5703</v>
      </c>
      <c r="C264" s="9" t="s">
        <v>5162</v>
      </c>
      <c r="D264" s="9" t="s">
        <v>5163</v>
      </c>
      <c r="E264" s="10">
        <v>30000</v>
      </c>
      <c r="F264" s="11" t="str">
        <f>VLOOKUP(C:C,投标保证金!A:H,3,0)</f>
        <v>江苏经威智能科技有限公司</v>
      </c>
      <c r="G264" s="11" t="str">
        <f>VLOOKUP(C:C,投标保证金!A:H,4,0)</f>
        <v>南京市鼓楼区江东北路388号3单元3018室</v>
      </c>
      <c r="H264" s="11" t="str">
        <f>VLOOKUP(C:C,投标保证金!A:E,5,0)</f>
        <v>在业</v>
      </c>
      <c r="I264" s="14" t="str">
        <f>VLOOKUP(C:C,投标保证金!A:F,6,0)</f>
        <v>025-86380000</v>
      </c>
      <c r="J264" s="11" t="str">
        <f>VLOOKUP(C:C,投标保证金!A:G,7,0)</f>
        <v>hezhengguang@towoho.com</v>
      </c>
      <c r="K264" s="11">
        <f>VLOOKUP(C:C,投标保证金!A:H,8,0)</f>
        <v>0</v>
      </c>
      <c r="L264" s="15"/>
    </row>
    <row r="265" spans="1:12" s="2" customFormat="1" ht="24.95" customHeight="1">
      <c r="A265" s="8">
        <v>264</v>
      </c>
      <c r="B265" s="9" t="s">
        <v>5703</v>
      </c>
      <c r="C265" s="9" t="s">
        <v>5180</v>
      </c>
      <c r="D265" s="9" t="s">
        <v>5181</v>
      </c>
      <c r="E265" s="10">
        <v>20000</v>
      </c>
      <c r="F265" s="11" t="str">
        <f>VLOOKUP(C:C,投标保证金!A:H,3,0)</f>
        <v>北京飞利信电子技术有限公司</v>
      </c>
      <c r="G265" s="11" t="str">
        <f>VLOOKUP(C:C,投标保证金!A:H,4,0)</f>
        <v>北京市海淀区塔院志新村2号金唐酒店3198</v>
      </c>
      <c r="H265" s="11" t="str">
        <f>VLOOKUP(C:C,投标保证金!A:E,5,0)</f>
        <v>在业</v>
      </c>
      <c r="I265" s="14" t="str">
        <f>VLOOKUP(C:C,投标保证金!A:F,6,0)</f>
        <v>010-60958301</v>
      </c>
      <c r="J265" s="11" t="str">
        <f>VLOOKUP(C:C,投标保证金!A:G,7,0)</f>
        <v>wanghui@philisense.com</v>
      </c>
      <c r="K265" s="11">
        <f>VLOOKUP(C:C,投标保证金!A:H,8,0)</f>
        <v>0</v>
      </c>
      <c r="L265" s="15"/>
    </row>
    <row r="266" spans="1:12" s="2" customFormat="1" ht="24.95" customHeight="1">
      <c r="A266" s="8">
        <v>265</v>
      </c>
      <c r="B266" s="9" t="s">
        <v>5703</v>
      </c>
      <c r="C266" s="9" t="s">
        <v>5201</v>
      </c>
      <c r="D266" s="9" t="s">
        <v>5202</v>
      </c>
      <c r="E266" s="10">
        <v>20000</v>
      </c>
      <c r="F266" s="11" t="str">
        <f>VLOOKUP(C:C,投标保证金!A:H,3,0)</f>
        <v>税友软件集团股份有限公司</v>
      </c>
      <c r="G266" s="11" t="str">
        <f>VLOOKUP(C:C,投标保证金!A:H,4,0)</f>
        <v>浙江省杭州市滨江区浦沿街道南环路3738号</v>
      </c>
      <c r="H266" s="11" t="str">
        <f>VLOOKUP(C:C,投标保证金!A:E,5,0)</f>
        <v>在业</v>
      </c>
      <c r="I266" s="14" t="str">
        <f>VLOOKUP(C:C,投标保证金!A:F,6,0)</f>
        <v>0571-56688188</v>
      </c>
      <c r="J266" s="11" t="str">
        <f>VLOOKUP(C:C,投标保证金!A:G,7,0)</f>
        <v>zhff@servyou.com.cn</v>
      </c>
      <c r="K266" s="11">
        <f>VLOOKUP(C:C,投标保证金!A:H,8,0)</f>
        <v>0</v>
      </c>
      <c r="L266" s="15"/>
    </row>
    <row r="267" spans="1:12" s="2" customFormat="1" ht="24.95" customHeight="1">
      <c r="A267" s="8">
        <v>266</v>
      </c>
      <c r="B267" s="9" t="s">
        <v>5703</v>
      </c>
      <c r="C267" s="9" t="s">
        <v>5215</v>
      </c>
      <c r="D267" s="9" t="s">
        <v>5216</v>
      </c>
      <c r="E267" s="10">
        <v>50000</v>
      </c>
      <c r="F267" s="11" t="str">
        <f>VLOOKUP(C:C,投标保证金!A:H,3,0)</f>
        <v>北京中科江南信息技术股份有限公司</v>
      </c>
      <c r="G267" s="11" t="str">
        <f>VLOOKUP(C:C,投标保证金!A:H,4,0)</f>
        <v>北京市海淀区万泉河路68号8号楼1710室</v>
      </c>
      <c r="H267" s="11" t="str">
        <f>VLOOKUP(C:C,投标保证金!A:E,5,0)</f>
        <v>在业</v>
      </c>
      <c r="I267" s="14">
        <f>VLOOKUP(C:C,投标保证金!A:F,6,0)</f>
        <v>13801394461</v>
      </c>
      <c r="J267" s="11">
        <f>VLOOKUP(C:C,投标保证金!A:G,7,0)</f>
        <v>0</v>
      </c>
      <c r="K267" s="11">
        <f>VLOOKUP(C:C,投标保证金!A:H,8,0)</f>
        <v>0</v>
      </c>
      <c r="L267" s="15"/>
    </row>
    <row r="268" spans="1:12" s="2" customFormat="1" ht="24.95" customHeight="1">
      <c r="A268" s="8">
        <v>267</v>
      </c>
      <c r="B268" s="9" t="s">
        <v>5703</v>
      </c>
      <c r="C268" s="9" t="s">
        <v>5219</v>
      </c>
      <c r="D268" s="9" t="s">
        <v>5220</v>
      </c>
      <c r="E268" s="10">
        <v>10000</v>
      </c>
      <c r="F268" s="11" t="str">
        <f>VLOOKUP(C:C,投标保证金!A:H,3,0)</f>
        <v>江苏赛德生物技术有限公司</v>
      </c>
      <c r="G268" s="11" t="str">
        <f>VLOOKUP(C:C,投标保证金!A:H,4,0)</f>
        <v>苏州工业园区星湖街218号生物纳米园A2楼212室</v>
      </c>
      <c r="H268" s="11" t="str">
        <f>VLOOKUP(C:C,投标保证金!A:E,5,0)</f>
        <v>在业</v>
      </c>
      <c r="I268" s="14">
        <f>VLOOKUP(C:C,投标保证金!A:F,6,0)</f>
        <v>18626136512</v>
      </c>
      <c r="J268" s="11" t="str">
        <f>VLOOKUP(C:C,投标保证金!A:G,7,0)</f>
        <v>18626136512@189.com</v>
      </c>
      <c r="K268" s="11">
        <f>VLOOKUP(C:C,投标保证金!A:H,8,0)</f>
        <v>0</v>
      </c>
      <c r="L268" s="15"/>
    </row>
    <row r="269" spans="1:12" s="2" customFormat="1" ht="24.95" customHeight="1">
      <c r="A269" s="8">
        <v>268</v>
      </c>
      <c r="B269" s="9" t="s">
        <v>5703</v>
      </c>
      <c r="C269" s="9" t="s">
        <v>5237</v>
      </c>
      <c r="D269" s="9" t="s">
        <v>5238</v>
      </c>
      <c r="E269" s="10">
        <v>20000</v>
      </c>
      <c r="F269" s="11" t="str">
        <f>VLOOKUP(C:C,投标保证金!A:H,3,0)</f>
        <v>上海迈向科技有限公司</v>
      </c>
      <c r="G269" s="11" t="str">
        <f>VLOOKUP(C:C,投标保证金!A:H,4,0)</f>
        <v>上海市闵行区浦江镇竹园路128号</v>
      </c>
      <c r="H269" s="11" t="str">
        <f>VLOOKUP(C:C,投标保证金!A:E,5,0)</f>
        <v>在业</v>
      </c>
      <c r="I269" s="14" t="str">
        <f>VLOOKUP(C:C,投标保证金!A:F,6,0)</f>
        <v>021-61682616-275</v>
      </c>
      <c r="J269" s="11" t="str">
        <f>VLOOKUP(C:C,投标保证金!A:G,7,0)</f>
        <v>kerry.chen@mxshare.com.cn</v>
      </c>
      <c r="K269" s="11">
        <f>VLOOKUP(C:C,投标保证金!A:H,8,0)</f>
        <v>0</v>
      </c>
      <c r="L269" s="15"/>
    </row>
    <row r="270" spans="1:12" s="2" customFormat="1" ht="24.95" customHeight="1">
      <c r="A270" s="8">
        <v>269</v>
      </c>
      <c r="B270" s="9" t="s">
        <v>5703</v>
      </c>
      <c r="C270" s="9" t="s">
        <v>5242</v>
      </c>
      <c r="D270" s="9" t="s">
        <v>5243</v>
      </c>
      <c r="E270" s="10">
        <v>10000</v>
      </c>
      <c r="F270" s="11" t="str">
        <f>VLOOKUP(C:C,投标保证金!A:H,3,0)</f>
        <v>江苏网元通信工程有限公司</v>
      </c>
      <c r="G270" s="11" t="str">
        <f>VLOOKUP(C:C,投标保证金!A:H,4,0)</f>
        <v>淮安经济技术开发区海口路9号3号楼318室</v>
      </c>
      <c r="H270" s="11" t="str">
        <f>VLOOKUP(C:C,投标保证金!A:E,5,0)</f>
        <v>在业</v>
      </c>
      <c r="I270" s="14" t="str">
        <f>VLOOKUP(C:C,投标保证金!A:F,6,0)</f>
        <v>0517-83576677</v>
      </c>
      <c r="J270" s="11" t="str">
        <f>VLOOKUP(C:C,投标保证金!A:G,7,0)</f>
        <v>335385778@qq.com</v>
      </c>
      <c r="K270" s="11">
        <f>VLOOKUP(C:C,投标保证金!A:H,8,0)</f>
        <v>0</v>
      </c>
      <c r="L270" s="15"/>
    </row>
    <row r="271" spans="1:12" s="2" customFormat="1" ht="24.95" customHeight="1">
      <c r="A271" s="8">
        <v>270</v>
      </c>
      <c r="B271" s="9" t="s">
        <v>5703</v>
      </c>
      <c r="C271" s="9" t="s">
        <v>5247</v>
      </c>
      <c r="D271" s="9" t="s">
        <v>5248</v>
      </c>
      <c r="E271" s="10">
        <v>30000</v>
      </c>
      <c r="F271" s="11" t="str">
        <f>VLOOKUP(C:C,投标保证金!A:H,3,0)</f>
        <v>北京中软国际信息技术有限公司</v>
      </c>
      <c r="G271" s="11" t="str">
        <f>VLOOKUP(C:C,投标保证金!A:H,4,0)</f>
        <v>北京市海淀区科学院南路2号C座12层</v>
      </c>
      <c r="H271" s="11" t="str">
        <f>VLOOKUP(C:C,投标保证金!A:E,5,0)</f>
        <v>在业</v>
      </c>
      <c r="I271" s="14" t="str">
        <f>VLOOKUP(C:C,投标保证金!A:F,6,0)</f>
        <v>010-82861666</v>
      </c>
      <c r="J271" s="11" t="str">
        <f>VLOOKUP(C:C,投标保证金!A:G,7,0)</f>
        <v>pr@chinasofti.com</v>
      </c>
      <c r="K271" s="11">
        <f>VLOOKUP(C:C,投标保证金!A:H,8,0)</f>
        <v>0</v>
      </c>
      <c r="L271" s="15"/>
    </row>
    <row r="272" spans="1:12" s="2" customFormat="1" ht="24.95" customHeight="1">
      <c r="A272" s="8">
        <v>271</v>
      </c>
      <c r="B272" s="9" t="s">
        <v>5703</v>
      </c>
      <c r="C272" s="9" t="s">
        <v>5252</v>
      </c>
      <c r="D272" s="9" t="s">
        <v>5253</v>
      </c>
      <c r="E272" s="10">
        <v>20000</v>
      </c>
      <c r="F272" s="11" t="str">
        <f>VLOOKUP(C:C,投标保证金!A:H,3,0)</f>
        <v>苏州广达科技有限公司</v>
      </c>
      <c r="G272" s="11" t="str">
        <f>VLOOKUP(C:C,投标保证金!A:H,4,0)</f>
        <v>苏州工业园区东平街287号</v>
      </c>
      <c r="H272" s="11" t="str">
        <f>VLOOKUP(C:C,投标保证金!A:E,5,0)</f>
        <v>在业</v>
      </c>
      <c r="I272" s="14" t="str">
        <f>VLOOKUP(C:C,投标保证金!A:F,6,0)</f>
        <v>0512-65158155</v>
      </c>
      <c r="J272" s="11" t="str">
        <f>VLOOKUP(C:C,投标保证金!A:G,7,0)</f>
        <v>wu.yunyun@cybertech.com.cn</v>
      </c>
      <c r="K272" s="11">
        <f>VLOOKUP(C:C,投标保证金!A:H,8,0)</f>
        <v>0</v>
      </c>
      <c r="L272" s="15"/>
    </row>
    <row r="273" spans="1:12" s="2" customFormat="1" ht="24.95" customHeight="1">
      <c r="A273" s="8">
        <v>272</v>
      </c>
      <c r="B273" s="9" t="s">
        <v>5703</v>
      </c>
      <c r="C273" s="9" t="s">
        <v>5257</v>
      </c>
      <c r="D273" s="9" t="s">
        <v>5258</v>
      </c>
      <c r="E273" s="10">
        <v>20000</v>
      </c>
      <c r="F273" s="11" t="str">
        <f>VLOOKUP(C:C,投标保证金!A:H,3,0)</f>
        <v>南京鸿亦通信息技术有限公司</v>
      </c>
      <c r="G273" s="11" t="str">
        <f>VLOOKUP(C:C,投标保证金!A:H,4,0)</f>
        <v>南京市鼓楼区华严岗1号</v>
      </c>
      <c r="H273" s="11" t="str">
        <f>VLOOKUP(C:C,投标保证金!A:E,5,0)</f>
        <v>在业</v>
      </c>
      <c r="I273" s="14">
        <f>VLOOKUP(C:C,投标保证金!A:F,6,0)</f>
        <v>18651658830</v>
      </c>
      <c r="J273" s="11" t="str">
        <f>VLOOKUP(C:C,投标保证金!A:G,7,0)</f>
        <v>564196736@qq.com</v>
      </c>
      <c r="K273" s="11">
        <f>VLOOKUP(C:C,投标保证金!A:H,8,0)</f>
        <v>0</v>
      </c>
      <c r="L273" s="15"/>
    </row>
    <row r="274" spans="1:12" s="2" customFormat="1" ht="24.95" customHeight="1">
      <c r="A274" s="8">
        <v>273</v>
      </c>
      <c r="B274" s="9" t="s">
        <v>5703</v>
      </c>
      <c r="C274" s="9" t="s">
        <v>5266</v>
      </c>
      <c r="D274" s="9" t="s">
        <v>5267</v>
      </c>
      <c r="E274" s="10">
        <v>40000</v>
      </c>
      <c r="F274" s="11" t="str">
        <f>VLOOKUP(C:C,投标保证金!A:H,3,0)</f>
        <v>江苏顺铭科技有限公司</v>
      </c>
      <c r="G274" s="11" t="str">
        <f>VLOOKUP(C:C,投标保证金!A:H,4,0)</f>
        <v>苏州工业园区唯华路5号君风生活广场8幢09006室、09007室</v>
      </c>
      <c r="H274" s="11" t="str">
        <f>VLOOKUP(C:C,投标保证金!A:E,5,0)</f>
        <v>在业</v>
      </c>
      <c r="I274" s="14">
        <f>VLOOKUP(C:C,投标保证金!A:F,6,0)</f>
        <v>18936377899</v>
      </c>
      <c r="J274" s="11" t="str">
        <f>VLOOKUP(C:C,投标保证金!A:G,7,0)</f>
        <v>likeyong2004@sina.com</v>
      </c>
      <c r="K274" s="11">
        <f>VLOOKUP(C:C,投标保证金!A:H,8,0)</f>
        <v>0</v>
      </c>
      <c r="L274" s="15"/>
    </row>
    <row r="275" spans="1:12" s="2" customFormat="1" ht="24.95" customHeight="1">
      <c r="A275" s="8">
        <v>274</v>
      </c>
      <c r="B275" s="9" t="s">
        <v>5703</v>
      </c>
      <c r="C275" s="9" t="s">
        <v>5275</v>
      </c>
      <c r="D275" s="9" t="s">
        <v>5276</v>
      </c>
      <c r="E275" s="10">
        <v>20000</v>
      </c>
      <c r="F275" s="11" t="str">
        <f>VLOOKUP(C:C,投标保证金!A:H,3,0)</f>
        <v>南京高环信息科技有限公司</v>
      </c>
      <c r="G275" s="11" t="str">
        <f>VLOOKUP(C:C,投标保证金!A:H,4,0)</f>
        <v>南京市浦口区泰山街道浦泗路18号泰山都市工业园01幢509</v>
      </c>
      <c r="H275" s="11" t="str">
        <f>VLOOKUP(C:C,投标保证金!A:E,5,0)</f>
        <v>在业</v>
      </c>
      <c r="I275" s="14" t="str">
        <f>VLOOKUP(C:C,投标保证金!A:F,6,0)</f>
        <v>025-84311399</v>
      </c>
      <c r="J275" s="11" t="str">
        <f>VLOOKUP(C:C,投标保证金!A:G,7,0)</f>
        <v>ghgaoaq@163.com</v>
      </c>
      <c r="K275" s="11">
        <f>VLOOKUP(C:C,投标保证金!A:H,8,0)</f>
        <v>0</v>
      </c>
      <c r="L275" s="15"/>
    </row>
    <row r="276" spans="1:12" s="2" customFormat="1" ht="24.95" customHeight="1">
      <c r="A276" s="8">
        <v>275</v>
      </c>
      <c r="B276" s="9" t="s">
        <v>5703</v>
      </c>
      <c r="C276" s="9" t="s">
        <v>5310</v>
      </c>
      <c r="D276" s="9" t="s">
        <v>5311</v>
      </c>
      <c r="E276" s="10">
        <v>10000</v>
      </c>
      <c r="F276" s="11" t="str">
        <f>VLOOKUP(C:C,投标保证金!A:H,3,0)</f>
        <v>上海诚奇科技发展有限公司</v>
      </c>
      <c r="G276" s="11" t="str">
        <f>VLOOKUP(C:C,投标保证金!A:H,4,0)</f>
        <v>上海市金山区漕泾镇沙积3134号</v>
      </c>
      <c r="H276" s="11" t="str">
        <f>VLOOKUP(C:C,投标保证金!A:E,5,0)</f>
        <v>在业</v>
      </c>
      <c r="I276" s="14">
        <f>VLOOKUP(C:C,投标保证金!A:F,6,0)</f>
        <v>13337809758</v>
      </c>
      <c r="J276" s="11" t="str">
        <f>VLOOKUP(C:C,投标保证金!A:G,7,0)</f>
        <v>YCB0523@ALIYUN.COM</v>
      </c>
      <c r="K276" s="11">
        <f>VLOOKUP(C:C,投标保证金!A:H,8,0)</f>
        <v>0</v>
      </c>
      <c r="L276" s="15"/>
    </row>
    <row r="277" spans="1:12" s="2" customFormat="1" ht="24.95" customHeight="1">
      <c r="A277" s="8">
        <v>276</v>
      </c>
      <c r="B277" s="9" t="s">
        <v>5703</v>
      </c>
      <c r="C277" s="9" t="s">
        <v>5315</v>
      </c>
      <c r="D277" s="9" t="s">
        <v>5316</v>
      </c>
      <c r="E277" s="10">
        <v>20000</v>
      </c>
      <c r="F277" s="11" t="str">
        <f>VLOOKUP(C:C,投标保证金!A:H,3,0)</f>
        <v>北京新奥特集团有限公司</v>
      </c>
      <c r="G277" s="11" t="str">
        <f>VLOOKUP(C:C,投标保证金!A:H,4,0)</f>
        <v>北京市海淀区西草场一号硅谷电脑城7001</v>
      </c>
      <c r="H277" s="11" t="str">
        <f>VLOOKUP(C:C,投标保证金!A:E,5,0)</f>
        <v>在业</v>
      </c>
      <c r="I277" s="14" t="str">
        <f>VLOOKUP(C:C,投标保证金!A:F,6,0)</f>
        <v>010-82852600</v>
      </c>
      <c r="J277" s="11" t="str">
        <f>VLOOKUP(C:C,投标保证金!A:G,7,0)</f>
        <v>1961058646@qq.com</v>
      </c>
      <c r="K277" s="11">
        <f>VLOOKUP(C:C,投标保证金!A:H,8,0)</f>
        <v>0</v>
      </c>
      <c r="L277" s="15"/>
    </row>
    <row r="278" spans="1:12" s="2" customFormat="1" ht="24.95" customHeight="1">
      <c r="A278" s="8">
        <v>277</v>
      </c>
      <c r="B278" s="9" t="s">
        <v>5703</v>
      </c>
      <c r="C278" s="9" t="s">
        <v>5321</v>
      </c>
      <c r="D278" s="9" t="s">
        <v>5322</v>
      </c>
      <c r="E278" s="10">
        <v>20000</v>
      </c>
      <c r="F278" s="11" t="str">
        <f>VLOOKUP(C:C,投标保证金!A:H,3,0)</f>
        <v>南京浙大方圆科技有限公司</v>
      </c>
      <c r="G278" s="11" t="str">
        <f>VLOOKUP(C:C,投标保证金!A:H,4,0)</f>
        <v>南京市鼓楼区广州路228号11楼D座</v>
      </c>
      <c r="H278" s="11" t="str">
        <f>VLOOKUP(C:C,投标保证金!A:E,5,0)</f>
        <v>在业</v>
      </c>
      <c r="I278" s="14" t="str">
        <f>VLOOKUP(C:C,投标保证金!A:F,6,0)</f>
        <v>025-83325763</v>
      </c>
      <c r="J278" s="11" t="str">
        <f>VLOOKUP(C:C,投标保证金!A:G,7,0)</f>
        <v>zdfycfr119@163.com</v>
      </c>
      <c r="K278" s="11">
        <f>VLOOKUP(C:C,投标保证金!A:H,8,0)</f>
        <v>0</v>
      </c>
      <c r="L278" s="15"/>
    </row>
    <row r="279" spans="1:12" s="2" customFormat="1" ht="24.95" customHeight="1">
      <c r="A279" s="8">
        <v>278</v>
      </c>
      <c r="B279" s="9" t="s">
        <v>5703</v>
      </c>
      <c r="C279" s="9" t="s">
        <v>5327</v>
      </c>
      <c r="D279" s="9" t="s">
        <v>5328</v>
      </c>
      <c r="E279" s="10">
        <v>10000</v>
      </c>
      <c r="F279" s="11" t="str">
        <f>VLOOKUP(C:C,投标保证金!A:H,3,0)</f>
        <v>深圳赢康科技有限公司</v>
      </c>
      <c r="G279" s="11" t="str">
        <f>VLOOKUP(C:C,投标保证金!A:H,4,0)</f>
        <v>深圳市福田区福保街道福保社区市花路21号富林物流大楼三层316A-4</v>
      </c>
      <c r="H279" s="11" t="str">
        <f>VLOOKUP(C:C,投标保证金!A:E,5,0)</f>
        <v>在业</v>
      </c>
      <c r="I279" s="14">
        <f>VLOOKUP(C:C,投标保证金!A:F,6,0)</f>
        <v>0</v>
      </c>
      <c r="J279" s="11">
        <f>VLOOKUP(C:C,投标保证金!A:G,7,0)</f>
        <v>0</v>
      </c>
      <c r="K279" s="11">
        <f>VLOOKUP(C:C,投标保证金!A:H,8,0)</f>
        <v>0</v>
      </c>
      <c r="L279" s="15"/>
    </row>
    <row r="280" spans="1:12" s="2" customFormat="1" ht="24.95" customHeight="1">
      <c r="A280" s="8">
        <v>279</v>
      </c>
      <c r="B280" s="9" t="s">
        <v>5703</v>
      </c>
      <c r="C280" s="9" t="s">
        <v>5331</v>
      </c>
      <c r="D280" s="9" t="s">
        <v>5332</v>
      </c>
      <c r="E280" s="10">
        <v>10000</v>
      </c>
      <c r="F280" s="11" t="str">
        <f>VLOOKUP(C:C,投标保证金!A:H,3,0)</f>
        <v>南京奥亚科技有限公司</v>
      </c>
      <c r="G280" s="11" t="str">
        <f>VLOOKUP(C:C,投标保证金!A:H,4,0)</f>
        <v>南京市秦淮区大光路49号宏鹰大厦703室</v>
      </c>
      <c r="H280" s="11" t="str">
        <f>VLOOKUP(C:C,投标保证金!A:E,5,0)</f>
        <v>在业</v>
      </c>
      <c r="I280" s="14" t="str">
        <f>VLOOKUP(C:C,投标保证金!A:F,6,0)</f>
        <v>025-84493042</v>
      </c>
      <c r="J280" s="11" t="str">
        <f>VLOOKUP(C:C,投标保证金!A:G,7,0)</f>
        <v>zxj-111@163.com</v>
      </c>
      <c r="K280" s="11">
        <f>VLOOKUP(C:C,投标保证金!A:H,8,0)</f>
        <v>0</v>
      </c>
      <c r="L280" s="15"/>
    </row>
    <row r="281" spans="1:12" s="2" customFormat="1" ht="24.95" customHeight="1">
      <c r="A281" s="8">
        <v>280</v>
      </c>
      <c r="B281" s="9" t="s">
        <v>5703</v>
      </c>
      <c r="C281" s="9" t="s">
        <v>5337</v>
      </c>
      <c r="D281" s="9" t="s">
        <v>5338</v>
      </c>
      <c r="E281" s="10">
        <v>5000</v>
      </c>
      <c r="F281" s="11" t="str">
        <f>VLOOKUP(C:C,投标保证金!A:H,3,0)</f>
        <v>浙江高自成套设备有限公司</v>
      </c>
      <c r="G281" s="11" t="str">
        <f>VLOOKUP(C:C,投标保证金!A:H,4,0)</f>
        <v>浙江省杭州市滨江区西兴街道江陵路88号7幢101室</v>
      </c>
      <c r="H281" s="11" t="str">
        <f>VLOOKUP(C:C,投标保证金!A:E,5,0)</f>
        <v>在业</v>
      </c>
      <c r="I281" s="14">
        <f>VLOOKUP(C:C,投标保证金!A:F,6,0)</f>
        <v>13905811410</v>
      </c>
      <c r="J281" s="11" t="str">
        <f>VLOOKUP(C:C,投标保证金!A:G,7,0)</f>
        <v>zhejiang-gaozi@vip.163.com</v>
      </c>
      <c r="K281" s="11">
        <f>VLOOKUP(C:C,投标保证金!A:H,8,0)</f>
        <v>0</v>
      </c>
      <c r="L281" s="15"/>
    </row>
    <row r="282" spans="1:12" s="2" customFormat="1" ht="24.95" customHeight="1">
      <c r="A282" s="8">
        <v>281</v>
      </c>
      <c r="B282" s="9" t="s">
        <v>5703</v>
      </c>
      <c r="C282" s="9" t="s">
        <v>5342</v>
      </c>
      <c r="D282" s="9" t="s">
        <v>5343</v>
      </c>
      <c r="E282" s="10">
        <v>5000</v>
      </c>
      <c r="F282" s="11" t="str">
        <f>VLOOKUP(C:C,投标保证金!A:H,3,0)</f>
        <v>浙江天煌科技实业有限公司</v>
      </c>
      <c r="G282" s="11" t="str">
        <f>VLOOKUP(C:C,投标保证金!A:H,4,0)</f>
        <v>杭州市西湖区三墩镇西园五路10号</v>
      </c>
      <c r="H282" s="11" t="str">
        <f>VLOOKUP(C:C,投标保证金!A:E,5,0)</f>
        <v>在业</v>
      </c>
      <c r="I282" s="14" t="str">
        <f>VLOOKUP(C:C,投标保证金!A:F,6,0)</f>
        <v>0571-89978111</v>
      </c>
      <c r="J282" s="11" t="str">
        <f>VLOOKUP(C:C,投标保证金!A:G,7,0)</f>
        <v>thcw@tianhuang.cn</v>
      </c>
      <c r="K282" s="11">
        <f>VLOOKUP(C:C,投标保证金!A:H,8,0)</f>
        <v>0</v>
      </c>
      <c r="L282" s="15"/>
    </row>
    <row r="283" spans="1:12" s="2" customFormat="1" ht="24.95" customHeight="1">
      <c r="A283" s="8">
        <v>282</v>
      </c>
      <c r="B283" s="9" t="s">
        <v>5703</v>
      </c>
      <c r="C283" s="9" t="s">
        <v>5348</v>
      </c>
      <c r="D283" s="9" t="s">
        <v>5349</v>
      </c>
      <c r="E283" s="10">
        <v>10000</v>
      </c>
      <c r="F283" s="11" t="str">
        <f>VLOOKUP(C:C,投标保证金!A:H,3,0)</f>
        <v>广州方达舞台设备有限公司</v>
      </c>
      <c r="G283" s="11" t="str">
        <f>VLOOKUP(C:C,投标保证金!A:H,4,0)</f>
        <v>广州市荔湾区东沙紫荆道81号之五二楼</v>
      </c>
      <c r="H283" s="11" t="str">
        <f>VLOOKUP(C:C,投标保证金!A:E,5,0)</f>
        <v>在业</v>
      </c>
      <c r="I283" s="14" t="str">
        <f>VLOOKUP(C:C,投标保证金!A:F,6,0)</f>
        <v>020-81491178</v>
      </c>
      <c r="J283" s="11" t="str">
        <f>VLOOKUP(C:C,投标保证金!A:G,7,0)</f>
        <v>fdl@fdlchina.com</v>
      </c>
      <c r="K283" s="11">
        <f>VLOOKUP(C:C,投标保证金!A:H,8,0)</f>
        <v>0</v>
      </c>
      <c r="L283" s="15"/>
    </row>
    <row r="284" spans="1:12" s="2" customFormat="1" ht="24.95" hidden="1" customHeight="1">
      <c r="A284" s="8">
        <v>283</v>
      </c>
      <c r="B284" s="9" t="s">
        <v>5703</v>
      </c>
      <c r="C284" s="9" t="s">
        <v>5354</v>
      </c>
      <c r="D284" s="9" t="s">
        <v>5355</v>
      </c>
      <c r="E284" s="10">
        <v>10000</v>
      </c>
      <c r="F284" s="78" t="str">
        <f>VLOOKUP(C:C,投标保证金!A:H,3,0)</f>
        <v>南京仪表元器件所</v>
      </c>
      <c r="G284" s="11" t="str">
        <f>VLOOKUP(C:C,投标保证金!A:H,4,0)</f>
        <v>南京仪表元器件研究所</v>
      </c>
      <c r="H284" s="11" t="str">
        <f>VLOOKUP(C:C,投标保证金!A:E,5,0)</f>
        <v>注销</v>
      </c>
      <c r="I284" s="14">
        <f>VLOOKUP(C:C,投标保证金!A:F,6,0)</f>
        <v>0</v>
      </c>
      <c r="J284" s="11">
        <f>VLOOKUP(C:C,投标保证金!A:G,7,0)</f>
        <v>0</v>
      </c>
      <c r="K284" s="11">
        <f>VLOOKUP(C:C,投标保证金!A:H,8,0)</f>
        <v>0</v>
      </c>
      <c r="L284" s="16" t="s">
        <v>5707</v>
      </c>
    </row>
    <row r="285" spans="1:12" s="2" customFormat="1" ht="24.95" customHeight="1">
      <c r="A285" s="8">
        <v>284</v>
      </c>
      <c r="B285" s="9" t="s">
        <v>5703</v>
      </c>
      <c r="C285" s="9" t="s">
        <v>5357</v>
      </c>
      <c r="D285" s="9" t="s">
        <v>5358</v>
      </c>
      <c r="E285" s="10">
        <v>10000</v>
      </c>
      <c r="F285" s="11" t="str">
        <f>VLOOKUP(C:C,投标保证金!A:H,3,0)</f>
        <v>北京世纪鹏鸿科技有限公司</v>
      </c>
      <c r="G285" s="11" t="str">
        <f>VLOOKUP(C:C,投标保证金!A:H,4,0)</f>
        <v>北京市西城区烂漫胡同106号</v>
      </c>
      <c r="H285" s="11" t="str">
        <f>VLOOKUP(C:C,投标保证金!A:E,5,0)</f>
        <v>在业</v>
      </c>
      <c r="I285" s="14">
        <f>VLOOKUP(C:C,投标保证金!A:F,6,0)</f>
        <v>13601062829</v>
      </c>
      <c r="J285" s="11" t="str">
        <f>VLOOKUP(C:C,投标保证金!A:G,7,0)</f>
        <v>154886069@qq.com</v>
      </c>
      <c r="K285" s="11">
        <f>VLOOKUP(C:C,投标保证金!A:H,8,0)</f>
        <v>0</v>
      </c>
      <c r="L285" s="15"/>
    </row>
    <row r="286" spans="1:12" s="2" customFormat="1" ht="24.95" customHeight="1">
      <c r="A286" s="8">
        <v>285</v>
      </c>
      <c r="B286" s="9" t="s">
        <v>5703</v>
      </c>
      <c r="C286" s="9" t="s">
        <v>5362</v>
      </c>
      <c r="D286" s="9" t="s">
        <v>5363</v>
      </c>
      <c r="E286" s="10">
        <v>12000</v>
      </c>
      <c r="F286" s="11" t="str">
        <f>VLOOKUP(C:C,投标保证金!A:H,3,0)</f>
        <v>北京声望声电技术有限公司</v>
      </c>
      <c r="G286" s="11" t="str">
        <f>VLOOKUP(C:C,投标保证金!A:H,4,0)</f>
        <v>北京市西城区裕民路18号北环中心A座1003室</v>
      </c>
      <c r="H286" s="11" t="str">
        <f>VLOOKUP(C:C,投标保证金!A:E,5,0)</f>
        <v>在业</v>
      </c>
      <c r="I286" s="14" t="str">
        <f>VLOOKUP(C:C,投标保证金!A:F,6,0)</f>
        <v>010-62525350</v>
      </c>
      <c r="J286" s="11" t="str">
        <f>VLOOKUP(C:C,投标保证金!A:G,7,0)</f>
        <v>hanjiangfeng@bswa.com.cn</v>
      </c>
      <c r="K286" s="11">
        <f>VLOOKUP(C:C,投标保证金!A:H,8,0)</f>
        <v>0</v>
      </c>
      <c r="L286" s="15"/>
    </row>
    <row r="287" spans="1:12" s="2" customFormat="1" ht="24.95" customHeight="1">
      <c r="A287" s="8">
        <v>286</v>
      </c>
      <c r="B287" s="9" t="s">
        <v>5703</v>
      </c>
      <c r="C287" s="9" t="s">
        <v>5368</v>
      </c>
      <c r="D287" s="9" t="s">
        <v>5369</v>
      </c>
      <c r="E287" s="10">
        <v>10000</v>
      </c>
      <c r="F287" s="11" t="str">
        <f>VLOOKUP(C:C,投标保证金!A:H,3,0)</f>
        <v>南京江琛自动化系统有限责任公司</v>
      </c>
      <c r="G287" s="11" t="str">
        <f>VLOOKUP(C:C,投标保证金!A:H,4,0)</f>
        <v>南京市玄武区玄武大道699号-22号22幢</v>
      </c>
      <c r="H287" s="11" t="str">
        <f>VLOOKUP(C:C,投标保证金!A:E,5,0)</f>
        <v>在业</v>
      </c>
      <c r="I287" s="14">
        <f>VLOOKUP(C:C,投标保证金!A:F,6,0)</f>
        <v>13951704496</v>
      </c>
      <c r="J287" s="11" t="str">
        <f>VLOOKUP(C:C,投标保证金!A:G,7,0)</f>
        <v>343794993@qq.com</v>
      </c>
      <c r="K287" s="11">
        <f>VLOOKUP(C:C,投标保证金!A:H,8,0)</f>
        <v>0</v>
      </c>
      <c r="L287" s="15"/>
    </row>
    <row r="288" spans="1:12" s="2" customFormat="1" ht="24.95" customHeight="1">
      <c r="A288" s="8">
        <v>287</v>
      </c>
      <c r="B288" s="9" t="s">
        <v>5703</v>
      </c>
      <c r="C288" s="9" t="s">
        <v>5373</v>
      </c>
      <c r="D288" s="9" t="s">
        <v>5374</v>
      </c>
      <c r="E288" s="10">
        <v>20000</v>
      </c>
      <c r="F288" s="11" t="str">
        <f>VLOOKUP(C:C,投标保证金!A:H,3,0)</f>
        <v>南京奥力科学仪器有限公司</v>
      </c>
      <c r="G288" s="11" t="str">
        <f>VLOOKUP(C:C,投标保证金!A:H,4,0)</f>
        <v>南京市建邺区江东中路186-1号801室</v>
      </c>
      <c r="H288" s="11" t="str">
        <f>VLOOKUP(C:C,投标保证金!A:E,5,0)</f>
        <v>在业</v>
      </c>
      <c r="I288" s="14" t="str">
        <f>VLOOKUP(C:C,投标保证金!A:F,6,0)</f>
        <v>025-85437250</v>
      </c>
      <c r="J288" s="11" t="str">
        <f>VLOOKUP(C:C,投标保证金!A:G,7,0)</f>
        <v>025-85437250</v>
      </c>
      <c r="K288" s="11">
        <f>VLOOKUP(C:C,投标保证金!A:H,8,0)</f>
        <v>0</v>
      </c>
      <c r="L288" s="15"/>
    </row>
    <row r="289" spans="1:12" s="2" customFormat="1" ht="24.95" customHeight="1">
      <c r="A289" s="8">
        <v>288</v>
      </c>
      <c r="B289" s="9" t="s">
        <v>5703</v>
      </c>
      <c r="C289" s="9" t="s">
        <v>5378</v>
      </c>
      <c r="D289" s="9" t="s">
        <v>5379</v>
      </c>
      <c r="E289" s="10">
        <v>5000</v>
      </c>
      <c r="F289" s="11" t="str">
        <f>VLOOKUP(C:C,投标保证金!A:H,3,0)</f>
        <v>上海盈域国际贸易有限公司</v>
      </c>
      <c r="G289" s="11" t="str">
        <f>VLOOKUP(C:C,投标保证金!A:H,4,0)</f>
        <v>中国(上海)自由贸易试验区美盛路177号4幢2层2075室</v>
      </c>
      <c r="H289" s="11" t="str">
        <f>VLOOKUP(C:C,投标保证金!A:E,5,0)</f>
        <v>在业</v>
      </c>
      <c r="I289" s="14">
        <f>VLOOKUP(C:C,投标保证金!A:F,6,0)</f>
        <v>18930777378</v>
      </c>
      <c r="J289" s="11" t="str">
        <f>VLOOKUP(C:C,投标保证金!A:G,7,0)</f>
        <v>hexuerong@sfsci.com</v>
      </c>
      <c r="K289" s="11">
        <f>VLOOKUP(C:C,投标保证金!A:H,8,0)</f>
        <v>0</v>
      </c>
      <c r="L289" s="15"/>
    </row>
    <row r="290" spans="1:12" s="2" customFormat="1" ht="24.95" customHeight="1">
      <c r="A290" s="8">
        <v>289</v>
      </c>
      <c r="B290" s="9" t="s">
        <v>5703</v>
      </c>
      <c r="C290" s="9" t="s">
        <v>5383</v>
      </c>
      <c r="D290" s="9" t="s">
        <v>5384</v>
      </c>
      <c r="E290" s="10">
        <v>10000</v>
      </c>
      <c r="F290" s="11" t="str">
        <f>VLOOKUP(C:C,投标保证金!A:H,3,0)</f>
        <v>江苏省广播电视科学研究所有限公司</v>
      </c>
      <c r="G290" s="11" t="str">
        <f>VLOOKUP(C:C,投标保证金!A:H,4,0)</f>
        <v>南京市白下路235号综合楼</v>
      </c>
      <c r="H290" s="11" t="str">
        <f>VLOOKUP(C:C,投标保证金!A:E,5,0)</f>
        <v>在业</v>
      </c>
      <c r="I290" s="14" t="str">
        <f>VLOOKUP(C:C,投标保证金!A:F,6,0)</f>
        <v>025-84520099</v>
      </c>
      <c r="J290" s="11" t="str">
        <f>VLOOKUP(C:C,投标保证金!A:G,7,0)</f>
        <v>luyangnj@vip.163.com</v>
      </c>
      <c r="K290" s="11">
        <f>VLOOKUP(C:C,投标保证金!A:H,8,0)</f>
        <v>0</v>
      </c>
      <c r="L290" s="15"/>
    </row>
    <row r="291" spans="1:12" s="2" customFormat="1" ht="24.95" hidden="1" customHeight="1">
      <c r="A291" s="8">
        <v>290</v>
      </c>
      <c r="B291" s="9" t="s">
        <v>5703</v>
      </c>
      <c r="C291" s="9" t="s">
        <v>2502</v>
      </c>
      <c r="D291" s="9" t="s">
        <v>2503</v>
      </c>
      <c r="E291" s="10">
        <v>20000</v>
      </c>
      <c r="F291" s="11" t="str">
        <f>VLOOKUP(C:C,投标保证金!A:H,3,0)</f>
        <v>瓦里安（上海）国际贸易有限公司</v>
      </c>
      <c r="G291" s="11" t="str">
        <f>VLOOKUP(C:C,投标保证金!A:H,4,0)</f>
        <v>上海市外高桥保税区芬菊路308号新发展6号仓库二层B区</v>
      </c>
      <c r="H291" s="11" t="str">
        <f>VLOOKUP(C:C,投标保证金!A:E,5,0)</f>
        <v>注销</v>
      </c>
      <c r="I291" s="14">
        <f>VLOOKUP(C:C,投标保证金!A:F,6,0)</f>
        <v>0</v>
      </c>
      <c r="J291" s="11">
        <f>VLOOKUP(C:C,投标保证金!A:G,7,0)</f>
        <v>0</v>
      </c>
      <c r="K291" s="11">
        <f>VLOOKUP(C:C,投标保证金!A:H,8,0)</f>
        <v>0</v>
      </c>
      <c r="L291" s="16" t="s">
        <v>5707</v>
      </c>
    </row>
    <row r="292" spans="1:12" s="2" customFormat="1" ht="24.95" customHeight="1">
      <c r="A292" s="8">
        <v>291</v>
      </c>
      <c r="B292" s="9" t="s">
        <v>5703</v>
      </c>
      <c r="C292" s="9" t="s">
        <v>2506</v>
      </c>
      <c r="D292" s="9" t="s">
        <v>2507</v>
      </c>
      <c r="E292" s="10">
        <v>17000</v>
      </c>
      <c r="F292" s="11" t="str">
        <f>VLOOKUP(C:C,投标保证金!A:H,3,0)</f>
        <v>北京北大方正电子有限公司</v>
      </c>
      <c r="G292" s="11" t="str">
        <f>VLOOKUP(C:C,投标保证金!A:H,4,0)</f>
        <v>北京市海淀区上地五街9号方正大厦</v>
      </c>
      <c r="H292" s="11" t="str">
        <f>VLOOKUP(C:C,投标保证金!A:E,5,0)</f>
        <v>在业</v>
      </c>
      <c r="I292" s="14" t="str">
        <f>VLOOKUP(C:C,投标保证金!A:F,6,0)</f>
        <v>010-82531030</v>
      </c>
      <c r="J292" s="11" t="str">
        <f>VLOOKUP(C:C,投标保证金!A:G,7,0)</f>
        <v>luo.x@founder.com.cn</v>
      </c>
      <c r="K292" s="11">
        <f>VLOOKUP(C:C,投标保证金!A:H,8,0)</f>
        <v>0</v>
      </c>
      <c r="L292" s="15"/>
    </row>
    <row r="293" spans="1:12" s="2" customFormat="1" ht="24.95" customHeight="1">
      <c r="A293" s="8">
        <v>292</v>
      </c>
      <c r="B293" s="9" t="s">
        <v>5703</v>
      </c>
      <c r="C293" s="9" t="s">
        <v>2512</v>
      </c>
      <c r="D293" s="9" t="s">
        <v>2513</v>
      </c>
      <c r="E293" s="10">
        <v>5000</v>
      </c>
      <c r="F293" s="11" t="str">
        <f>VLOOKUP(C:C,投标保证金!A:H,3,0)</f>
        <v>常州英赛控制技术有限公司</v>
      </c>
      <c r="G293" s="11" t="str">
        <f>VLOOKUP(C:C,投标保证金!A:H,4,0)</f>
        <v>常州市新北区高新科技园创业中心2号楼C座105</v>
      </c>
      <c r="H293" s="11" t="str">
        <f>VLOOKUP(C:C,投标保证金!A:E,5,0)</f>
        <v>在业</v>
      </c>
      <c r="I293" s="14" t="str">
        <f>VLOOKUP(C:C,投标保证金!A:F,6,0)</f>
        <v>0519-85151861</v>
      </c>
      <c r="J293" s="11" t="str">
        <f>VLOOKUP(C:C,投标保证金!A:G,7,0)</f>
        <v>13861231372@163.com</v>
      </c>
      <c r="K293" s="11">
        <f>VLOOKUP(C:C,投标保证金!A:H,8,0)</f>
        <v>0</v>
      </c>
      <c r="L293" s="15"/>
    </row>
    <row r="294" spans="1:12" s="2" customFormat="1" ht="24.95" customHeight="1">
      <c r="A294" s="8">
        <v>293</v>
      </c>
      <c r="B294" s="9" t="s">
        <v>5703</v>
      </c>
      <c r="C294" s="9" t="s">
        <v>2518</v>
      </c>
      <c r="D294" s="9" t="s">
        <v>2519</v>
      </c>
      <c r="E294" s="10">
        <v>10000</v>
      </c>
      <c r="F294" s="11" t="str">
        <f>VLOOKUP(C:C,投标保证金!A:H,3,0)</f>
        <v>上海博世力士乐液压及自动化有限公司</v>
      </c>
      <c r="G294" s="11" t="str">
        <f>VLOOKUP(C:C,投标保证金!A:H,4,0)</f>
        <v>中国（上海）自由贸易试验区富特北路125号第4层426室</v>
      </c>
      <c r="H294" s="11" t="str">
        <f>VLOOKUP(C:C,投标保证金!A:E,5,0)</f>
        <v>在业</v>
      </c>
      <c r="I294" s="14" t="str">
        <f>VLOOKUP(C:C,投标保证金!A:F,6,0)</f>
        <v>021-22182605</v>
      </c>
      <c r="J294" s="11" t="str">
        <f>VLOOKUP(C:C,投标保证金!A:G,7,0)</f>
        <v>qi.chen4@cn.bosch.com</v>
      </c>
      <c r="K294" s="11">
        <f>VLOOKUP(C:C,投标保证金!A:H,8,0)</f>
        <v>0</v>
      </c>
      <c r="L294" s="15"/>
    </row>
    <row r="295" spans="1:12" s="2" customFormat="1" ht="24.95" customHeight="1">
      <c r="A295" s="8">
        <v>294</v>
      </c>
      <c r="B295" s="9" t="s">
        <v>5703</v>
      </c>
      <c r="C295" s="9" t="s">
        <v>2524</v>
      </c>
      <c r="D295" s="9" t="s">
        <v>2525</v>
      </c>
      <c r="E295" s="10">
        <v>10000</v>
      </c>
      <c r="F295" s="11" t="str">
        <f>VLOOKUP(C:C,投标保证金!A:H,3,0)</f>
        <v>上海东亚利邦康乐设备有限公司</v>
      </c>
      <c r="G295" s="11" t="str">
        <f>VLOOKUP(C:C,投标保证金!A:H,4,0)</f>
        <v>上海市嘉定区澄浏公路52号39幢2楼J288室</v>
      </c>
      <c r="H295" s="11" t="str">
        <f>VLOOKUP(C:C,投标保证金!A:E,5,0)</f>
        <v>在业</v>
      </c>
      <c r="I295" s="14">
        <f>VLOOKUP(C:C,投标保证金!A:F,6,0)</f>
        <v>13601902856</v>
      </c>
      <c r="J295" s="11" t="str">
        <f>VLOOKUP(C:C,投标保证金!A:G,7,0)</f>
        <v>service@dongyalibang.com</v>
      </c>
      <c r="K295" s="11">
        <f>VLOOKUP(C:C,投标保证金!A:H,8,0)</f>
        <v>0</v>
      </c>
      <c r="L295" s="15"/>
    </row>
    <row r="296" spans="1:12" s="2" customFormat="1" ht="24.95" customHeight="1">
      <c r="A296" s="8">
        <v>295</v>
      </c>
      <c r="B296" s="9" t="s">
        <v>5703</v>
      </c>
      <c r="C296" s="9" t="s">
        <v>2529</v>
      </c>
      <c r="D296" s="9" t="s">
        <v>2530</v>
      </c>
      <c r="E296" s="10">
        <v>3000</v>
      </c>
      <c r="F296" s="11" t="str">
        <f>VLOOKUP(C:C,投标保证金!A:H,3,0)</f>
        <v>南京聚诚科技有限公司</v>
      </c>
      <c r="G296" s="11" t="str">
        <f>VLOOKUP(C:C,投标保证金!A:H,4,0)</f>
        <v>南京市鼓楼区广州路228号401室</v>
      </c>
      <c r="H296" s="11" t="str">
        <f>VLOOKUP(C:C,投标保证金!A:E,5,0)</f>
        <v>在业</v>
      </c>
      <c r="I296" s="14">
        <f>VLOOKUP(C:C,投标保证金!A:F,6,0)</f>
        <v>13905185354</v>
      </c>
      <c r="J296" s="11" t="str">
        <f>VLOOKUP(C:C,投标保证金!A:G,7,0)</f>
        <v>13905185354@163.cm</v>
      </c>
      <c r="K296" s="11">
        <f>VLOOKUP(C:C,投标保证金!A:H,8,0)</f>
        <v>0</v>
      </c>
      <c r="L296" s="15"/>
    </row>
    <row r="297" spans="1:12" s="2" customFormat="1" ht="24.95" customHeight="1">
      <c r="A297" s="8">
        <v>296</v>
      </c>
      <c r="B297" s="9" t="s">
        <v>5703</v>
      </c>
      <c r="C297" s="9" t="s">
        <v>2534</v>
      </c>
      <c r="D297" s="9" t="s">
        <v>2535</v>
      </c>
      <c r="E297" s="10">
        <v>10000</v>
      </c>
      <c r="F297" s="11" t="str">
        <f>VLOOKUP(C:C,投标保证金!A:H,3,0)</f>
        <v>上海未来伙伴机器人有限公司</v>
      </c>
      <c r="G297" s="11" t="str">
        <f>VLOOKUP(C:C,投标保证金!A:H,4,0)</f>
        <v>钦州北路1122号90幢8层</v>
      </c>
      <c r="H297" s="11" t="str">
        <f>VLOOKUP(C:C,投标保证金!A:E,5,0)</f>
        <v>在业</v>
      </c>
      <c r="I297" s="14" t="str">
        <f>VLOOKUP(C:C,投标保证金!A:F,6,0)</f>
        <v>021-64952827</v>
      </c>
      <c r="J297" s="11" t="str">
        <f>VLOOKUP(C:C,投标保证金!A:G,7,0)</f>
        <v>hujh@partnerx.com</v>
      </c>
      <c r="K297" s="11">
        <f>VLOOKUP(C:C,投标保证金!A:H,8,0)</f>
        <v>0</v>
      </c>
      <c r="L297" s="15"/>
    </row>
    <row r="298" spans="1:12" s="2" customFormat="1" ht="24.95" customHeight="1">
      <c r="A298" s="8">
        <v>297</v>
      </c>
      <c r="B298" s="9" t="s">
        <v>5703</v>
      </c>
      <c r="C298" s="9" t="s">
        <v>2569</v>
      </c>
      <c r="D298" s="9" t="s">
        <v>2570</v>
      </c>
      <c r="E298" s="10">
        <v>10000</v>
      </c>
      <c r="F298" s="11" t="str">
        <f>VLOOKUP(C:C,投标保证金!A:H,3,0)</f>
        <v>北京丹贝尔仪器有限公司</v>
      </c>
      <c r="G298" s="11" t="str">
        <f>VLOOKUP(C:C,投标保证金!A:H,4,0)</f>
        <v>北京市朝阳区北辰西路69号峻峰华亭c座515室</v>
      </c>
      <c r="H298" s="11" t="str">
        <f>VLOOKUP(C:C,投标保证金!A:E,5,0)</f>
        <v>在业</v>
      </c>
      <c r="I298" s="14" t="str">
        <f>VLOOKUP(C:C,投标保证金!A:F,6,0)</f>
        <v>010-58772500</v>
      </c>
      <c r="J298" s="11">
        <f>VLOOKUP(C:C,投标保证金!A:G,7,0)</f>
        <v>0</v>
      </c>
      <c r="K298" s="11">
        <f>VLOOKUP(C:C,投标保证金!A:H,8,0)</f>
        <v>0</v>
      </c>
      <c r="L298" s="15"/>
    </row>
    <row r="299" spans="1:12" s="2" customFormat="1" ht="24.95" customHeight="1">
      <c r="A299" s="8">
        <v>298</v>
      </c>
      <c r="B299" s="9" t="s">
        <v>5703</v>
      </c>
      <c r="C299" s="9" t="s">
        <v>2574</v>
      </c>
      <c r="D299" s="9" t="s">
        <v>2575</v>
      </c>
      <c r="E299" s="10">
        <v>10000</v>
      </c>
      <c r="F299" s="11" t="str">
        <f>VLOOKUP(C:C,投标保证金!A:H,3,0)</f>
        <v>南京市水净化工程技术中心</v>
      </c>
      <c r="G299" s="11" t="str">
        <f>VLOOKUP(C:C,投标保证金!A:H,4,0)</f>
        <v>南京市建邺区南苑街道所叶路18号</v>
      </c>
      <c r="H299" s="11" t="str">
        <f>VLOOKUP(C:C,投标保证金!A:E,5,0)</f>
        <v>在业</v>
      </c>
      <c r="I299" s="14" t="str">
        <f>VLOOKUP(C:C,投标保证金!A:F,6,0)</f>
        <v>025-86427913</v>
      </c>
      <c r="J299" s="11">
        <f>VLOOKUP(C:C,投标保证金!A:G,7,0)</f>
        <v>0</v>
      </c>
      <c r="K299" s="11">
        <f>VLOOKUP(C:C,投标保证金!A:H,8,0)</f>
        <v>0</v>
      </c>
      <c r="L299" s="15"/>
    </row>
    <row r="300" spans="1:12" s="2" customFormat="1" ht="24.95" customHeight="1">
      <c r="A300" s="8">
        <v>299</v>
      </c>
      <c r="B300" s="9" t="s">
        <v>5703</v>
      </c>
      <c r="C300" s="9" t="s">
        <v>2579</v>
      </c>
      <c r="D300" s="9" t="s">
        <v>2580</v>
      </c>
      <c r="E300" s="10">
        <v>20000</v>
      </c>
      <c r="F300" s="11" t="str">
        <f>VLOOKUP(C:C,投标保证金!A:H,3,0)</f>
        <v>莎特士（上海）国际贸易有限公司</v>
      </c>
      <c r="G300" s="11" t="str">
        <f>VLOOKUP(C:C,投标保证金!A:H,4,0)</f>
        <v>中国（上海）自由贸易试验区日京路35号1017室</v>
      </c>
      <c r="H300" s="11" t="str">
        <f>VLOOKUP(C:C,投标保证金!A:E,5,0)</f>
        <v>在业</v>
      </c>
      <c r="I300" s="14" t="str">
        <f>VLOOKUP(C:C,投标保证金!A:F,6,0)</f>
        <v>021-61356268</v>
      </c>
      <c r="J300" s="11" t="str">
        <f>VLOOKUP(C:C,投标保证金!A:G,7,0)</f>
        <v>wenlan.jiang@nortex.cn</v>
      </c>
      <c r="K300" s="11">
        <f>VLOOKUP(C:C,投标保证金!A:H,8,0)</f>
        <v>0</v>
      </c>
      <c r="L300" s="15"/>
    </row>
    <row r="301" spans="1:12" s="2" customFormat="1" ht="24.95" customHeight="1">
      <c r="A301" s="8">
        <v>300</v>
      </c>
      <c r="B301" s="9" t="s">
        <v>5703</v>
      </c>
      <c r="C301" s="9" t="s">
        <v>2590</v>
      </c>
      <c r="D301" s="9" t="s">
        <v>2591</v>
      </c>
      <c r="E301" s="10">
        <v>10000</v>
      </c>
      <c r="F301" s="11" t="str">
        <f>VLOOKUP(C:C,投标保证金!A:H,3,0)</f>
        <v>江苏长天智远交通科技有限公司</v>
      </c>
      <c r="G301" s="11" t="str">
        <f>VLOOKUP(C:C,投标保证金!A:H,4,0)</f>
        <v>南京市汉中路89号17楼D1、D2、D3座</v>
      </c>
      <c r="H301" s="11" t="str">
        <f>VLOOKUP(C:C,投标保证金!A:E,5,0)</f>
        <v>在业</v>
      </c>
      <c r="I301" s="14" t="str">
        <f>VLOOKUP(C:C,投标保证金!A:F,6,0)</f>
        <v>025-68156868</v>
      </c>
      <c r="J301" s="11" t="str">
        <f>VLOOKUP(C:C,投标保证金!A:G,7,0)</f>
        <v>itssky@itssky.com</v>
      </c>
      <c r="K301" s="11">
        <f>VLOOKUP(C:C,投标保证金!A:H,8,0)</f>
        <v>0</v>
      </c>
      <c r="L301" s="15"/>
    </row>
    <row r="302" spans="1:12" s="2" customFormat="1" ht="24.95" customHeight="1">
      <c r="A302" s="8">
        <v>301</v>
      </c>
      <c r="B302" s="9" t="s">
        <v>5703</v>
      </c>
      <c r="C302" s="9" t="s">
        <v>2596</v>
      </c>
      <c r="D302" s="9" t="s">
        <v>2597</v>
      </c>
      <c r="E302" s="10">
        <v>10000</v>
      </c>
      <c r="F302" s="11" t="str">
        <f>VLOOKUP(C:C,投标保证金!A:H,3,0)</f>
        <v>上海泽泉科技股份有限公司</v>
      </c>
      <c r="G302" s="11" t="str">
        <f>VLOOKUP(C:C,投标保证金!A:H,4,0)</f>
        <v>上海市普陀区中江路879弄28号楼410室</v>
      </c>
      <c r="H302" s="11" t="str">
        <f>VLOOKUP(C:C,投标保证金!A:E,5,0)</f>
        <v>在业</v>
      </c>
      <c r="I302" s="14" t="str">
        <f>VLOOKUP(C:C,投标保证金!A:F,6,0)</f>
        <v>021-32555118</v>
      </c>
      <c r="J302" s="11" t="str">
        <f>VLOOKUP(C:C,投标保证金!A:G,7,0)</f>
        <v>lidong.hou@zealquest.com</v>
      </c>
      <c r="K302" s="11">
        <f>VLOOKUP(C:C,投标保证金!A:H,8,0)</f>
        <v>0</v>
      </c>
      <c r="L302" s="15"/>
    </row>
    <row r="303" spans="1:12" s="2" customFormat="1" ht="24.95" customHeight="1">
      <c r="A303" s="8">
        <v>302</v>
      </c>
      <c r="B303" s="9" t="s">
        <v>5703</v>
      </c>
      <c r="C303" s="9" t="s">
        <v>2602</v>
      </c>
      <c r="D303" s="9" t="s">
        <v>2603</v>
      </c>
      <c r="E303" s="10">
        <v>10000</v>
      </c>
      <c r="F303" s="11" t="str">
        <f>VLOOKUP(C:C,投标保证金!A:H,3,0)</f>
        <v>无锡恒信达科技开发有限公司</v>
      </c>
      <c r="G303" s="11" t="str">
        <f>VLOOKUP(C:C,投标保证金!A:H,4,0)</f>
        <v>无锡蠡园经济开发区鸿桥路西侧4-1地块</v>
      </c>
      <c r="H303" s="11" t="str">
        <f>VLOOKUP(C:C,投标保证金!A:E,5,0)</f>
        <v>在业</v>
      </c>
      <c r="I303" s="14">
        <f>VLOOKUP(C:C,投标保证金!A:F,6,0)</f>
        <v>13771125976</v>
      </c>
      <c r="J303" s="11" t="str">
        <f>VLOOKUP(C:C,投标保证金!A:G,7,0)</f>
        <v>hui.yang@3dsystems.com</v>
      </c>
      <c r="K303" s="11">
        <f>VLOOKUP(C:C,投标保证金!A:H,8,0)</f>
        <v>0</v>
      </c>
      <c r="L303" s="15"/>
    </row>
    <row r="304" spans="1:12" s="2" customFormat="1" ht="24.95" customHeight="1">
      <c r="A304" s="8">
        <v>303</v>
      </c>
      <c r="B304" s="9" t="s">
        <v>5703</v>
      </c>
      <c r="C304" s="9" t="s">
        <v>2607</v>
      </c>
      <c r="D304" s="9" t="s">
        <v>2608</v>
      </c>
      <c r="E304" s="10">
        <v>20000</v>
      </c>
      <c r="F304" s="11" t="str">
        <f>VLOOKUP(C:C,投标保证金!A:H,3,0)</f>
        <v>南京赛伯乐电子科技有限公司</v>
      </c>
      <c r="G304" s="11" t="str">
        <f>VLOOKUP(C:C,投标保证金!A:H,4,0)</f>
        <v>南京市栖霞区迈皋桥街道迈皋桥创业园1-289号</v>
      </c>
      <c r="H304" s="11" t="str">
        <f>VLOOKUP(C:C,投标保证金!A:E,5,0)</f>
        <v>在业</v>
      </c>
      <c r="I304" s="14">
        <f>VLOOKUP(C:C,投标保证金!A:F,6,0)</f>
        <v>13338069998</v>
      </c>
      <c r="J304" s="11" t="str">
        <f>VLOOKUP(C:C,投标保证金!A:G,7,0)</f>
        <v>13338609998@189.cn</v>
      </c>
      <c r="K304" s="11">
        <f>VLOOKUP(C:C,投标保证金!A:H,8,0)</f>
        <v>0</v>
      </c>
      <c r="L304" s="15"/>
    </row>
    <row r="305" spans="1:12" s="2" customFormat="1" ht="24.95" customHeight="1">
      <c r="A305" s="8">
        <v>304</v>
      </c>
      <c r="B305" s="9" t="s">
        <v>5703</v>
      </c>
      <c r="C305" s="9" t="s">
        <v>2612</v>
      </c>
      <c r="D305" s="9" t="s">
        <v>2613</v>
      </c>
      <c r="E305" s="10">
        <v>10000</v>
      </c>
      <c r="F305" s="11" t="str">
        <f>VLOOKUP(C:C,投标保证金!A:H,3,0)</f>
        <v>江苏通宝实业有限公司</v>
      </c>
      <c r="G305" s="11" t="str">
        <f>VLOOKUP(C:C,投标保证金!A:H,4,0)</f>
        <v>泰兴市城市购物广场6幢201室</v>
      </c>
      <c r="H305" s="11" t="str">
        <f>VLOOKUP(C:C,投标保证金!A:E,5,0)</f>
        <v>在业</v>
      </c>
      <c r="I305" s="14" t="str">
        <f>VLOOKUP(C:C,投标保证金!A:F,6,0)</f>
        <v>0523-87669888</v>
      </c>
      <c r="J305" s="11" t="str">
        <f>VLOOKUP(C:C,投标保证金!A:G,7,0)</f>
        <v>732822644@qq.com</v>
      </c>
      <c r="K305" s="11">
        <f>VLOOKUP(C:C,投标保证金!A:H,8,0)</f>
        <v>0</v>
      </c>
      <c r="L305" s="15"/>
    </row>
    <row r="306" spans="1:12" s="2" customFormat="1" ht="24.95" customHeight="1">
      <c r="A306" s="8">
        <v>305</v>
      </c>
      <c r="B306" s="9" t="s">
        <v>5703</v>
      </c>
      <c r="C306" s="9" t="s">
        <v>2618</v>
      </c>
      <c r="D306" s="9" t="s">
        <v>2619</v>
      </c>
      <c r="E306" s="10">
        <v>10000</v>
      </c>
      <c r="F306" s="11" t="str">
        <f>VLOOKUP(C:C,投标保证金!A:H,3,0)</f>
        <v>徕卡显微系统（上海）有限公司</v>
      </c>
      <c r="G306" s="11" t="str">
        <f>VLOOKUP(C:C,投标保证金!A:H,4,0)</f>
        <v>中国（上海）自由贸易试验区金藏路258号1号楼、5号楼301室</v>
      </c>
      <c r="H306" s="11" t="str">
        <f>VLOOKUP(C:C,投标保证金!A:E,5,0)</f>
        <v>在业</v>
      </c>
      <c r="I306" s="14" t="str">
        <f>VLOOKUP(C:C,投标保证金!A:F,6,0)</f>
        <v>021-58994990</v>
      </c>
      <c r="J306" s="11" t="str">
        <f>VLOOKUP(C:C,投标保证金!A:G,7,0)</f>
        <v>andrew.yan@leica-microsystem.com</v>
      </c>
      <c r="K306" s="11">
        <f>VLOOKUP(C:C,投标保证金!A:H,8,0)</f>
        <v>0</v>
      </c>
      <c r="L306" s="15"/>
    </row>
    <row r="307" spans="1:12" s="2" customFormat="1" ht="24.95" hidden="1" customHeight="1">
      <c r="A307" s="8">
        <v>306</v>
      </c>
      <c r="B307" s="9" t="s">
        <v>5703</v>
      </c>
      <c r="C307" s="9" t="s">
        <v>2624</v>
      </c>
      <c r="D307" s="9" t="s">
        <v>2625</v>
      </c>
      <c r="E307" s="10">
        <v>10000</v>
      </c>
      <c r="F307" s="11" t="str">
        <f>VLOOKUP(C:C,投标保证金!A:H,3,0)</f>
        <v>美国布鲁克光谱仪器公司上海代表处</v>
      </c>
      <c r="G307" s="11" t="str">
        <f>VLOOKUP(C:C,投标保证金!A:H,4,0)</f>
        <v>上海市延安西路129号上海华侨大厦1803－1804室</v>
      </c>
      <c r="H307" s="11" t="str">
        <f>VLOOKUP(C:C,投标保证金!A:E,5,0)</f>
        <v>注销</v>
      </c>
      <c r="I307" s="14">
        <f>VLOOKUP(C:C,投标保证金!A:F,6,0)</f>
        <v>0</v>
      </c>
      <c r="J307" s="11">
        <f>VLOOKUP(C:C,投标保证金!A:G,7,0)</f>
        <v>0</v>
      </c>
      <c r="K307" s="11">
        <f>VLOOKUP(C:C,投标保证金!A:H,8,0)</f>
        <v>0</v>
      </c>
      <c r="L307" s="16" t="s">
        <v>5707</v>
      </c>
    </row>
    <row r="308" spans="1:12" s="2" customFormat="1" ht="24.95" customHeight="1">
      <c r="A308" s="8">
        <v>307</v>
      </c>
      <c r="B308" s="9" t="s">
        <v>5703</v>
      </c>
      <c r="C308" s="9" t="s">
        <v>2628</v>
      </c>
      <c r="D308" s="9" t="s">
        <v>2629</v>
      </c>
      <c r="E308" s="10">
        <v>20000</v>
      </c>
      <c r="F308" s="11" t="str">
        <f>VLOOKUP(C:C,投标保证金!A:H,3,0)</f>
        <v>上海地海仪器有限公司</v>
      </c>
      <c r="G308" s="11" t="str">
        <f>VLOOKUP(C:C,投标保证金!A:H,4,0)</f>
        <v>上海市金山区干巷镇红光路4200－4201号833室</v>
      </c>
      <c r="H308" s="11" t="str">
        <f>VLOOKUP(C:C,投标保证金!A:E,5,0)</f>
        <v>在业</v>
      </c>
      <c r="I308" s="14" t="str">
        <f>VLOOKUP(C:C,投标保证金!A:F,6,0)</f>
        <v>021-57678013</v>
      </c>
      <c r="J308" s="11" t="str">
        <f>VLOOKUP(C:C,投标保证金!A:G,7,0)</f>
        <v>fanny@geo-marine-tech.com</v>
      </c>
      <c r="K308" s="11">
        <f>VLOOKUP(C:C,投标保证金!A:H,8,0)</f>
        <v>0</v>
      </c>
      <c r="L308" s="15"/>
    </row>
    <row r="309" spans="1:12" s="2" customFormat="1" ht="24.95" customHeight="1">
      <c r="A309" s="8">
        <v>308</v>
      </c>
      <c r="B309" s="9" t="s">
        <v>5703</v>
      </c>
      <c r="C309" s="9" t="s">
        <v>2634</v>
      </c>
      <c r="D309" s="9" t="s">
        <v>2635</v>
      </c>
      <c r="E309" s="10">
        <v>10000</v>
      </c>
      <c r="F309" s="11" t="str">
        <f>VLOOKUP(C:C,投标保证金!A:H,3,0)</f>
        <v>美国怀雅特技术公司北京代表处</v>
      </c>
      <c r="G309" s="11" t="str">
        <f>VLOOKUP(C:C,投标保证金!A:H,4,0)</f>
        <v>北京市海淀区西直门北大街58号金晖嘉园7号楼2302室</v>
      </c>
      <c r="H309" s="11" t="str">
        <f>VLOOKUP(C:C,投标保证金!A:E,5,0)</f>
        <v>在业</v>
      </c>
      <c r="I309" s="14">
        <f>VLOOKUP(C:C,投标保证金!A:F,6,0)</f>
        <v>0</v>
      </c>
      <c r="J309" s="11">
        <f>VLOOKUP(C:C,投标保证金!A:G,7,0)</f>
        <v>0</v>
      </c>
      <c r="K309" s="11">
        <f>VLOOKUP(C:C,投标保证金!A:H,8,0)</f>
        <v>0</v>
      </c>
      <c r="L309" s="15"/>
    </row>
    <row r="310" spans="1:12" s="2" customFormat="1" ht="24.95" customHeight="1">
      <c r="A310" s="8">
        <v>309</v>
      </c>
      <c r="B310" s="9" t="s">
        <v>5703</v>
      </c>
      <c r="C310" s="9" t="s">
        <v>2638</v>
      </c>
      <c r="D310" s="9" t="s">
        <v>2639</v>
      </c>
      <c r="E310" s="10">
        <v>10000</v>
      </c>
      <c r="F310" s="11" t="str">
        <f>VLOOKUP(C:C,投标保证金!A:H,3,0)</f>
        <v>中国电子科技集团公司第四十一研究所</v>
      </c>
      <c r="G310" s="11" t="str">
        <f>VLOOKUP(C:C,投标保证金!A:H,4,0)</f>
        <v>安徽省蚌埠市长盛路800号</v>
      </c>
      <c r="H310" s="11" t="str">
        <f>VLOOKUP(C:C,投标保证金!A:E,5,0)</f>
        <v>在业</v>
      </c>
      <c r="I310" s="14" t="str">
        <f>VLOOKUP(C:C,投标保证金!A:F,6,0)</f>
        <v>0552-4094074</v>
      </c>
      <c r="J310" s="11" t="str">
        <f>VLOOKUP(C:C,投标保证金!A:G,7,0)</f>
        <v>eibb@ei41.com</v>
      </c>
      <c r="K310" s="11">
        <f>VLOOKUP(C:C,投标保证金!A:H,8,0)</f>
        <v>0</v>
      </c>
      <c r="L310" s="15"/>
    </row>
    <row r="311" spans="1:12" s="2" customFormat="1" ht="24.95" customHeight="1">
      <c r="A311" s="8">
        <v>310</v>
      </c>
      <c r="B311" s="9" t="s">
        <v>5703</v>
      </c>
      <c r="C311" s="9" t="s">
        <v>2644</v>
      </c>
      <c r="D311" s="9" t="s">
        <v>2645</v>
      </c>
      <c r="E311" s="10">
        <v>70000</v>
      </c>
      <c r="F311" s="11" t="str">
        <f>VLOOKUP(C:C,投标保证金!A:H,3,0)</f>
        <v>吉林省龙阁视听有限责任公司</v>
      </c>
      <c r="G311" s="11" t="str">
        <f>VLOOKUP(C:C,投标保证金!A:H,4,0)</f>
        <v>南关区解放大路1413号</v>
      </c>
      <c r="H311" s="11" t="str">
        <f>VLOOKUP(C:C,投标保证金!A:E,5,0)</f>
        <v>在业</v>
      </c>
      <c r="I311" s="14">
        <f>VLOOKUP(C:C,投标保证金!A:F,6,0)</f>
        <v>88789900</v>
      </c>
      <c r="J311" s="11" t="str">
        <f>VLOOKUP(C:C,投标保证金!A:G,7,0)</f>
        <v>1121987456@qq.com</v>
      </c>
      <c r="K311" s="11">
        <f>VLOOKUP(C:C,投标保证金!A:H,8,0)</f>
        <v>0</v>
      </c>
      <c r="L311" s="15"/>
    </row>
    <row r="312" spans="1:12" s="2" customFormat="1" ht="24.95" customHeight="1">
      <c r="A312" s="8">
        <v>311</v>
      </c>
      <c r="B312" s="9" t="s">
        <v>5703</v>
      </c>
      <c r="C312" s="9" t="s">
        <v>2649</v>
      </c>
      <c r="D312" s="9" t="s">
        <v>2650</v>
      </c>
      <c r="E312" s="10">
        <v>15000</v>
      </c>
      <c r="F312" s="11" t="str">
        <f>VLOOKUP(C:C,投标保证金!A:H,3,0)</f>
        <v>浙江中控科教仪器设备有限公司</v>
      </c>
      <c r="G312" s="11" t="str">
        <f>VLOOKUP(C:C,投标保证金!A:H,4,0)</f>
        <v>浙江省杭州市滨江区浦沿街道六和路307号1幢6层</v>
      </c>
      <c r="H312" s="11" t="str">
        <f>VLOOKUP(C:C,投标保证金!A:E,5,0)</f>
        <v>在业</v>
      </c>
      <c r="I312" s="14" t="str">
        <f>VLOOKUP(C:C,投标保证金!A:F,6,0)</f>
        <v>0571-86667772</v>
      </c>
      <c r="J312" s="11" t="str">
        <f>VLOOKUP(C:C,投标保证金!A:G,7,0)</f>
        <v>chenlinjie@supcon.com</v>
      </c>
      <c r="K312" s="11">
        <f>VLOOKUP(C:C,投标保证金!A:H,8,0)</f>
        <v>0</v>
      </c>
      <c r="L312" s="15"/>
    </row>
    <row r="313" spans="1:12" s="2" customFormat="1" ht="24.95" customHeight="1">
      <c r="A313" s="8">
        <v>312</v>
      </c>
      <c r="B313" s="9" t="s">
        <v>5703</v>
      </c>
      <c r="C313" s="9" t="s">
        <v>2661</v>
      </c>
      <c r="D313" s="9" t="s">
        <v>2662</v>
      </c>
      <c r="E313" s="10">
        <v>20000</v>
      </c>
      <c r="F313" s="11" t="str">
        <f>VLOOKUP(C:C,投标保证金!A:H,3,0)</f>
        <v>南京安瑞诺文信息技术有限公司</v>
      </c>
      <c r="G313" s="11" t="str">
        <f>VLOOKUP(C:C,投标保证金!A:H,4,0)</f>
        <v>南京市玄武区龙蟠中路168号江苏软件园242室</v>
      </c>
      <c r="H313" s="11" t="str">
        <f>VLOOKUP(C:C,投标保证金!A:E,5,0)</f>
        <v>在业</v>
      </c>
      <c r="I313" s="14" t="str">
        <f>VLOOKUP(C:C,投标保证金!A:F,6,0)</f>
        <v>025-84813586</v>
      </c>
      <c r="J313" s="11" t="str">
        <f>VLOOKUP(C:C,投标保证金!A:G,7,0)</f>
        <v>njarrow@vip.sina.com</v>
      </c>
      <c r="K313" s="11">
        <f>VLOOKUP(C:C,投标保证金!A:H,8,0)</f>
        <v>0</v>
      </c>
      <c r="L313" s="15"/>
    </row>
    <row r="314" spans="1:12" s="2" customFormat="1" ht="24.95" customHeight="1">
      <c r="A314" s="8">
        <v>313</v>
      </c>
      <c r="B314" s="9" t="s">
        <v>5703</v>
      </c>
      <c r="C314" s="9" t="s">
        <v>2673</v>
      </c>
      <c r="D314" s="9" t="s">
        <v>2674</v>
      </c>
      <c r="E314" s="10">
        <v>10000</v>
      </c>
      <c r="F314" s="11" t="str">
        <f>VLOOKUP(C:C,投标保证金!A:H,3,0)</f>
        <v>沙迪克机电（上海）有限公司</v>
      </c>
      <c r="G314" s="11" t="str">
        <f>VLOOKUP(C:C,投标保证金!A:H,4,0)</f>
        <v>中国（上海）自由贸易试验区富特西一路139号1幢12层1209室</v>
      </c>
      <c r="H314" s="11" t="str">
        <f>VLOOKUP(C:C,投标保证金!A:E,5,0)</f>
        <v>在业</v>
      </c>
      <c r="I314" s="14" t="str">
        <f>VLOOKUP(C:C,投标保证金!A:F,6,0)</f>
        <v>021-51512828</v>
      </c>
      <c r="J314" s="11" t="str">
        <f>VLOOKUP(C:C,投标保证金!A:G,7,0)</f>
        <v>linjun23@sh163.net</v>
      </c>
      <c r="K314" s="11">
        <f>VLOOKUP(C:C,投标保证金!A:H,8,0)</f>
        <v>0</v>
      </c>
      <c r="L314" s="15"/>
    </row>
    <row r="315" spans="1:12" s="2" customFormat="1" ht="24.95" customHeight="1">
      <c r="A315" s="8">
        <v>314</v>
      </c>
      <c r="B315" s="9" t="s">
        <v>5703</v>
      </c>
      <c r="C315" s="9" t="s">
        <v>2679</v>
      </c>
      <c r="D315" s="9" t="s">
        <v>2680</v>
      </c>
      <c r="E315" s="10">
        <v>10000</v>
      </c>
      <c r="F315" s="11" t="str">
        <f>VLOOKUP(C:C,投标保证金!A:H,3,0)</f>
        <v>上海兹韦克仪器科技有限公司</v>
      </c>
      <c r="G315" s="11" t="str">
        <f>VLOOKUP(C:C,投标保证金!A:H,4,0)</f>
        <v>上海市嘉定工业区叶城路925号B区4幢J2913室</v>
      </c>
      <c r="H315" s="11" t="str">
        <f>VLOOKUP(C:C,投标保证金!A:E,5,0)</f>
        <v>在业</v>
      </c>
      <c r="I315" s="14" t="str">
        <f>VLOOKUP(C:C,投标保证金!A:F,6,0)</f>
        <v>021-20832686</v>
      </c>
      <c r="J315" s="11" t="str">
        <f>VLOOKUP(C:C,投标保证金!A:G,7,0)</f>
        <v>ji@zwick.de</v>
      </c>
      <c r="K315" s="11">
        <f>VLOOKUP(C:C,投标保证金!A:H,8,0)</f>
        <v>0</v>
      </c>
      <c r="L315" s="15"/>
    </row>
    <row r="316" spans="1:12" s="2" customFormat="1" ht="24.95" hidden="1" customHeight="1">
      <c r="A316" s="8">
        <v>315</v>
      </c>
      <c r="B316" s="9" t="s">
        <v>5703</v>
      </c>
      <c r="C316" s="9" t="s">
        <v>2685</v>
      </c>
      <c r="D316" s="9" t="s">
        <v>2686</v>
      </c>
      <c r="E316" s="10">
        <v>10000</v>
      </c>
      <c r="F316" s="11" t="str">
        <f>VLOOKUP(C:C,投标保证金!A:H,3,0)</f>
        <v>北京新恩科贸有限责任公司</v>
      </c>
      <c r="G316" s="11" t="str">
        <f>VLOOKUP(C:C,投标保证金!A:H,4,0)</f>
        <v>北京市宣武区白广路头条1号2楼261室</v>
      </c>
      <c r="H316" s="11" t="str">
        <f>VLOOKUP(C:C,投标保证金!A:E,5,0)</f>
        <v>注销</v>
      </c>
      <c r="I316" s="14">
        <f>VLOOKUP(C:C,投标保证金!A:F,6,0)</f>
        <v>0</v>
      </c>
      <c r="J316" s="11">
        <f>VLOOKUP(C:C,投标保证金!A:G,7,0)</f>
        <v>0</v>
      </c>
      <c r="K316" s="11">
        <f>VLOOKUP(C:C,投标保证金!A:H,8,0)</f>
        <v>0</v>
      </c>
      <c r="L316" s="16" t="s">
        <v>5707</v>
      </c>
    </row>
    <row r="317" spans="1:12" s="2" customFormat="1" ht="24.95" hidden="1" customHeight="1">
      <c r="A317" s="8">
        <v>316</v>
      </c>
      <c r="B317" s="9" t="s">
        <v>5703</v>
      </c>
      <c r="C317" s="9" t="s">
        <v>2689</v>
      </c>
      <c r="D317" s="9" t="s">
        <v>2690</v>
      </c>
      <c r="E317" s="10">
        <v>10000</v>
      </c>
      <c r="F317" s="11" t="str">
        <f>VLOOKUP(C:C,投标保证金!A:H,3,0)</f>
        <v>北京丁丁金安专业音频设备有限公司</v>
      </c>
      <c r="G317" s="11" t="str">
        <f>VLOOKUP(C:C,投标保证金!A:H,4,0)</f>
        <v>北京市西城区广安门外马连道路11号1010室</v>
      </c>
      <c r="H317" s="11" t="str">
        <f>VLOOKUP(C:C,投标保证金!A:E,5,0)</f>
        <v>注销</v>
      </c>
      <c r="I317" s="14">
        <f>VLOOKUP(C:C,投标保证金!A:F,6,0)</f>
        <v>0</v>
      </c>
      <c r="J317" s="11">
        <f>VLOOKUP(C:C,投标保证金!A:G,7,0)</f>
        <v>0</v>
      </c>
      <c r="K317" s="11">
        <f>VLOOKUP(C:C,投标保证金!A:H,8,0)</f>
        <v>0</v>
      </c>
      <c r="L317" s="16" t="s">
        <v>5707</v>
      </c>
    </row>
    <row r="318" spans="1:12" s="2" customFormat="1" ht="24.95" customHeight="1">
      <c r="A318" s="8">
        <v>317</v>
      </c>
      <c r="B318" s="9" t="s">
        <v>5703</v>
      </c>
      <c r="C318" s="9" t="s">
        <v>2698</v>
      </c>
      <c r="D318" s="9" t="s">
        <v>2699</v>
      </c>
      <c r="E318" s="10">
        <v>10000</v>
      </c>
      <c r="F318" s="11" t="str">
        <f>VLOOKUP(C:C,投标保证金!A:H,3,0)</f>
        <v>南京鸿苏科贸有限公司</v>
      </c>
      <c r="G318" s="11" t="str">
        <f>VLOOKUP(C:C,投标保证金!A:H,4,0)</f>
        <v>南京市六合区雄州镇延安北路27号</v>
      </c>
      <c r="H318" s="11" t="str">
        <f>VLOOKUP(C:C,投标保证金!A:E,5,0)</f>
        <v>在业</v>
      </c>
      <c r="I318" s="14" t="str">
        <f>VLOOKUP(C:C,投标保证金!A:F,6,0)</f>
        <v>025-86513177</v>
      </c>
      <c r="J318" s="11">
        <f>VLOOKUP(C:C,投标保证金!A:G,7,0)</f>
        <v>0</v>
      </c>
      <c r="K318" s="11">
        <f>VLOOKUP(C:C,投标保证金!A:H,8,0)</f>
        <v>0</v>
      </c>
      <c r="L318" s="15"/>
    </row>
    <row r="319" spans="1:12" s="2" customFormat="1" ht="24.95" customHeight="1">
      <c r="A319" s="8">
        <v>318</v>
      </c>
      <c r="B319" s="9" t="s">
        <v>5703</v>
      </c>
      <c r="C319" s="9" t="s">
        <v>2703</v>
      </c>
      <c r="D319" s="9" t="s">
        <v>2704</v>
      </c>
      <c r="E319" s="10">
        <v>5000</v>
      </c>
      <c r="F319" s="11" t="str">
        <f>VLOOKUP(C:C,投标保证金!A:H,3,0)</f>
        <v>广州市锐鹰舞台设备有限公司</v>
      </c>
      <c r="G319" s="11" t="str">
        <f>VLOOKUP(C:C,投标保证金!A:H,4,0)</f>
        <v>广州市白云区钟落潭镇竹三鱼庄东街108号</v>
      </c>
      <c r="H319" s="11" t="str">
        <f>VLOOKUP(C:C,投标保证金!A:E,5,0)</f>
        <v>在业</v>
      </c>
      <c r="I319" s="14">
        <f>VLOOKUP(C:C,投标保证金!A:F,6,0)</f>
        <v>87449433</v>
      </c>
      <c r="J319" s="11" t="str">
        <f>VLOOKUP(C:C,投标保证金!A:G,7,0)</f>
        <v>350900265@qq.com</v>
      </c>
      <c r="K319" s="11">
        <f>VLOOKUP(C:C,投标保证金!A:H,8,0)</f>
        <v>0</v>
      </c>
      <c r="L319" s="15"/>
    </row>
    <row r="320" spans="1:12" s="2" customFormat="1" ht="24.95" customHeight="1">
      <c r="A320" s="8">
        <v>319</v>
      </c>
      <c r="B320" s="9" t="s">
        <v>5703</v>
      </c>
      <c r="C320" s="9" t="s">
        <v>2708</v>
      </c>
      <c r="D320" s="9" t="s">
        <v>2709</v>
      </c>
      <c r="E320" s="10">
        <v>30000</v>
      </c>
      <c r="F320" s="11" t="str">
        <f>VLOOKUP(C:C,投标保证金!A:H,3,0)</f>
        <v>南京德康商贸有限公司</v>
      </c>
      <c r="G320" s="11" t="str">
        <f>VLOOKUP(C:C,投标保证金!A:H,4,0)</f>
        <v>南京市江北新区大厂街道新华路148号502、501室</v>
      </c>
      <c r="H320" s="11" t="str">
        <f>VLOOKUP(C:C,投标保证金!A:E,5,0)</f>
        <v>在业</v>
      </c>
      <c r="I320" s="14">
        <f>VLOOKUP(C:C,投标保证金!A:F,6,0)</f>
        <v>13605165065</v>
      </c>
      <c r="J320" s="11" t="str">
        <f>VLOOKUP(C:C,投标保证金!A:G,7,0)</f>
        <v>471642557@qq.com</v>
      </c>
      <c r="K320" s="11">
        <f>VLOOKUP(C:C,投标保证金!A:H,8,0)</f>
        <v>0</v>
      </c>
      <c r="L320" s="15"/>
    </row>
    <row r="321" spans="1:12" s="2" customFormat="1" ht="24.95" customHeight="1">
      <c r="A321" s="8">
        <v>320</v>
      </c>
      <c r="B321" s="9" t="s">
        <v>5703</v>
      </c>
      <c r="C321" s="9" t="s">
        <v>2713</v>
      </c>
      <c r="D321" s="9" t="s">
        <v>2714</v>
      </c>
      <c r="E321" s="10">
        <v>10000</v>
      </c>
      <c r="F321" s="11" t="str">
        <f>VLOOKUP(C:C,投标保证金!A:H,3,0)</f>
        <v>南京中泾机电工程有限公司</v>
      </c>
      <c r="G321" s="11" t="str">
        <f>VLOOKUP(C:C,投标保证金!A:H,4,0)</f>
        <v>南京市玄武区苏园路6号4幢-1</v>
      </c>
      <c r="H321" s="11" t="str">
        <f>VLOOKUP(C:C,投标保证金!A:E,5,0)</f>
        <v>在业</v>
      </c>
      <c r="I321" s="14" t="str">
        <f>VLOOKUP(C:C,投标保证金!A:F,6,0)</f>
        <v>025-84863359</v>
      </c>
      <c r="J321" s="11" t="str">
        <f>VLOOKUP(C:C,投标保证金!A:G,7,0)</f>
        <v>1375056813@qq.com</v>
      </c>
      <c r="K321" s="11">
        <f>VLOOKUP(C:C,投标保证金!A:H,8,0)</f>
        <v>0</v>
      </c>
      <c r="L321" s="15"/>
    </row>
    <row r="322" spans="1:12" s="2" customFormat="1" ht="24.95" customHeight="1">
      <c r="A322" s="8">
        <v>321</v>
      </c>
      <c r="B322" s="9" t="s">
        <v>5703</v>
      </c>
      <c r="C322" s="9" t="s">
        <v>2730</v>
      </c>
      <c r="D322" s="9" t="s">
        <v>2731</v>
      </c>
      <c r="E322" s="10">
        <v>5000</v>
      </c>
      <c r="F322" s="11" t="str">
        <f>VLOOKUP(C:C,投标保证金!A:H,3,0)</f>
        <v>德斯拜思机电控制技术（上海）有限公司</v>
      </c>
      <c r="G322" s="11" t="str">
        <f>VLOOKUP(C:C,投标保证金!A:H,4,0)</f>
        <v>上海市黄浦区西藏中路18号9楼01-04单元</v>
      </c>
      <c r="H322" s="11" t="str">
        <f>VLOOKUP(C:C,投标保证金!A:E,5,0)</f>
        <v>在业</v>
      </c>
      <c r="I322" s="14" t="str">
        <f>VLOOKUP(C:C,投标保证金!A:F,6,0)</f>
        <v>021-63917666</v>
      </c>
      <c r="J322" s="11" t="str">
        <f>VLOOKUP(C:C,投标保证金!A:G,7,0)</f>
        <v>xkan@dspace.com</v>
      </c>
      <c r="K322" s="11">
        <f>VLOOKUP(C:C,投标保证金!A:H,8,0)</f>
        <v>0</v>
      </c>
      <c r="L322" s="15"/>
    </row>
    <row r="323" spans="1:12" s="2" customFormat="1" ht="24.95" customHeight="1">
      <c r="A323" s="8">
        <v>322</v>
      </c>
      <c r="B323" s="9" t="s">
        <v>5703</v>
      </c>
      <c r="C323" s="9" t="s">
        <v>2736</v>
      </c>
      <c r="D323" s="9" t="s">
        <v>2737</v>
      </c>
      <c r="E323" s="10">
        <v>10000</v>
      </c>
      <c r="F323" s="11" t="str">
        <f>VLOOKUP(C:C,投标保证金!A:H,3,0)</f>
        <v>苏州赛恩斯仪器有限公司</v>
      </c>
      <c r="G323" s="11" t="str">
        <f>VLOOKUP(C:C,投标保证金!A:H,4,0)</f>
        <v>苏州工业园区中新大道西128号加城大厦7楼D8座</v>
      </c>
      <c r="H323" s="11" t="str">
        <f>VLOOKUP(C:C,投标保证金!A:E,5,0)</f>
        <v>在业</v>
      </c>
      <c r="I323" s="14">
        <f>VLOOKUP(C:C,投标保证金!A:F,6,0)</f>
        <v>15151507445</v>
      </c>
      <c r="J323" s="11" t="str">
        <f>VLOOKUP(C:C,投标保证金!A:G,7,0)</f>
        <v>1499205668@qq.com</v>
      </c>
      <c r="K323" s="11">
        <f>VLOOKUP(C:C,投标保证金!A:H,8,0)</f>
        <v>0</v>
      </c>
      <c r="L323" s="15"/>
    </row>
    <row r="324" spans="1:12" s="2" customFormat="1" ht="24.95" customHeight="1">
      <c r="A324" s="8">
        <v>323</v>
      </c>
      <c r="B324" s="9" t="s">
        <v>5703</v>
      </c>
      <c r="C324" s="9" t="s">
        <v>2741</v>
      </c>
      <c r="D324" s="9" t="s">
        <v>2742</v>
      </c>
      <c r="E324" s="10">
        <v>15000</v>
      </c>
      <c r="F324" s="11" t="str">
        <f>VLOOKUP(C:C,投标保证金!A:H,3,0)</f>
        <v>南京瀚略商贸有限公司</v>
      </c>
      <c r="G324" s="11" t="str">
        <f>VLOOKUP(C:C,投标保证金!A:H,4,0)</f>
        <v>南京市江宁区东山街道竹山路68号江宁万达广场(西区)3幢409室</v>
      </c>
      <c r="H324" s="11" t="str">
        <f>VLOOKUP(C:C,投标保证金!A:E,5,0)</f>
        <v>在业</v>
      </c>
      <c r="I324" s="14">
        <f>VLOOKUP(C:C,投标保证金!A:F,6,0)</f>
        <v>15850622818</v>
      </c>
      <c r="J324" s="11" t="str">
        <f>VLOOKUP(C:C,投标保证金!A:G,7,0)</f>
        <v>16239565@qq.com</v>
      </c>
      <c r="K324" s="11">
        <f>VLOOKUP(C:C,投标保证金!A:H,8,0)</f>
        <v>0</v>
      </c>
      <c r="L324" s="15"/>
    </row>
    <row r="325" spans="1:12" s="2" customFormat="1" ht="24.95" customHeight="1">
      <c r="A325" s="8">
        <v>324</v>
      </c>
      <c r="B325" s="9" t="s">
        <v>5703</v>
      </c>
      <c r="C325" s="9" t="s">
        <v>2746</v>
      </c>
      <c r="D325" s="9" t="s">
        <v>2747</v>
      </c>
      <c r="E325" s="10">
        <v>10000</v>
      </c>
      <c r="F325" s="11" t="str">
        <f>VLOOKUP(C:C,投标保证金!A:H,3,0)</f>
        <v>北京天地旭晖商贸有限公司</v>
      </c>
      <c r="G325" s="11" t="str">
        <f>VLOOKUP(C:C,投标保证金!A:H,4,0)</f>
        <v>北京市东城区和平里九区甲4号安信大厦1-505室</v>
      </c>
      <c r="H325" s="11" t="str">
        <f>VLOOKUP(C:C,投标保证金!A:E,5,0)</f>
        <v>在业</v>
      </c>
      <c r="I325" s="14">
        <f>VLOOKUP(C:C,投标保证金!A:F,6,0)</f>
        <v>13701141919</v>
      </c>
      <c r="J325" s="11" t="str">
        <f>VLOOKUP(C:C,投标保证金!A:G,7,0)</f>
        <v>1014781894@qq.com</v>
      </c>
      <c r="K325" s="11">
        <f>VLOOKUP(C:C,投标保证金!A:H,8,0)</f>
        <v>0</v>
      </c>
      <c r="L325" s="15"/>
    </row>
    <row r="326" spans="1:12" s="2" customFormat="1" ht="24.95" hidden="1" customHeight="1">
      <c r="A326" s="8">
        <v>325</v>
      </c>
      <c r="B326" s="9" t="s">
        <v>5703</v>
      </c>
      <c r="C326" s="9" t="s">
        <v>2762</v>
      </c>
      <c r="D326" s="9" t="s">
        <v>2763</v>
      </c>
      <c r="E326" s="10">
        <v>5000</v>
      </c>
      <c r="F326" s="11" t="str">
        <f>VLOOKUP(C:C,投标保证金!A:H,3,0)</f>
        <v>南京福特智能控制设备有限公司</v>
      </c>
      <c r="G326" s="11" t="str">
        <f>VLOOKUP(C:C,投标保证金!A:H,4,0)</f>
        <v>南京市江宁区科学园科建路168号</v>
      </c>
      <c r="H326" s="11" t="str">
        <f>VLOOKUP(C:C,投标保证金!A:E,5,0)</f>
        <v>注销</v>
      </c>
      <c r="I326" s="14">
        <f>VLOOKUP(C:C,投标保证金!A:F,6,0)</f>
        <v>85428822</v>
      </c>
      <c r="J326" s="11">
        <f>VLOOKUP(C:C,投标保证金!A:G,7,0)</f>
        <v>0</v>
      </c>
      <c r="K326" s="11">
        <f>VLOOKUP(C:C,投标保证金!A:H,8,0)</f>
        <v>0</v>
      </c>
      <c r="L326" s="16" t="s">
        <v>5707</v>
      </c>
    </row>
    <row r="327" spans="1:12" s="2" customFormat="1" ht="24.95" hidden="1" customHeight="1">
      <c r="A327" s="8">
        <v>326</v>
      </c>
      <c r="B327" s="9" t="s">
        <v>5703</v>
      </c>
      <c r="C327" s="9" t="s">
        <v>2771</v>
      </c>
      <c r="D327" s="9" t="s">
        <v>2772</v>
      </c>
      <c r="E327" s="10">
        <v>5000</v>
      </c>
      <c r="F327" s="11" t="str">
        <f>VLOOKUP(C:C,投标保证金!A:H,3,0)</f>
        <v>上海真正数控机床有限公司</v>
      </c>
      <c r="G327" s="11" t="str">
        <f>VLOOKUP(C:C,投标保证金!A:H,4,0)</f>
        <v>上海市嘉定区江桥镇华江公路129弄7号J1821室</v>
      </c>
      <c r="H327" s="11" t="str">
        <f>VLOOKUP(C:C,投标保证金!A:E,5,0)</f>
        <v>注销</v>
      </c>
      <c r="I327" s="14" t="str">
        <f>VLOOKUP(C:C,投标保证金!A:F,6,0)</f>
        <v>021-59531560</v>
      </c>
      <c r="J327" s="11" t="str">
        <f>VLOOKUP(C:C,投标保证金!A:G,7,0)</f>
        <v>yiping@siegind.com</v>
      </c>
      <c r="K327" s="11">
        <f>VLOOKUP(C:C,投标保证金!A:H,8,0)</f>
        <v>0</v>
      </c>
      <c r="L327" s="16" t="s">
        <v>5707</v>
      </c>
    </row>
    <row r="328" spans="1:12" s="2" customFormat="1" ht="24.95" customHeight="1">
      <c r="A328" s="8">
        <v>327</v>
      </c>
      <c r="B328" s="9" t="s">
        <v>5703</v>
      </c>
      <c r="C328" s="9" t="s">
        <v>2783</v>
      </c>
      <c r="D328" s="9" t="s">
        <v>2784</v>
      </c>
      <c r="E328" s="10">
        <v>30000</v>
      </c>
      <c r="F328" s="11" t="str">
        <f>VLOOKUP(C:C,投标保证金!A:H,3,0)</f>
        <v>渭南市科技开发实业总公司</v>
      </c>
      <c r="G328" s="11" t="str">
        <f>VLOOKUP(C:C,投标保证金!A:H,4,0)</f>
        <v>陕西省渭南市临渭区前进路北段</v>
      </c>
      <c r="H328" s="11" t="str">
        <f>VLOOKUP(C:C,投标保证金!A:E,5,0)</f>
        <v>在业</v>
      </c>
      <c r="I328" s="14" t="str">
        <f>VLOOKUP(C:C,投标保证金!A:F,6,0)</f>
        <v>0913-2076948</v>
      </c>
      <c r="J328" s="11">
        <f>VLOOKUP(C:C,投标保证金!A:G,7,0)</f>
        <v>0</v>
      </c>
      <c r="K328" s="11">
        <f>VLOOKUP(C:C,投标保证金!A:H,8,0)</f>
        <v>0</v>
      </c>
      <c r="L328" s="15"/>
    </row>
    <row r="329" spans="1:12" s="2" customFormat="1" ht="24.95" customHeight="1">
      <c r="A329" s="8">
        <v>328</v>
      </c>
      <c r="B329" s="9" t="s">
        <v>5703</v>
      </c>
      <c r="C329" s="9" t="s">
        <v>2788</v>
      </c>
      <c r="D329" s="9" t="s">
        <v>2789</v>
      </c>
      <c r="E329" s="10">
        <v>5000</v>
      </c>
      <c r="F329" s="11" t="str">
        <f>VLOOKUP(C:C,投标保证金!A:H,3,0)</f>
        <v>扬州盛旭科技有限公司</v>
      </c>
      <c r="G329" s="11" t="str">
        <f>VLOOKUP(C:C,投标保证金!A:H,4,0)</f>
        <v>仪征市新集镇八桥工业集中区八桥村农科组南侧</v>
      </c>
      <c r="H329" s="11" t="str">
        <f>VLOOKUP(C:C,投标保证金!A:E,5,0)</f>
        <v>在业</v>
      </c>
      <c r="I329" s="14">
        <f>VLOOKUP(C:C,投标保证金!A:F,6,0)</f>
        <v>13905271636</v>
      </c>
      <c r="J329" s="11" t="str">
        <f>VLOOKUP(C:C,投标保证金!A:G,7,0)</f>
        <v>466340596@qq.com</v>
      </c>
      <c r="K329" s="11">
        <f>VLOOKUP(C:C,投标保证金!A:H,8,0)</f>
        <v>0</v>
      </c>
      <c r="L329" s="15"/>
    </row>
    <row r="330" spans="1:12" s="2" customFormat="1" ht="24.95" customHeight="1">
      <c r="A330" s="8">
        <v>329</v>
      </c>
      <c r="B330" s="9" t="s">
        <v>5703</v>
      </c>
      <c r="C330" s="9" t="s">
        <v>2797</v>
      </c>
      <c r="D330" s="9" t="s">
        <v>2798</v>
      </c>
      <c r="E330" s="10">
        <v>5000</v>
      </c>
      <c r="F330" s="11" t="str">
        <f>VLOOKUP(C:C,投标保证金!A:H,3,0)</f>
        <v>上海保兴生物设备工程有限公司</v>
      </c>
      <c r="G330" s="11" t="str">
        <f>VLOOKUP(C:C,投标保证金!A:H,4,0)</f>
        <v>上海市嘉定区南翔镇蕰北公路1755弄5号4层4225室</v>
      </c>
      <c r="H330" s="11" t="str">
        <f>VLOOKUP(C:C,投标保证金!A:E,5,0)</f>
        <v>在业</v>
      </c>
      <c r="I330" s="14" t="str">
        <f>VLOOKUP(C:C,投标保证金!A:F,6,0)</f>
        <v>021-64760853</v>
      </c>
      <c r="J330" s="11" t="str">
        <f>VLOOKUP(C:C,投标保证金!A:G,7,0)</f>
        <v>bxbio@bxbio.com</v>
      </c>
      <c r="K330" s="11">
        <f>VLOOKUP(C:C,投标保证金!A:H,8,0)</f>
        <v>0</v>
      </c>
      <c r="L330" s="15"/>
    </row>
    <row r="331" spans="1:12" s="2" customFormat="1" ht="24.95" customHeight="1">
      <c r="A331" s="8">
        <v>330</v>
      </c>
      <c r="B331" s="9" t="s">
        <v>5703</v>
      </c>
      <c r="C331" s="9" t="s">
        <v>2803</v>
      </c>
      <c r="D331" s="9" t="s">
        <v>2804</v>
      </c>
      <c r="E331" s="10">
        <v>5000</v>
      </c>
      <c r="F331" s="11" t="str">
        <f>VLOOKUP(C:C,投标保证金!A:H,3,0)</f>
        <v>上海米开罗那机电技术有限公司</v>
      </c>
      <c r="G331" s="11" t="str">
        <f>VLOOKUP(C:C,投标保证金!A:H,4,0)</f>
        <v>上海浦东新区康桥东路1388号4A厂房</v>
      </c>
      <c r="H331" s="11" t="str">
        <f>VLOOKUP(C:C,投标保证金!A:E,5,0)</f>
        <v>在业</v>
      </c>
      <c r="I331" s="14" t="str">
        <f>VLOOKUP(C:C,投标保证金!A:F,6,0)</f>
        <v>021-67290852</v>
      </c>
      <c r="J331" s="11" t="str">
        <f>VLOOKUP(C:C,投标保证金!A:G,7,0)</f>
        <v>shijinzhu@mikrouna.cn</v>
      </c>
      <c r="K331" s="11">
        <f>VLOOKUP(C:C,投标保证金!A:H,8,0)</f>
        <v>0</v>
      </c>
      <c r="L331" s="15"/>
    </row>
    <row r="332" spans="1:12" s="2" customFormat="1" ht="24.95" customHeight="1">
      <c r="A332" s="8">
        <v>331</v>
      </c>
      <c r="B332" s="9" t="s">
        <v>5703</v>
      </c>
      <c r="C332" s="9" t="s">
        <v>2832</v>
      </c>
      <c r="D332" s="9" t="s">
        <v>2833</v>
      </c>
      <c r="E332" s="10">
        <v>50000</v>
      </c>
      <c r="F332" s="11" t="str">
        <f>VLOOKUP(C:C,投标保证金!A:H,3,0)</f>
        <v>苍穹数码技术股份有限公司</v>
      </c>
      <c r="G332" s="11" t="str">
        <f>VLOOKUP(C:C,投标保证金!A:H,4,0)</f>
        <v>北京市北京经济技术开发区经海四路29号1幢8层</v>
      </c>
      <c r="H332" s="11" t="str">
        <f>VLOOKUP(C:C,投标保证金!A:E,5,0)</f>
        <v>在业</v>
      </c>
      <c r="I332" s="14" t="str">
        <f>VLOOKUP(C:C,投标保证金!A:F,6,0)</f>
        <v>010-85271488</v>
      </c>
      <c r="J332" s="11" t="str">
        <f>VLOOKUP(C:C,投标保证金!A:G,7,0)</f>
        <v>wumeng@kqgeo.com</v>
      </c>
      <c r="K332" s="11">
        <f>VLOOKUP(C:C,投标保证金!A:H,8,0)</f>
        <v>0</v>
      </c>
      <c r="L332" s="15"/>
    </row>
    <row r="333" spans="1:12" s="2" customFormat="1" ht="24.95" customHeight="1">
      <c r="A333" s="8">
        <v>332</v>
      </c>
      <c r="B333" s="9" t="s">
        <v>5703</v>
      </c>
      <c r="C333" s="9" t="s">
        <v>2844</v>
      </c>
      <c r="D333" s="9" t="s">
        <v>2845</v>
      </c>
      <c r="E333" s="10">
        <v>10000</v>
      </c>
      <c r="F333" s="11" t="str">
        <f>VLOOKUP(C:C,投标保证金!A:H,3,0)</f>
        <v>南京丁贝生物科技有限公司</v>
      </c>
      <c r="G333" s="11" t="str">
        <f>VLOOKUP(C:C,投标保证金!A:H,4,0)</f>
        <v>南京市玄武区童卫路5号南京农业生物高新技术创业中心三楼</v>
      </c>
      <c r="H333" s="11" t="str">
        <f>VLOOKUP(C:C,投标保证金!A:E,5,0)</f>
        <v>在业</v>
      </c>
      <c r="I333" s="14" t="str">
        <f>VLOOKUP(C:C,投标保证金!A:F,6,0)</f>
        <v>025-84329190</v>
      </c>
      <c r="J333" s="11" t="str">
        <f>VLOOKUP(C:C,投标保证金!A:G,7,0)</f>
        <v>644713702@qq.com</v>
      </c>
      <c r="K333" s="11">
        <f>VLOOKUP(C:C,投标保证金!A:H,8,0)</f>
        <v>0</v>
      </c>
      <c r="L333" s="15"/>
    </row>
    <row r="334" spans="1:12" s="2" customFormat="1" ht="24.95" customHeight="1">
      <c r="A334" s="8">
        <v>333</v>
      </c>
      <c r="B334" s="9" t="s">
        <v>5703</v>
      </c>
      <c r="C334" s="9" t="s">
        <v>2873</v>
      </c>
      <c r="D334" s="9" t="s">
        <v>2874</v>
      </c>
      <c r="E334" s="10">
        <v>20000</v>
      </c>
      <c r="F334" s="11" t="str">
        <f>VLOOKUP(C:C,投标保证金!A:H,3,0)</f>
        <v>北京市鑫显丰科学仪器有限公司</v>
      </c>
      <c r="G334" s="11" t="str">
        <f>VLOOKUP(C:C,投标保证金!A:H,4,0)</f>
        <v>北京市东城区广渠门内大街90号A座302室</v>
      </c>
      <c r="H334" s="11" t="str">
        <f>VLOOKUP(C:C,投标保证金!A:E,5,0)</f>
        <v>在业</v>
      </c>
      <c r="I334" s="14">
        <f>VLOOKUP(C:C,投标保证金!A:F,6,0)</f>
        <v>67072795</v>
      </c>
      <c r="J334" s="11" t="str">
        <f>VLOOKUP(C:C,投标保证金!A:G,7,0)</f>
        <v>921323297@qq.com</v>
      </c>
      <c r="K334" s="11">
        <f>VLOOKUP(C:C,投标保证金!A:H,8,0)</f>
        <v>0</v>
      </c>
      <c r="L334" s="15"/>
    </row>
    <row r="335" spans="1:12" s="2" customFormat="1" ht="24.95" customHeight="1">
      <c r="A335" s="8">
        <v>334</v>
      </c>
      <c r="B335" s="9" t="s">
        <v>5703</v>
      </c>
      <c r="C335" s="9" t="s">
        <v>2884</v>
      </c>
      <c r="D335" s="9" t="s">
        <v>2885</v>
      </c>
      <c r="E335" s="10">
        <v>40000</v>
      </c>
      <c r="F335" s="11" t="str">
        <f>VLOOKUP(C:C,投标保证金!A:H,3,0)</f>
        <v>江苏省交通规划设计院股份有限公司/中设设计集团股份有限公司</v>
      </c>
      <c r="G335" s="11" t="str">
        <f>VLOOKUP(C:C,投标保证金!A:H,4,0)</f>
        <v>南京市秦淮区紫云大道9号</v>
      </c>
      <c r="H335" s="11" t="str">
        <f>VLOOKUP(C:C,投标保证金!A:E,5,0)</f>
        <v>在业</v>
      </c>
      <c r="I335" s="14" t="str">
        <f>VLOOKUP(C:C,投标保证金!A:F,6,0)</f>
        <v>025-84202066</v>
      </c>
      <c r="J335" s="11" t="str">
        <f>VLOOKUP(C:C,投标保证金!A:G,7,0)</f>
        <v>ir@jsjty.com</v>
      </c>
      <c r="K335" s="11">
        <f>VLOOKUP(C:C,投标保证金!A:H,8,0)</f>
        <v>0</v>
      </c>
      <c r="L335" s="15"/>
    </row>
    <row r="336" spans="1:12" s="2" customFormat="1" ht="24.95" customHeight="1">
      <c r="A336" s="8">
        <v>335</v>
      </c>
      <c r="B336" s="9" t="s">
        <v>5703</v>
      </c>
      <c r="C336" s="9" t="s">
        <v>2896</v>
      </c>
      <c r="D336" s="9" t="s">
        <v>2897</v>
      </c>
      <c r="E336" s="10">
        <v>10000</v>
      </c>
      <c r="F336" s="11" t="str">
        <f>VLOOKUP(C:C,投标保证金!A:H,3,0)</f>
        <v>深圳市易商仪器有限公司</v>
      </c>
      <c r="G336" s="11" t="str">
        <f>VLOOKUP(C:C,投标保证金!A:H,4,0)</f>
        <v>深圳市福田区福虹路9号世贸广场C座1207室</v>
      </c>
      <c r="H336" s="11" t="str">
        <f>VLOOKUP(C:C,投标保证金!A:E,5,0)</f>
        <v>在业</v>
      </c>
      <c r="I336" s="14" t="str">
        <f>VLOOKUP(C:C,投标保证金!A:F,6,0)</f>
        <v>0755-83005181</v>
      </c>
      <c r="J336" s="11" t="str">
        <f>VLOOKUP(C:C,投标保证金!A:G,7,0)</f>
        <v>fei.wu@essun.net</v>
      </c>
      <c r="K336" s="11">
        <f>VLOOKUP(C:C,投标保证金!A:H,8,0)</f>
        <v>0</v>
      </c>
      <c r="L336" s="15"/>
    </row>
    <row r="337" spans="1:12" s="2" customFormat="1" ht="24.95" customHeight="1">
      <c r="A337" s="8">
        <v>336</v>
      </c>
      <c r="B337" s="9" t="s">
        <v>5703</v>
      </c>
      <c r="C337" s="9" t="s">
        <v>2902</v>
      </c>
      <c r="D337" s="9" t="s">
        <v>2903</v>
      </c>
      <c r="E337" s="10">
        <v>10000</v>
      </c>
      <c r="F337" s="11" t="str">
        <f>VLOOKUP(C:C,投标保证金!A:H,3,0)</f>
        <v>江苏贤辰机电工程有限公司</v>
      </c>
      <c r="G337" s="11" t="str">
        <f>VLOOKUP(C:C,投标保证金!A:H,4,0)</f>
        <v>南京市高淳区漆桥镇双牌石大街39号</v>
      </c>
      <c r="H337" s="11" t="str">
        <f>VLOOKUP(C:C,投标保证金!A:E,5,0)</f>
        <v>在业</v>
      </c>
      <c r="I337" s="14">
        <f>VLOOKUP(C:C,投标保证金!A:F,6,0)</f>
        <v>13851619091</v>
      </c>
      <c r="J337" s="11">
        <f>VLOOKUP(C:C,投标保证金!A:G,7,0)</f>
        <v>0</v>
      </c>
      <c r="K337" s="11">
        <f>VLOOKUP(C:C,投标保证金!A:H,8,0)</f>
        <v>0</v>
      </c>
      <c r="L337" s="15"/>
    </row>
    <row r="338" spans="1:12" s="2" customFormat="1" ht="24.95" customHeight="1">
      <c r="A338" s="8">
        <v>337</v>
      </c>
      <c r="B338" s="9" t="s">
        <v>5703</v>
      </c>
      <c r="C338" s="9" t="s">
        <v>2906</v>
      </c>
      <c r="D338" s="9" t="s">
        <v>2907</v>
      </c>
      <c r="E338" s="10">
        <v>10000</v>
      </c>
      <c r="F338" s="11" t="str">
        <f>VLOOKUP(C:C,投标保证金!A:H,3,0)</f>
        <v>上海宏睿金属制品有限公司</v>
      </c>
      <c r="G338" s="11" t="str">
        <f>VLOOKUP(C:C,投标保证金!A:H,4,0)</f>
        <v>上海市松江区石湖荡镇闵塔路158号A区</v>
      </c>
      <c r="H338" s="11" t="str">
        <f>VLOOKUP(C:C,投标保证金!A:E,5,0)</f>
        <v>在业</v>
      </c>
      <c r="I338" s="14">
        <f>VLOOKUP(C:C,投标保证金!A:F,6,0)</f>
        <v>0</v>
      </c>
      <c r="J338" s="11" t="str">
        <f>VLOOKUP(C:C,投标保证金!A:G,7,0)</f>
        <v>hxhcwc@163.com</v>
      </c>
      <c r="K338" s="11">
        <f>VLOOKUP(C:C,投标保证金!A:H,8,0)</f>
        <v>0</v>
      </c>
      <c r="L338" s="15"/>
    </row>
    <row r="339" spans="1:12" s="2" customFormat="1" ht="24.95" customHeight="1">
      <c r="A339" s="8">
        <v>338</v>
      </c>
      <c r="B339" s="9" t="s">
        <v>5703</v>
      </c>
      <c r="C339" s="9" t="s">
        <v>2915</v>
      </c>
      <c r="D339" s="9" t="s">
        <v>2916</v>
      </c>
      <c r="E339" s="10">
        <v>20000</v>
      </c>
      <c r="F339" s="11" t="str">
        <f>VLOOKUP(C:C,投标保证金!A:H,3,0)</f>
        <v>上海怡星机电设备有限公司</v>
      </c>
      <c r="G339" s="11" t="str">
        <f>VLOOKUP(C:C,投标保证金!A:H,4,0)</f>
        <v>上海市青浦区朱枫公路6188号38幢2号</v>
      </c>
      <c r="H339" s="11" t="str">
        <f>VLOOKUP(C:C,投标保证金!A:E,5,0)</f>
        <v>在业</v>
      </c>
      <c r="I339" s="14" t="str">
        <f>VLOOKUP(C:C,投标保证金!A:F,6,0)</f>
        <v>021-64062557</v>
      </c>
      <c r="J339" s="11" t="str">
        <f>VLOOKUP(C:C,投标保证金!A:G,7,0)</f>
        <v>chenqibing@hapstar.cn</v>
      </c>
      <c r="K339" s="11">
        <f>VLOOKUP(C:C,投标保证金!A:H,8,0)</f>
        <v>0</v>
      </c>
      <c r="L339" s="15"/>
    </row>
    <row r="340" spans="1:12" s="2" customFormat="1" ht="24.95" customHeight="1">
      <c r="A340" s="8">
        <v>339</v>
      </c>
      <c r="B340" s="9" t="s">
        <v>5703</v>
      </c>
      <c r="C340" s="9" t="s">
        <v>2933</v>
      </c>
      <c r="D340" s="9" t="s">
        <v>2934</v>
      </c>
      <c r="E340" s="10">
        <v>10000</v>
      </c>
      <c r="F340" s="11" t="str">
        <f>VLOOKUP(C:C,投标保证金!A:H,3,0)</f>
        <v>北京金先锋光电科技有限公司</v>
      </c>
      <c r="G340" s="11" t="str">
        <f>VLOOKUP(C:C,投标保证金!A:H,4,0)</f>
        <v>北京市海淀区中关村大街19号15层办公B1703</v>
      </c>
      <c r="H340" s="11" t="str">
        <f>VLOOKUP(C:C,投标保证金!A:E,5,0)</f>
        <v>在业</v>
      </c>
      <c r="I340" s="14">
        <f>VLOOKUP(C:C,投标保证金!A:F,6,0)</f>
        <v>18911527251</v>
      </c>
      <c r="J340" s="11" t="str">
        <f>VLOOKUP(C:C,投标保证金!A:G,7,0)</f>
        <v>tracy-liu@zolix.com.cn</v>
      </c>
      <c r="K340" s="11">
        <f>VLOOKUP(C:C,投标保证金!A:H,8,0)</f>
        <v>0</v>
      </c>
      <c r="L340" s="15"/>
    </row>
    <row r="341" spans="1:12" s="2" customFormat="1" ht="24.95" customHeight="1">
      <c r="A341" s="8">
        <v>340</v>
      </c>
      <c r="B341" s="9" t="s">
        <v>5703</v>
      </c>
      <c r="C341" s="9" t="s">
        <v>2938</v>
      </c>
      <c r="D341" s="9" t="s">
        <v>2939</v>
      </c>
      <c r="E341" s="10">
        <v>70000</v>
      </c>
      <c r="F341" s="11" t="str">
        <f>VLOOKUP(C:C,投标保证金!A:H,3,0)</f>
        <v>南京宇田楼宇设备有限公司</v>
      </c>
      <c r="G341" s="11" t="str">
        <f>VLOOKUP(C:C,投标保证金!A:H,4,0)</f>
        <v>南京市栖霞区仙林街道仙林大学城学津路8号高创大厦B座706室</v>
      </c>
      <c r="H341" s="11" t="str">
        <f>VLOOKUP(C:C,投标保证金!A:E,5,0)</f>
        <v>在业</v>
      </c>
      <c r="I341" s="14">
        <f>VLOOKUP(C:C,投标保证金!A:F,6,0)</f>
        <v>13813805290</v>
      </c>
      <c r="J341" s="11" t="str">
        <f>VLOOKUP(C:C,投标保证金!A:G,7,0)</f>
        <v>3231471388@qq.com</v>
      </c>
      <c r="K341" s="11">
        <f>VLOOKUP(C:C,投标保证金!A:H,8,0)</f>
        <v>0</v>
      </c>
      <c r="L341" s="15"/>
    </row>
    <row r="342" spans="1:12" s="2" customFormat="1" ht="24.95" hidden="1" customHeight="1">
      <c r="A342" s="8">
        <v>341</v>
      </c>
      <c r="B342" s="9" t="s">
        <v>5703</v>
      </c>
      <c r="C342" s="9" t="s">
        <v>2950</v>
      </c>
      <c r="D342" s="9" t="s">
        <v>2951</v>
      </c>
      <c r="E342" s="10">
        <v>10000</v>
      </c>
      <c r="F342" s="11" t="str">
        <f>VLOOKUP(C:C,投标保证金!A:H,3,0)</f>
        <v>南京嘉庆电器有限公司</v>
      </c>
      <c r="G342" s="11" t="str">
        <f>VLOOKUP(C:C,投标保证金!A:H,4,0)</f>
        <v>南京市鼓楼区水佐岗15巷12幢104室</v>
      </c>
      <c r="H342" s="11" t="str">
        <f>VLOOKUP(C:C,投标保证金!A:E,5,0)</f>
        <v>注销</v>
      </c>
      <c r="I342" s="14">
        <f>VLOOKUP(C:C,投标保证金!A:F,6,0)</f>
        <v>0</v>
      </c>
      <c r="J342" s="11">
        <f>VLOOKUP(C:C,投标保证金!A:G,7,0)</f>
        <v>0</v>
      </c>
      <c r="K342" s="11">
        <f>VLOOKUP(C:C,投标保证金!A:H,8,0)</f>
        <v>0</v>
      </c>
      <c r="L342" s="16" t="s">
        <v>5707</v>
      </c>
    </row>
    <row r="343" spans="1:12" s="2" customFormat="1" ht="24.95" customHeight="1">
      <c r="A343" s="8">
        <v>342</v>
      </c>
      <c r="B343" s="9" t="s">
        <v>5703</v>
      </c>
      <c r="C343" s="9" t="s">
        <v>2965</v>
      </c>
      <c r="D343" s="9" t="s">
        <v>2966</v>
      </c>
      <c r="E343" s="10">
        <v>20000</v>
      </c>
      <c r="F343" s="11" t="str">
        <f>VLOOKUP(C:C,投标保证金!A:H,3,0)</f>
        <v>南京宽安网络科技有限公司</v>
      </c>
      <c r="G343" s="11" t="str">
        <f>VLOOKUP(C:C,投标保证金!A:H,4,0)</f>
        <v>南京市玄武区珠江路438-592号A幢504室</v>
      </c>
      <c r="H343" s="11" t="str">
        <f>VLOOKUP(C:C,投标保证金!A:E,5,0)</f>
        <v>在业</v>
      </c>
      <c r="I343" s="14">
        <f>VLOOKUP(C:C,投标保证金!A:F,6,0)</f>
        <v>15805165513</v>
      </c>
      <c r="J343" s="11" t="str">
        <f>VLOOKUP(C:C,投标保证金!A:G,7,0)</f>
        <v>532135246@qq.com</v>
      </c>
      <c r="K343" s="11">
        <f>VLOOKUP(C:C,投标保证金!A:H,8,0)</f>
        <v>0</v>
      </c>
      <c r="L343" s="15"/>
    </row>
    <row r="344" spans="1:12" s="2" customFormat="1" ht="24.95" customHeight="1">
      <c r="A344" s="8">
        <v>343</v>
      </c>
      <c r="B344" s="9" t="s">
        <v>5703</v>
      </c>
      <c r="C344" s="9" t="s">
        <v>2970</v>
      </c>
      <c r="D344" s="9" t="s">
        <v>2971</v>
      </c>
      <c r="E344" s="10">
        <v>22000</v>
      </c>
      <c r="F344" s="11" t="str">
        <f>VLOOKUP(C:C,投标保证金!A:H,3,0)</f>
        <v>南京百得机电设备有限公司</v>
      </c>
      <c r="G344" s="11" t="str">
        <f>VLOOKUP(C:C,投标保证金!A:H,4,0)</f>
        <v>南京沿江工业开发区新华路391号-632室</v>
      </c>
      <c r="H344" s="11" t="str">
        <f>VLOOKUP(C:C,投标保证金!A:E,5,0)</f>
        <v>在业</v>
      </c>
      <c r="I344" s="14" t="str">
        <f>VLOOKUP(C:C,投标保证金!A:F,6,0)</f>
        <v>025-68157992</v>
      </c>
      <c r="J344" s="11" t="str">
        <f>VLOOKUP(C:C,投标保证金!A:G,7,0)</f>
        <v>njzd@126.com</v>
      </c>
      <c r="K344" s="11">
        <f>VLOOKUP(C:C,投标保证金!A:H,8,0)</f>
        <v>0</v>
      </c>
      <c r="L344" s="15"/>
    </row>
    <row r="345" spans="1:12" s="2" customFormat="1" ht="24.95" customHeight="1">
      <c r="A345" s="8">
        <v>344</v>
      </c>
      <c r="B345" s="9" t="s">
        <v>5703</v>
      </c>
      <c r="C345" s="9" t="s">
        <v>2976</v>
      </c>
      <c r="D345" s="9" t="s">
        <v>2977</v>
      </c>
      <c r="E345" s="10">
        <v>20000</v>
      </c>
      <c r="F345" s="11" t="str">
        <f>VLOOKUP(C:C,投标保证金!A:H,3,0)</f>
        <v>南京格宁葆信环保科技有限公司</v>
      </c>
      <c r="G345" s="11" t="str">
        <f>VLOOKUP(C:C,投标保证金!A:H,4,0)</f>
        <v>南京市玄武区龙蟠路151号-1 608室</v>
      </c>
      <c r="H345" s="11" t="str">
        <f>VLOOKUP(C:C,投标保证金!A:E,5,0)</f>
        <v>在业</v>
      </c>
      <c r="I345" s="14">
        <f>VLOOKUP(C:C,投标保证金!A:F,6,0)</f>
        <v>15951960280</v>
      </c>
      <c r="J345" s="11" t="str">
        <f>VLOOKUP(C:C,投标保证金!A:G,7,0)</f>
        <v>11245717442@qq.com</v>
      </c>
      <c r="K345" s="11">
        <f>VLOOKUP(C:C,投标保证金!A:H,8,0)</f>
        <v>0</v>
      </c>
      <c r="L345" s="15"/>
    </row>
    <row r="346" spans="1:12" s="2" customFormat="1" ht="24.95" customHeight="1">
      <c r="A346" s="8">
        <v>345</v>
      </c>
      <c r="B346" s="9" t="s">
        <v>5703</v>
      </c>
      <c r="C346" s="9" t="s">
        <v>2981</v>
      </c>
      <c r="D346" s="9" t="s">
        <v>2982</v>
      </c>
      <c r="E346" s="10">
        <v>20000</v>
      </c>
      <c r="F346" s="11" t="str">
        <f>VLOOKUP(C:C,投标保证金!A:H,3,0)</f>
        <v>江苏有线邦联新媒体科技有限公司</v>
      </c>
      <c r="G346" s="11" t="str">
        <f>VLOOKUP(C:C,投标保证金!A:H,4,0)</f>
        <v>南京经济技术开发区(白下区友谊河路2号)</v>
      </c>
      <c r="H346" s="11" t="str">
        <f>VLOOKUP(C:C,投标保证金!A:E,5,0)</f>
        <v>在业</v>
      </c>
      <c r="I346" s="14" t="str">
        <f>VLOOKUP(C:C,投标保证金!A:F,6,0)</f>
        <v>025-84562301</v>
      </c>
      <c r="J346" s="11" t="str">
        <f>VLOOKUP(C:C,投标保证金!A:G,7,0)</f>
        <v>596436877@qq.com</v>
      </c>
      <c r="K346" s="11">
        <f>VLOOKUP(C:C,投标保证金!A:H,8,0)</f>
        <v>0</v>
      </c>
      <c r="L346" s="15"/>
    </row>
    <row r="347" spans="1:12" s="2" customFormat="1" ht="24.95" customHeight="1">
      <c r="A347" s="8">
        <v>346</v>
      </c>
      <c r="B347" s="9" t="s">
        <v>5703</v>
      </c>
      <c r="C347" s="9" t="s">
        <v>2987</v>
      </c>
      <c r="D347" s="9" t="s">
        <v>2988</v>
      </c>
      <c r="E347" s="10">
        <v>20000</v>
      </c>
      <c r="F347" s="11" t="str">
        <f>VLOOKUP(C:C,投标保证金!A:H,3,0)</f>
        <v>南京金奇石科技贸易有限公司</v>
      </c>
      <c r="G347" s="11" t="str">
        <f>VLOOKUP(C:C,投标保证金!A:H,4,0)</f>
        <v>南京市玄武区珠江路511号IC16包厢</v>
      </c>
      <c r="H347" s="11" t="str">
        <f>VLOOKUP(C:C,投标保证金!A:E,5,0)</f>
        <v>在业</v>
      </c>
      <c r="I347" s="14">
        <f>VLOOKUP(C:C,投标保证金!A:F,6,0)</f>
        <v>13914745676</v>
      </c>
      <c r="J347" s="11">
        <f>VLOOKUP(C:C,投标保证金!A:G,7,0)</f>
        <v>0</v>
      </c>
      <c r="K347" s="11">
        <f>VLOOKUP(C:C,投标保证金!A:H,8,0)</f>
        <v>0</v>
      </c>
      <c r="L347" s="15"/>
    </row>
    <row r="348" spans="1:12" s="2" customFormat="1" ht="24.95" customHeight="1">
      <c r="A348" s="8">
        <v>347</v>
      </c>
      <c r="B348" s="9" t="s">
        <v>5703</v>
      </c>
      <c r="C348" s="9" t="s">
        <v>2991</v>
      </c>
      <c r="D348" s="9" t="s">
        <v>2992</v>
      </c>
      <c r="E348" s="10">
        <v>50000</v>
      </c>
      <c r="F348" s="11" t="str">
        <f>VLOOKUP(C:C,投标保证金!A:H,3,0)</f>
        <v>台州市路桥三联农机销售有限公司</v>
      </c>
      <c r="G348" s="11" t="str">
        <f>VLOOKUP(C:C,投标保证金!A:H,4,0)</f>
        <v>台州市路桥区金清镇汝泉村</v>
      </c>
      <c r="H348" s="11" t="str">
        <f>VLOOKUP(C:C,投标保证金!A:E,5,0)</f>
        <v>在业</v>
      </c>
      <c r="I348" s="14" t="str">
        <f>VLOOKUP(C:C,投标保证金!A:F,6,0)</f>
        <v>0576-82708222</v>
      </c>
      <c r="J348" s="11" t="str">
        <f>VLOOKUP(C:C,投标保证金!A:G,7,0)</f>
        <v>1838151010@qq.com</v>
      </c>
      <c r="K348" s="11">
        <f>VLOOKUP(C:C,投标保证金!A:H,8,0)</f>
        <v>0</v>
      </c>
      <c r="L348" s="15"/>
    </row>
    <row r="349" spans="1:12" s="2" customFormat="1" ht="24.95" hidden="1" customHeight="1">
      <c r="A349" s="8">
        <v>348</v>
      </c>
      <c r="B349" s="9" t="s">
        <v>5703</v>
      </c>
      <c r="C349" s="9" t="s">
        <v>2997</v>
      </c>
      <c r="D349" s="9" t="s">
        <v>2998</v>
      </c>
      <c r="E349" s="10">
        <v>10000</v>
      </c>
      <c r="F349" s="11" t="str">
        <f>VLOOKUP(C:C,投标保证金!A:H,3,0)</f>
        <v>无锡市滨湖区宇扬机械制造厂</v>
      </c>
      <c r="G349" s="11" t="str">
        <f>VLOOKUP(C:C,投标保证金!A:H,4,0)</f>
        <v>无锡市滨湖区华庄双茂村</v>
      </c>
      <c r="H349" s="11" t="str">
        <f>VLOOKUP(C:C,投标保证金!A:E,5,0)</f>
        <v>注销</v>
      </c>
      <c r="I349" s="14">
        <f>VLOOKUP(C:C,投标保证金!A:F,6,0)</f>
        <v>0</v>
      </c>
      <c r="J349" s="11">
        <f>VLOOKUP(C:C,投标保证金!A:G,7,0)</f>
        <v>0</v>
      </c>
      <c r="K349" s="11">
        <f>VLOOKUP(C:C,投标保证金!A:H,8,0)</f>
        <v>0</v>
      </c>
      <c r="L349" s="16" t="s">
        <v>5707</v>
      </c>
    </row>
    <row r="350" spans="1:12" s="2" customFormat="1" ht="24.95" customHeight="1">
      <c r="A350" s="8">
        <v>349</v>
      </c>
      <c r="B350" s="9" t="s">
        <v>5703</v>
      </c>
      <c r="C350" s="9" t="s">
        <v>3001</v>
      </c>
      <c r="D350" s="9" t="s">
        <v>3002</v>
      </c>
      <c r="E350" s="10">
        <v>5000</v>
      </c>
      <c r="F350" s="11" t="str">
        <f>VLOOKUP(C:C,投标保证金!A:H,3,0)</f>
        <v>江阴市东华机械有限公司</v>
      </c>
      <c r="G350" s="11" t="str">
        <f>VLOOKUP(C:C,投标保证金!A:H,4,0)</f>
        <v>江阴市临港街道东刘村（江阴市博诚针织有限公司内）</v>
      </c>
      <c r="H350" s="11" t="str">
        <f>VLOOKUP(C:C,投标保证金!A:E,5,0)</f>
        <v>在业</v>
      </c>
      <c r="I350" s="14">
        <f>VLOOKUP(C:C,投标保证金!A:F,6,0)</f>
        <v>13771236656</v>
      </c>
      <c r="J350" s="11" t="str">
        <f>VLOOKUP(C:C,投标保证金!A:G,7,0)</f>
        <v>1043180065@qq.com</v>
      </c>
      <c r="K350" s="11">
        <f>VLOOKUP(C:C,投标保证金!A:H,8,0)</f>
        <v>0</v>
      </c>
      <c r="L350" s="15"/>
    </row>
    <row r="351" spans="1:12" s="2" customFormat="1" ht="24.95" customHeight="1">
      <c r="A351" s="8">
        <v>350</v>
      </c>
      <c r="B351" s="9" t="s">
        <v>5703</v>
      </c>
      <c r="C351" s="9" t="s">
        <v>3006</v>
      </c>
      <c r="D351" s="9" t="s">
        <v>3007</v>
      </c>
      <c r="E351" s="10">
        <v>20000</v>
      </c>
      <c r="F351" s="11" t="str">
        <f>VLOOKUP(C:C,投标保证金!A:H,3,0)</f>
        <v>江苏安顺船舶有限公司</v>
      </c>
      <c r="G351" s="11" t="str">
        <f>VLOOKUP(C:C,投标保证金!A:H,4,0)</f>
        <v>常州市金坛区社头镇旭红村东村</v>
      </c>
      <c r="H351" s="11" t="str">
        <f>VLOOKUP(C:C,投标保证金!A:E,5,0)</f>
        <v>在业</v>
      </c>
      <c r="I351" s="14">
        <f>VLOOKUP(C:C,投标保证金!A:F,6,0)</f>
        <v>13813500676</v>
      </c>
      <c r="J351" s="11" t="str">
        <f>VLOOKUP(C:C,投标保证金!A:G,7,0)</f>
        <v>452759786@qq.com</v>
      </c>
      <c r="K351" s="11">
        <f>VLOOKUP(C:C,投标保证金!A:H,8,0)</f>
        <v>0</v>
      </c>
      <c r="L351" s="15"/>
    </row>
    <row r="352" spans="1:12" s="2" customFormat="1" ht="24.95" customHeight="1">
      <c r="A352" s="8">
        <v>351</v>
      </c>
      <c r="B352" s="9" t="s">
        <v>5703</v>
      </c>
      <c r="C352" s="9" t="s">
        <v>3011</v>
      </c>
      <c r="D352" s="9" t="s">
        <v>3012</v>
      </c>
      <c r="E352" s="10">
        <v>30000</v>
      </c>
      <c r="F352" s="11" t="str">
        <f>VLOOKUP(C:C,投标保证金!A:H,3,0)</f>
        <v>江苏通洋船舶有限公司</v>
      </c>
      <c r="G352" s="11" t="str">
        <f>VLOOKUP(C:C,投标保证金!A:H,4,0)</f>
        <v>常州市金坛区金城镇上庄圩门</v>
      </c>
      <c r="H352" s="11" t="str">
        <f>VLOOKUP(C:C,投标保证金!A:E,5,0)</f>
        <v>在业</v>
      </c>
      <c r="I352" s="14" t="str">
        <f>VLOOKUP(C:C,投标保证金!A:F,6,0)</f>
        <v>0519-82858888</v>
      </c>
      <c r="J352" s="11" t="str">
        <f>VLOOKUP(C:C,投标保证金!A:G,7,0)</f>
        <v>ceo@tongyangship.com</v>
      </c>
      <c r="K352" s="11">
        <f>VLOOKUP(C:C,投标保证金!A:H,8,0)</f>
        <v>0</v>
      </c>
      <c r="L352" s="15"/>
    </row>
    <row r="353" spans="1:12" s="2" customFormat="1" ht="24.95" customHeight="1">
      <c r="A353" s="8">
        <v>352</v>
      </c>
      <c r="B353" s="9" t="s">
        <v>5703</v>
      </c>
      <c r="C353" s="9" t="s">
        <v>3109</v>
      </c>
      <c r="D353" s="9" t="s">
        <v>3110</v>
      </c>
      <c r="E353" s="10">
        <v>20000</v>
      </c>
      <c r="F353" s="11" t="str">
        <f>VLOOKUP(C:C,投标保证金!A:H,3,0)</f>
        <v>江苏工商印刷厂</v>
      </c>
      <c r="G353" s="11" t="str">
        <f>VLOOKUP(C:C,投标保证金!A:H,4,0)</f>
        <v>南京市江宁区燕湖路189号</v>
      </c>
      <c r="H353" s="11" t="str">
        <f>VLOOKUP(C:C,投标保证金!A:E,5,0)</f>
        <v>在业</v>
      </c>
      <c r="I353" s="14">
        <f>VLOOKUP(C:C,投标保证金!A:F,6,0)</f>
        <v>15996296818</v>
      </c>
      <c r="J353" s="11" t="str">
        <f>VLOOKUP(C:C,投标保证金!A:G,7,0)</f>
        <v>997881152@qq.com</v>
      </c>
      <c r="K353" s="11">
        <f>VLOOKUP(C:C,投标保证金!A:H,8,0)</f>
        <v>0</v>
      </c>
      <c r="L353" s="15"/>
    </row>
    <row r="354" spans="1:12" s="2" customFormat="1" ht="24.95" customHeight="1">
      <c r="A354" s="8">
        <v>353</v>
      </c>
      <c r="B354" s="9" t="s">
        <v>5703</v>
      </c>
      <c r="C354" s="9" t="s">
        <v>3165</v>
      </c>
      <c r="D354" s="9" t="s">
        <v>3166</v>
      </c>
      <c r="E354" s="10">
        <v>20000</v>
      </c>
      <c r="F354" s="11" t="str">
        <f>VLOOKUP(C:C,投标保证金!A:H,3,0)</f>
        <v>江苏省电化教育馆</v>
      </c>
      <c r="G354" s="11" t="str">
        <f>VLOOKUP(C:C,投标保证金!A:H,4,0)</f>
        <v>江苏省南京市鼓楼区虎踞路179号</v>
      </c>
      <c r="H354" s="11" t="str">
        <f>VLOOKUP(C:C,投标保证金!A:E,5,0)</f>
        <v>在业</v>
      </c>
      <c r="I354" s="14">
        <f>VLOOKUP(C:C,投标保证金!A:F,6,0)</f>
        <v>0</v>
      </c>
      <c r="J354" s="11">
        <f>VLOOKUP(C:C,投标保证金!A:G,7,0)</f>
        <v>0</v>
      </c>
      <c r="K354" s="11">
        <f>VLOOKUP(C:C,投标保证金!A:H,8,0)</f>
        <v>0</v>
      </c>
      <c r="L354" s="15"/>
    </row>
    <row r="355" spans="1:12" s="2" customFormat="1" ht="24.95" hidden="1" customHeight="1">
      <c r="A355" s="8">
        <v>354</v>
      </c>
      <c r="B355" s="9" t="s">
        <v>5703</v>
      </c>
      <c r="C355" s="9" t="s">
        <v>3173</v>
      </c>
      <c r="D355" s="9" t="s">
        <v>3174</v>
      </c>
      <c r="E355" s="10">
        <v>5000</v>
      </c>
      <c r="F355" s="11" t="str">
        <f>VLOOKUP(C:C,投标保证金!A:H,3,0)</f>
        <v>南京乐博钢琴城有限公司</v>
      </c>
      <c r="G355" s="11" t="str">
        <f>VLOOKUP(C:C,投标保证金!A:H,4,0)</f>
        <v>南京市白下区洪武路289号</v>
      </c>
      <c r="H355" s="11" t="str">
        <f>VLOOKUP(C:C,投标保证金!A:E,5,0)</f>
        <v>注销</v>
      </c>
      <c r="I355" s="14">
        <f>VLOOKUP(C:C,投标保证金!A:F,6,0)</f>
        <v>0</v>
      </c>
      <c r="J355" s="11">
        <f>VLOOKUP(C:C,投标保证金!A:G,7,0)</f>
        <v>0</v>
      </c>
      <c r="K355" s="11">
        <f>VLOOKUP(C:C,投标保证金!A:H,8,0)</f>
        <v>0</v>
      </c>
      <c r="L355" s="16" t="s">
        <v>5707</v>
      </c>
    </row>
    <row r="356" spans="1:12" s="2" customFormat="1" ht="24.95" customHeight="1">
      <c r="A356" s="8">
        <v>355</v>
      </c>
      <c r="B356" s="9" t="s">
        <v>5703</v>
      </c>
      <c r="C356" s="9" t="s">
        <v>3177</v>
      </c>
      <c r="D356" s="9" t="s">
        <v>3178</v>
      </c>
      <c r="E356" s="10">
        <v>20000</v>
      </c>
      <c r="F356" s="11" t="str">
        <f>VLOOKUP(C:C,投标保证金!A:H,3,0)</f>
        <v>无锡双鹰体育器材有限公司</v>
      </c>
      <c r="G356" s="11" t="str">
        <f>VLOOKUP(C:C,投标保证金!A:H,4,0)</f>
        <v>宜兴环科园新城花园综合楼101室</v>
      </c>
      <c r="H356" s="11" t="str">
        <f>VLOOKUP(C:C,投标保证金!A:E,5,0)</f>
        <v>在业</v>
      </c>
      <c r="I356" s="14" t="str">
        <f>VLOOKUP(C:C,投标保证金!A:F,6,0)</f>
        <v>0510-87072888</v>
      </c>
      <c r="J356" s="11" t="str">
        <f>VLOOKUP(C:C,投标保证金!A:G,7,0)</f>
        <v>qex520@126.com</v>
      </c>
      <c r="K356" s="11">
        <f>VLOOKUP(C:C,投标保证金!A:H,8,0)</f>
        <v>0</v>
      </c>
      <c r="L356" s="15"/>
    </row>
    <row r="357" spans="1:12" s="2" customFormat="1" ht="24.95" customHeight="1">
      <c r="A357" s="8">
        <v>356</v>
      </c>
      <c r="B357" s="9" t="s">
        <v>5703</v>
      </c>
      <c r="C357" s="9" t="s">
        <v>3199</v>
      </c>
      <c r="D357" s="9" t="s">
        <v>3200</v>
      </c>
      <c r="E357" s="10">
        <v>30000</v>
      </c>
      <c r="F357" s="11" t="str">
        <f>VLOOKUP(C:C,投标保证金!A:H,3,0)</f>
        <v>南京大学</v>
      </c>
      <c r="G357" s="11" t="str">
        <f>VLOOKUP(C:C,投标保证金!A:H,4,0)</f>
        <v>江苏省南京市栖霞区仙林大道163号</v>
      </c>
      <c r="H357" s="11" t="str">
        <f>VLOOKUP(C:C,投标保证金!A:E,5,0)</f>
        <v>在业</v>
      </c>
      <c r="I357" s="14" t="str">
        <f>VLOOKUP(C:C,投标保证金!A:F,6,0)</f>
        <v>(025)89683186/法志清13851480908</v>
      </c>
      <c r="J357" s="11">
        <f>VLOOKUP(C:C,投标保证金!A:G,7,0)</f>
        <v>0</v>
      </c>
      <c r="K357" s="11" t="str">
        <f>VLOOKUP(C:C,投标保证金!A:H,8,0)</f>
        <v>仙林校区</v>
      </c>
      <c r="L357" s="15"/>
    </row>
    <row r="358" spans="1:12" s="2" customFormat="1" ht="24.95" customHeight="1">
      <c r="A358" s="8">
        <v>357</v>
      </c>
      <c r="B358" s="9" t="s">
        <v>5703</v>
      </c>
      <c r="C358" s="9" t="s">
        <v>3213</v>
      </c>
      <c r="D358" s="9" t="s">
        <v>3214</v>
      </c>
      <c r="E358" s="10">
        <v>8000</v>
      </c>
      <c r="F358" s="11" t="str">
        <f>VLOOKUP(C:C,投标保证金!A:H,3,0)</f>
        <v>苏州创智天地教育咨询有限公司</v>
      </c>
      <c r="G358" s="11" t="str">
        <f>VLOOKUP(C:C,投标保证金!A:H,4,0)</f>
        <v>苏州高新区玉山路162号</v>
      </c>
      <c r="H358" s="11" t="str">
        <f>VLOOKUP(C:C,投标保证金!A:E,5,0)</f>
        <v>在业</v>
      </c>
      <c r="I358" s="14">
        <f>VLOOKUP(C:C,投标保证金!A:F,6,0)</f>
        <v>18962156765</v>
      </c>
      <c r="J358" s="11" t="str">
        <f>VLOOKUP(C:C,投标保证金!A:G,7,0)</f>
        <v>47705559@qqqq.com</v>
      </c>
      <c r="K358" s="11">
        <f>VLOOKUP(C:C,投标保证金!A:H,8,0)</f>
        <v>0</v>
      </c>
      <c r="L358" s="15"/>
    </row>
    <row r="359" spans="1:12" s="2" customFormat="1" ht="24.95" customHeight="1">
      <c r="A359" s="8">
        <v>358</v>
      </c>
      <c r="B359" s="9" t="s">
        <v>5703</v>
      </c>
      <c r="C359" s="9" t="s">
        <v>3230</v>
      </c>
      <c r="D359" s="9" t="s">
        <v>3231</v>
      </c>
      <c r="E359" s="10">
        <v>100000</v>
      </c>
      <c r="F359" s="11" t="str">
        <f>VLOOKUP(C:C,投标保证金!A:H,3,0)</f>
        <v>南京汉威体育工程实业有限公司</v>
      </c>
      <c r="G359" s="11" t="str">
        <f>VLOOKUP(C:C,投标保证金!A:H,4,0)</f>
        <v>南京市鼓楼区牌楼巷45号2406室</v>
      </c>
      <c r="H359" s="11" t="str">
        <f>VLOOKUP(C:C,投标保证金!A:E,5,0)</f>
        <v>在业</v>
      </c>
      <c r="I359" s="14" t="str">
        <f>VLOOKUP(C:C,投标保证金!A:F,6,0)</f>
        <v>025-8659209</v>
      </c>
      <c r="J359" s="11" t="str">
        <f>VLOOKUP(C:C,投标保证金!A:G,7,0)</f>
        <v>605270017@qq.com</v>
      </c>
      <c r="K359" s="11">
        <f>VLOOKUP(C:C,投标保证金!A:H,8,0)</f>
        <v>0</v>
      </c>
      <c r="L359" s="15"/>
    </row>
    <row r="360" spans="1:12" s="2" customFormat="1" ht="24.95" customHeight="1">
      <c r="A360" s="8">
        <v>359</v>
      </c>
      <c r="B360" s="9" t="s">
        <v>5703</v>
      </c>
      <c r="C360" s="9" t="s">
        <v>3236</v>
      </c>
      <c r="D360" s="9" t="s">
        <v>3237</v>
      </c>
      <c r="E360" s="10">
        <v>100000</v>
      </c>
      <c r="F360" s="11" t="str">
        <f>VLOOKUP(C:C,投标保证金!A:H,3,0)</f>
        <v>南京有志运动场地铺设有限公司</v>
      </c>
      <c r="G360" s="11" t="str">
        <f>VLOOKUP(C:C,投标保证金!A:H,4,0)</f>
        <v>南京市高淳开发区商贸区372号</v>
      </c>
      <c r="H360" s="11" t="str">
        <f>VLOOKUP(C:C,投标保证金!A:E,5,0)</f>
        <v>在业</v>
      </c>
      <c r="I360" s="14" t="str">
        <f>VLOOKUP(C:C,投标保证金!A:F,6,0)</f>
        <v>025-57888598</v>
      </c>
      <c r="J360" s="11" t="str">
        <f>VLOOKUP(C:C,投标保证金!A:G,7,0)</f>
        <v>1138770716@qq.com</v>
      </c>
      <c r="K360" s="11">
        <f>VLOOKUP(C:C,投标保证金!A:H,8,0)</f>
        <v>0</v>
      </c>
      <c r="L360" s="15"/>
    </row>
    <row r="361" spans="1:12" s="2" customFormat="1" ht="24.95" customHeight="1">
      <c r="A361" s="8">
        <v>360</v>
      </c>
      <c r="B361" s="9" t="s">
        <v>5703</v>
      </c>
      <c r="C361" s="9" t="s">
        <v>3242</v>
      </c>
      <c r="D361" s="9" t="s">
        <v>3243</v>
      </c>
      <c r="E361" s="10">
        <v>10000</v>
      </c>
      <c r="F361" s="11" t="str">
        <f>VLOOKUP(C:C,投标保证金!A:H,3,0)</f>
        <v>苏州苏艺演出有限公司</v>
      </c>
      <c r="G361" s="11" t="str">
        <f>VLOOKUP(C:C,投标保证金!A:H,4,0)</f>
        <v>苏州工业园区观枫街1号</v>
      </c>
      <c r="H361" s="11" t="str">
        <f>VLOOKUP(C:C,投标保证金!A:E,5,0)</f>
        <v>在业</v>
      </c>
      <c r="I361" s="14">
        <f>VLOOKUP(C:C,投标保证金!A:F,6,0)</f>
        <v>4008288299</v>
      </c>
      <c r="J361" s="11">
        <f>VLOOKUP(C:C,投标保证金!A:G,7,0)</f>
        <v>0</v>
      </c>
      <c r="K361" s="11">
        <f>VLOOKUP(C:C,投标保证金!A:H,8,0)</f>
        <v>0</v>
      </c>
      <c r="L361" s="15"/>
    </row>
    <row r="362" spans="1:12" s="2" customFormat="1" ht="24.95" customHeight="1">
      <c r="A362" s="8">
        <v>361</v>
      </c>
      <c r="B362" s="9" t="s">
        <v>5703</v>
      </c>
      <c r="C362" s="9" t="s">
        <v>3246</v>
      </c>
      <c r="D362" s="9" t="s">
        <v>3247</v>
      </c>
      <c r="E362" s="10">
        <v>50000</v>
      </c>
      <c r="F362" s="11" t="str">
        <f>VLOOKUP(C:C,投标保证金!A:H,3,0)</f>
        <v>上海佳进文化艺术工作室</v>
      </c>
      <c r="G362" s="11" t="str">
        <f>VLOOKUP(C:C,投标保证金!A:H,4,0)</f>
        <v>上海市松江区富永路425弄212号1楼</v>
      </c>
      <c r="H362" s="11" t="str">
        <f>VLOOKUP(C:C,投标保证金!A:E,5,0)</f>
        <v>在业</v>
      </c>
      <c r="I362" s="14" t="str">
        <f>VLOOKUP(C:C,投标保证金!A:F,6,0)</f>
        <v>021-33521187</v>
      </c>
      <c r="J362" s="11">
        <f>VLOOKUP(C:C,投标保证金!A:G,7,0)</f>
        <v>0</v>
      </c>
      <c r="K362" s="11">
        <f>VLOOKUP(C:C,投标保证金!A:H,8,0)</f>
        <v>0</v>
      </c>
      <c r="L362" s="15"/>
    </row>
    <row r="363" spans="1:12" s="2" customFormat="1" ht="24.95" customHeight="1">
      <c r="A363" s="8">
        <v>362</v>
      </c>
      <c r="B363" s="9" t="s">
        <v>5703</v>
      </c>
      <c r="C363" s="9" t="s">
        <v>3256</v>
      </c>
      <c r="D363" s="9" t="s">
        <v>3257</v>
      </c>
      <c r="E363" s="10">
        <v>10000</v>
      </c>
      <c r="F363" s="11" t="str">
        <f>VLOOKUP(C:C,投标保证金!A:H,3,0)</f>
        <v>北京畅达天下广告有限公司</v>
      </c>
      <c r="G363" s="11" t="str">
        <f>VLOOKUP(C:C,投标保证金!A:H,4,0)</f>
        <v>北京市平谷区大兴庄镇顺福路81号</v>
      </c>
      <c r="H363" s="11" t="str">
        <f>VLOOKUP(C:C,投标保证金!A:E,5,0)</f>
        <v>在业</v>
      </c>
      <c r="I363" s="14" t="str">
        <f>VLOOKUP(C:C,投标保证金!A:F,6,0)</f>
        <v>010-57280789</v>
      </c>
      <c r="J363" s="11" t="str">
        <f>VLOOKUP(C:C,投标保证金!A:G,7,0)</f>
        <v>375652282@qq.com</v>
      </c>
      <c r="K363" s="11">
        <f>VLOOKUP(C:C,投标保证金!A:H,8,0)</f>
        <v>0</v>
      </c>
      <c r="L363" s="15"/>
    </row>
    <row r="364" spans="1:12" s="2" customFormat="1" ht="24.95" customHeight="1">
      <c r="A364" s="8">
        <v>363</v>
      </c>
      <c r="B364" s="9" t="s">
        <v>5703</v>
      </c>
      <c r="C364" s="9" t="s">
        <v>3262</v>
      </c>
      <c r="D364" s="9" t="s">
        <v>3263</v>
      </c>
      <c r="E364" s="10">
        <v>300000</v>
      </c>
      <c r="F364" s="11" t="str">
        <f>VLOOKUP(C:C,投标保证金!A:H,3,0)</f>
        <v>淮安生物工程高等职业学校</v>
      </c>
      <c r="G364" s="11" t="str">
        <f>VLOOKUP(C:C,投标保证金!A:H,4,0)</f>
        <v>江苏省淮安市淮安区前进路18号</v>
      </c>
      <c r="H364" s="11" t="str">
        <f>VLOOKUP(C:C,投标保证金!A:E,5,0)</f>
        <v>在业</v>
      </c>
      <c r="I364" s="14" t="str">
        <f>VLOOKUP(C:C,投标保证金!A:F,6,0)</f>
        <v>0517-8598-1188</v>
      </c>
      <c r="J364" s="11">
        <f>VLOOKUP(C:C,投标保证金!A:G,7,0)</f>
        <v>0</v>
      </c>
      <c r="K364" s="11">
        <f>VLOOKUP(C:C,投标保证金!A:H,8,0)</f>
        <v>0</v>
      </c>
      <c r="L364" s="15"/>
    </row>
    <row r="365" spans="1:12" s="2" customFormat="1" ht="24.95" customHeight="1">
      <c r="A365" s="8">
        <v>364</v>
      </c>
      <c r="B365" s="9" t="s">
        <v>5703</v>
      </c>
      <c r="C365" s="9" t="s">
        <v>3267</v>
      </c>
      <c r="D365" s="9" t="s">
        <v>3268</v>
      </c>
      <c r="E365" s="10">
        <v>300000</v>
      </c>
      <c r="F365" s="11" t="str">
        <f>VLOOKUP(C:C,投标保证金!A:H,3,0)</f>
        <v>江苏省淮安技师学院</v>
      </c>
      <c r="G365" s="11" t="str">
        <f>VLOOKUP(C:C,投标保证金!A:H,4,0)</f>
        <v>淮安市北京北路77号</v>
      </c>
      <c r="H365" s="11" t="str">
        <f>VLOOKUP(C:C,投标保证金!A:E,5,0)</f>
        <v>在业</v>
      </c>
      <c r="I365" s="14" t="str">
        <f>VLOOKUP(C:C,投标保证金!A:F,6,0)</f>
        <v>0517-87075806</v>
      </c>
      <c r="J365" s="11">
        <f>VLOOKUP(C:C,投标保证金!A:G,7,0)</f>
        <v>0</v>
      </c>
      <c r="K365" s="11">
        <f>VLOOKUP(C:C,投标保证金!A:H,8,0)</f>
        <v>0</v>
      </c>
      <c r="L365" s="15"/>
    </row>
    <row r="366" spans="1:12" s="2" customFormat="1" ht="24.95" customHeight="1">
      <c r="A366" s="8">
        <v>365</v>
      </c>
      <c r="B366" s="9" t="s">
        <v>5703</v>
      </c>
      <c r="C366" s="9" t="s">
        <v>3284</v>
      </c>
      <c r="D366" s="9" t="s">
        <v>3285</v>
      </c>
      <c r="E366" s="10">
        <v>300000</v>
      </c>
      <c r="F366" s="11" t="str">
        <f>VLOOKUP(C:C,投标保证金!A:H,3,0)</f>
        <v>盐城机电高等职业技术学校</v>
      </c>
      <c r="G366" s="11" t="str">
        <f>VLOOKUP(C:C,投标保证金!A:H,4,0)</f>
        <v>盐城市盐都区科教路</v>
      </c>
      <c r="H366" s="11" t="str">
        <f>VLOOKUP(C:C,投标保证金!A:E,5,0)</f>
        <v>在业</v>
      </c>
      <c r="I366" s="14" t="str">
        <f>VLOOKUP(C:C,投标保证金!A:F,6,0)</f>
        <v>(0515)88246660</v>
      </c>
      <c r="J366" s="11">
        <f>VLOOKUP(C:C,投标保证金!A:G,7,0)</f>
        <v>0</v>
      </c>
      <c r="K366" s="11">
        <f>VLOOKUP(C:C,投标保证金!A:H,8,0)</f>
        <v>0</v>
      </c>
      <c r="L366" s="15"/>
    </row>
    <row r="367" spans="1:12" s="2" customFormat="1" ht="24.95" customHeight="1">
      <c r="A367" s="8">
        <v>366</v>
      </c>
      <c r="B367" s="9" t="s">
        <v>5703</v>
      </c>
      <c r="C367" s="9" t="s">
        <v>3289</v>
      </c>
      <c r="D367" s="9" t="s">
        <v>3290</v>
      </c>
      <c r="E367" s="10">
        <v>300000</v>
      </c>
      <c r="F367" s="78" t="str">
        <f>VLOOKUP(C:C,投标保证金!A:H,3,0)</f>
        <v>徐州市技师学院</v>
      </c>
      <c r="G367" s="11" t="str">
        <f>VLOOKUP(C:C,投标保证金!A:H,4,0)</f>
        <v>徐州市黄河北路西延段</v>
      </c>
      <c r="H367" s="11" t="str">
        <f>VLOOKUP(C:C,投标保证金!A:E,5,0)</f>
        <v>在业</v>
      </c>
      <c r="I367" s="14" t="str">
        <f>VLOOKUP(C:C,投标保证金!A:F,6,0)</f>
        <v>(0516)85968106</v>
      </c>
      <c r="J367" s="11">
        <f>VLOOKUP(C:C,投标保证金!A:G,7,0)</f>
        <v>0</v>
      </c>
      <c r="K367" s="11">
        <f>VLOOKUP(C:C,投标保证金!A:H,8,0)</f>
        <v>0</v>
      </c>
      <c r="L367" s="15"/>
    </row>
    <row r="368" spans="1:12" s="2" customFormat="1" ht="24.95" customHeight="1">
      <c r="A368" s="8">
        <v>367</v>
      </c>
      <c r="B368" s="9" t="s">
        <v>5703</v>
      </c>
      <c r="C368" s="9" t="s">
        <v>3300</v>
      </c>
      <c r="D368" s="9" t="s">
        <v>3301</v>
      </c>
      <c r="E368" s="10">
        <v>300000</v>
      </c>
      <c r="F368" s="78" t="str">
        <f>VLOOKUP(C:C,投标保证金!A:H,3,0)</f>
        <v>江苏省盐城技师学院</v>
      </c>
      <c r="G368" s="11" t="str">
        <f>VLOOKUP(C:C,投标保证金!A:H,4,0)</f>
        <v>江苏省盐城市亭湖区文港中路5号</v>
      </c>
      <c r="H368" s="11" t="str">
        <f>VLOOKUP(C:C,投标保证金!A:E,5,0)</f>
        <v>在业</v>
      </c>
      <c r="I368" s="14" t="str">
        <f>VLOOKUP(C:C,投标保证金!A:F,6,0)</f>
        <v>(0515)68660718</v>
      </c>
      <c r="J368" s="11">
        <f>VLOOKUP(C:C,投标保证金!A:G,7,0)</f>
        <v>0</v>
      </c>
      <c r="K368" s="11">
        <f>VLOOKUP(C:C,投标保证金!A:H,8,0)</f>
        <v>0</v>
      </c>
      <c r="L368" s="15"/>
    </row>
    <row r="369" spans="1:12" s="2" customFormat="1" ht="24.95" customHeight="1">
      <c r="A369" s="8">
        <v>368</v>
      </c>
      <c r="B369" s="9" t="s">
        <v>5703</v>
      </c>
      <c r="C369" s="9" t="s">
        <v>3315</v>
      </c>
      <c r="D369" s="9" t="s">
        <v>3316</v>
      </c>
      <c r="E369" s="10">
        <v>300000</v>
      </c>
      <c r="F369" s="78" t="str">
        <f>VLOOKUP(C:C,投标保证金!A:H,3,0)</f>
        <v>江苏省扬州技师学院</v>
      </c>
      <c r="G369" s="11" t="str">
        <f>VLOOKUP(C:C,投标保证金!A:H,4,0)</f>
        <v>中国扬州市江都路558号</v>
      </c>
      <c r="H369" s="11" t="str">
        <f>VLOOKUP(C:C,投标保证金!A:E,5,0)</f>
        <v>在业</v>
      </c>
      <c r="I369" s="14" t="str">
        <f>VLOOKUP(C:C,投标保证金!A:F,6,0)</f>
        <v>0514-87922080</v>
      </c>
      <c r="J369" s="11">
        <f>VLOOKUP(C:C,投标保证金!A:G,7,0)</f>
        <v>0</v>
      </c>
      <c r="K369" s="11">
        <f>VLOOKUP(C:C,投标保证金!A:H,8,0)</f>
        <v>0</v>
      </c>
      <c r="L369" s="15"/>
    </row>
    <row r="370" spans="1:12" s="2" customFormat="1" ht="24.95" customHeight="1">
      <c r="A370" s="8">
        <v>369</v>
      </c>
      <c r="B370" s="9" t="s">
        <v>5703</v>
      </c>
      <c r="C370" s="9" t="s">
        <v>3319</v>
      </c>
      <c r="D370" s="9" t="s">
        <v>3320</v>
      </c>
      <c r="E370" s="10">
        <v>300000</v>
      </c>
      <c r="F370" s="78" t="str">
        <f>VLOOKUP(C:C,投标保证金!A:H,3,0)</f>
        <v>泰州职业技术学院</v>
      </c>
      <c r="G370" s="11" t="str">
        <f>VLOOKUP(C:C,投标保证金!A:H,4,0)</f>
        <v>泰州市高港区医药高新区天星路8号</v>
      </c>
      <c r="H370" s="11" t="str">
        <f>VLOOKUP(C:C,投标保证金!A:E,5,0)</f>
        <v>在业</v>
      </c>
      <c r="I370" s="14" t="str">
        <f>VLOOKUP(C:C,投标保证金!A:F,6,0)</f>
        <v>0523-86662914</v>
      </c>
      <c r="J370" s="11" t="str">
        <f>VLOOKUP(C:C,投标保证金!A:G,7,0)</f>
        <v>tzy7561@163.com</v>
      </c>
      <c r="K370" s="11">
        <f>VLOOKUP(C:C,投标保证金!A:H,8,0)</f>
        <v>0</v>
      </c>
      <c r="L370" s="15"/>
    </row>
    <row r="371" spans="1:12" s="2" customFormat="1" ht="24.95" customHeight="1">
      <c r="A371" s="8">
        <v>370</v>
      </c>
      <c r="B371" s="9" t="s">
        <v>5703</v>
      </c>
      <c r="C371" s="9" t="s">
        <v>3329</v>
      </c>
      <c r="D371" s="9" t="s">
        <v>3330</v>
      </c>
      <c r="E371" s="10">
        <v>300000</v>
      </c>
      <c r="F371" s="78" t="str">
        <f>VLOOKUP(C:C,投标保证金!A:H,3,0)</f>
        <v>宿迁市技工学校</v>
      </c>
      <c r="G371" s="11" t="str">
        <f>VLOOKUP(C:C,投标保证金!A:H,4,0)</f>
        <v>宿迁市宿豫区白杨路周庄小学(白杨路)附近</v>
      </c>
      <c r="H371" s="11" t="str">
        <f>VLOOKUP(C:C,投标保证金!A:E,5,0)</f>
        <v>在业</v>
      </c>
      <c r="I371" s="14">
        <f>VLOOKUP(C:C,投标保证金!A:F,6,0)</f>
        <v>0</v>
      </c>
      <c r="J371" s="11">
        <f>VLOOKUP(C:C,投标保证金!A:G,7,0)</f>
        <v>0</v>
      </c>
      <c r="K371" s="11">
        <f>VLOOKUP(C:C,投标保证金!A:H,8,0)</f>
        <v>0</v>
      </c>
      <c r="L371" s="15"/>
    </row>
    <row r="372" spans="1:12" s="2" customFormat="1" ht="24.95" customHeight="1">
      <c r="A372" s="8">
        <v>371</v>
      </c>
      <c r="B372" s="9" t="s">
        <v>5703</v>
      </c>
      <c r="C372" s="9" t="s">
        <v>3332</v>
      </c>
      <c r="D372" s="9" t="s">
        <v>3333</v>
      </c>
      <c r="E372" s="10">
        <v>300000</v>
      </c>
      <c r="F372" s="78" t="str">
        <f>VLOOKUP(C:C,投标保证金!A:H,3,0)</f>
        <v>淮安市高级职业学校</v>
      </c>
      <c r="G372" s="11" t="str">
        <f>VLOOKUP(C:C,投标保证金!A:H,4,0)</f>
        <v>江苏省淮安市清江浦区飞耀路23号</v>
      </c>
      <c r="H372" s="11" t="str">
        <f>VLOOKUP(C:C,投标保证金!A:E,5,0)</f>
        <v>在业</v>
      </c>
      <c r="I372" s="14" t="str">
        <f>VLOOKUP(C:C,投标保证金!A:F,6,0)</f>
        <v>(0517)83715028</v>
      </c>
      <c r="J372" s="11">
        <f>VLOOKUP(C:C,投标保证金!A:G,7,0)</f>
        <v>0</v>
      </c>
      <c r="K372" s="11">
        <f>VLOOKUP(C:C,投标保证金!A:H,8,0)</f>
        <v>0</v>
      </c>
      <c r="L372" s="15"/>
    </row>
    <row r="373" spans="1:12" s="2" customFormat="1" ht="24.95" customHeight="1">
      <c r="A373" s="8">
        <v>372</v>
      </c>
      <c r="B373" s="9" t="s">
        <v>5703</v>
      </c>
      <c r="C373" s="9" t="s">
        <v>3336</v>
      </c>
      <c r="D373" s="9" t="s">
        <v>3337</v>
      </c>
      <c r="E373" s="10">
        <v>300000</v>
      </c>
      <c r="F373" s="78" t="str">
        <f>VLOOKUP(C:C,投标保证金!A:H,3,0)</f>
        <v>淮安区会计核算管理办公室</v>
      </c>
      <c r="G373" s="11" t="str">
        <f>VLOOKUP(C:C,投标保证金!A:H,4,0)</f>
        <v>江苏省淮安市淮安区友谊路8号</v>
      </c>
      <c r="H373" s="11" t="str">
        <f>VLOOKUP(C:C,投标保证金!A:E,5,0)</f>
        <v>在业</v>
      </c>
      <c r="I373" s="14" t="str">
        <f>VLOOKUP(C:C,投标保证金!A:F,6,0)</f>
        <v>(0517)5986071</v>
      </c>
      <c r="J373" s="11">
        <f>VLOOKUP(C:C,投标保证金!A:G,7,0)</f>
        <v>0</v>
      </c>
      <c r="K373" s="11">
        <f>VLOOKUP(C:C,投标保证金!A:H,8,0)</f>
        <v>0</v>
      </c>
      <c r="L373" s="15"/>
    </row>
    <row r="374" spans="1:12" s="2" customFormat="1" ht="24.95" customHeight="1">
      <c r="A374" s="8">
        <v>373</v>
      </c>
      <c r="B374" s="9" t="s">
        <v>5703</v>
      </c>
      <c r="C374" s="9" t="s">
        <v>3341</v>
      </c>
      <c r="D374" s="9" t="s">
        <v>3342</v>
      </c>
      <c r="E374" s="10">
        <v>300000</v>
      </c>
      <c r="F374" s="78" t="str">
        <f>VLOOKUP(C:C,投标保证金!A:H,3,0)</f>
        <v>宿迁技师学院</v>
      </c>
      <c r="G374" s="11" t="str">
        <f>VLOOKUP(C:C,投标保证金!A:H,4,0)</f>
        <v>宿迁市宿豫区黄山路17号</v>
      </c>
      <c r="H374" s="11" t="str">
        <f>VLOOKUP(C:C,投标保证金!A:E,5,0)</f>
        <v>在业</v>
      </c>
      <c r="I374" s="14" t="str">
        <f>VLOOKUP(C:C,投标保证金!A:F,6,0)</f>
        <v>0527-84496605</v>
      </c>
      <c r="J374" s="11">
        <f>VLOOKUP(C:C,投标保证金!A:G,7,0)</f>
        <v>0</v>
      </c>
      <c r="K374" s="11">
        <f>VLOOKUP(C:C,投标保证金!A:H,8,0)</f>
        <v>0</v>
      </c>
      <c r="L374" s="15"/>
    </row>
    <row r="375" spans="1:12" s="2" customFormat="1" ht="24.95" customHeight="1">
      <c r="A375" s="8">
        <v>374</v>
      </c>
      <c r="B375" s="9" t="s">
        <v>5703</v>
      </c>
      <c r="C375" s="9" t="s">
        <v>3363</v>
      </c>
      <c r="D375" s="9" t="s">
        <v>3364</v>
      </c>
      <c r="E375" s="10">
        <v>300000</v>
      </c>
      <c r="F375" s="78" t="str">
        <f>VLOOKUP(C:C,投标保证金!A:H,3,0)</f>
        <v>徐州开放大学</v>
      </c>
      <c r="G375" s="11" t="str">
        <f>VLOOKUP(C:C,投标保证金!A:H,4,0)</f>
        <v>徐州市泉山区湖北路68号</v>
      </c>
      <c r="H375" s="11" t="str">
        <f>VLOOKUP(C:C,投标保证金!A:E,5,0)</f>
        <v>在业</v>
      </c>
      <c r="I375" s="14" t="str">
        <f>VLOOKUP(C:C,投标保证金!A:F,6,0)</f>
        <v>(0516)85722116</v>
      </c>
      <c r="J375" s="11">
        <f>VLOOKUP(C:C,投标保证金!A:G,7,0)</f>
        <v>0</v>
      </c>
      <c r="K375" s="11">
        <f>VLOOKUP(C:C,投标保证金!A:H,8,0)</f>
        <v>0</v>
      </c>
      <c r="L375" s="15"/>
    </row>
    <row r="376" spans="1:12" s="2" customFormat="1" ht="24.95" customHeight="1">
      <c r="A376" s="8">
        <v>375</v>
      </c>
      <c r="B376" s="9" t="s">
        <v>5703</v>
      </c>
      <c r="C376" s="9" t="s">
        <v>3381</v>
      </c>
      <c r="D376" s="9" t="s">
        <v>3382</v>
      </c>
      <c r="E376" s="10">
        <v>10000</v>
      </c>
      <c r="F376" s="11" t="str">
        <f>VLOOKUP(C:C,投标保证金!A:H,3,0)</f>
        <v>徐州方正会计师事务所有限公司</v>
      </c>
      <c r="G376" s="11" t="str">
        <f>VLOOKUP(C:C,投标保证金!A:H,4,0)</f>
        <v>徐州铜山新区府中路</v>
      </c>
      <c r="H376" s="11" t="str">
        <f>VLOOKUP(C:C,投标保证金!A:E,5,0)</f>
        <v>在业</v>
      </c>
      <c r="I376" s="14" t="str">
        <f>VLOOKUP(C:C,投标保证金!A:F,6,0)</f>
        <v>0516-83905381</v>
      </c>
      <c r="J376" s="11" t="str">
        <f>VLOOKUP(C:C,投标保证金!A:G,7,0)</f>
        <v>xzfz2008@yahoo.com</v>
      </c>
      <c r="K376" s="11">
        <f>VLOOKUP(C:C,投标保证金!A:H,8,0)</f>
        <v>0</v>
      </c>
      <c r="L376" s="15"/>
    </row>
    <row r="377" spans="1:12" s="2" customFormat="1" ht="24.95" customHeight="1">
      <c r="A377" s="8">
        <v>376</v>
      </c>
      <c r="B377" s="9" t="s">
        <v>5703</v>
      </c>
      <c r="C377" s="9" t="s">
        <v>3396</v>
      </c>
      <c r="D377" s="9" t="s">
        <v>3397</v>
      </c>
      <c r="E377" s="10">
        <v>10000</v>
      </c>
      <c r="F377" s="78" t="str">
        <f>VLOOKUP(C:C,投标保证金!A:H,3,0)</f>
        <v>东北财经大学</v>
      </c>
      <c r="G377" s="11" t="str">
        <f>VLOOKUP(C:C,投标保证金!A:H,4,0)</f>
        <v>大连市沙河口区尖山街217号</v>
      </c>
      <c r="H377" s="11" t="str">
        <f>VLOOKUP(C:C,投标保证金!A:E,5,0)</f>
        <v>在业</v>
      </c>
      <c r="I377" s="14" t="str">
        <f>VLOOKUP(C:C,投标保证金!A:F,6,0)</f>
        <v>(0411)84710259</v>
      </c>
      <c r="J377" s="11">
        <f>VLOOKUP(C:C,投标保证金!A:G,7,0)</f>
        <v>0</v>
      </c>
      <c r="K377" s="11">
        <f>VLOOKUP(C:C,投标保证金!A:H,8,0)</f>
        <v>0</v>
      </c>
      <c r="L377" s="15"/>
    </row>
    <row r="378" spans="1:12" s="2" customFormat="1" ht="24.95" customHeight="1">
      <c r="A378" s="8">
        <v>377</v>
      </c>
      <c r="B378" s="9" t="s">
        <v>5703</v>
      </c>
      <c r="C378" s="9" t="s">
        <v>3405</v>
      </c>
      <c r="D378" s="9" t="s">
        <v>3406</v>
      </c>
      <c r="E378" s="10">
        <v>10000</v>
      </c>
      <c r="F378" s="11" t="str">
        <f>VLOOKUP(C:C,投标保证金!A:H,3,0)</f>
        <v>南京益诚会计师事务所</v>
      </c>
      <c r="G378" s="11" t="str">
        <f>VLOOKUP(C:C,投标保证金!A:H,4,0)</f>
        <v>南京市白下区公园路42号2005室(南京体育大厦)</v>
      </c>
      <c r="H378" s="11" t="str">
        <f>VLOOKUP(C:C,投标保证金!A:E,5,0)</f>
        <v>在业</v>
      </c>
      <c r="I378" s="14" t="str">
        <f>VLOOKUP(C:C,投标保证金!A:F,6,0)</f>
        <v>025-84641969</v>
      </c>
      <c r="J378" s="11" t="str">
        <f>VLOOKUP(C:C,投标保证金!A:G,7,0)</f>
        <v>luzhou5230@qq.com</v>
      </c>
      <c r="K378" s="11">
        <f>VLOOKUP(C:C,投标保证金!A:H,8,0)</f>
        <v>0</v>
      </c>
      <c r="L378" s="15"/>
    </row>
    <row r="379" spans="1:12" s="2" customFormat="1" ht="24.95" customHeight="1">
      <c r="A379" s="8">
        <v>378</v>
      </c>
      <c r="B379" s="9" t="s">
        <v>5703</v>
      </c>
      <c r="C379" s="9" t="s">
        <v>3415</v>
      </c>
      <c r="D379" s="9" t="s">
        <v>3416</v>
      </c>
      <c r="E379" s="10">
        <v>10000</v>
      </c>
      <c r="F379" s="11" t="str">
        <f>VLOOKUP(C:C,投标保证金!A:H,3,0)</f>
        <v>江苏中证会计师事务所有限公司</v>
      </c>
      <c r="G379" s="11" t="str">
        <f>VLOOKUP(C:C,投标保证金!A:H,4,0)</f>
        <v>无锡市五爱北路32号</v>
      </c>
      <c r="H379" s="11" t="str">
        <f>VLOOKUP(C:C,投标保证金!A:E,5,0)</f>
        <v>在业</v>
      </c>
      <c r="I379" s="14" t="str">
        <f>VLOOKUP(C:C,投标保证金!A:F,6,0)</f>
        <v>0510-82701342</v>
      </c>
      <c r="J379" s="11" t="str">
        <f>VLOOKUP(C:C,投标保证金!A:G,7,0)</f>
        <v>js@wxzzjt.com</v>
      </c>
      <c r="K379" s="11">
        <f>VLOOKUP(C:C,投标保证金!A:H,8,0)</f>
        <v>0</v>
      </c>
      <c r="L379" s="15"/>
    </row>
    <row r="380" spans="1:12" s="2" customFormat="1" ht="24.95" customHeight="1">
      <c r="A380" s="8">
        <v>379</v>
      </c>
      <c r="B380" s="9" t="s">
        <v>5703</v>
      </c>
      <c r="C380" s="9" t="s">
        <v>3425</v>
      </c>
      <c r="D380" s="9" t="s">
        <v>3426</v>
      </c>
      <c r="E380" s="10">
        <v>10000</v>
      </c>
      <c r="F380" s="11" t="str">
        <f>VLOOKUP(C:C,投标保证金!A:H,3,0)</f>
        <v>无锡恒元会计师事务所（普通合伙）</v>
      </c>
      <c r="G380" s="11" t="str">
        <f>VLOOKUP(C:C,投标保证金!A:H,4,0)</f>
        <v>江阴市寿山路35号</v>
      </c>
      <c r="H380" s="11" t="str">
        <f>VLOOKUP(C:C,投标保证金!A:E,5,0)</f>
        <v>在业</v>
      </c>
      <c r="I380" s="14" t="str">
        <f>VLOOKUP(C:C,投标保证金!A:F,6,0)</f>
        <v>0510-86417037</v>
      </c>
      <c r="J380" s="11" t="str">
        <f>VLOOKUP(C:C,投标保证金!A:G,7,0)</f>
        <v>13812120168@163.com</v>
      </c>
      <c r="K380" s="11">
        <f>VLOOKUP(C:C,投标保证金!A:H,8,0)</f>
        <v>0</v>
      </c>
      <c r="L380" s="15"/>
    </row>
    <row r="381" spans="1:12" s="2" customFormat="1" ht="24.95" customHeight="1">
      <c r="A381" s="8">
        <v>380</v>
      </c>
      <c r="B381" s="9" t="s">
        <v>5703</v>
      </c>
      <c r="C381" s="9" t="s">
        <v>3437</v>
      </c>
      <c r="D381" s="9" t="s">
        <v>3438</v>
      </c>
      <c r="E381" s="10">
        <v>10000</v>
      </c>
      <c r="F381" s="11" t="str">
        <f>VLOOKUP(C:C,投标保证金!A:H,3,0)</f>
        <v>江苏恒升会计师事务所有限公司</v>
      </c>
      <c r="G381" s="11" t="str">
        <f>VLOOKUP(C:C,投标保证金!A:H,4,0)</f>
        <v>南京市中山东路147号</v>
      </c>
      <c r="H381" s="11" t="str">
        <f>VLOOKUP(C:C,投标保证金!A:E,5,0)</f>
        <v>在业</v>
      </c>
      <c r="I381" s="14" t="str">
        <f>VLOOKUP(C:C,投标保证金!A:F,6,0)</f>
        <v>025-84507703</v>
      </c>
      <c r="J381" s="11" t="str">
        <f>VLOOKUP(C:C,投标保证金!A:G,7,0)</f>
        <v>hengshengcpa@sina.com</v>
      </c>
      <c r="K381" s="11">
        <f>VLOOKUP(C:C,投标保证金!A:H,8,0)</f>
        <v>0</v>
      </c>
      <c r="L381" s="15"/>
    </row>
    <row r="382" spans="1:12" s="2" customFormat="1" ht="24.95" customHeight="1">
      <c r="A382" s="8">
        <v>381</v>
      </c>
      <c r="B382" s="9" t="s">
        <v>5703</v>
      </c>
      <c r="C382" s="9" t="s">
        <v>3448</v>
      </c>
      <c r="D382" s="9" t="s">
        <v>3449</v>
      </c>
      <c r="E382" s="10">
        <v>20000</v>
      </c>
      <c r="F382" s="11" t="str">
        <f>VLOOKUP(C:C,投标保证金!A:H,3,0)</f>
        <v>江苏有线邦联新媒体科技有限公司</v>
      </c>
      <c r="G382" s="11" t="str">
        <f>VLOOKUP(C:C,投标保证金!A:H,4,0)</f>
        <v>南京经济技术开发区(白下区友谊河路2号)</v>
      </c>
      <c r="H382" s="11" t="str">
        <f>VLOOKUP(C:C,投标保证金!A:E,5,0)</f>
        <v>在业</v>
      </c>
      <c r="I382" s="14" t="str">
        <f>VLOOKUP(C:C,投标保证金!A:F,6,0)</f>
        <v>025-84562301</v>
      </c>
      <c r="J382" s="11" t="str">
        <f>VLOOKUP(C:C,投标保证金!A:G,7,0)</f>
        <v>596436877@qq.com</v>
      </c>
      <c r="K382" s="11">
        <f>VLOOKUP(C:C,投标保证金!A:H,8,0)</f>
        <v>0</v>
      </c>
      <c r="L382" s="15"/>
    </row>
    <row r="383" spans="1:12" s="2" customFormat="1" ht="24.95" customHeight="1">
      <c r="A383" s="8">
        <v>382</v>
      </c>
      <c r="B383" s="9" t="s">
        <v>5703</v>
      </c>
      <c r="C383" s="9" t="s">
        <v>1004</v>
      </c>
      <c r="D383" s="9" t="s">
        <v>1005</v>
      </c>
      <c r="E383" s="10">
        <v>40000</v>
      </c>
      <c r="F383" s="11" t="str">
        <f>VLOOKUP(C:C,投标保证金!A:H,3,0)</f>
        <v>中国科技资料进出口总公司</v>
      </c>
      <c r="G383" s="11" t="str">
        <f>VLOOKUP(C:C,投标保证金!A:H,4,0)</f>
        <v>北京市海淀区西三环北路72号院B座20层2307</v>
      </c>
      <c r="H383" s="11" t="str">
        <f>VLOOKUP(C:C,投标保证金!A:E,5,0)</f>
        <v>在业</v>
      </c>
      <c r="I383" s="14" t="str">
        <f>VLOOKUP(C:C,投标保证金!A:F,6,0)</f>
        <v>010-88820201</v>
      </c>
      <c r="J383" s="11" t="str">
        <f>VLOOKUP(C:C,投标保证金!A:G,7,0)</f>
        <v>info@ctibooks.com.cn</v>
      </c>
      <c r="K383" s="11">
        <f>VLOOKUP(C:C,投标保证金!A:H,8,0)</f>
        <v>0</v>
      </c>
      <c r="L383" s="15"/>
    </row>
    <row r="384" spans="1:12" s="2" customFormat="1" ht="24.95" customHeight="1">
      <c r="A384" s="8">
        <v>383</v>
      </c>
      <c r="B384" s="9" t="s">
        <v>5703</v>
      </c>
      <c r="C384" s="9" t="s">
        <v>1026</v>
      </c>
      <c r="D384" s="9" t="s">
        <v>1027</v>
      </c>
      <c r="E384" s="10">
        <v>300000</v>
      </c>
      <c r="F384" s="11" t="str">
        <f>VLOOKUP(C:C,投标保证金!A:H,3,0)</f>
        <v>江苏汽车高级技工学校</v>
      </c>
      <c r="G384" s="11" t="str">
        <f>VLOOKUP(C:C,投标保证金!A:H,4,0)</f>
        <v>江苏省扬州市广陵区产业园扬霍路1号</v>
      </c>
      <c r="H384" s="11" t="str">
        <f>VLOOKUP(C:C,投标保证金!A:E,5,0)</f>
        <v>在业</v>
      </c>
      <c r="I384" s="14" t="str">
        <f>VLOOKUP(C:C,投标保证金!A:F,6,0)</f>
        <v>(0514)87203628</v>
      </c>
      <c r="J384" s="11">
        <f>VLOOKUP(C:C,投标保证金!A:G,7,0)</f>
        <v>0</v>
      </c>
      <c r="K384" s="11">
        <f>VLOOKUP(C:C,投标保证金!A:H,8,0)</f>
        <v>0</v>
      </c>
      <c r="L384" s="15"/>
    </row>
    <row r="385" spans="1:12" s="2" customFormat="1" ht="24.95" customHeight="1">
      <c r="A385" s="8">
        <v>384</v>
      </c>
      <c r="B385" s="9" t="s">
        <v>5703</v>
      </c>
      <c r="C385" s="9" t="s">
        <v>1034</v>
      </c>
      <c r="D385" s="9" t="s">
        <v>1035</v>
      </c>
      <c r="E385" s="10">
        <v>300000</v>
      </c>
      <c r="F385" s="11" t="str">
        <f>VLOOKUP(C:C,投标保证金!A:H,3,0)</f>
        <v>泰兴市财政国库集中收付中心</v>
      </c>
      <c r="G385" s="11" t="str">
        <f>VLOOKUP(C:C,投标保证金!A:H,4,0)</f>
        <v>泰兴市曾涛路6号</v>
      </c>
      <c r="H385" s="11" t="str">
        <f>VLOOKUP(C:C,投标保证金!A:E,5,0)</f>
        <v>在业</v>
      </c>
      <c r="I385" s="14" t="str">
        <f>VLOOKUP(C:C,投标保证金!A:F,6,0)</f>
        <v>无</v>
      </c>
      <c r="J385" s="11">
        <f>VLOOKUP(C:C,投标保证金!A:G,7,0)</f>
        <v>0</v>
      </c>
      <c r="K385" s="11">
        <f>VLOOKUP(C:C,投标保证金!A:H,8,0)</f>
        <v>0</v>
      </c>
      <c r="L385" s="15"/>
    </row>
    <row r="386" spans="1:12" s="2" customFormat="1" ht="24.95" customHeight="1">
      <c r="A386" s="8">
        <v>385</v>
      </c>
      <c r="B386" s="9" t="s">
        <v>5703</v>
      </c>
      <c r="C386" s="9" t="s">
        <v>1038</v>
      </c>
      <c r="D386" s="9" t="s">
        <v>1039</v>
      </c>
      <c r="E386" s="10">
        <v>300000</v>
      </c>
      <c r="F386" s="11" t="str">
        <f>VLOOKUP(C:C,投标保证金!A:H,3,0)</f>
        <v>泰州市国库收付中心</v>
      </c>
      <c r="G386" s="11" t="str">
        <f>VLOOKUP(C:C,投标保证金!A:H,4,0)</f>
        <v>江苏省泰州市海陵区黎明路8号</v>
      </c>
      <c r="H386" s="11" t="str">
        <f>VLOOKUP(C:C,投标保证金!A:E,5,0)</f>
        <v>在业</v>
      </c>
      <c r="I386" s="14" t="str">
        <f>VLOOKUP(C:C,投标保证金!A:F,6,0)</f>
        <v>无</v>
      </c>
      <c r="J386" s="11">
        <f>VLOOKUP(C:C,投标保证金!A:G,7,0)</f>
        <v>0</v>
      </c>
      <c r="K386" s="11">
        <f>VLOOKUP(C:C,投标保证金!A:H,8,0)</f>
        <v>0</v>
      </c>
      <c r="L386" s="15"/>
    </row>
    <row r="387" spans="1:12" s="2" customFormat="1" ht="24.95" customHeight="1">
      <c r="A387" s="8">
        <v>386</v>
      </c>
      <c r="B387" s="9" t="s">
        <v>5703</v>
      </c>
      <c r="C387" s="9" t="s">
        <v>1058</v>
      </c>
      <c r="D387" s="9" t="s">
        <v>1059</v>
      </c>
      <c r="E387" s="10">
        <v>10000</v>
      </c>
      <c r="F387" s="11" t="str">
        <f>VLOOKUP(C:C,投标保证金!A:H,3,0)</f>
        <v>上海牧晨电子技术有限公司</v>
      </c>
      <c r="G387" s="11" t="str">
        <f>VLOOKUP(C:C,投标保证金!A:H,4,0)</f>
        <v>闵行区北松路3589号683座</v>
      </c>
      <c r="H387" s="11" t="str">
        <f>VLOOKUP(C:C,投标保证金!A:E,5,0)</f>
        <v>在业</v>
      </c>
      <c r="I387" s="14" t="str">
        <f>VLOOKUP(C:C,投标保证金!A:F,6,0)</f>
        <v>021-64358700</v>
      </c>
      <c r="J387" s="11" t="str">
        <f>VLOOKUP(C:C,投标保证金!A:G,7,0)</f>
        <v>8001@morechina.com.cn</v>
      </c>
      <c r="K387" s="11">
        <f>VLOOKUP(C:C,投标保证金!A:H,8,0)</f>
        <v>0</v>
      </c>
      <c r="L387" s="15"/>
    </row>
    <row r="388" spans="1:12" s="2" customFormat="1" ht="24.95" customHeight="1">
      <c r="A388" s="8">
        <v>387</v>
      </c>
      <c r="B388" s="9" t="s">
        <v>5703</v>
      </c>
      <c r="C388" s="9" t="s">
        <v>1069</v>
      </c>
      <c r="D388" s="9" t="s">
        <v>1070</v>
      </c>
      <c r="E388" s="10">
        <v>10000</v>
      </c>
      <c r="F388" s="11" t="str">
        <f>VLOOKUP(C:C,投标保证金!A:H,3,0)</f>
        <v>赛默飞世尔科技（中国）有限公司</v>
      </c>
      <c r="G388" s="11" t="str">
        <f>VLOOKUP(C:C,投标保证金!A:H,4,0)</f>
        <v>中国（上海）自由贸易试验区德堡路379号8幢</v>
      </c>
      <c r="H388" s="11" t="str">
        <f>VLOOKUP(C:C,投标保证金!A:E,5,0)</f>
        <v>在业</v>
      </c>
      <c r="I388" s="14" t="str">
        <f>VLOOKUP(C:C,投标保证金!A:F,6,0)</f>
        <v>021-68654588</v>
      </c>
      <c r="J388" s="11" t="str">
        <f>VLOOKUP(C:C,投标保证金!A:G,7,0)</f>
        <v>jenny.qin@thermofisher.com</v>
      </c>
      <c r="K388" s="11">
        <f>VLOOKUP(C:C,投标保证金!A:H,8,0)</f>
        <v>0</v>
      </c>
      <c r="L388" s="15"/>
    </row>
    <row r="389" spans="1:12" s="2" customFormat="1" ht="24.95" customHeight="1">
      <c r="A389" s="8">
        <v>388</v>
      </c>
      <c r="B389" s="9" t="s">
        <v>5703</v>
      </c>
      <c r="C389" s="9" t="s">
        <v>1075</v>
      </c>
      <c r="D389" s="9" t="s">
        <v>1076</v>
      </c>
      <c r="E389" s="10">
        <v>10000</v>
      </c>
      <c r="F389" s="78" t="str">
        <f>VLOOKUP(C:C,投标保证金!A:H,3,0)</f>
        <v>上海富力达科技股份有限公司</v>
      </c>
      <c r="G389" s="11" t="str">
        <f>VLOOKUP(C:C,投标保证金!A:H,4,0)</f>
        <v>上海市宝山区金勺路1688号6幢厂房</v>
      </c>
      <c r="H389" s="11" t="str">
        <f>VLOOKUP(C:C,投标保证金!A:E,5,0)</f>
        <v>在业</v>
      </c>
      <c r="I389" s="14" t="str">
        <f>VLOOKUP(C:C,投标保证金!A:F,6,0)</f>
        <v>(021)36623697</v>
      </c>
      <c r="J389" s="11">
        <f>VLOOKUP(C:C,投标保证金!A:G,7,0)</f>
        <v>0</v>
      </c>
      <c r="K389" s="11">
        <f>VLOOKUP(C:C,投标保证金!A:H,8,0)</f>
        <v>0</v>
      </c>
      <c r="L389" s="15"/>
    </row>
    <row r="390" spans="1:12" s="2" customFormat="1" ht="24.95" customHeight="1">
      <c r="A390" s="8">
        <v>389</v>
      </c>
      <c r="B390" s="9" t="s">
        <v>5703</v>
      </c>
      <c r="C390" s="9" t="s">
        <v>1080</v>
      </c>
      <c r="D390" s="9" t="s">
        <v>1081</v>
      </c>
      <c r="E390" s="10">
        <v>15000</v>
      </c>
      <c r="F390" s="11" t="str">
        <f>VLOOKUP(C:C,投标保证金!A:H,3,0)</f>
        <v>上海福斐科技发展有限公司</v>
      </c>
      <c r="G390" s="11" t="str">
        <f>VLOOKUP(C:C,投标保证金!A:H,4,0)</f>
        <v>上海市浦东新区秀浦路2388号3幢312室</v>
      </c>
      <c r="H390" s="11" t="str">
        <f>VLOOKUP(C:C,投标保证金!A:E,5,0)</f>
        <v>在业</v>
      </c>
      <c r="I390" s="14" t="str">
        <f>VLOOKUP(C:C,投标保证金!A:F,6,0)</f>
        <v>021-61183210</v>
      </c>
      <c r="J390" s="11" t="str">
        <f>VLOOKUP(C:C,投标保证金!A:G,7,0)</f>
        <v>zhouying@techforever.com</v>
      </c>
      <c r="K390" s="11">
        <f>VLOOKUP(C:C,投标保证金!A:H,8,0)</f>
        <v>0</v>
      </c>
      <c r="L390" s="15"/>
    </row>
    <row r="391" spans="1:12" s="2" customFormat="1" ht="24.95" customHeight="1">
      <c r="A391" s="8">
        <v>390</v>
      </c>
      <c r="B391" s="9" t="s">
        <v>5703</v>
      </c>
      <c r="C391" s="9" t="s">
        <v>1092</v>
      </c>
      <c r="D391" s="9" t="s">
        <v>1093</v>
      </c>
      <c r="E391" s="10">
        <v>5000</v>
      </c>
      <c r="F391" s="11" t="str">
        <f>VLOOKUP(C:C,投标保证金!A:H,3,0)</f>
        <v>长沙亚星数控技术有限公司</v>
      </c>
      <c r="G391" s="11" t="str">
        <f>VLOOKUP(C:C,投标保证金!A:H,4,0)</f>
        <v>长沙高新开发区麓枫路69号晶源电子科技有限责任公司检测中心101二楼268房</v>
      </c>
      <c r="H391" s="11" t="str">
        <f>VLOOKUP(C:C,投标保证金!A:E,5,0)</f>
        <v>在业</v>
      </c>
      <c r="I391" s="14" t="str">
        <f>VLOOKUP(C:C,投标保证金!A:F,6,0)</f>
        <v>0731-58275811</v>
      </c>
      <c r="J391" s="11" t="str">
        <f>VLOOKUP(C:C,投标保证金!A:G,7,0)</f>
        <v>693932070@qq.com</v>
      </c>
      <c r="K391" s="11">
        <f>VLOOKUP(C:C,投标保证金!A:H,8,0)</f>
        <v>0</v>
      </c>
      <c r="L391" s="15"/>
    </row>
    <row r="392" spans="1:12" s="2" customFormat="1" ht="24.95" hidden="1" customHeight="1">
      <c r="A392" s="8">
        <v>391</v>
      </c>
      <c r="B392" s="9" t="s">
        <v>5703</v>
      </c>
      <c r="C392" s="9" t="s">
        <v>1098</v>
      </c>
      <c r="D392" s="9" t="s">
        <v>1099</v>
      </c>
      <c r="E392" s="10">
        <v>10000</v>
      </c>
      <c r="F392" s="11" t="str">
        <f>VLOOKUP(C:C,投标保证金!A:H,3,0)</f>
        <v>杭州三环造纸机械技术开发联营公司</v>
      </c>
      <c r="G392" s="11" t="str">
        <f>VLOOKUP(C:C,投标保证金!A:H,4,0)</f>
        <v>——</v>
      </c>
      <c r="H392" s="11" t="str">
        <f>VLOOKUP(C:C,投标保证金!A:E,5,0)</f>
        <v>注销</v>
      </c>
      <c r="I392" s="14" t="str">
        <f>VLOOKUP(C:C,投标保证金!A:F,6,0)</f>
        <v>——</v>
      </c>
      <c r="J392" s="11" t="str">
        <f>VLOOKUP(C:C,投标保证金!A:G,7,0)</f>
        <v>——</v>
      </c>
      <c r="K392" s="11">
        <f>VLOOKUP(C:C,投标保证金!A:H,8,0)</f>
        <v>0</v>
      </c>
      <c r="L392" s="16" t="s">
        <v>5707</v>
      </c>
    </row>
    <row r="393" spans="1:12" s="2" customFormat="1" ht="24.95" customHeight="1">
      <c r="A393" s="8">
        <v>392</v>
      </c>
      <c r="B393" s="9" t="s">
        <v>5703</v>
      </c>
      <c r="C393" s="9" t="s">
        <v>1114</v>
      </c>
      <c r="D393" s="9" t="s">
        <v>1115</v>
      </c>
      <c r="E393" s="10">
        <v>10000</v>
      </c>
      <c r="F393" s="11" t="str">
        <f>VLOOKUP(C:C,投标保证金!A:H,3,0)</f>
        <v>苏州沈苏自动化技术开发有限公司</v>
      </c>
      <c r="G393" s="11" t="str">
        <f>VLOOKUP(C:C,投标保证金!A:H,4,0)</f>
        <v>苏州高新区竹园路209号3号楼1501-1504、1509-1513</v>
      </c>
      <c r="H393" s="11" t="str">
        <f>VLOOKUP(C:C,投标保证金!A:E,5,0)</f>
        <v>在业</v>
      </c>
      <c r="I393" s="14" t="str">
        <f>VLOOKUP(C:C,投标保证金!A:F,6,0)</f>
        <v>0512-68182997</v>
      </c>
      <c r="J393" s="11" t="str">
        <f>VLOOKUP(C:C,投标保证金!A:G,7,0)</f>
        <v>qzxwyue@163.com</v>
      </c>
      <c r="K393" s="11">
        <f>VLOOKUP(C:C,投标保证金!A:H,8,0)</f>
        <v>0</v>
      </c>
      <c r="L393" s="15"/>
    </row>
    <row r="394" spans="1:12" s="2" customFormat="1" ht="24.95" customHeight="1">
      <c r="A394" s="8">
        <v>393</v>
      </c>
      <c r="B394" s="9" t="s">
        <v>5703</v>
      </c>
      <c r="C394" s="9" t="s">
        <v>1125</v>
      </c>
      <c r="D394" s="9" t="s">
        <v>1126</v>
      </c>
      <c r="E394" s="10">
        <v>5000</v>
      </c>
      <c r="F394" s="11" t="str">
        <f>VLOOKUP(C:C,投标保证金!A:H,3,0)</f>
        <v>北京普瑞赛司仪器有限公司</v>
      </c>
      <c r="G394" s="11" t="str">
        <f>VLOOKUP(C:C,投标保证金!A:H,4,0)</f>
        <v>北京市东城区夕照寺中街4号A座604室</v>
      </c>
      <c r="H394" s="11" t="str">
        <f>VLOOKUP(C:C,投标保证金!A:E,5,0)</f>
        <v>在业</v>
      </c>
      <c r="I394" s="14" t="str">
        <f>VLOOKUP(C:C,投标保证金!A:F,6,0)</f>
        <v>010-87190676</v>
      </c>
      <c r="J394" s="11" t="str">
        <f>VLOOKUP(C:C,投标保证金!A:G,7,0)</f>
        <v>gaoyunhong@precise.com</v>
      </c>
      <c r="K394" s="11" t="str">
        <f>VLOOKUP(C:C,投标保证金!A:H,8,0)</f>
        <v>不提供信息</v>
      </c>
      <c r="L394" s="15"/>
    </row>
    <row r="395" spans="1:12" s="2" customFormat="1" ht="24.95" hidden="1" customHeight="1">
      <c r="A395" s="8">
        <v>394</v>
      </c>
      <c r="B395" s="9" t="s">
        <v>5703</v>
      </c>
      <c r="C395" s="9" t="s">
        <v>1132</v>
      </c>
      <c r="D395" s="9" t="s">
        <v>1133</v>
      </c>
      <c r="E395" s="10">
        <v>10000</v>
      </c>
      <c r="F395" s="11" t="str">
        <f>VLOOKUP(C:C,投标保证金!A:H,3,0)</f>
        <v>南京运威粉体系统设备技术有限公司</v>
      </c>
      <c r="G395" s="11" t="str">
        <f>VLOOKUP(C:C,投标保证金!A:H,4,0)</f>
        <v>——</v>
      </c>
      <c r="H395" s="11" t="str">
        <f>VLOOKUP(C:C,投标保证金!A:E,5,0)</f>
        <v>注销</v>
      </c>
      <c r="I395" s="14" t="str">
        <f>VLOOKUP(C:C,投标保证金!A:F,6,0)</f>
        <v>——</v>
      </c>
      <c r="J395" s="11" t="str">
        <f>VLOOKUP(C:C,投标保证金!A:G,7,0)</f>
        <v>——</v>
      </c>
      <c r="K395" s="11">
        <f>VLOOKUP(C:C,投标保证金!A:H,8,0)</f>
        <v>0</v>
      </c>
      <c r="L395" s="16" t="s">
        <v>5707</v>
      </c>
    </row>
    <row r="396" spans="1:12" s="2" customFormat="1" ht="24.95" customHeight="1">
      <c r="A396" s="8">
        <v>395</v>
      </c>
      <c r="B396" s="9" t="s">
        <v>5703</v>
      </c>
      <c r="C396" s="9" t="s">
        <v>1141</v>
      </c>
      <c r="D396" s="9" t="s">
        <v>1142</v>
      </c>
      <c r="E396" s="10">
        <v>5000</v>
      </c>
      <c r="F396" s="11" t="str">
        <f>VLOOKUP(C:C,投标保证金!A:H,3,0)</f>
        <v>北京方正阿帕比技术有限公司</v>
      </c>
      <c r="G396" s="11" t="str">
        <f>VLOOKUP(C:C,投标保证金!A:H,4,0)</f>
        <v>北京市海淀区花园路2号牡丹科技楼B座5层502号</v>
      </c>
      <c r="H396" s="11" t="str">
        <f>VLOOKUP(C:C,投标保证金!A:E,5,0)</f>
        <v>在业</v>
      </c>
      <c r="I396" s="14" t="str">
        <f>VLOOKUP(C:C,投标保证金!A:F,6,0)</f>
        <v>010-82179977</v>
      </c>
      <c r="J396" s="11" t="str">
        <f>VLOOKUP(C:C,投标保证金!A:G,7,0)</f>
        <v>apabi@founder.com.cn</v>
      </c>
      <c r="K396" s="11">
        <f>VLOOKUP(C:C,投标保证金!A:H,8,0)</f>
        <v>0</v>
      </c>
      <c r="L396" s="15"/>
    </row>
    <row r="397" spans="1:12" s="2" customFormat="1" ht="24.95" customHeight="1">
      <c r="A397" s="8">
        <v>396</v>
      </c>
      <c r="B397" s="9" t="s">
        <v>5703</v>
      </c>
      <c r="C397" s="9" t="s">
        <v>1153</v>
      </c>
      <c r="D397" s="9" t="s">
        <v>1154</v>
      </c>
      <c r="E397" s="10">
        <v>35000</v>
      </c>
      <c r="F397" s="11" t="str">
        <f>VLOOKUP(C:C,投标保证金!A:H,3,0)</f>
        <v>上海劳瑞仪器设备有限公司</v>
      </c>
      <c r="G397" s="11" t="str">
        <f>VLOOKUP(C:C,投标保证金!A:H,4,0)</f>
        <v>上海市金山区张堰镇松金公路2072号3709室</v>
      </c>
      <c r="H397" s="11" t="str">
        <f>VLOOKUP(C:C,投标保证金!A:E,5,0)</f>
        <v>在业</v>
      </c>
      <c r="I397" s="14">
        <f>VLOOKUP(C:C,投标保证金!A:F,6,0)</f>
        <v>18917800963</v>
      </c>
      <c r="J397" s="11" t="str">
        <f>VLOOKUP(C:C,投标保证金!A:G,7,0)</f>
        <v>info@lrel-instrument.com</v>
      </c>
      <c r="K397" s="11" t="str">
        <f>VLOOKUP(C:C,投标保证金!A:H,8,0)</f>
        <v>上海市一二八纪念路928号万达广场2号楼1217室</v>
      </c>
      <c r="L397" s="15"/>
    </row>
    <row r="398" spans="1:12" s="2" customFormat="1" ht="24.95" customHeight="1">
      <c r="A398" s="8">
        <v>397</v>
      </c>
      <c r="B398" s="9" t="s">
        <v>5703</v>
      </c>
      <c r="C398" s="9" t="s">
        <v>1159</v>
      </c>
      <c r="D398" s="9" t="s">
        <v>1160</v>
      </c>
      <c r="E398" s="10">
        <v>10000</v>
      </c>
      <c r="F398" s="11" t="str">
        <f>VLOOKUP(C:C,投标保证金!A:H,3,0)</f>
        <v>沃特世科技（上海）有限公司</v>
      </c>
      <c r="G398" s="11" t="str">
        <f>VLOOKUP(C:C,投标保证金!A:H,4,0)</f>
        <v>中国（上海）自由贸易试验区希雅路330号7＃厂房二层E部位</v>
      </c>
      <c r="H398" s="11" t="str">
        <f>VLOOKUP(C:C,投标保证金!A:E,5,0)</f>
        <v>在业</v>
      </c>
      <c r="I398" s="14" t="str">
        <f>VLOOKUP(C:C,投标保证金!A:F,6,0)</f>
        <v>021-61562666</v>
      </c>
      <c r="J398" s="11" t="str">
        <f>VLOOKUP(C:C,投标保证金!A:G,7,0)</f>
        <v>chinainfo@waters.com</v>
      </c>
      <c r="K398" s="11">
        <f>VLOOKUP(C:C,投标保证金!A:H,8,0)</f>
        <v>0</v>
      </c>
      <c r="L398" s="15"/>
    </row>
    <row r="399" spans="1:12" s="2" customFormat="1" ht="24.95" customHeight="1">
      <c r="A399" s="8">
        <v>398</v>
      </c>
      <c r="B399" s="9" t="s">
        <v>5703</v>
      </c>
      <c r="C399" s="9" t="s">
        <v>1163</v>
      </c>
      <c r="D399" s="9" t="s">
        <v>1164</v>
      </c>
      <c r="E399" s="10">
        <v>5000</v>
      </c>
      <c r="F399" s="11" t="str">
        <f>VLOOKUP(C:C,投标保证金!A:H,3,0)</f>
        <v>香港戴安中国有限公司</v>
      </c>
      <c r="G399" s="11" t="str">
        <f>VLOOKUP(C:C,投标保证金!A:H,4,0)</f>
        <v>北京市朝阳区安定路33号化信大厦A座606室</v>
      </c>
      <c r="H399" s="11" t="str">
        <f>VLOOKUP(C:C,投标保证金!A:E,5,0)</f>
        <v>在业</v>
      </c>
      <c r="I399" s="14" t="str">
        <f>VLOOKUP(C:C,投标保证金!A:F,6,0)</f>
        <v>010-64436740</v>
      </c>
      <c r="J399" s="11">
        <f>VLOOKUP(C:C,投标保证金!A:G,7,0)</f>
        <v>0</v>
      </c>
      <c r="K399" s="11">
        <f>VLOOKUP(C:C,投标保证金!A:H,8,0)</f>
        <v>0</v>
      </c>
      <c r="L399" s="15"/>
    </row>
    <row r="400" spans="1:12" s="2" customFormat="1" ht="24.95" hidden="1" customHeight="1">
      <c r="A400" s="8">
        <v>399</v>
      </c>
      <c r="B400" s="9" t="s">
        <v>5703</v>
      </c>
      <c r="C400" s="9" t="s">
        <v>1173</v>
      </c>
      <c r="D400" s="9" t="s">
        <v>1174</v>
      </c>
      <c r="E400" s="10">
        <v>5000</v>
      </c>
      <c r="F400" s="11" t="str">
        <f>VLOOKUP(C:C,投标保证金!A:H,3,0)</f>
        <v>上海比奥商贸有限公司</v>
      </c>
      <c r="G400" s="11" t="str">
        <f>VLOOKUP(C:C,投标保证金!A:H,4,0)</f>
        <v>——</v>
      </c>
      <c r="H400" s="11" t="str">
        <f>VLOOKUP(C:C,投标保证金!A:E,5,0)</f>
        <v>注销</v>
      </c>
      <c r="I400" s="14" t="str">
        <f>VLOOKUP(C:C,投标保证金!A:F,6,0)</f>
        <v>——</v>
      </c>
      <c r="J400" s="11" t="str">
        <f>VLOOKUP(C:C,投标保证金!A:G,7,0)</f>
        <v>——</v>
      </c>
      <c r="K400" s="11">
        <f>VLOOKUP(C:C,投标保证金!A:H,8,0)</f>
        <v>0</v>
      </c>
      <c r="L400" s="16" t="s">
        <v>5707</v>
      </c>
    </row>
    <row r="401" spans="1:12" s="2" customFormat="1" ht="24.95" hidden="1" customHeight="1">
      <c r="A401" s="8">
        <v>400</v>
      </c>
      <c r="B401" s="9" t="s">
        <v>5703</v>
      </c>
      <c r="C401" s="9" t="s">
        <v>1176</v>
      </c>
      <c r="D401" s="9" t="s">
        <v>1177</v>
      </c>
      <c r="E401" s="10">
        <v>5000</v>
      </c>
      <c r="F401" s="11" t="str">
        <f>VLOOKUP(C:C,投标保证金!A:H,3,0)</f>
        <v>北京超图地理信息技术有限公司</v>
      </c>
      <c r="G401" s="11" t="str">
        <f>VLOOKUP(C:C,投标保证金!A:H,4,0)</f>
        <v>——</v>
      </c>
      <c r="H401" s="11" t="str">
        <f>VLOOKUP(C:C,投标保证金!A:E,5,0)</f>
        <v>注销</v>
      </c>
      <c r="I401" s="14" t="str">
        <f>VLOOKUP(C:C,投标保证金!A:F,6,0)</f>
        <v>——</v>
      </c>
      <c r="J401" s="11" t="str">
        <f>VLOOKUP(C:C,投标保证金!A:G,7,0)</f>
        <v>——</v>
      </c>
      <c r="K401" s="11">
        <f>VLOOKUP(C:C,投标保证金!A:H,8,0)</f>
        <v>0</v>
      </c>
      <c r="L401" s="16" t="s">
        <v>5707</v>
      </c>
    </row>
    <row r="402" spans="1:12" s="2" customFormat="1" ht="24.95" customHeight="1">
      <c r="A402" s="8">
        <v>401</v>
      </c>
      <c r="B402" s="9" t="s">
        <v>5703</v>
      </c>
      <c r="C402" s="9" t="s">
        <v>1184</v>
      </c>
      <c r="D402" s="9" t="s">
        <v>1185</v>
      </c>
      <c r="E402" s="10">
        <v>10000</v>
      </c>
      <c r="F402" s="11" t="str">
        <f>VLOOKUP(C:C,投标保证金!A:H,3,0)</f>
        <v>沈阳紫微机电设备有限公司</v>
      </c>
      <c r="G402" s="11" t="str">
        <f>VLOOKUP(C:C,投标保证金!A:H,4,0)</f>
        <v>辽宁省沈阳市于洪区金岭路5-1（全部）</v>
      </c>
      <c r="H402" s="11" t="str">
        <f>VLOOKUP(C:C,投标保证金!A:E,5,0)</f>
        <v>在业</v>
      </c>
      <c r="I402" s="14">
        <f>VLOOKUP(C:C,投标保证金!A:F,6,0)</f>
        <v>25366256</v>
      </c>
      <c r="J402" s="11" t="str">
        <f>VLOOKUP(C:C,投标保证金!A:G,7,0)</f>
        <v>syzwh@syzwh.com</v>
      </c>
      <c r="K402" s="11">
        <f>VLOOKUP(C:C,投标保证金!A:H,8,0)</f>
        <v>0</v>
      </c>
      <c r="L402" s="15"/>
    </row>
    <row r="403" spans="1:12" s="2" customFormat="1" ht="24.95" customHeight="1">
      <c r="A403" s="8">
        <v>402</v>
      </c>
      <c r="B403" s="9" t="s">
        <v>5703</v>
      </c>
      <c r="C403" s="9" t="s">
        <v>1201</v>
      </c>
      <c r="D403" s="9" t="s">
        <v>1202</v>
      </c>
      <c r="E403" s="10">
        <v>10000</v>
      </c>
      <c r="F403" s="11" t="str">
        <f>VLOOKUP(C:C,投标保证金!A:H,3,0)</f>
        <v>广州昭华环境科技有限公司</v>
      </c>
      <c r="G403" s="11" t="str">
        <f>VLOOKUP(C:C,投标保证金!A:H,4,0)</f>
        <v>广州市越秀区环市中路301-303号809房</v>
      </c>
      <c r="H403" s="11" t="str">
        <f>VLOOKUP(C:C,投标保证金!A:E,5,0)</f>
        <v>在业</v>
      </c>
      <c r="I403" s="14" t="str">
        <f>VLOOKUP(C:C,投标保证金!A:F,6,0)</f>
        <v>020-83492259</v>
      </c>
      <c r="J403" s="11" t="str">
        <f>VLOOKUP(C:C,投标保证金!A:G,7,0)</f>
        <v>1059288979@qq.com</v>
      </c>
      <c r="K403" s="11">
        <f>VLOOKUP(C:C,投标保证金!A:H,8,0)</f>
        <v>0</v>
      </c>
      <c r="L403" s="15"/>
    </row>
    <row r="404" spans="1:12" s="2" customFormat="1" ht="24.95" customHeight="1">
      <c r="A404" s="8">
        <v>403</v>
      </c>
      <c r="B404" s="9" t="s">
        <v>5703</v>
      </c>
      <c r="C404" s="9" t="s">
        <v>1207</v>
      </c>
      <c r="D404" s="9" t="s">
        <v>1208</v>
      </c>
      <c r="E404" s="10">
        <v>10000</v>
      </c>
      <c r="F404" s="11" t="str">
        <f>VLOOKUP(C:C,投标保证金!A:H,3,0)</f>
        <v>南京澳润微波科技有限公司</v>
      </c>
      <c r="G404" s="11" t="str">
        <f>VLOOKUP(C:C,投标保证金!A:H,4,0)</f>
        <v>南京市雨花台区天后工业园B座</v>
      </c>
      <c r="H404" s="11" t="str">
        <f>VLOOKUP(C:C,投标保证金!A:E,5,0)</f>
        <v>在业</v>
      </c>
      <c r="I404" s="14" t="str">
        <f>VLOOKUP(C:C,投标保证金!A:F,6,0)</f>
        <v>025-86780080</v>
      </c>
      <c r="J404" s="11" t="str">
        <f>VLOOKUP(C:C,投标保证金!A:G,7,0)</f>
        <v>master@orientmw.com</v>
      </c>
      <c r="K404" s="11">
        <f>VLOOKUP(C:C,投标保证金!A:H,8,0)</f>
        <v>0</v>
      </c>
      <c r="L404" s="15"/>
    </row>
    <row r="405" spans="1:12" s="2" customFormat="1" ht="24.95" hidden="1" customHeight="1">
      <c r="A405" s="8">
        <v>404</v>
      </c>
      <c r="B405" s="9" t="s">
        <v>5703</v>
      </c>
      <c r="C405" s="9" t="s">
        <v>1213</v>
      </c>
      <c r="D405" s="9" t="s">
        <v>1214</v>
      </c>
      <c r="E405" s="10">
        <v>5000</v>
      </c>
      <c r="F405" s="11" t="str">
        <f>VLOOKUP(C:C,投标保证金!A:H,3,0)</f>
        <v>英国牛津仪器国际市场有限公司上海代表处</v>
      </c>
      <c r="G405" s="11" t="str">
        <f>VLOOKUP(C:C,投标保证金!A:H,4,0)</f>
        <v>——</v>
      </c>
      <c r="H405" s="11" t="str">
        <f>VLOOKUP(C:C,投标保证金!A:E,5,0)</f>
        <v>注销</v>
      </c>
      <c r="I405" s="14" t="str">
        <f>VLOOKUP(C:C,投标保证金!A:F,6,0)</f>
        <v>——</v>
      </c>
      <c r="J405" s="11" t="str">
        <f>VLOOKUP(C:C,投标保证金!A:G,7,0)</f>
        <v>——</v>
      </c>
      <c r="K405" s="11">
        <f>VLOOKUP(C:C,投标保证金!A:H,8,0)</f>
        <v>0</v>
      </c>
      <c r="L405" s="16" t="s">
        <v>5707</v>
      </c>
    </row>
    <row r="406" spans="1:12" s="2" customFormat="1" ht="24.95" customHeight="1">
      <c r="A406" s="8">
        <v>405</v>
      </c>
      <c r="B406" s="9" t="s">
        <v>5703</v>
      </c>
      <c r="C406" s="9" t="s">
        <v>1222</v>
      </c>
      <c r="D406" s="9" t="s">
        <v>1223</v>
      </c>
      <c r="E406" s="10">
        <v>40000</v>
      </c>
      <c r="F406" s="11" t="str">
        <f>VLOOKUP(C:C,投标保证金!A:H,3,0)</f>
        <v>北京博泰克机械有限公司</v>
      </c>
      <c r="G406" s="11" t="str">
        <f>VLOOKUP(C:C,投标保证金!A:H,4,0)</f>
        <v>北京市平谷区滨河工业开发区</v>
      </c>
      <c r="H406" s="11" t="str">
        <f>VLOOKUP(C:C,投标保证金!A:E,5,0)</f>
        <v>在业</v>
      </c>
      <c r="I406" s="14" t="str">
        <f>VLOOKUP(C:C,投标保证金!A:F,6,0)</f>
        <v>010-63823939</v>
      </c>
      <c r="J406" s="11" t="str">
        <f>VLOOKUP(C:C,投标保证金!A:G,7,0)</f>
        <v>614360017@qq.com</v>
      </c>
      <c r="K406" s="11">
        <f>VLOOKUP(C:C,投标保证金!A:H,8,0)</f>
        <v>0</v>
      </c>
      <c r="L406" s="15"/>
    </row>
    <row r="407" spans="1:12" s="2" customFormat="1" ht="24.95" customHeight="1">
      <c r="A407" s="8">
        <v>406</v>
      </c>
      <c r="B407" s="9" t="s">
        <v>5703</v>
      </c>
      <c r="C407" s="9" t="s">
        <v>1234</v>
      </c>
      <c r="D407" s="9" t="s">
        <v>1235</v>
      </c>
      <c r="E407" s="10">
        <v>10000</v>
      </c>
      <c r="F407" s="11" t="str">
        <f>VLOOKUP(C:C,投标保证金!A:H,3,0)</f>
        <v>上海思伯明仪器设备有限公司</v>
      </c>
      <c r="G407" s="11" t="str">
        <f>VLOOKUP(C:C,投标保证金!A:H,4,0)</f>
        <v>上海市徐汇区龙吴路777号8号楼201室</v>
      </c>
      <c r="H407" s="11" t="str">
        <f>VLOOKUP(C:C,投标保证金!A:E,5,0)</f>
        <v>在业</v>
      </c>
      <c r="I407" s="14" t="str">
        <f>VLOOKUP(C:C,投标保证金!A:F,6,0)</f>
        <v>021-64825207</v>
      </c>
      <c r="J407" s="11" t="str">
        <f>VLOOKUP(C:C,投标保证金!A:G,7,0)</f>
        <v>lu_yan@springsci.com.cn</v>
      </c>
      <c r="K407" s="11">
        <f>VLOOKUP(C:C,投标保证金!A:H,8,0)</f>
        <v>0</v>
      </c>
      <c r="L407" s="15"/>
    </row>
    <row r="408" spans="1:12" s="2" customFormat="1" ht="24.95" customHeight="1">
      <c r="A408" s="8">
        <v>407</v>
      </c>
      <c r="B408" s="9" t="s">
        <v>5703</v>
      </c>
      <c r="C408" s="9" t="s">
        <v>1240</v>
      </c>
      <c r="D408" s="9" t="s">
        <v>1241</v>
      </c>
      <c r="E408" s="10">
        <v>10000</v>
      </c>
      <c r="F408" s="11" t="str">
        <f>VLOOKUP(C:C,投标保证金!A:H,3,0)</f>
        <v>南京斯贝科测试仪器有限公司</v>
      </c>
      <c r="G408" s="11" t="str">
        <f>VLOOKUP(C:C,投标保证金!A:H,4,0)</f>
        <v>南京市建邺区应天大街837号1幢1101室</v>
      </c>
      <c r="H408" s="11" t="str">
        <f>VLOOKUP(C:C,投标保证金!A:E,5,0)</f>
        <v>在业</v>
      </c>
      <c r="I408" s="14">
        <f>VLOOKUP(C:C,投标保证金!A:F,6,0)</f>
        <v>15005177778</v>
      </c>
      <c r="J408" s="11" t="str">
        <f>VLOOKUP(C:C,投标保证金!A:G,7,0)</f>
        <v>1057451035@qq.com</v>
      </c>
      <c r="K408" s="11">
        <f>VLOOKUP(C:C,投标保证金!A:H,8,0)</f>
        <v>0</v>
      </c>
      <c r="L408" s="15"/>
    </row>
    <row r="409" spans="1:12" s="2" customFormat="1" ht="24.95" customHeight="1">
      <c r="A409" s="8">
        <v>408</v>
      </c>
      <c r="B409" s="9" t="s">
        <v>5703</v>
      </c>
      <c r="C409" s="9" t="s">
        <v>1245</v>
      </c>
      <c r="D409" s="9" t="s">
        <v>1246</v>
      </c>
      <c r="E409" s="10">
        <v>10000</v>
      </c>
      <c r="F409" s="11" t="str">
        <f>VLOOKUP(C:C,投标保证金!A:H,3,0)</f>
        <v>北京富力通达科技有限公司</v>
      </c>
      <c r="G409" s="11" t="str">
        <f>VLOOKUP(C:C,投标保证金!A:H,4,0)</f>
        <v>北京市海淀区上地国际科技创业园101号楼3层01号</v>
      </c>
      <c r="H409" s="11" t="str">
        <f>VLOOKUP(C:C,投标保证金!A:E,5,0)</f>
        <v>在业</v>
      </c>
      <c r="I409" s="14" t="str">
        <f>VLOOKUP(C:C,投标保证金!A:F,6,0)</f>
        <v>010-81764620</v>
      </c>
      <c r="J409" s="11" t="str">
        <f>VLOOKUP(C:C,投标保证金!A:G,7,0)</f>
        <v>bjfts@163.com</v>
      </c>
      <c r="K409" s="11">
        <f>VLOOKUP(C:C,投标保证金!A:H,8,0)</f>
        <v>0</v>
      </c>
      <c r="L409" s="15"/>
    </row>
    <row r="410" spans="1:12" s="2" customFormat="1" ht="24.95" customHeight="1">
      <c r="A410" s="8">
        <v>409</v>
      </c>
      <c r="B410" s="9" t="s">
        <v>5703</v>
      </c>
      <c r="C410" s="9" t="s">
        <v>1251</v>
      </c>
      <c r="D410" s="9" t="s">
        <v>1252</v>
      </c>
      <c r="E410" s="10">
        <v>10000</v>
      </c>
      <c r="F410" s="11" t="str">
        <f>VLOOKUP(C:C,投标保证金!A:H,3,0)</f>
        <v>苏州试验仪器总厂</v>
      </c>
      <c r="G410" s="11" t="str">
        <f>VLOOKUP(C:C,投标保证金!A:H,4,0)</f>
        <v>苏州高新区鹿山路369号</v>
      </c>
      <c r="H410" s="11" t="str">
        <f>VLOOKUP(C:C,投标保证金!A:E,5,0)</f>
        <v>在业</v>
      </c>
      <c r="I410" s="14" t="str">
        <f>VLOOKUP(C:C,投标保证金!A:F,6,0)</f>
        <v>0512-66658028</v>
      </c>
      <c r="J410" s="11" t="str">
        <f>VLOOKUP(C:C,投标保证金!A:G,7,0)</f>
        <v>project@chinasti.com</v>
      </c>
      <c r="K410" s="11">
        <f>VLOOKUP(C:C,投标保证金!A:H,8,0)</f>
        <v>0</v>
      </c>
      <c r="L410" s="15"/>
    </row>
    <row r="411" spans="1:12" s="2" customFormat="1" ht="24.95" hidden="1" customHeight="1">
      <c r="A411" s="8">
        <v>410</v>
      </c>
      <c r="B411" s="9" t="s">
        <v>5703</v>
      </c>
      <c r="C411" s="9" t="s">
        <v>1256</v>
      </c>
      <c r="D411" s="9" t="s">
        <v>1257</v>
      </c>
      <c r="E411" s="10">
        <v>10000</v>
      </c>
      <c r="F411" s="11" t="str">
        <f>VLOOKUP(C:C,投标保证金!A:H,3,0)</f>
        <v>北京创威纳科技有限公司</v>
      </c>
      <c r="G411" s="11" t="str">
        <f>VLOOKUP(C:C,投标保证金!A:H,4,0)</f>
        <v>——</v>
      </c>
      <c r="H411" s="11" t="str">
        <f>VLOOKUP(C:C,投标保证金!A:E,5,0)</f>
        <v>注销</v>
      </c>
      <c r="I411" s="14" t="str">
        <f>VLOOKUP(C:C,投标保证金!A:F,6,0)</f>
        <v>——</v>
      </c>
      <c r="J411" s="11" t="str">
        <f>VLOOKUP(C:C,投标保证金!A:G,7,0)</f>
        <v>——</v>
      </c>
      <c r="K411" s="11">
        <f>VLOOKUP(C:C,投标保证金!A:H,8,0)</f>
        <v>0</v>
      </c>
      <c r="L411" s="16" t="s">
        <v>5707</v>
      </c>
    </row>
    <row r="412" spans="1:12" s="2" customFormat="1" ht="24.95" hidden="1" customHeight="1">
      <c r="A412" s="8">
        <v>411</v>
      </c>
      <c r="B412" s="9" t="s">
        <v>5703</v>
      </c>
      <c r="C412" s="9" t="s">
        <v>1259</v>
      </c>
      <c r="D412" s="9" t="s">
        <v>1260</v>
      </c>
      <c r="E412" s="10">
        <v>10000</v>
      </c>
      <c r="F412" s="11" t="str">
        <f>VLOOKUP(C:C,投标保证金!A:H,3,0)</f>
        <v>上海晶美生物技术有限公司</v>
      </c>
      <c r="G412" s="11" t="str">
        <f>VLOOKUP(C:C,投标保证金!A:H,4,0)</f>
        <v>——</v>
      </c>
      <c r="H412" s="11" t="str">
        <f>VLOOKUP(C:C,投标保证金!A:E,5,0)</f>
        <v>注销</v>
      </c>
      <c r="I412" s="14" t="str">
        <f>VLOOKUP(C:C,投标保证金!A:F,6,0)</f>
        <v>——</v>
      </c>
      <c r="J412" s="11" t="str">
        <f>VLOOKUP(C:C,投标保证金!A:G,7,0)</f>
        <v>——</v>
      </c>
      <c r="K412" s="11">
        <f>VLOOKUP(C:C,投标保证金!A:H,8,0)</f>
        <v>0</v>
      </c>
      <c r="L412" s="16" t="s">
        <v>5707</v>
      </c>
    </row>
    <row r="413" spans="1:12" s="2" customFormat="1" ht="24.95" customHeight="1">
      <c r="A413" s="8">
        <v>412</v>
      </c>
      <c r="B413" s="9" t="s">
        <v>5703</v>
      </c>
      <c r="C413" s="9" t="s">
        <v>1268</v>
      </c>
      <c r="D413" s="9" t="s">
        <v>1269</v>
      </c>
      <c r="E413" s="10">
        <v>10000</v>
      </c>
      <c r="F413" s="11" t="str">
        <f>VLOOKUP(C:C,投标保证金!A:H,3,0)</f>
        <v>上海飞域实验室设备有限公司</v>
      </c>
      <c r="G413" s="11" t="str">
        <f>VLOOKUP(C:C,投标保证金!A:H,4,0)</f>
        <v>上海市金山区朱泾工业区中达路889号3号楼201室</v>
      </c>
      <c r="H413" s="11" t="str">
        <f>VLOOKUP(C:C,投标保证金!A:E,5,0)</f>
        <v>在业</v>
      </c>
      <c r="I413" s="14">
        <f>VLOOKUP(C:C,投标保证金!A:F,6,0)</f>
        <v>18930777378</v>
      </c>
      <c r="J413" s="11" t="str">
        <f>VLOOKUP(C:C,投标保证金!A:G,7,0)</f>
        <v>report@sfsci.com</v>
      </c>
      <c r="K413" s="11">
        <f>VLOOKUP(C:C,投标保证金!A:H,8,0)</f>
        <v>0</v>
      </c>
      <c r="L413" s="15"/>
    </row>
    <row r="414" spans="1:12" s="2" customFormat="1" ht="24.95" customHeight="1">
      <c r="A414" s="8">
        <v>413</v>
      </c>
      <c r="B414" s="9" t="s">
        <v>5703</v>
      </c>
      <c r="C414" s="9" t="s">
        <v>1273</v>
      </c>
      <c r="D414" s="9" t="s">
        <v>1274</v>
      </c>
      <c r="E414" s="10">
        <v>5000</v>
      </c>
      <c r="F414" s="11" t="str">
        <f>VLOOKUP(C:C,投标保证金!A:H,3,0)</f>
        <v>江苏锦唐科技有限公司</v>
      </c>
      <c r="G414" s="11" t="str">
        <f>VLOOKUP(C:C,投标保证金!A:H,4,0)</f>
        <v>南京紫金（江宁）科技创业特别社区（江宁区秣陵街道秣周东路12号）</v>
      </c>
      <c r="H414" s="11" t="str">
        <f>VLOOKUP(C:C,投标保证金!A:E,5,0)</f>
        <v>在业</v>
      </c>
      <c r="I414" s="14" t="str">
        <f>VLOOKUP(C:C,投标保证金!A:F,6,0)</f>
        <v>025-52627624</v>
      </c>
      <c r="J414" s="11" t="str">
        <f>VLOOKUP(C:C,投标保证金!A:G,7,0)</f>
        <v>574360582@qq.com</v>
      </c>
      <c r="K414" s="11">
        <f>VLOOKUP(C:C,投标保证金!A:H,8,0)</f>
        <v>0</v>
      </c>
      <c r="L414" s="15"/>
    </row>
    <row r="415" spans="1:12" s="2" customFormat="1" ht="24.95" customHeight="1">
      <c r="A415" s="8">
        <v>414</v>
      </c>
      <c r="B415" s="9" t="s">
        <v>5703</v>
      </c>
      <c r="C415" s="9" t="s">
        <v>1289</v>
      </c>
      <c r="D415" s="9" t="s">
        <v>1290</v>
      </c>
      <c r="E415" s="10">
        <v>10000</v>
      </c>
      <c r="F415" s="11" t="str">
        <f>VLOOKUP(C:C,投标保证金!A:H,3,0)</f>
        <v>嘉兴恒升电子有限责任公司</v>
      </c>
      <c r="G415" s="11" t="str">
        <f>VLOOKUP(C:C,投标保证金!A:H,4,0)</f>
        <v>嘉兴市秀洲工业区加创路(浙江秀洲科技创业发展有限公司内)</v>
      </c>
      <c r="H415" s="11" t="str">
        <f>VLOOKUP(C:C,投标保证金!A:E,5,0)</f>
        <v>在业</v>
      </c>
      <c r="I415" s="14" t="str">
        <f>VLOOKUP(C:C,投标保证金!A:F,6,0)</f>
        <v>0573-82794418</v>
      </c>
      <c r="J415" s="11" t="str">
        <f>VLOOKUP(C:C,投标保证金!A:G,7,0)</f>
        <v>yuanxx@jxhsdz.com</v>
      </c>
      <c r="K415" s="11">
        <f>VLOOKUP(C:C,投标保证金!A:H,8,0)</f>
        <v>0</v>
      </c>
      <c r="L415" s="15"/>
    </row>
    <row r="416" spans="1:12" s="2" customFormat="1" ht="24.95" customHeight="1">
      <c r="A416" s="8">
        <v>415</v>
      </c>
      <c r="B416" s="9" t="s">
        <v>5703</v>
      </c>
      <c r="C416" s="9" t="s">
        <v>1295</v>
      </c>
      <c r="D416" s="9" t="s">
        <v>1296</v>
      </c>
      <c r="E416" s="10">
        <v>3000</v>
      </c>
      <c r="F416" s="11" t="str">
        <f>VLOOKUP(C:C,投标保证金!A:H,3,0)</f>
        <v>杭州中成测试设备</v>
      </c>
      <c r="G416" s="11" t="str">
        <f>VLOOKUP(C:C,投标保证金!A:H,4,0)</f>
        <v>杭州市西湖区留庄高级公寓11幢217室</v>
      </c>
      <c r="H416" s="11" t="str">
        <f>VLOOKUP(C:C,投标保证金!A:E,5,0)</f>
        <v>在业</v>
      </c>
      <c r="I416" s="14">
        <f>VLOOKUP(C:C,投标保证金!A:F,6,0)</f>
        <v>88211913</v>
      </c>
      <c r="J416" s="11" t="str">
        <f>VLOOKUP(C:C,投标保证金!A:G,7,0)</f>
        <v>xujy0002@163.com</v>
      </c>
      <c r="K416" s="11">
        <f>VLOOKUP(C:C,投标保证金!A:H,8,0)</f>
        <v>0</v>
      </c>
      <c r="L416" s="15"/>
    </row>
    <row r="417" spans="1:12" s="2" customFormat="1" ht="24.95" customHeight="1">
      <c r="A417" s="8">
        <v>416</v>
      </c>
      <c r="B417" s="9" t="s">
        <v>5703</v>
      </c>
      <c r="C417" s="9" t="s">
        <v>1299</v>
      </c>
      <c r="D417" s="9" t="s">
        <v>1300</v>
      </c>
      <c r="E417" s="10">
        <v>10000</v>
      </c>
      <c r="F417" s="11" t="str">
        <f>VLOOKUP(C:C,投标保证金!A:H,3,0)</f>
        <v>南京科圣贸易有限公司</v>
      </c>
      <c r="G417" s="11" t="str">
        <f>VLOOKUP(C:C,投标保证金!A:H,4,0)</f>
        <v>南京市鼓楼区中央路399号6幢5楼</v>
      </c>
      <c r="H417" s="11" t="str">
        <f>VLOOKUP(C:C,投标保证金!A:E,5,0)</f>
        <v>在业</v>
      </c>
      <c r="I417" s="14" t="str">
        <f>VLOOKUP(C:C,投标保证金!A:F,6,0)</f>
        <v>025-85230099</v>
      </c>
      <c r="J417" s="11" t="str">
        <f>VLOOKUP(C:C,投标保证金!A:G,7,0)</f>
        <v>382460688@qq.com</v>
      </c>
      <c r="K417" s="11">
        <f>VLOOKUP(C:C,投标保证金!A:H,8,0)</f>
        <v>0</v>
      </c>
      <c r="L417" s="15"/>
    </row>
    <row r="418" spans="1:12" s="2" customFormat="1" ht="24.95" customHeight="1">
      <c r="A418" s="8">
        <v>417</v>
      </c>
      <c r="B418" s="9" t="s">
        <v>5703</v>
      </c>
      <c r="C418" s="9" t="s">
        <v>1305</v>
      </c>
      <c r="D418" s="9" t="s">
        <v>1306</v>
      </c>
      <c r="E418" s="10">
        <v>90000</v>
      </c>
      <c r="F418" s="11" t="str">
        <f>VLOOKUP(C:C,投标保证金!A:H,3,0)</f>
        <v>江苏国盾科技实业有限责任公司</v>
      </c>
      <c r="G418" s="11" t="str">
        <f>VLOOKUP(C:C,投标保证金!A:H,4,0)</f>
        <v>南京江宁开发区胜太路科技创业中心</v>
      </c>
      <c r="H418" s="11" t="str">
        <f>VLOOKUP(C:C,投标保证金!A:E,5,0)</f>
        <v>在业</v>
      </c>
      <c r="I418" s="14" t="str">
        <f>VLOOKUP(C:C,投标保证金!A:F,6,0)</f>
        <v>025-66040006</v>
      </c>
      <c r="J418" s="11" t="str">
        <f>VLOOKUP(C:C,投标保证金!A:G,7,0)</f>
        <v>hyf96222@jsgd.com</v>
      </c>
      <c r="K418" s="11">
        <f>VLOOKUP(C:C,投标保证金!A:H,8,0)</f>
        <v>0</v>
      </c>
      <c r="L418" s="15"/>
    </row>
    <row r="419" spans="1:12" s="2" customFormat="1" ht="24.95" customHeight="1">
      <c r="A419" s="8">
        <v>418</v>
      </c>
      <c r="B419" s="9" t="s">
        <v>5703</v>
      </c>
      <c r="C419" s="9" t="s">
        <v>1311</v>
      </c>
      <c r="D419" s="9" t="s">
        <v>1312</v>
      </c>
      <c r="E419" s="10">
        <v>5000</v>
      </c>
      <c r="F419" s="11" t="str">
        <f>VLOOKUP(C:C,投标保证金!A:H,3,0)</f>
        <v>南京欧熙科贸有限公司</v>
      </c>
      <c r="G419" s="11" t="str">
        <f>VLOOKUP(C:C,投标保证金!A:H,4,0)</f>
        <v>南京市秦淮区大明路28号上河明苑5幢3单元1001室</v>
      </c>
      <c r="H419" s="11" t="str">
        <f>VLOOKUP(C:C,投标保证金!A:E,5,0)</f>
        <v>在业</v>
      </c>
      <c r="I419" s="14" t="str">
        <f>VLOOKUP(C:C,投标保证金!A:F,6,0)</f>
        <v>025-52613764</v>
      </c>
      <c r="J419" s="11" t="str">
        <f>VLOOKUP(C:C,投标保证金!A:G,7,0)</f>
        <v>nj_zhx@126.com</v>
      </c>
      <c r="K419" s="11">
        <f>VLOOKUP(C:C,投标保证金!A:H,8,0)</f>
        <v>0</v>
      </c>
      <c r="L419" s="15"/>
    </row>
    <row r="420" spans="1:12" s="2" customFormat="1" ht="24.95" customHeight="1">
      <c r="A420" s="8">
        <v>419</v>
      </c>
      <c r="B420" s="9" t="s">
        <v>5703</v>
      </c>
      <c r="C420" s="9" t="s">
        <v>1317</v>
      </c>
      <c r="D420" s="9" t="s">
        <v>1318</v>
      </c>
      <c r="E420" s="10">
        <v>90000</v>
      </c>
      <c r="F420" s="11" t="str">
        <f>VLOOKUP(C:C,投标保证金!A:H,3,0)</f>
        <v>宜禾股份有限公司</v>
      </c>
      <c r="G420" s="11" t="str">
        <f>VLOOKUP(C:C,投标保证金!A:H,4,0)</f>
        <v>江苏省扬中市宜禾路88号</v>
      </c>
      <c r="H420" s="11" t="str">
        <f>VLOOKUP(C:C,投标保证金!A:E,5,0)</f>
        <v>在业</v>
      </c>
      <c r="I420" s="14" t="str">
        <f>VLOOKUP(C:C,投标保证金!A:F,6,0)</f>
        <v>0511-88420005</v>
      </c>
      <c r="J420" s="11" t="str">
        <f>VLOOKUP(C:C,投标保证金!A:G,7,0)</f>
        <v>yihe1983@163.com</v>
      </c>
      <c r="K420" s="11">
        <f>VLOOKUP(C:C,投标保证金!A:H,8,0)</f>
        <v>0</v>
      </c>
      <c r="L420" s="15"/>
    </row>
    <row r="421" spans="1:12" s="2" customFormat="1" ht="24.95" customHeight="1">
      <c r="A421" s="8">
        <v>420</v>
      </c>
      <c r="B421" s="9" t="s">
        <v>5703</v>
      </c>
      <c r="C421" s="9" t="s">
        <v>1323</v>
      </c>
      <c r="D421" s="9" t="s">
        <v>1324</v>
      </c>
      <c r="E421" s="10">
        <v>10000</v>
      </c>
      <c r="F421" s="11" t="str">
        <f>VLOOKUP(C:C,投标保证金!A:H,3,0)</f>
        <v>北京东之星应用物理研究所</v>
      </c>
      <c r="G421" s="11" t="str">
        <f>VLOOKUP(C:C,投标保证金!A:H,4,0)</f>
        <v>北京市石景山区八大处高科技园区西井路3号3号楼4566房间</v>
      </c>
      <c r="H421" s="11" t="str">
        <f>VLOOKUP(C:C,投标保证金!A:E,5,0)</f>
        <v>在业</v>
      </c>
      <c r="I421" s="14">
        <f>VLOOKUP(C:C,投标保证金!A:F,6,0)</f>
        <v>13001277475</v>
      </c>
      <c r="J421" s="11" t="str">
        <f>VLOOKUP(C:C,投标保证金!A:G,7,0)</f>
        <v>3yco@sina.com</v>
      </c>
      <c r="K421" s="11">
        <f>VLOOKUP(C:C,投标保证金!A:H,8,0)</f>
        <v>0</v>
      </c>
      <c r="L421" s="15"/>
    </row>
    <row r="422" spans="1:12" s="2" customFormat="1" ht="24.95" customHeight="1">
      <c r="A422" s="8">
        <v>421</v>
      </c>
      <c r="B422" s="9" t="s">
        <v>5703</v>
      </c>
      <c r="C422" s="9" t="s">
        <v>1328</v>
      </c>
      <c r="D422" s="9" t="s">
        <v>1329</v>
      </c>
      <c r="E422" s="10">
        <v>10000</v>
      </c>
      <c r="F422" s="11" t="str">
        <f>VLOOKUP(C:C,投标保证金!A:H,3,0)</f>
        <v>北京利曼科技有限公司</v>
      </c>
      <c r="G422" s="11" t="str">
        <f>VLOOKUP(C:C,投标保证金!A:H,4,0)</f>
        <v>北京市怀柔区雁栖镇政府东侧50米</v>
      </c>
      <c r="H422" s="11" t="str">
        <f>VLOOKUP(C:C,投标保证金!A:E,5,0)</f>
        <v>在业</v>
      </c>
      <c r="I422" s="14" t="str">
        <f>VLOOKUP(C:C,投标保证金!A:F,6,0)</f>
        <v>010-58772900</v>
      </c>
      <c r="J422" s="11" t="str">
        <f>VLOOKUP(C:C,投标保证金!A:G,7,0)</f>
        <v>zyzhao@leemanchina.com</v>
      </c>
      <c r="K422" s="11">
        <f>VLOOKUP(C:C,投标保证金!A:H,8,0)</f>
        <v>0</v>
      </c>
      <c r="L422" s="15"/>
    </row>
    <row r="423" spans="1:12" s="2" customFormat="1" ht="24.95" customHeight="1">
      <c r="A423" s="8">
        <v>422</v>
      </c>
      <c r="B423" s="9" t="s">
        <v>5703</v>
      </c>
      <c r="C423" s="9" t="s">
        <v>1334</v>
      </c>
      <c r="D423" s="9" t="s">
        <v>1335</v>
      </c>
      <c r="E423" s="10">
        <v>20000</v>
      </c>
      <c r="F423" s="11" t="str">
        <f>VLOOKUP(C:C,投标保证金!A:H,3,0)</f>
        <v>江苏海外集团国际技术工程有限公司</v>
      </c>
      <c r="G423" s="11" t="str">
        <f>VLOOKUP(C:C,投标保证金!A:H,4,0)</f>
        <v>南京市中山路55号A27层</v>
      </c>
      <c r="H423" s="11" t="str">
        <f>VLOOKUP(C:C,投标保证金!A:E,5,0)</f>
        <v>在业</v>
      </c>
      <c r="I423" s="14" t="str">
        <f>VLOOKUP(C:C,投标保证金!A:F,6,0)</f>
        <v>025-84795410</v>
      </c>
      <c r="J423" s="11" t="str">
        <f>VLOOKUP(C:C,投标保证金!A:G,7,0)</f>
        <v>jocite@jocite.com</v>
      </c>
      <c r="K423" s="11">
        <f>VLOOKUP(C:C,投标保证金!A:H,8,0)</f>
        <v>0</v>
      </c>
      <c r="L423" s="15"/>
    </row>
    <row r="424" spans="1:12" s="2" customFormat="1" ht="24.95" customHeight="1">
      <c r="A424" s="8">
        <v>423</v>
      </c>
      <c r="B424" s="9" t="s">
        <v>5703</v>
      </c>
      <c r="C424" s="9" t="s">
        <v>1340</v>
      </c>
      <c r="D424" s="9" t="s">
        <v>1341</v>
      </c>
      <c r="E424" s="10">
        <v>20000</v>
      </c>
      <c r="F424" s="11" t="str">
        <f>VLOOKUP(C:C,投标保证金!A:H,3,0)</f>
        <v>北京欧普特科技有限公司</v>
      </c>
      <c r="G424" s="11" t="str">
        <f>VLOOKUP(C:C,投标保证金!A:H,4,0)</f>
        <v>北京市海淀区知春路49号B座306室</v>
      </c>
      <c r="H424" s="11" t="str">
        <f>VLOOKUP(C:C,投标保证金!A:E,5,0)</f>
        <v>在业</v>
      </c>
      <c r="I424" s="14">
        <f>VLOOKUP(C:C,投标保证金!A:F,6,0)</f>
        <v>88096217</v>
      </c>
      <c r="J424" s="11" t="str">
        <f>VLOOKUP(C:C,投标保证金!A:G,7,0)</f>
        <v>chenting@goldway.com.cn</v>
      </c>
      <c r="K424" s="11">
        <f>VLOOKUP(C:C,投标保证金!A:H,8,0)</f>
        <v>0</v>
      </c>
      <c r="L424" s="15"/>
    </row>
    <row r="425" spans="1:12" s="2" customFormat="1" ht="24.95" customHeight="1">
      <c r="A425" s="8">
        <v>424</v>
      </c>
      <c r="B425" s="9" t="s">
        <v>5703</v>
      </c>
      <c r="C425" s="9" t="s">
        <v>1345</v>
      </c>
      <c r="D425" s="9" t="s">
        <v>1346</v>
      </c>
      <c r="E425" s="10">
        <v>40000</v>
      </c>
      <c r="F425" s="11" t="str">
        <f>VLOOKUP(C:C,投标保证金!A:H,3,0)</f>
        <v>江苏省基础地理信息中心</v>
      </c>
      <c r="G425" s="11" t="str">
        <f>VLOOKUP(C:C,投标保证金!A:H,4,0)</f>
        <v>江苏省南京市北京西路75号三楼</v>
      </c>
      <c r="H425" s="11" t="str">
        <f>VLOOKUP(C:C,投标保证金!A:E,5,0)</f>
        <v>在业</v>
      </c>
      <c r="I425" s="14" t="str">
        <f>VLOOKUP(C:C,投标保证金!A:F,6,0)</f>
        <v>025-83757157</v>
      </c>
      <c r="J425" s="11" t="str">
        <f>VLOOKUP(C:C,投标保证金!A:G,7,0)</f>
        <v>——</v>
      </c>
      <c r="K425" s="11" t="str">
        <f>VLOOKUP(C:C,投标保证金!A:H,8,0)</f>
        <v>网址：jschj.jiangsu.gov.cn/jsdxzx/</v>
      </c>
      <c r="L425" s="15"/>
    </row>
    <row r="426" spans="1:12" s="2" customFormat="1" ht="24.95" hidden="1" customHeight="1">
      <c r="A426" s="8">
        <v>425</v>
      </c>
      <c r="B426" s="9" t="s">
        <v>5703</v>
      </c>
      <c r="C426" s="9" t="s">
        <v>1350</v>
      </c>
      <c r="D426" s="9" t="s">
        <v>1351</v>
      </c>
      <c r="E426" s="10">
        <v>10000</v>
      </c>
      <c r="F426" s="11" t="str">
        <f>VLOOKUP(C:C,投标保证金!A:H,3,0)</f>
        <v>北京安迪力天科技发展有限公司</v>
      </c>
      <c r="G426" s="11" t="str">
        <f>VLOOKUP(C:C,投标保证金!A:H,4,0)</f>
        <v>——</v>
      </c>
      <c r="H426" s="11" t="str">
        <f>VLOOKUP(C:C,投标保证金!A:E,5,0)</f>
        <v>注销</v>
      </c>
      <c r="I426" s="14" t="str">
        <f>VLOOKUP(C:C,投标保证金!A:F,6,0)</f>
        <v>——</v>
      </c>
      <c r="J426" s="11" t="str">
        <f>VLOOKUP(C:C,投标保证金!A:G,7,0)</f>
        <v>——</v>
      </c>
      <c r="K426" s="11">
        <f>VLOOKUP(C:C,投标保证金!A:H,8,0)</f>
        <v>0</v>
      </c>
      <c r="L426" s="16" t="s">
        <v>5707</v>
      </c>
    </row>
    <row r="427" spans="1:12" s="2" customFormat="1" ht="24.95" customHeight="1">
      <c r="A427" s="8">
        <v>426</v>
      </c>
      <c r="B427" s="9" t="s">
        <v>5703</v>
      </c>
      <c r="C427" s="9" t="s">
        <v>1359</v>
      </c>
      <c r="D427" s="9" t="s">
        <v>1360</v>
      </c>
      <c r="E427" s="10">
        <v>39000</v>
      </c>
      <c r="F427" s="11" t="str">
        <f>VLOOKUP(C:C,投标保证金!A:H,3,0)</f>
        <v>杏泰国际贸易（上海）有限公司</v>
      </c>
      <c r="G427" s="11" t="str">
        <f>VLOOKUP(C:C,投标保证金!A:H,4,0)</f>
        <v>中国（上海）自由贸易试验区泰谷路18号911室</v>
      </c>
      <c r="H427" s="11" t="str">
        <f>VLOOKUP(C:C,投标保证金!A:E,5,0)</f>
        <v>在业</v>
      </c>
      <c r="I427" s="14" t="str">
        <f>VLOOKUP(C:C,投标保证金!A:F,6,0)</f>
        <v>021-63548599</v>
      </c>
      <c r="J427" s="11" t="str">
        <f>VLOOKUP(C:C,投标保证金!A:G,7,0)</f>
        <v>danny.huang@suntophc.com</v>
      </c>
      <c r="K427" s="11">
        <f>VLOOKUP(C:C,投标保证金!A:H,8,0)</f>
        <v>0</v>
      </c>
      <c r="L427" s="15"/>
    </row>
    <row r="428" spans="1:12" s="2" customFormat="1" ht="24.95" hidden="1" customHeight="1">
      <c r="A428" s="8">
        <v>427</v>
      </c>
      <c r="B428" s="9" t="s">
        <v>5703</v>
      </c>
      <c r="C428" s="9" t="s">
        <v>1365</v>
      </c>
      <c r="D428" s="9" t="s">
        <v>1366</v>
      </c>
      <c r="E428" s="10">
        <v>5000</v>
      </c>
      <c r="F428" s="11" t="str">
        <f>VLOOKUP(C:C,投标保证金!A:H,3,0)</f>
        <v>天际瞰宇信息技术（北京）有限公司</v>
      </c>
      <c r="G428" s="11" t="str">
        <f>VLOOKUP(C:C,投标保证金!A:H,4,0)</f>
        <v>——</v>
      </c>
      <c r="H428" s="11" t="str">
        <f>VLOOKUP(C:C,投标保证金!A:E,5,0)</f>
        <v>注销</v>
      </c>
      <c r="I428" s="14" t="str">
        <f>VLOOKUP(C:C,投标保证金!A:F,6,0)</f>
        <v>——</v>
      </c>
      <c r="J428" s="11" t="str">
        <f>VLOOKUP(C:C,投标保证金!A:G,7,0)</f>
        <v>——</v>
      </c>
      <c r="K428" s="11">
        <f>VLOOKUP(C:C,投标保证金!A:H,8,0)</f>
        <v>0</v>
      </c>
      <c r="L428" s="16" t="s">
        <v>5707</v>
      </c>
    </row>
    <row r="429" spans="1:12" s="2" customFormat="1" ht="24.95" customHeight="1">
      <c r="A429" s="8">
        <v>428</v>
      </c>
      <c r="B429" s="9" t="s">
        <v>5703</v>
      </c>
      <c r="C429" s="9" t="s">
        <v>1368</v>
      </c>
      <c r="D429" s="9" t="s">
        <v>1369</v>
      </c>
      <c r="E429" s="10">
        <v>10000</v>
      </c>
      <c r="F429" s="11" t="str">
        <f>VLOOKUP(C:C,投标保证金!A:H,3,0)</f>
        <v>苏州市软件评测中心有限公司</v>
      </c>
      <c r="G429" s="11" t="str">
        <f>VLOOKUP(C:C,投标保证金!A:H,4,0)</f>
        <v>苏州工业园区金鸡湖大道1355号国际科技园</v>
      </c>
      <c r="H429" s="11" t="str">
        <f>VLOOKUP(C:C,投标保证金!A:E,5,0)</f>
        <v>在业</v>
      </c>
      <c r="I429" s="14" t="str">
        <f>VLOOKUP(C:C,投标保证金!A:F,6,0)</f>
        <v>0512-62620800</v>
      </c>
      <c r="J429" s="11" t="str">
        <f>VLOOKUP(C:C,投标保证金!A:G,7,0)</f>
        <v>fytec@fengyuntec.com</v>
      </c>
      <c r="K429" s="11">
        <f>VLOOKUP(C:C,投标保证金!A:H,8,0)</f>
        <v>0</v>
      </c>
      <c r="L429" s="15"/>
    </row>
    <row r="430" spans="1:12" s="2" customFormat="1" ht="24.95" customHeight="1">
      <c r="A430" s="8">
        <v>429</v>
      </c>
      <c r="B430" s="9" t="s">
        <v>5703</v>
      </c>
      <c r="C430" s="9" t="s">
        <v>1379</v>
      </c>
      <c r="D430" s="9" t="s">
        <v>1380</v>
      </c>
      <c r="E430" s="10">
        <v>10000</v>
      </c>
      <c r="F430" s="11" t="str">
        <f>VLOOKUP(C:C,投标保证金!A:H,3,0)</f>
        <v>南京东大智能化系统有限公司</v>
      </c>
      <c r="G430" s="11" t="str">
        <f>VLOOKUP(C:C,投标保证金!A:H,4,0)</f>
        <v>南京市玄武区玄武大道699-27号</v>
      </c>
      <c r="H430" s="11" t="str">
        <f>VLOOKUP(C:C,投标保证金!A:E,5,0)</f>
        <v>在业</v>
      </c>
      <c r="I430" s="14" t="str">
        <f>VLOOKUP(C:C,投标保证金!A:F,6,0)</f>
        <v>025-84813363</v>
      </c>
      <c r="J430" s="11" t="str">
        <f>VLOOKUP(C:C,投标保证金!A:G,7,0)</f>
        <v>wangxh@dong-zhi.com</v>
      </c>
      <c r="K430" s="11">
        <f>VLOOKUP(C:C,投标保证金!A:H,8,0)</f>
        <v>0</v>
      </c>
      <c r="L430" s="15"/>
    </row>
    <row r="431" spans="1:12" s="2" customFormat="1" ht="24.95" customHeight="1">
      <c r="A431" s="8">
        <v>430</v>
      </c>
      <c r="B431" s="9" t="s">
        <v>5703</v>
      </c>
      <c r="C431" s="9" t="s">
        <v>1391</v>
      </c>
      <c r="D431" s="9" t="s">
        <v>1392</v>
      </c>
      <c r="E431" s="10">
        <v>5000</v>
      </c>
      <c r="F431" s="11" t="str">
        <f>VLOOKUP(C:C,投标保证金!A:H,3,0)</f>
        <v>上海迪爱斯通信技术有限公司</v>
      </c>
      <c r="G431" s="11" t="str">
        <f>VLOOKUP(C:C,投标保证金!A:H,4,0)</f>
        <v>浦东新区南汇新城镇环湖西二路888号C楼</v>
      </c>
      <c r="H431" s="11" t="str">
        <f>VLOOKUP(C:C,投标保证金!A:E,5,0)</f>
        <v>在业</v>
      </c>
      <c r="I431" s="14" t="str">
        <f>VLOOKUP(C:C,投标保证金!A:F,6,0)</f>
        <v>021-64170084</v>
      </c>
      <c r="J431" s="11" t="str">
        <f>VLOOKUP(C:C,投标保证金!A:G,7,0)</f>
        <v>hechaoqun@dscomm.com.cn</v>
      </c>
      <c r="K431" s="11">
        <f>VLOOKUP(C:C,投标保证金!A:H,8,0)</f>
        <v>0</v>
      </c>
      <c r="L431" s="15"/>
    </row>
    <row r="432" spans="1:12" s="2" customFormat="1" ht="24.95" customHeight="1">
      <c r="A432" s="8">
        <v>431</v>
      </c>
      <c r="B432" s="9" t="s">
        <v>5703</v>
      </c>
      <c r="C432" s="9" t="s">
        <v>1397</v>
      </c>
      <c r="D432" s="9" t="s">
        <v>1398</v>
      </c>
      <c r="E432" s="10">
        <v>10000</v>
      </c>
      <c r="F432" s="11" t="str">
        <f>VLOOKUP(C:C,投标保证金!A:H,3,0)</f>
        <v>北京德宝朗坤科贸有限责任公司</v>
      </c>
      <c r="G432" s="11" t="str">
        <f>VLOOKUP(C:C,投标保证金!A:H,4,0)</f>
        <v>北京市海淀区中关村南大街1号北京友谊宾馆64712室</v>
      </c>
      <c r="H432" s="11" t="str">
        <f>VLOOKUP(C:C,投标保证金!A:E,5,0)</f>
        <v>在业</v>
      </c>
      <c r="I432" s="14" t="str">
        <f>VLOOKUP(C:C,投标保证金!A:F,6,0)</f>
        <v>010-68484625</v>
      </c>
      <c r="J432" s="11" t="str">
        <f>VLOOKUP(C:C,投标保证金!A:G,7,0)</f>
        <v>bjdblkoffice@163.com</v>
      </c>
      <c r="K432" s="11">
        <f>VLOOKUP(C:C,投标保证金!A:H,8,0)</f>
        <v>0</v>
      </c>
      <c r="L432" s="15"/>
    </row>
    <row r="433" spans="1:12" s="2" customFormat="1" ht="24.95" hidden="1" customHeight="1">
      <c r="A433" s="8">
        <v>432</v>
      </c>
      <c r="B433" s="9" t="s">
        <v>5703</v>
      </c>
      <c r="C433" s="9" t="s">
        <v>1403</v>
      </c>
      <c r="D433" s="9" t="s">
        <v>1404</v>
      </c>
      <c r="E433" s="10">
        <v>10000</v>
      </c>
      <c r="F433" s="11" t="str">
        <f>VLOOKUP(C:C,投标保证金!A:H,3,0)</f>
        <v>北京爱牧宏宇科技发展有限公司</v>
      </c>
      <c r="G433" s="11" t="str">
        <f>VLOOKUP(C:C,投标保证金!A:H,4,0)</f>
        <v>——</v>
      </c>
      <c r="H433" s="11" t="str">
        <f>VLOOKUP(C:C,投标保证金!A:E,5,0)</f>
        <v>注销</v>
      </c>
      <c r="I433" s="14" t="str">
        <f>VLOOKUP(C:C,投标保证金!A:F,6,0)</f>
        <v>——</v>
      </c>
      <c r="J433" s="11" t="str">
        <f>VLOOKUP(C:C,投标保证金!A:G,7,0)</f>
        <v>——</v>
      </c>
      <c r="K433" s="11">
        <f>VLOOKUP(C:C,投标保证金!A:H,8,0)</f>
        <v>0</v>
      </c>
      <c r="L433" s="16" t="s">
        <v>5707</v>
      </c>
    </row>
    <row r="434" spans="1:12" s="2" customFormat="1" ht="24.95" customHeight="1">
      <c r="A434" s="8">
        <v>433</v>
      </c>
      <c r="B434" s="9" t="s">
        <v>5703</v>
      </c>
      <c r="C434" s="9" t="s">
        <v>1411</v>
      </c>
      <c r="D434" s="9" t="s">
        <v>1412</v>
      </c>
      <c r="E434" s="10">
        <v>20000</v>
      </c>
      <c r="F434" s="11" t="str">
        <f>VLOOKUP(C:C,投标保证金!A:H,3,0)</f>
        <v>江苏金洋造船有限公司</v>
      </c>
      <c r="G434" s="11" t="str">
        <f>VLOOKUP(C:C,投标保证金!A:H,4,0)</f>
        <v>常州市金坛区金沙大道598号</v>
      </c>
      <c r="H434" s="11" t="str">
        <f>VLOOKUP(C:C,投标保证金!A:E,5,0)</f>
        <v>在业</v>
      </c>
      <c r="I434" s="14">
        <f>VLOOKUP(C:C,投标保证金!A:F,6,0)</f>
        <v>13511669050</v>
      </c>
      <c r="J434" s="11" t="str">
        <f>VLOOKUP(C:C,投标保证金!A:G,7,0)</f>
        <v>jsjyship@163.com</v>
      </c>
      <c r="K434" s="11">
        <f>VLOOKUP(C:C,投标保证金!A:H,8,0)</f>
        <v>0</v>
      </c>
      <c r="L434" s="15"/>
    </row>
    <row r="435" spans="1:12" s="2" customFormat="1" ht="24.95" customHeight="1">
      <c r="A435" s="8">
        <v>434</v>
      </c>
      <c r="B435" s="9" t="s">
        <v>5703</v>
      </c>
      <c r="C435" s="9" t="s">
        <v>1416</v>
      </c>
      <c r="D435" s="9" t="s">
        <v>1417</v>
      </c>
      <c r="E435" s="10">
        <v>5000</v>
      </c>
      <c r="F435" s="11" t="str">
        <f>VLOOKUP(C:C,投标保证金!A:H,3,0)</f>
        <v>上海交通大学闵行校区</v>
      </c>
      <c r="G435" s="11" t="str">
        <f>VLOOKUP(C:C,投标保证金!A:H,4,0)</f>
        <v>上海市闵行区东川路800号</v>
      </c>
      <c r="H435" s="11" t="str">
        <f>VLOOKUP(C:C,投标保证金!A:E,5,0)</f>
        <v>在业</v>
      </c>
      <c r="I435" s="14" t="str">
        <f>VLOOKUP(C:C,投标保证金!A:F,6,0)</f>
        <v>(021)54740000</v>
      </c>
      <c r="J435" s="11">
        <f>VLOOKUP(C:C,投标保证金!A:G,7,0)</f>
        <v>0</v>
      </c>
      <c r="K435" s="11">
        <f>VLOOKUP(C:C,投标保证金!A:H,8,0)</f>
        <v>0</v>
      </c>
      <c r="L435" s="15"/>
    </row>
    <row r="436" spans="1:12" s="2" customFormat="1" ht="24.95" customHeight="1">
      <c r="A436" s="8">
        <v>435</v>
      </c>
      <c r="B436" s="9" t="s">
        <v>5703</v>
      </c>
      <c r="C436" s="9" t="s">
        <v>1420</v>
      </c>
      <c r="D436" s="9" t="s">
        <v>1421</v>
      </c>
      <c r="E436" s="10">
        <v>10000</v>
      </c>
      <c r="F436" s="11" t="str">
        <f>VLOOKUP(C:C,投标保证金!A:H,3,0)</f>
        <v>南京天宇机械有限公司</v>
      </c>
      <c r="G436" s="11" t="str">
        <f>VLOOKUP(C:C,投标保证金!A:H,4,0)</f>
        <v>南京市秦淮区小水关68号</v>
      </c>
      <c r="H436" s="11" t="str">
        <f>VLOOKUP(C:C,投标保证金!A:E,5,0)</f>
        <v>在业</v>
      </c>
      <c r="I436" s="14" t="str">
        <f>VLOOKUP(C:C,投标保证金!A:F,6,0)</f>
        <v>025-86505070</v>
      </c>
      <c r="J436" s="11" t="str">
        <f>VLOOKUP(C:C,投标保证金!A:G,7,0)</f>
        <v>njtyjx@sina.com</v>
      </c>
      <c r="K436" s="11">
        <f>VLOOKUP(C:C,投标保证金!A:H,8,0)</f>
        <v>0</v>
      </c>
      <c r="L436" s="15"/>
    </row>
    <row r="437" spans="1:12" s="2" customFormat="1" ht="24.95" customHeight="1">
      <c r="A437" s="8">
        <v>436</v>
      </c>
      <c r="B437" s="9" t="s">
        <v>5703</v>
      </c>
      <c r="C437" s="9" t="s">
        <v>1432</v>
      </c>
      <c r="D437" s="9" t="s">
        <v>1433</v>
      </c>
      <c r="E437" s="10">
        <v>10000</v>
      </c>
      <c r="F437" s="11" t="str">
        <f>VLOOKUP(C:C,投标保证金!A:H,3,0)</f>
        <v>波通瑞华科学仪器（北京）有限公司</v>
      </c>
      <c r="G437" s="11" t="str">
        <f>VLOOKUP(C:C,投标保证金!A:H,4,0)</f>
        <v>北京市朝阳区酒仙桥路14号甲二号楼一层102室</v>
      </c>
      <c r="H437" s="11" t="str">
        <f>VLOOKUP(C:C,投标保证金!A:E,5,0)</f>
        <v>在业</v>
      </c>
      <c r="I437" s="14" t="str">
        <f>VLOOKUP(C:C,投标保证金!A:F,6,0)</f>
        <v>010-84348906</v>
      </c>
      <c r="J437" s="11" t="str">
        <f>VLOOKUP(C:C,投标保证金!A:G,7,0)</f>
        <v>yi.ren@perkinelmer.com</v>
      </c>
      <c r="K437" s="11">
        <f>VLOOKUP(C:C,投标保证金!A:H,8,0)</f>
        <v>0</v>
      </c>
      <c r="L437" s="15"/>
    </row>
    <row r="438" spans="1:12" s="2" customFormat="1" ht="24.95" customHeight="1">
      <c r="A438" s="8">
        <v>437</v>
      </c>
      <c r="B438" s="9" t="s">
        <v>5703</v>
      </c>
      <c r="C438" s="9" t="s">
        <v>1444</v>
      </c>
      <c r="D438" s="9" t="s">
        <v>1445</v>
      </c>
      <c r="E438" s="10">
        <v>10000</v>
      </c>
      <c r="F438" s="11" t="str">
        <f>VLOOKUP(C:C,投标保证金!A:H,3,0)</f>
        <v>北京微讯超技仪器技术有限公司</v>
      </c>
      <c r="G438" s="11" t="str">
        <f>VLOOKUP(C:C,投标保证金!A:H,4,0)</f>
        <v>北京市朝阳区西大望路3号蓝堡北区写字楼2703室</v>
      </c>
      <c r="H438" s="11" t="str">
        <f>VLOOKUP(C:C,投标保证金!A:E,5,0)</f>
        <v>在业</v>
      </c>
      <c r="I438" s="14">
        <f>VLOOKUP(C:C,投标保证金!A:F,6,0)</f>
        <v>85999920</v>
      </c>
      <c r="J438" s="11" t="str">
        <f>VLOOKUP(C:C,投标保证金!A:G,7,0)</f>
        <v>lh_lotun@163.com</v>
      </c>
      <c r="K438" s="11">
        <f>VLOOKUP(C:C,投标保证金!A:H,8,0)</f>
        <v>0</v>
      </c>
      <c r="L438" s="15"/>
    </row>
    <row r="439" spans="1:12" s="2" customFormat="1" ht="24.95" customHeight="1">
      <c r="A439" s="8">
        <v>438</v>
      </c>
      <c r="B439" s="9" t="s">
        <v>5703</v>
      </c>
      <c r="C439" s="9" t="s">
        <v>1460</v>
      </c>
      <c r="D439" s="9" t="s">
        <v>1461</v>
      </c>
      <c r="E439" s="10">
        <v>6000</v>
      </c>
      <c r="F439" s="11" t="str">
        <f>VLOOKUP(C:C,投标保证金!A:H,3,0)</f>
        <v>迈柯唯（上海）医疗设备有限公司</v>
      </c>
      <c r="G439" s="11" t="str">
        <f>VLOOKUP(C:C,投标保证金!A:H,4,0)</f>
        <v>中国（上海）自由贸易试验区美盛路56号2层227室</v>
      </c>
      <c r="H439" s="11" t="str">
        <f>VLOOKUP(C:C,投标保证金!A:E,5,0)</f>
        <v>在业</v>
      </c>
      <c r="I439" s="14" t="str">
        <f>VLOOKUP(C:C,投标保证金!A:F,6,0)</f>
        <v>021-61973999</v>
      </c>
      <c r="J439" s="11" t="str">
        <f>VLOOKUP(C:C,投标保证金!A:G,7,0)</f>
        <v>lei.zhang@getinge.com</v>
      </c>
      <c r="K439" s="11">
        <f>VLOOKUP(C:C,投标保证金!A:H,8,0)</f>
        <v>0</v>
      </c>
      <c r="L439" s="15"/>
    </row>
    <row r="440" spans="1:12" s="2" customFormat="1" ht="24.95" customHeight="1">
      <c r="A440" s="8">
        <v>439</v>
      </c>
      <c r="B440" s="9" t="s">
        <v>5703</v>
      </c>
      <c r="C440" s="9" t="s">
        <v>1466</v>
      </c>
      <c r="D440" s="9" t="s">
        <v>1467</v>
      </c>
      <c r="E440" s="10">
        <v>10000</v>
      </c>
      <c r="F440" s="11" t="str">
        <f>VLOOKUP(C:C,投标保证金!A:H,3,0)</f>
        <v>声振贸易（上海）有限公司</v>
      </c>
      <c r="G440" s="11" t="str">
        <f>VLOOKUP(C:C,投标保证金!A:H,4,0)</f>
        <v>上海市徐汇区南丹东路238号1807室</v>
      </c>
      <c r="H440" s="11" t="str">
        <f>VLOOKUP(C:C,投标保证金!A:E,5,0)</f>
        <v>在业</v>
      </c>
      <c r="I440" s="14" t="str">
        <f>VLOOKUP(C:C,投标保证金!A:F,6,0)</f>
        <v>021-64270698</v>
      </c>
      <c r="J440" s="11" t="str">
        <f>VLOOKUP(C:C,投标保证金!A:G,7,0)</f>
        <v>13917045657@139.com</v>
      </c>
      <c r="K440" s="11">
        <f>VLOOKUP(C:C,投标保证金!A:H,8,0)</f>
        <v>0</v>
      </c>
      <c r="L440" s="15"/>
    </row>
    <row r="441" spans="1:12" s="2" customFormat="1" ht="24.95" customHeight="1">
      <c r="A441" s="8">
        <v>440</v>
      </c>
      <c r="B441" s="9" t="s">
        <v>5703</v>
      </c>
      <c r="C441" s="9" t="s">
        <v>1472</v>
      </c>
      <c r="D441" s="9" t="s">
        <v>1473</v>
      </c>
      <c r="E441" s="10">
        <v>5000</v>
      </c>
      <c r="F441" s="11" t="str">
        <f>VLOOKUP(C:C,投标保证金!A:H,3,0)</f>
        <v>北京络捷斯特科技发展股份有限公司</v>
      </c>
      <c r="G441" s="11" t="str">
        <f>VLOOKUP(C:C,投标保证金!A:H,4,0)</f>
        <v>北京市通州区永乐经济开发区恒业八街6号院4号楼2单元302</v>
      </c>
      <c r="H441" s="11" t="str">
        <f>VLOOKUP(C:C,投标保证金!A:E,5,0)</f>
        <v>在业</v>
      </c>
      <c r="I441" s="14" t="str">
        <f>VLOOKUP(C:C,投标保证金!A:F,6,0)</f>
        <v>010-59621790</v>
      </c>
      <c r="J441" s="11" t="str">
        <f>VLOOKUP(C:C,投标保证金!A:G,7,0)</f>
        <v>webmaster@logis.cn</v>
      </c>
      <c r="K441" s="11">
        <f>VLOOKUP(C:C,投标保证金!A:H,8,0)</f>
        <v>0</v>
      </c>
      <c r="L441" s="15"/>
    </row>
    <row r="442" spans="1:12" s="2" customFormat="1" ht="24.95" customHeight="1">
      <c r="A442" s="8">
        <v>441</v>
      </c>
      <c r="B442" s="9" t="s">
        <v>5703</v>
      </c>
      <c r="C442" s="9" t="s">
        <v>1474</v>
      </c>
      <c r="D442" s="9" t="s">
        <v>1475</v>
      </c>
      <c r="E442" s="10">
        <v>10000</v>
      </c>
      <c r="F442" s="11" t="str">
        <f>VLOOKUP(C:C,投标保证金!A:H,3,0)</f>
        <v>苏州市万泰真空炉研究所有限公司</v>
      </c>
      <c r="G442" s="11" t="str">
        <f>VLOOKUP(C:C,投标保证金!A:H,4,0)</f>
        <v>吴江市松陵镇八坼社区友谊村7组（胜信路68号）</v>
      </c>
      <c r="H442" s="11" t="str">
        <f>VLOOKUP(C:C,投标保证金!A:E,5,0)</f>
        <v>在业</v>
      </c>
      <c r="I442" s="14" t="str">
        <f>VLOOKUP(C:C,投标保证金!A:F,6,0)</f>
        <v>0512-63418273</v>
      </c>
      <c r="J442" s="11" t="str">
        <f>VLOOKUP(C:C,投标保证金!A:G,7,0)</f>
        <v>——</v>
      </c>
      <c r="K442" s="11">
        <f>VLOOKUP(C:C,投标保证金!A:H,8,0)</f>
        <v>0</v>
      </c>
      <c r="L442" s="15"/>
    </row>
    <row r="443" spans="1:12" s="2" customFormat="1" ht="24.95" customHeight="1">
      <c r="A443" s="8">
        <v>442</v>
      </c>
      <c r="B443" s="9" t="s">
        <v>5703</v>
      </c>
      <c r="C443" s="9" t="s">
        <v>1479</v>
      </c>
      <c r="D443" s="9" t="s">
        <v>1480</v>
      </c>
      <c r="E443" s="10">
        <v>5000</v>
      </c>
      <c r="F443" s="11" t="str">
        <f>VLOOKUP(C:C,投标保证金!A:H,3,0)</f>
        <v>沈阳好智多新材料制备技术有限公司</v>
      </c>
      <c r="G443" s="11" t="str">
        <f>VLOOKUP(C:C,投标保证金!A:H,4,0)</f>
        <v>沈阳市大东区联合路252号</v>
      </c>
      <c r="H443" s="11" t="str">
        <f>VLOOKUP(C:C,投标保证金!A:E,5,0)</f>
        <v>在业</v>
      </c>
      <c r="I443" s="14" t="str">
        <f>VLOOKUP(C:C,投标保证金!A:F,6,0)</f>
        <v>024-22943616</v>
      </c>
      <c r="J443" s="11" t="str">
        <f>VLOOKUP(C:C,投标保证金!A:G,7,0)</f>
        <v>63529268@qq.com</v>
      </c>
      <c r="K443" s="11">
        <f>VLOOKUP(C:C,投标保证金!A:H,8,0)</f>
        <v>0</v>
      </c>
      <c r="L443" s="15"/>
    </row>
    <row r="444" spans="1:12" s="2" customFormat="1" ht="24.95" customHeight="1">
      <c r="A444" s="8">
        <v>443</v>
      </c>
      <c r="B444" s="9" t="s">
        <v>5703</v>
      </c>
      <c r="C444" s="9" t="s">
        <v>1485</v>
      </c>
      <c r="D444" s="9" t="s">
        <v>1486</v>
      </c>
      <c r="E444" s="10">
        <v>10000</v>
      </c>
      <c r="F444" s="11" t="str">
        <f>VLOOKUP(C:C,投标保证金!A:H,3,0)</f>
        <v>北京欧雷新创科技发展有限公司</v>
      </c>
      <c r="G444" s="11" t="str">
        <f>VLOOKUP(C:C,投标保证金!A:H,4,0)</f>
        <v>北京市西城区茶马北街1号院2号楼10层1单元1121</v>
      </c>
      <c r="H444" s="11" t="str">
        <f>VLOOKUP(C:C,投标保证金!A:E,5,0)</f>
        <v>在业</v>
      </c>
      <c r="I444" s="14" t="str">
        <f>VLOOKUP(C:C,投标保证金!A:F,6,0)</f>
        <v>010-88458549</v>
      </c>
      <c r="J444" s="11" t="str">
        <f>VLOOKUP(C:C,投标保证金!A:G,7,0)</f>
        <v>xiaohuan.smile@163.com</v>
      </c>
      <c r="K444" s="11">
        <f>VLOOKUP(C:C,投标保证金!A:H,8,0)</f>
        <v>0</v>
      </c>
      <c r="L444" s="15"/>
    </row>
    <row r="445" spans="1:12" s="2" customFormat="1" ht="24.95" hidden="1" customHeight="1">
      <c r="A445" s="8">
        <v>444</v>
      </c>
      <c r="B445" s="9" t="s">
        <v>5703</v>
      </c>
      <c r="C445" s="9" t="s">
        <v>1496</v>
      </c>
      <c r="D445" s="9" t="s">
        <v>1497</v>
      </c>
      <c r="E445" s="10">
        <v>5000</v>
      </c>
      <c r="F445" s="11" t="str">
        <f>VLOOKUP(C:C,投标保证金!A:H,3,0)</f>
        <v>广州市益达信息</v>
      </c>
      <c r="G445" s="11" t="str">
        <f>VLOOKUP(C:C,投标保证金!A:H,4,0)</f>
        <v>——</v>
      </c>
      <c r="H445" s="11" t="str">
        <f>VLOOKUP(C:C,投标保证金!A:E,5,0)</f>
        <v>注销</v>
      </c>
      <c r="I445" s="14" t="str">
        <f>VLOOKUP(C:C,投标保证金!A:F,6,0)</f>
        <v>——</v>
      </c>
      <c r="J445" s="11" t="str">
        <f>VLOOKUP(C:C,投标保证金!A:G,7,0)</f>
        <v>——</v>
      </c>
      <c r="K445" s="11">
        <f>VLOOKUP(C:C,投标保证金!A:H,8,0)</f>
        <v>0</v>
      </c>
      <c r="L445" s="16" t="s">
        <v>5707</v>
      </c>
    </row>
    <row r="446" spans="1:12" s="2" customFormat="1" ht="24.95" hidden="1" customHeight="1">
      <c r="A446" s="8">
        <v>445</v>
      </c>
      <c r="B446" s="9" t="s">
        <v>5703</v>
      </c>
      <c r="C446" s="9" t="s">
        <v>1510</v>
      </c>
      <c r="D446" s="9" t="s">
        <v>1511</v>
      </c>
      <c r="E446" s="10">
        <v>20000</v>
      </c>
      <c r="F446" s="11" t="str">
        <f>VLOOKUP(C:C,投标保证金!A:H,3,0)</f>
        <v>上海科学实验系统有限公司</v>
      </c>
      <c r="G446" s="11">
        <f>VLOOKUP(C:C,投标保证金!A:H,4,0)</f>
        <v>0</v>
      </c>
      <c r="H446" s="11" t="str">
        <f>VLOOKUP(C:C,投标保证金!A:E,5,0)</f>
        <v>不详</v>
      </c>
      <c r="I446" s="14">
        <f>VLOOKUP(C:C,投标保证金!A:F,6,0)</f>
        <v>0</v>
      </c>
      <c r="J446" s="11">
        <f>VLOOKUP(C:C,投标保证金!A:G,7,0)</f>
        <v>0</v>
      </c>
      <c r="K446" s="11" t="str">
        <f>VLOOKUP(C:C,投标保证金!A:H,8,0)</f>
        <v>未查询到此公司</v>
      </c>
      <c r="L446" s="16" t="s">
        <v>5707</v>
      </c>
    </row>
    <row r="447" spans="1:12" s="2" customFormat="1" ht="24.95" customHeight="1">
      <c r="A447" s="8">
        <v>446</v>
      </c>
      <c r="B447" s="9" t="s">
        <v>5703</v>
      </c>
      <c r="C447" s="9" t="s">
        <v>1515</v>
      </c>
      <c r="D447" s="9" t="s">
        <v>1516</v>
      </c>
      <c r="E447" s="10">
        <v>5000</v>
      </c>
      <c r="F447" s="11" t="str">
        <f>VLOOKUP(C:C,投标保证金!A:H,3,0)</f>
        <v>天津市拓普仪器有限公司</v>
      </c>
      <c r="G447" s="11" t="str">
        <f>VLOOKUP(C:C,投标保证金!A:H,4,0)</f>
        <v>天津双港工业区丽港园12号</v>
      </c>
      <c r="H447" s="11" t="str">
        <f>VLOOKUP(C:C,投标保证金!A:E,5,0)</f>
        <v>在业</v>
      </c>
      <c r="I447" s="14">
        <f>VLOOKUP(C:C,投标保证金!A:F,6,0)</f>
        <v>88289916</v>
      </c>
      <c r="J447" s="11" t="str">
        <f>VLOOKUP(C:C,投标保证金!A:G,7,0)</f>
        <v>tp@tjtp.com</v>
      </c>
      <c r="K447" s="11">
        <f>VLOOKUP(C:C,投标保证金!A:H,8,0)</f>
        <v>0</v>
      </c>
      <c r="L447" s="15"/>
    </row>
    <row r="448" spans="1:12" s="2" customFormat="1" ht="24.95" customHeight="1">
      <c r="A448" s="8">
        <v>447</v>
      </c>
      <c r="B448" s="9" t="s">
        <v>5703</v>
      </c>
      <c r="C448" s="9" t="s">
        <v>1520</v>
      </c>
      <c r="D448" s="9" t="s">
        <v>1521</v>
      </c>
      <c r="E448" s="10">
        <v>3000</v>
      </c>
      <c r="F448" s="11" t="str">
        <f>VLOOKUP(C:C,投标保证金!A:H,3,0)</f>
        <v>南京师大技术转移中心有限公司</v>
      </c>
      <c r="G448" s="11" t="str">
        <f>VLOOKUP(C:C,投标保证金!A:H,4,0)</f>
        <v>南京市宁海路122号211室</v>
      </c>
      <c r="H448" s="11" t="str">
        <f>VLOOKUP(C:C,投标保证金!A:E,5,0)</f>
        <v>在业</v>
      </c>
      <c r="I448" s="14" t="str">
        <f>VLOOKUP(C:C,投标保证金!A:F,6,0)</f>
        <v>025-85893001</v>
      </c>
      <c r="J448" s="11" t="str">
        <f>VLOOKUP(C:C,投标保证金!A:G,7,0)</f>
        <v>nsdcxy@163.com</v>
      </c>
      <c r="K448" s="11">
        <f>VLOOKUP(C:C,投标保证金!A:H,8,0)</f>
        <v>0</v>
      </c>
      <c r="L448" s="15"/>
    </row>
    <row r="449" spans="1:12" s="2" customFormat="1" ht="24.95" customHeight="1">
      <c r="A449" s="8">
        <v>448</v>
      </c>
      <c r="B449" s="9" t="s">
        <v>5703</v>
      </c>
      <c r="C449" s="9" t="s">
        <v>1530</v>
      </c>
      <c r="D449" s="9" t="s">
        <v>1531</v>
      </c>
      <c r="E449" s="10">
        <v>5000</v>
      </c>
      <c r="F449" s="11" t="str">
        <f>VLOOKUP(C:C,投标保证金!A:H,3,0)</f>
        <v>南京立兴视维数字传媒有限公司</v>
      </c>
      <c r="G449" s="11" t="str">
        <f>VLOOKUP(C:C,投标保证金!A:H,4,0)</f>
        <v>南京市建邺区奥体大街69号</v>
      </c>
      <c r="H449" s="11" t="str">
        <f>VLOOKUP(C:C,投标保证金!A:E,5,0)</f>
        <v>在业</v>
      </c>
      <c r="I449" s="14">
        <f>VLOOKUP(C:C,投标保证金!A:F,6,0)</f>
        <v>13913026252</v>
      </c>
      <c r="J449" s="11" t="str">
        <f>VLOOKUP(C:C,投标保证金!A:G,7,0)</f>
        <v>191524584@qq.com</v>
      </c>
      <c r="K449" s="11">
        <f>VLOOKUP(C:C,投标保证金!A:H,8,0)</f>
        <v>0</v>
      </c>
      <c r="L449" s="15"/>
    </row>
    <row r="450" spans="1:12" s="2" customFormat="1" ht="24.95" customHeight="1">
      <c r="A450" s="8">
        <v>449</v>
      </c>
      <c r="B450" s="9" t="s">
        <v>5703</v>
      </c>
      <c r="C450" s="9" t="s">
        <v>1541</v>
      </c>
      <c r="D450" s="9" t="s">
        <v>1542</v>
      </c>
      <c r="E450" s="10">
        <v>40000</v>
      </c>
      <c r="F450" s="11" t="str">
        <f>VLOOKUP(C:C,投标保证金!A:H,3,0)</f>
        <v>河海大学</v>
      </c>
      <c r="G450" s="11" t="str">
        <f>VLOOKUP(C:C,投标保证金!A:H,4,0)</f>
        <v>江苏省南京市鼓楼区西康路1号</v>
      </c>
      <c r="H450" s="11" t="str">
        <f>VLOOKUP(C:C,投标保证金!A:E,5,0)</f>
        <v>在业</v>
      </c>
      <c r="I450" s="14" t="str">
        <f>VLOOKUP(C:C,投标保证金!A:F,6,0)</f>
        <v>025-58099483</v>
      </c>
      <c r="J450" s="11">
        <f>VLOOKUP(C:C,投标保证金!A:G,7,0)</f>
        <v>0</v>
      </c>
      <c r="K450" s="11">
        <f>VLOOKUP(C:C,投标保证金!A:H,8,0)</f>
        <v>0</v>
      </c>
      <c r="L450" s="15"/>
    </row>
    <row r="451" spans="1:12" s="2" customFormat="1" ht="24.95" customHeight="1">
      <c r="A451" s="8">
        <v>450</v>
      </c>
      <c r="B451" s="9" t="s">
        <v>5703</v>
      </c>
      <c r="C451" s="9" t="s">
        <v>1545</v>
      </c>
      <c r="D451" s="9" t="s">
        <v>1546</v>
      </c>
      <c r="E451" s="10">
        <v>108000</v>
      </c>
      <c r="F451" s="11" t="str">
        <f>VLOOKUP(C:C,投标保证金!A:H,3,0)</f>
        <v>江苏舜天国际集团机械进出口有限公司</v>
      </c>
      <c r="G451" s="11" t="str">
        <f>VLOOKUP(C:C,投标保证金!A:H,4,0)</f>
        <v>南京市雨花台区软件大道21号C座</v>
      </c>
      <c r="H451" s="11" t="str">
        <f>VLOOKUP(C:C,投标保证金!A:E,5,0)</f>
        <v>在业</v>
      </c>
      <c r="I451" s="14" t="str">
        <f>VLOOKUP(C:C,投标保证金!A:F,6,0)</f>
        <v>025-52432185/胡13851604549</v>
      </c>
      <c r="J451" s="11" t="str">
        <f>VLOOKUP(C:C,投标保证金!A:G,7,0)</f>
        <v>rsm@sumex.com.cn</v>
      </c>
      <c r="K451" s="11">
        <f>VLOOKUP(C:C,投标保证金!A:H,8,0)</f>
        <v>0</v>
      </c>
      <c r="L451" s="15"/>
    </row>
    <row r="452" spans="1:12" s="2" customFormat="1" ht="24.95" hidden="1" customHeight="1">
      <c r="A452" s="8">
        <v>451</v>
      </c>
      <c r="B452" s="9" t="s">
        <v>5703</v>
      </c>
      <c r="C452" s="9" t="s">
        <v>1551</v>
      </c>
      <c r="D452" s="9" t="s">
        <v>1552</v>
      </c>
      <c r="E452" s="10">
        <v>5000</v>
      </c>
      <c r="F452" s="11" t="str">
        <f>VLOOKUP(C:C,投标保证金!A:H,3,0)</f>
        <v>南京宇浩贸易有限公司</v>
      </c>
      <c r="G452" s="11">
        <f>VLOOKUP(C:C,投标保证金!A:H,4,0)</f>
        <v>0</v>
      </c>
      <c r="H452" s="11" t="str">
        <f>VLOOKUP(C:C,投标保证金!A:E,5,0)</f>
        <v>注销</v>
      </c>
      <c r="I452" s="14">
        <f>VLOOKUP(C:C,投标保证金!A:F,6,0)</f>
        <v>0</v>
      </c>
      <c r="J452" s="11">
        <f>VLOOKUP(C:C,投标保证金!A:G,7,0)</f>
        <v>0</v>
      </c>
      <c r="K452" s="11">
        <f>VLOOKUP(C:C,投标保证金!A:H,8,0)</f>
        <v>0</v>
      </c>
      <c r="L452" s="16" t="s">
        <v>5707</v>
      </c>
    </row>
    <row r="453" spans="1:12" s="2" customFormat="1" ht="24.95" customHeight="1">
      <c r="A453" s="8">
        <v>452</v>
      </c>
      <c r="B453" s="9" t="s">
        <v>5703</v>
      </c>
      <c r="C453" s="9" t="s">
        <v>1554</v>
      </c>
      <c r="D453" s="9" t="s">
        <v>1555</v>
      </c>
      <c r="E453" s="10">
        <v>5000</v>
      </c>
      <c r="F453" s="11" t="str">
        <f>VLOOKUP(C:C,投标保证金!A:H,3,0)</f>
        <v>北京原平皓生物技术有限公司</v>
      </c>
      <c r="G453" s="11" t="str">
        <f>VLOOKUP(C:C,投标保证金!A:H,4,0)</f>
        <v>北京市海淀区中关村南大街甲6号3层B座301室</v>
      </c>
      <c r="H453" s="11" t="str">
        <f>VLOOKUP(C:C,投标保证金!A:E,5,0)</f>
        <v>在业</v>
      </c>
      <c r="I453" s="14" t="str">
        <f>VLOOKUP(C:C,投标保证金!A:F,6,0)</f>
        <v>010-51582336</v>
      </c>
      <c r="J453" s="11" t="str">
        <f>VLOOKUP(C:C,投标保证金!A:G,7,0)</f>
        <v>finan@yph-bio.com</v>
      </c>
      <c r="K453" s="11">
        <f>VLOOKUP(C:C,投标保证金!A:H,8,0)</f>
        <v>0</v>
      </c>
      <c r="L453" s="15"/>
    </row>
    <row r="454" spans="1:12" s="2" customFormat="1" ht="24.95" customHeight="1">
      <c r="A454" s="8">
        <v>453</v>
      </c>
      <c r="B454" s="9" t="s">
        <v>5703</v>
      </c>
      <c r="C454" s="9" t="s">
        <v>1566</v>
      </c>
      <c r="D454" s="9" t="s">
        <v>1567</v>
      </c>
      <c r="E454" s="10">
        <v>20000</v>
      </c>
      <c r="F454" s="11" t="str">
        <f>VLOOKUP(C:C,投标保证金!A:H,3,0)</f>
        <v>上海宽为国际贸易有限公司</v>
      </c>
      <c r="G454" s="11" t="str">
        <f>VLOOKUP(C:C,投标保证金!A:H,4,0)</f>
        <v>中国（上海）自由贸易试验区乳山路227号3楼D-290室</v>
      </c>
      <c r="H454" s="11" t="str">
        <f>VLOOKUP(C:C,投标保证金!A:E,5,0)</f>
        <v>在业</v>
      </c>
      <c r="I454" s="14" t="str">
        <f>VLOOKUP(C:C,投标保证金!A:F,6,0)</f>
        <v>021-61671891</v>
      </c>
      <c r="J454" s="11" t="str">
        <f>VLOOKUP(C:C,投标保证金!A:G,7,0)</f>
        <v>zhuyanwen@kindway.net.cn</v>
      </c>
      <c r="K454" s="11">
        <f>VLOOKUP(C:C,投标保证金!A:H,8,0)</f>
        <v>0</v>
      </c>
      <c r="L454" s="15"/>
    </row>
    <row r="455" spans="1:12" s="2" customFormat="1" ht="24.95" customHeight="1">
      <c r="A455" s="8">
        <v>454</v>
      </c>
      <c r="B455" s="9" t="s">
        <v>5703</v>
      </c>
      <c r="C455" s="9" t="s">
        <v>1572</v>
      </c>
      <c r="D455" s="9" t="s">
        <v>1573</v>
      </c>
      <c r="E455" s="10">
        <v>5000</v>
      </c>
      <c r="F455" s="11" t="str">
        <f>VLOOKUP(C:C,投标保证金!A:H,3,0)</f>
        <v>苏州工业园区鼎丰科技有限公司</v>
      </c>
      <c r="G455" s="11" t="str">
        <f>VLOOKUP(C:C,投标保证金!A:H,4,0)</f>
        <v>苏州工业园区星汉街5号B幢5楼01/02单元第7技术服务中心1室</v>
      </c>
      <c r="H455" s="11" t="str">
        <f>VLOOKUP(C:C,投标保证金!A:E,5,0)</f>
        <v>在业</v>
      </c>
      <c r="I455" s="14" t="str">
        <f>VLOOKUP(C:C,投标保证金!A:F,6,0)</f>
        <v>0512-62539523</v>
      </c>
      <c r="J455" s="11" t="str">
        <f>VLOOKUP(C:C,投标保证金!A:G,7,0)</f>
        <v>yolanda@double-tek.com</v>
      </c>
      <c r="K455" s="11">
        <f>VLOOKUP(C:C,投标保证金!A:H,8,0)</f>
        <v>0</v>
      </c>
      <c r="L455" s="15"/>
    </row>
    <row r="456" spans="1:12" s="2" customFormat="1" ht="24.95" customHeight="1">
      <c r="A456" s="8">
        <v>455</v>
      </c>
      <c r="B456" s="9" t="s">
        <v>5703</v>
      </c>
      <c r="C456" s="9" t="s">
        <v>1578</v>
      </c>
      <c r="D456" s="9" t="s">
        <v>1579</v>
      </c>
      <c r="E456" s="10">
        <v>5000</v>
      </c>
      <c r="F456" s="11" t="str">
        <f>VLOOKUP(C:C,投标保证金!A:H,3,0)</f>
        <v>北京华海中谊节能科技股份有限公司</v>
      </c>
      <c r="G456" s="11" t="str">
        <f>VLOOKUP(C:C,投标保证金!A:H,4,0)</f>
        <v>北京市大兴区黄村镇磁各庄南六环路立交桥南200米(中轴路东侧)</v>
      </c>
      <c r="H456" s="11" t="str">
        <f>VLOOKUP(C:C,投标保证金!A:E,5,0)</f>
        <v>在业</v>
      </c>
      <c r="I456" s="14" t="str">
        <f>VLOOKUP(C:C,投标保证金!A:F,6,0)</f>
        <v>010-61260601</v>
      </c>
      <c r="J456" s="11" t="str">
        <f>VLOOKUP(C:C,投标保证金!A:G,7,0)</f>
        <v>jing9180@sohu.com</v>
      </c>
      <c r="K456" s="11">
        <f>VLOOKUP(C:C,投标保证金!A:H,8,0)</f>
        <v>0</v>
      </c>
      <c r="L456" s="15"/>
    </row>
    <row r="457" spans="1:12" s="2" customFormat="1" ht="24.95" customHeight="1">
      <c r="A457" s="8">
        <v>456</v>
      </c>
      <c r="B457" s="9" t="s">
        <v>5703</v>
      </c>
      <c r="C457" s="9" t="s">
        <v>1584</v>
      </c>
      <c r="D457" s="9" t="s">
        <v>1585</v>
      </c>
      <c r="E457" s="10">
        <v>6000</v>
      </c>
      <c r="F457" s="11" t="str">
        <f>VLOOKUP(C:C,投标保证金!A:H,3,0)</f>
        <v>南京燕苑博朗消防设备有限公司</v>
      </c>
      <c r="G457" s="11" t="str">
        <f>VLOOKUP(C:C,投标保证金!A:H,4,0)</f>
        <v>南京市鼓楼区虎踞北路100号</v>
      </c>
      <c r="H457" s="11" t="str">
        <f>VLOOKUP(C:C,投标保证金!A:E,5,0)</f>
        <v>在业</v>
      </c>
      <c r="I457" s="14" t="str">
        <f>VLOOKUP(C:C,投标保证金!A:F,6,0)</f>
        <v>025-83420420</v>
      </c>
      <c r="J457" s="11" t="str">
        <f>VLOOKUP(C:C,投标保证金!A:G,7,0)</f>
        <v>buran@yanyuanburan.com</v>
      </c>
      <c r="K457" s="11">
        <f>VLOOKUP(C:C,投标保证金!A:H,8,0)</f>
        <v>0</v>
      </c>
      <c r="L457" s="15"/>
    </row>
    <row r="458" spans="1:12" s="2" customFormat="1" ht="24.95" customHeight="1">
      <c r="A458" s="8">
        <v>457</v>
      </c>
      <c r="B458" s="9" t="s">
        <v>5703</v>
      </c>
      <c r="C458" s="9" t="s">
        <v>1590</v>
      </c>
      <c r="D458" s="9" t="s">
        <v>1591</v>
      </c>
      <c r="E458" s="10">
        <v>5000</v>
      </c>
      <c r="F458" s="11" t="str">
        <f>VLOOKUP(C:C,投标保证金!A:H,3,0)</f>
        <v>上海惠承实业有限公司</v>
      </c>
      <c r="G458" s="11" t="str">
        <f>VLOOKUP(C:C,投标保证金!A:H,4,0)</f>
        <v>上海市宝山区河曲路118号3916室</v>
      </c>
      <c r="H458" s="11" t="str">
        <f>VLOOKUP(C:C,投标保证金!A:E,5,0)</f>
        <v>在业</v>
      </c>
      <c r="I458" s="14" t="str">
        <f>VLOOKUP(C:C,投标保证金!A:F,6,0)</f>
        <v>——</v>
      </c>
      <c r="J458" s="11" t="str">
        <f>VLOOKUP(C:C,投标保证金!A:G,7,0)</f>
        <v>——</v>
      </c>
      <c r="K458" s="11" t="str">
        <f>VLOOKUP(C:C,投标保证金!A:H,8,0)</f>
        <v>上海青浦区盈港东路8300弄6-7号444室、(021)62525483、郝建华（百度地址、电话、联系人）</v>
      </c>
      <c r="L458" s="15"/>
    </row>
    <row r="459" spans="1:12" s="2" customFormat="1" ht="24.95" customHeight="1">
      <c r="A459" s="8">
        <v>458</v>
      </c>
      <c r="B459" s="9" t="s">
        <v>5703</v>
      </c>
      <c r="C459" s="9" t="s">
        <v>1595</v>
      </c>
      <c r="D459" s="9" t="s">
        <v>1596</v>
      </c>
      <c r="E459" s="10">
        <v>10000</v>
      </c>
      <c r="F459" s="11" t="str">
        <f>VLOOKUP(C:C,投标保证金!A:H,3,0)</f>
        <v>徐州千帆标识系统工程有限公司</v>
      </c>
      <c r="G459" s="11" t="str">
        <f>VLOOKUP(C:C,投标保证金!A:H,4,0)</f>
        <v>沛县张庄镇工业集中区工业一路18号</v>
      </c>
      <c r="H459" s="11" t="str">
        <f>VLOOKUP(C:C,投标保证金!A:E,5,0)</f>
        <v>在业</v>
      </c>
      <c r="I459" s="14" t="str">
        <f>VLOOKUP(C:C,投标保证金!A:F,6,0)</f>
        <v>0516-87660150</v>
      </c>
      <c r="J459" s="11" t="str">
        <f>VLOOKUP(C:C,投标保证金!A:G,7,0)</f>
        <v>jangong@163.com</v>
      </c>
      <c r="K459" s="11">
        <f>VLOOKUP(C:C,投标保证金!A:H,8,0)</f>
        <v>0</v>
      </c>
      <c r="L459" s="15"/>
    </row>
    <row r="460" spans="1:12" s="2" customFormat="1" ht="24.95" customHeight="1">
      <c r="A460" s="8">
        <v>459</v>
      </c>
      <c r="B460" s="9" t="s">
        <v>5703</v>
      </c>
      <c r="C460" s="9" t="s">
        <v>1601</v>
      </c>
      <c r="D460" s="9" t="s">
        <v>1602</v>
      </c>
      <c r="E460" s="10">
        <v>20000</v>
      </c>
      <c r="F460" s="11" t="str">
        <f>VLOOKUP(C:C,投标保证金!A:H,3,0)</f>
        <v>北京箭丽辉煌商贸集团有限公司</v>
      </c>
      <c r="G460" s="11" t="str">
        <f>VLOOKUP(C:C,投标保证金!A:H,4,0)</f>
        <v>北京市西城区广安门外大街168号1幢10层2-1103A</v>
      </c>
      <c r="H460" s="11" t="str">
        <f>VLOOKUP(C:C,投标保证金!A:E,5,0)</f>
        <v>在业</v>
      </c>
      <c r="I460" s="14">
        <f>VLOOKUP(C:C,投标保证金!A:F,6,0)</f>
        <v>63336286</v>
      </c>
      <c r="J460" s="11" t="str">
        <f>VLOOKUP(C:C,投标保证金!A:G,7,0)</f>
        <v>geailin@sina.com</v>
      </c>
      <c r="K460" s="11">
        <f>VLOOKUP(C:C,投标保证金!A:H,8,0)</f>
        <v>0</v>
      </c>
      <c r="L460" s="15"/>
    </row>
    <row r="461" spans="1:12" s="2" customFormat="1" ht="24.95" customHeight="1">
      <c r="A461" s="8">
        <v>460</v>
      </c>
      <c r="B461" s="9" t="s">
        <v>5703</v>
      </c>
      <c r="C461" s="9" t="s">
        <v>1611</v>
      </c>
      <c r="D461" s="9" t="s">
        <v>1612</v>
      </c>
      <c r="E461" s="10">
        <v>10000</v>
      </c>
      <c r="F461" s="11" t="str">
        <f>VLOOKUP(C:C,投标保证金!A:H,3,0)</f>
        <v>北京市费尔消防技术工程有限公司</v>
      </c>
      <c r="G461" s="11" t="str">
        <f>VLOOKUP(C:C,投标保证金!A:H,4,0)</f>
        <v>北京市海淀区三里河路17号甘家口大厦805号</v>
      </c>
      <c r="H461" s="11" t="str">
        <f>VLOOKUP(C:C,投标保证金!A:E,5,0)</f>
        <v>在业</v>
      </c>
      <c r="I461" s="14">
        <f>VLOOKUP(C:C,投标保证金!A:F,6,0)</f>
        <v>13810426333</v>
      </c>
      <c r="J461" s="11" t="str">
        <f>VLOOKUP(C:C,投标保证金!A:G,7,0)</f>
        <v>fire@bjfire.cn</v>
      </c>
      <c r="K461" s="11">
        <f>VLOOKUP(C:C,投标保证金!A:H,8,0)</f>
        <v>0</v>
      </c>
      <c r="L461" s="15"/>
    </row>
    <row r="462" spans="1:12" s="2" customFormat="1" ht="24.95" customHeight="1">
      <c r="A462" s="8">
        <v>461</v>
      </c>
      <c r="B462" s="9" t="s">
        <v>5703</v>
      </c>
      <c r="C462" s="9" t="s">
        <v>1616</v>
      </c>
      <c r="D462" s="9" t="s">
        <v>1617</v>
      </c>
      <c r="E462" s="10">
        <v>35000</v>
      </c>
      <c r="F462" s="11" t="str">
        <f>VLOOKUP(C:C,投标保证金!A:H,3,0)</f>
        <v>南京百奥生物科技有限公司</v>
      </c>
      <c r="G462" s="11" t="str">
        <f>VLOOKUP(C:C,投标保证金!A:H,4,0)</f>
        <v>南京市栖霞区靖安街道营防社区</v>
      </c>
      <c r="H462" s="11" t="str">
        <f>VLOOKUP(C:C,投标保证金!A:E,5,0)</f>
        <v>在业</v>
      </c>
      <c r="I462" s="14" t="str">
        <f>VLOOKUP(C:C,投标保证金!A:F,6,0)</f>
        <v>025-58500105</v>
      </c>
      <c r="J462" s="11" t="str">
        <f>VLOOKUP(C:C,投标保证金!A:G,7,0)</f>
        <v>——</v>
      </c>
      <c r="K462" s="11">
        <f>VLOOKUP(C:C,投标保证金!A:H,8,0)</f>
        <v>0</v>
      </c>
      <c r="L462" s="15"/>
    </row>
    <row r="463" spans="1:12" s="2" customFormat="1" ht="24.95" customHeight="1">
      <c r="A463" s="8">
        <v>462</v>
      </c>
      <c r="B463" s="9" t="s">
        <v>5703</v>
      </c>
      <c r="C463" s="9" t="s">
        <v>1627</v>
      </c>
      <c r="D463" s="9" t="s">
        <v>1628</v>
      </c>
      <c r="E463" s="10">
        <v>3000</v>
      </c>
      <c r="F463" s="11" t="str">
        <f>VLOOKUP(C:C,投标保证金!A:H,3,0)</f>
        <v>昆山巨林科教实业有限公司</v>
      </c>
      <c r="G463" s="11" t="str">
        <f>VLOOKUP(C:C,投标保证金!A:H,4,0)</f>
        <v>昆山市周市镇金茂路999号9号房</v>
      </c>
      <c r="H463" s="11" t="str">
        <f>VLOOKUP(C:C,投标保证金!A:E,5,0)</f>
        <v>在业</v>
      </c>
      <c r="I463" s="14" t="str">
        <f>VLOOKUP(C:C,投标保证金!A:F,6,0)</f>
        <v>0512-55106187</v>
      </c>
      <c r="J463" s="11" t="str">
        <f>VLOOKUP(C:C,投标保证金!A:G,7,0)</f>
        <v>570737375@qq.com</v>
      </c>
      <c r="K463" s="11">
        <f>VLOOKUP(C:C,投标保证金!A:H,8,0)</f>
        <v>0</v>
      </c>
      <c r="L463" s="15"/>
    </row>
    <row r="464" spans="1:12" s="2" customFormat="1" ht="24.95" customHeight="1">
      <c r="A464" s="8">
        <v>463</v>
      </c>
      <c r="B464" s="9" t="s">
        <v>5703</v>
      </c>
      <c r="C464" s="9" t="s">
        <v>1633</v>
      </c>
      <c r="D464" s="9" t="s">
        <v>1634</v>
      </c>
      <c r="E464" s="10">
        <v>5000</v>
      </c>
      <c r="F464" s="11" t="str">
        <f>VLOOKUP(C:C,投标保证金!A:H,3,0)</f>
        <v>上海恒德科技有限公司</v>
      </c>
      <c r="G464" s="11" t="str">
        <f>VLOOKUP(C:C,投标保证金!A:H,4,0)</f>
        <v>青浦区赵巷镇沪青平公路3797号1926室</v>
      </c>
      <c r="H464" s="11" t="str">
        <f>VLOOKUP(C:C,投标保证金!A:E,5,0)</f>
        <v>在业</v>
      </c>
      <c r="I464" s="14">
        <f>VLOOKUP(C:C,投标保证金!A:F,6,0)</f>
        <v>13162037008</v>
      </c>
      <c r="J464" s="11" t="str">
        <f>VLOOKUP(C:C,投标保证金!A:G,7,0)</f>
        <v>xiaoyi.yan@hengde.net</v>
      </c>
      <c r="K464" s="11">
        <f>VLOOKUP(C:C,投标保证金!A:H,8,0)</f>
        <v>0</v>
      </c>
      <c r="L464" s="15"/>
    </row>
    <row r="465" spans="1:12" s="2" customFormat="1" ht="24.95" customHeight="1">
      <c r="A465" s="8">
        <v>464</v>
      </c>
      <c r="B465" s="9" t="s">
        <v>5703</v>
      </c>
      <c r="C465" s="9" t="s">
        <v>1644</v>
      </c>
      <c r="D465" s="9" t="s">
        <v>1645</v>
      </c>
      <c r="E465" s="10">
        <v>3000</v>
      </c>
      <c r="F465" s="11" t="str">
        <f>VLOOKUP(C:C,投标保证金!A:H,3,0)</f>
        <v>北京信然达科技开发有限责任公司</v>
      </c>
      <c r="G465" s="11" t="str">
        <f>VLOOKUP(C:C,投标保证金!A:H,4,0)</f>
        <v>北京市朝阳区慧忠里203号楼408室</v>
      </c>
      <c r="H465" s="11" t="str">
        <f>VLOOKUP(C:C,投标保证金!A:E,5,0)</f>
        <v>在业</v>
      </c>
      <c r="I465" s="14" t="str">
        <f>VLOOKUP(C:C,投标保证金!A:F,6,0)</f>
        <v>010-64986161</v>
      </c>
      <c r="J465" s="11">
        <f>VLOOKUP(C:C,投标保证金!A:G,7,0)</f>
        <v>0</v>
      </c>
      <c r="K465" s="11" t="str">
        <f>VLOOKUP(C:C,投标保证金!A:H,8,0)</f>
        <v>未查到该公司</v>
      </c>
      <c r="L465" s="15"/>
    </row>
    <row r="466" spans="1:12" s="2" customFormat="1" ht="24.95" customHeight="1">
      <c r="A466" s="8">
        <v>465</v>
      </c>
      <c r="B466" s="9" t="s">
        <v>5703</v>
      </c>
      <c r="C466" s="9" t="s">
        <v>1650</v>
      </c>
      <c r="D466" s="9" t="s">
        <v>1651</v>
      </c>
      <c r="E466" s="10">
        <v>5000</v>
      </c>
      <c r="F466" s="11" t="str">
        <f>VLOOKUP(C:C,投标保证金!A:H,3,0)</f>
        <v>和原贸易(上海)有限公司</v>
      </c>
      <c r="G466" s="11" t="str">
        <f>VLOOKUP(C:C,投标保证金!A:H,4,0)</f>
        <v>上海市长宁区广顺路33号8幢586室</v>
      </c>
      <c r="H466" s="11" t="str">
        <f>VLOOKUP(C:C,投标保证金!A:E,5,0)</f>
        <v>在业</v>
      </c>
      <c r="I466" s="14" t="str">
        <f>VLOOKUP(C:C,投标保证金!A:F,6,0)</f>
        <v>021-62803325</v>
      </c>
      <c r="J466" s="11" t="str">
        <f>VLOOKUP(C:C,投标保证金!A:G,7,0)</f>
        <v>——</v>
      </c>
      <c r="K466" s="11">
        <f>VLOOKUP(C:C,投标保证金!A:H,8,0)</f>
        <v>0</v>
      </c>
      <c r="L466" s="15"/>
    </row>
    <row r="467" spans="1:12" s="2" customFormat="1" ht="24.95" customHeight="1">
      <c r="A467" s="8">
        <v>466</v>
      </c>
      <c r="B467" s="9" t="s">
        <v>5703</v>
      </c>
      <c r="C467" s="9" t="s">
        <v>1655</v>
      </c>
      <c r="D467" s="9" t="s">
        <v>1656</v>
      </c>
      <c r="E467" s="10">
        <v>10000</v>
      </c>
      <c r="F467" s="11" t="str">
        <f>VLOOKUP(C:C,投标保证金!A:H,3,0)</f>
        <v>重庆科美达科技发展有限公司</v>
      </c>
      <c r="G467" s="11" t="str">
        <f>VLOOKUP(C:C,投标保证金!A:H,4,0)</f>
        <v>重庆市九龙坡区石桥铺石杨路17号万昌国际商业城A212</v>
      </c>
      <c r="H467" s="11" t="str">
        <f>VLOOKUP(C:C,投标保证金!A:E,5,0)</f>
        <v>在业</v>
      </c>
      <c r="I467" s="14" t="str">
        <f>VLOOKUP(C:C,投标保证金!A:F,6,0)</f>
        <v>023-68653968</v>
      </c>
      <c r="J467" s="11" t="str">
        <f>VLOOKUP(C:C,投标保证金!A:G,7,0)</f>
        <v>359909447@qq.com</v>
      </c>
      <c r="K467" s="11">
        <f>VLOOKUP(C:C,投标保证金!A:H,8,0)</f>
        <v>0</v>
      </c>
      <c r="L467" s="15"/>
    </row>
    <row r="468" spans="1:12" s="2" customFormat="1" ht="24.95" customHeight="1">
      <c r="A468" s="8">
        <v>467</v>
      </c>
      <c r="B468" s="9" t="s">
        <v>5703</v>
      </c>
      <c r="C468" s="9" t="s">
        <v>1661</v>
      </c>
      <c r="D468" s="9" t="s">
        <v>1662</v>
      </c>
      <c r="E468" s="10">
        <v>5000</v>
      </c>
      <c r="F468" s="11" t="str">
        <f>VLOOKUP(C:C,投标保证金!A:H,3,0)</f>
        <v>江苏麦迪克科贸有限公司</v>
      </c>
      <c r="G468" s="11" t="str">
        <f>VLOOKUP(C:C,投标保证金!A:H,4,0)</f>
        <v>南京市江宁区东山街道永胜路66号5楼</v>
      </c>
      <c r="H468" s="11" t="str">
        <f>VLOOKUP(C:C,投标保证金!A:E,5,0)</f>
        <v>在业</v>
      </c>
      <c r="I468" s="14" t="str">
        <f>VLOOKUP(C:C,投标保证金!A:F,6,0)</f>
        <v>025-83613989</v>
      </c>
      <c r="J468" s="11" t="str">
        <f>VLOOKUP(C:C,投标保证金!A:G,7,0)</f>
        <v>3432119472@qq.com</v>
      </c>
      <c r="K468" s="11">
        <f>VLOOKUP(C:C,投标保证金!A:H,8,0)</f>
        <v>0</v>
      </c>
      <c r="L468" s="15"/>
    </row>
    <row r="469" spans="1:12" s="2" customFormat="1" ht="24.95" customHeight="1">
      <c r="A469" s="8">
        <v>468</v>
      </c>
      <c r="B469" s="9" t="s">
        <v>5703</v>
      </c>
      <c r="C469" s="9" t="s">
        <v>1667</v>
      </c>
      <c r="D469" s="9" t="s">
        <v>1668</v>
      </c>
      <c r="E469" s="10">
        <v>5000</v>
      </c>
      <c r="F469" s="11" t="str">
        <f>VLOOKUP(C:C,投标保证金!A:H,3,0)</f>
        <v>上海英集斯自动化技术有限公司</v>
      </c>
      <c r="G469" s="11" t="str">
        <f>VLOOKUP(C:C,投标保证金!A:H,4,0)</f>
        <v>上海市闵行区双柏路888号33幢3层东侧</v>
      </c>
      <c r="H469" s="11" t="str">
        <f>VLOOKUP(C:C,投标保证金!A:E,5,0)</f>
        <v>在业</v>
      </c>
      <c r="I469" s="14" t="str">
        <f>VLOOKUP(C:C,投标保证金!A:F,6,0)</f>
        <v>021-55220368</v>
      </c>
      <c r="J469" s="11" t="str">
        <f>VLOOKUP(C:C,投标保证金!A:G,7,0)</f>
        <v>zhanggy@ingenious.cn</v>
      </c>
      <c r="K469" s="11">
        <f>VLOOKUP(C:C,投标保证金!A:H,8,0)</f>
        <v>0</v>
      </c>
      <c r="L469" s="15"/>
    </row>
    <row r="470" spans="1:12" s="2" customFormat="1" ht="24.95" customHeight="1">
      <c r="A470" s="8">
        <v>469</v>
      </c>
      <c r="B470" s="9" t="s">
        <v>5703</v>
      </c>
      <c r="C470" s="9" t="s">
        <v>1682</v>
      </c>
      <c r="D470" s="9" t="s">
        <v>1683</v>
      </c>
      <c r="E470" s="10">
        <v>5000</v>
      </c>
      <c r="F470" s="11" t="str">
        <f>VLOOKUP(C:C,投标保证金!A:H,3,0)</f>
        <v>安徽安远塑胶股份有限公司</v>
      </c>
      <c r="G470" s="11" t="str">
        <f>VLOOKUP(C:C,投标保证金!A:H,4,0)</f>
        <v>安徽省滁州市定远县工业园区</v>
      </c>
      <c r="H470" s="11" t="str">
        <f>VLOOKUP(C:C,投标保证金!A:E,5,0)</f>
        <v>在业</v>
      </c>
      <c r="I470" s="14">
        <f>VLOOKUP(C:C,投标保证金!A:F,6,0)</f>
        <v>13655506058</v>
      </c>
      <c r="J470" s="11" t="str">
        <f>VLOOKUP(C:C,投标保证金!A:G,7,0)</f>
        <v>anhuianyuan@126.com</v>
      </c>
      <c r="K470" s="11">
        <f>VLOOKUP(C:C,投标保证金!A:H,8,0)</f>
        <v>0</v>
      </c>
      <c r="L470" s="15"/>
    </row>
    <row r="471" spans="1:12" s="2" customFormat="1" ht="24.95" customHeight="1">
      <c r="A471" s="8">
        <v>470</v>
      </c>
      <c r="B471" s="9" t="s">
        <v>5703</v>
      </c>
      <c r="C471" s="9" t="s">
        <v>1687</v>
      </c>
      <c r="D471" s="9" t="s">
        <v>1688</v>
      </c>
      <c r="E471" s="10">
        <v>20000</v>
      </c>
      <c r="F471" s="11" t="str">
        <f>VLOOKUP(C:C,投标保证金!A:H,3,0)</f>
        <v>武汉塞力斯生物技术有限公司</v>
      </c>
      <c r="G471" s="11" t="str">
        <f>VLOOKUP(C:C,投标保证金!A:H,4,0)</f>
        <v>武汉市东西湖区金山大道1310号(10)</v>
      </c>
      <c r="H471" s="11" t="str">
        <f>VLOOKUP(C:C,投标保证金!A:E,5,0)</f>
        <v>在业</v>
      </c>
      <c r="I471" s="14" t="str">
        <f>VLOOKUP(C:C,投标保证金!A:F,6,0)</f>
        <v>027-83386049</v>
      </c>
      <c r="J471" s="11" t="str">
        <f>VLOOKUP(C:C,投标保证金!A:G,7,0)</f>
        <v>thalys@thalys.net</v>
      </c>
      <c r="K471" s="11">
        <f>VLOOKUP(C:C,投标保证金!A:H,8,0)</f>
        <v>0</v>
      </c>
      <c r="L471" s="15"/>
    </row>
    <row r="472" spans="1:12" s="2" customFormat="1" ht="24.95" customHeight="1">
      <c r="A472" s="8">
        <v>471</v>
      </c>
      <c r="B472" s="9" t="s">
        <v>5703</v>
      </c>
      <c r="C472" s="9" t="s">
        <v>1693</v>
      </c>
      <c r="D472" s="9" t="s">
        <v>1694</v>
      </c>
      <c r="E472" s="10">
        <v>20000</v>
      </c>
      <c r="F472" s="11" t="str">
        <f>VLOOKUP(C:C,投标保证金!A:H,3,0)</f>
        <v>飞世尔实验器材(上海)有限公司</v>
      </c>
      <c r="G472" s="11" t="str">
        <f>VLOOKUP(C:C,投标保证金!A:H,4,0)</f>
        <v>中国(上海)自由贸易试验区奥纳路55号一层101-08部位</v>
      </c>
      <c r="H472" s="11" t="str">
        <f>VLOOKUP(C:C,投标保证金!A:E,5,0)</f>
        <v>在业</v>
      </c>
      <c r="I472" s="14" t="str">
        <f>VLOOKUP(C:C,投标保证金!A:F,6,0)</f>
        <v>021-68654588</v>
      </c>
      <c r="J472" s="11" t="str">
        <f>VLOOKUP(C:C,投标保证金!A:G,7,0)</f>
        <v>haigang.pu@linfang.com</v>
      </c>
      <c r="K472" s="11">
        <f>VLOOKUP(C:C,投标保证金!A:H,8,0)</f>
        <v>0</v>
      </c>
      <c r="L472" s="15"/>
    </row>
    <row r="473" spans="1:12" s="2" customFormat="1" ht="24.95" customHeight="1">
      <c r="A473" s="8">
        <v>472</v>
      </c>
      <c r="B473" s="9" t="s">
        <v>5703</v>
      </c>
      <c r="C473" s="9" t="s">
        <v>1698</v>
      </c>
      <c r="D473" s="9" t="s">
        <v>1699</v>
      </c>
      <c r="E473" s="10">
        <v>5000</v>
      </c>
      <c r="F473" s="11" t="str">
        <f>VLOOKUP(C:C,投标保证金!A:H,3,0)</f>
        <v>常州市恒宁能源设备有限公司</v>
      </c>
      <c r="G473" s="11" t="str">
        <f>VLOOKUP(C:C,投标保证金!A:H,4,0)</f>
        <v>武进区前黄镇谭庄村</v>
      </c>
      <c r="H473" s="11" t="str">
        <f>VLOOKUP(C:C,投标保证金!A:E,5,0)</f>
        <v>在业</v>
      </c>
      <c r="I473" s="14" t="str">
        <f>VLOOKUP(C:C,投标保证金!A:F,6,0)</f>
        <v>0519-86132286</v>
      </c>
      <c r="J473" s="11" t="str">
        <f>VLOOKUP(C:C,投标保证金!A:G,7,0)</f>
        <v>1319679997@163.com</v>
      </c>
      <c r="K473" s="11">
        <f>VLOOKUP(C:C,投标保证金!A:H,8,0)</f>
        <v>0</v>
      </c>
      <c r="L473" s="15"/>
    </row>
    <row r="474" spans="1:12" s="2" customFormat="1" ht="24.95" customHeight="1">
      <c r="A474" s="8">
        <v>473</v>
      </c>
      <c r="B474" s="9" t="s">
        <v>5703</v>
      </c>
      <c r="C474" s="9" t="s">
        <v>1704</v>
      </c>
      <c r="D474" s="9" t="s">
        <v>1705</v>
      </c>
      <c r="E474" s="10">
        <v>5000</v>
      </c>
      <c r="F474" s="11" t="str">
        <f>VLOOKUP(C:C,投标保证金!A:H,3,0)</f>
        <v>上海泰克诺贸易有限公司</v>
      </c>
      <c r="G474" s="11" t="str">
        <f>VLOOKUP(C:C,投标保证金!A:H,4,0)</f>
        <v>上海市静安区万航渡路888号16层R室</v>
      </c>
      <c r="H474" s="11" t="str">
        <f>VLOOKUP(C:C,投标保证金!A:E,5,0)</f>
        <v>在业</v>
      </c>
      <c r="I474" s="14" t="str">
        <f>VLOOKUP(C:C,投标保证金!A:F,6,0)</f>
        <v>021-52340211</v>
      </c>
      <c r="J474" s="11" t="str">
        <f>VLOOKUP(C:C,投标保证金!A:G,7,0)</f>
        <v>jwrise@hotmail.com</v>
      </c>
      <c r="K474" s="11">
        <f>VLOOKUP(C:C,投标保证金!A:H,8,0)</f>
        <v>0</v>
      </c>
      <c r="L474" s="15"/>
    </row>
    <row r="475" spans="1:12" s="2" customFormat="1" ht="24.95" customHeight="1">
      <c r="A475" s="8">
        <v>474</v>
      </c>
      <c r="B475" s="9" t="s">
        <v>5703</v>
      </c>
      <c r="C475" s="9" t="s">
        <v>1710</v>
      </c>
      <c r="D475" s="9" t="s">
        <v>1711</v>
      </c>
      <c r="E475" s="10">
        <v>20000</v>
      </c>
      <c r="F475" s="11" t="str">
        <f>VLOOKUP(C:C,投标保证金!A:H,3,0)</f>
        <v>北京海鑫科金高科技股份有限公司</v>
      </c>
      <c r="G475" s="11" t="str">
        <f>VLOOKUP(C:C,投标保证金!A:H,4,0)</f>
        <v>北京市丰台区南四环西路186号四区4号楼6层</v>
      </c>
      <c r="H475" s="11" t="str">
        <f>VLOOKUP(C:C,投标保证金!A:E,5,0)</f>
        <v>在业</v>
      </c>
      <c r="I475" s="14" t="str">
        <f>VLOOKUP(C:C,投标保证金!A:F,6,0)</f>
        <v>010-83815888</v>
      </c>
      <c r="J475" s="11" t="str">
        <f>VLOOKUP(C:C,投标保证金!A:G,7,0)</f>
        <v>liuyingli@hisign.com.cn</v>
      </c>
      <c r="K475" s="11">
        <f>VLOOKUP(C:C,投标保证金!A:H,8,0)</f>
        <v>0</v>
      </c>
      <c r="L475" s="15"/>
    </row>
    <row r="476" spans="1:12" s="2" customFormat="1" ht="24.95" hidden="1" customHeight="1">
      <c r="A476" s="8">
        <v>475</v>
      </c>
      <c r="B476" s="9" t="s">
        <v>5703</v>
      </c>
      <c r="C476" s="9" t="s">
        <v>1726</v>
      </c>
      <c r="D476" s="9" t="s">
        <v>1727</v>
      </c>
      <c r="E476" s="10">
        <v>4000</v>
      </c>
      <c r="F476" s="11" t="str">
        <f>VLOOKUP(C:C,投标保证金!A:H,3,0)</f>
        <v>连云港君悦科技发展有限公司</v>
      </c>
      <c r="G476" s="11" t="str">
        <f>VLOOKUP(C:C,投标保证金!A:H,4,0)</f>
        <v>——</v>
      </c>
      <c r="H476" s="11" t="str">
        <f>VLOOKUP(C:C,投标保证金!A:E,5,0)</f>
        <v>注销</v>
      </c>
      <c r="I476" s="14" t="str">
        <f>VLOOKUP(C:C,投标保证金!A:F,6,0)</f>
        <v>——</v>
      </c>
      <c r="J476" s="11" t="str">
        <f>VLOOKUP(C:C,投标保证金!A:G,7,0)</f>
        <v>——</v>
      </c>
      <c r="K476" s="11">
        <f>VLOOKUP(C:C,投标保证金!A:H,8,0)</f>
        <v>0</v>
      </c>
      <c r="L476" s="16" t="s">
        <v>5707</v>
      </c>
    </row>
    <row r="477" spans="1:12" s="2" customFormat="1" ht="24.95" customHeight="1">
      <c r="A477" s="8">
        <v>476</v>
      </c>
      <c r="B477" s="9" t="s">
        <v>5703</v>
      </c>
      <c r="C477" s="9" t="s">
        <v>1735</v>
      </c>
      <c r="D477" s="9" t="s">
        <v>1736</v>
      </c>
      <c r="E477" s="10">
        <v>10000</v>
      </c>
      <c r="F477" s="11" t="str">
        <f>VLOOKUP(C:C,投标保证金!A:H,3,0)</f>
        <v>北京市戈劳瑞斯伟恒科技有限公司</v>
      </c>
      <c r="G477" s="11" t="str">
        <f>VLOOKUP(C:C,投标保证金!A:H,4,0)</f>
        <v>北京市海淀区冠城园之冠城北园6号楼1单元5C</v>
      </c>
      <c r="H477" s="11" t="str">
        <f>VLOOKUP(C:C,投标保证金!A:E,5,0)</f>
        <v>在业</v>
      </c>
      <c r="I477" s="14" t="str">
        <f>VLOOKUP(C:C,投标保证金!A:F,6,0)</f>
        <v>010-62020505</v>
      </c>
      <c r="J477" s="11" t="str">
        <f>VLOOKUP(C:C,投标保证金!A:G,7,0)</f>
        <v>405904669@qq.com</v>
      </c>
      <c r="K477" s="11">
        <f>VLOOKUP(C:C,投标保证金!A:H,8,0)</f>
        <v>0</v>
      </c>
      <c r="L477" s="15"/>
    </row>
    <row r="478" spans="1:12" s="2" customFormat="1" ht="24.95" customHeight="1">
      <c r="A478" s="8">
        <v>477</v>
      </c>
      <c r="B478" s="9" t="s">
        <v>5703</v>
      </c>
      <c r="C478" s="9" t="s">
        <v>1747</v>
      </c>
      <c r="D478" s="9" t="s">
        <v>1748</v>
      </c>
      <c r="E478" s="10">
        <v>30000</v>
      </c>
      <c r="F478" s="11" t="str">
        <f>VLOOKUP(C:C,投标保证金!A:H,3,0)</f>
        <v>江苏苏美达轻纺国际贸易有限公司</v>
      </c>
      <c r="G478" s="11" t="str">
        <f>VLOOKUP(C:C,投标保证金!A:H,4,0)</f>
        <v>江苏省南京市建邺区云龙山路68号</v>
      </c>
      <c r="H478" s="11" t="str">
        <f>VLOOKUP(C:C,投标保证金!A:E,5,0)</f>
        <v>在业</v>
      </c>
      <c r="I478" s="14" t="str">
        <f>VLOOKUP(C:C,投标保证金!A:F,6,0)</f>
        <v>025-89695598</v>
      </c>
      <c r="J478" s="11" t="str">
        <f>VLOOKUP(C:C,投标保证金!A:G,7,0)</f>
        <v>humengying@sumec.com.cn</v>
      </c>
      <c r="K478" s="11">
        <f>VLOOKUP(C:C,投标保证金!A:H,8,0)</f>
        <v>0</v>
      </c>
      <c r="L478" s="15"/>
    </row>
    <row r="479" spans="1:12" s="2" customFormat="1" ht="24.95" customHeight="1">
      <c r="A479" s="8">
        <v>478</v>
      </c>
      <c r="B479" s="9" t="s">
        <v>5703</v>
      </c>
      <c r="C479" s="9" t="s">
        <v>1753</v>
      </c>
      <c r="D479" s="9" t="s">
        <v>1754</v>
      </c>
      <c r="E479" s="10">
        <v>10000</v>
      </c>
      <c r="F479" s="11" t="str">
        <f>VLOOKUP(C:C,投标保证金!A:H,3,0)</f>
        <v>江苏省邮电规划设计院有限责任公司无锡分公司</v>
      </c>
      <c r="G479" s="11" t="str">
        <f>VLOOKUP(C:C,投标保证金!A:H,4,0)</f>
        <v>无锡市锡山区东亭街道锡沪路123号嘉柏大厦606室</v>
      </c>
      <c r="H479" s="11" t="str">
        <f>VLOOKUP(C:C,投标保证金!A:E,5,0)</f>
        <v>在业</v>
      </c>
      <c r="I479" s="14" t="str">
        <f>VLOOKUP(C:C,投标保证金!A:F,6,0)</f>
        <v>025-52868530</v>
      </c>
      <c r="J479" s="11" t="str">
        <f>VLOOKUP(C:C,投标保证金!A:G,7,0)</f>
        <v>xiangyan@jsptpd.com</v>
      </c>
      <c r="K479" s="11">
        <f>VLOOKUP(C:C,投标保证金!A:H,8,0)</f>
        <v>0</v>
      </c>
      <c r="L479" s="15"/>
    </row>
    <row r="480" spans="1:12" s="2" customFormat="1" ht="24.95" customHeight="1">
      <c r="A480" s="8">
        <v>479</v>
      </c>
      <c r="B480" s="9" t="s">
        <v>5703</v>
      </c>
      <c r="C480" s="9" t="s">
        <v>1764</v>
      </c>
      <c r="D480" s="9" t="s">
        <v>1765</v>
      </c>
      <c r="E480" s="10">
        <v>10000</v>
      </c>
      <c r="F480" s="11" t="str">
        <f>VLOOKUP(C:C,投标保证金!A:H,3,0)</f>
        <v>江苏省农业科学院</v>
      </c>
      <c r="G480" s="11" t="str">
        <f>VLOOKUP(C:C,投标保证金!A:H,4,0)</f>
        <v>南京市孝陵卫钟灵街50号</v>
      </c>
      <c r="H480" s="11" t="str">
        <f>VLOOKUP(C:C,投标保证金!A:E,5,0)</f>
        <v>在业</v>
      </c>
      <c r="I480" s="14">
        <f>VLOOKUP(C:C,投标保证金!A:F,6,0)</f>
        <v>0</v>
      </c>
      <c r="J480" s="11">
        <f>VLOOKUP(C:C,投标保证金!A:G,7,0)</f>
        <v>0</v>
      </c>
      <c r="K480" s="11" t="str">
        <f>VLOOKUP(C:C,投标保证金!A:H,8,0)</f>
        <v>未查到具体公司信息</v>
      </c>
      <c r="L480" s="15"/>
    </row>
    <row r="481" spans="1:12" s="2" customFormat="1" ht="24.95" customHeight="1">
      <c r="A481" s="8">
        <v>480</v>
      </c>
      <c r="B481" s="9" t="s">
        <v>5703</v>
      </c>
      <c r="C481" s="9" t="s">
        <v>1783</v>
      </c>
      <c r="D481" s="9" t="s">
        <v>1784</v>
      </c>
      <c r="E481" s="10">
        <v>10000</v>
      </c>
      <c r="F481" s="11" t="str">
        <f>VLOOKUP(C:C,投标保证金!A:H,3,0)</f>
        <v>福建雪人制冷工程技术有限公司</v>
      </c>
      <c r="G481" s="11" t="str">
        <f>VLOOKUP(C:C,投标保证金!A:H,4,0)</f>
        <v>福建省福州市长乐区航城街道里仁工业区洞江西路8号</v>
      </c>
      <c r="H481" s="11" t="str">
        <f>VLOOKUP(C:C,投标保证金!A:E,5,0)</f>
        <v>在业</v>
      </c>
      <c r="I481" s="14" t="str">
        <f>VLOOKUP(C:C,投标保证金!A:F,6,0)</f>
        <v>0591-28513858</v>
      </c>
      <c r="J481" s="11" t="str">
        <f>VLOOKUP(C:C,投标保证金!A:G,7,0)</f>
        <v>luss@snowkey.com</v>
      </c>
      <c r="K481" s="11">
        <f>VLOOKUP(C:C,投标保证金!A:H,8,0)</f>
        <v>0</v>
      </c>
      <c r="L481" s="15"/>
    </row>
    <row r="482" spans="1:12" s="2" customFormat="1" ht="24.95" customHeight="1">
      <c r="A482" s="8">
        <v>481</v>
      </c>
      <c r="B482" s="9" t="s">
        <v>5703</v>
      </c>
      <c r="C482" s="9" t="s">
        <v>1806</v>
      </c>
      <c r="D482" s="9" t="s">
        <v>1807</v>
      </c>
      <c r="E482" s="10">
        <v>10000</v>
      </c>
      <c r="F482" s="11" t="str">
        <f>VLOOKUP(C:C,投标保证金!A:H,3,0)</f>
        <v>烟台海诚高科技有限公司</v>
      </c>
      <c r="G482" s="11" t="str">
        <f>VLOOKUP(C:C,投标保证金!A:H,4,0)</f>
        <v>莱山区盛泉工业园</v>
      </c>
      <c r="H482" s="11" t="str">
        <f>VLOOKUP(C:C,投标保证金!A:E,5,0)</f>
        <v>在业</v>
      </c>
      <c r="I482" s="14" t="str">
        <f>VLOOKUP(C:C,投标保证金!A:F,6,0)</f>
        <v>0535-6719611</v>
      </c>
      <c r="J482" s="11" t="str">
        <f>VLOOKUP(C:C,投标保证金!A:G,7,0)</f>
        <v>sales@hcgaoke.com</v>
      </c>
      <c r="K482" s="11">
        <f>VLOOKUP(C:C,投标保证金!A:H,8,0)</f>
        <v>0</v>
      </c>
      <c r="L482" s="15"/>
    </row>
    <row r="483" spans="1:12" s="2" customFormat="1" ht="24.95" customHeight="1">
      <c r="A483" s="8">
        <v>482</v>
      </c>
      <c r="B483" s="9" t="s">
        <v>5703</v>
      </c>
      <c r="C483" s="9" t="s">
        <v>1812</v>
      </c>
      <c r="D483" s="9" t="s">
        <v>1813</v>
      </c>
      <c r="E483" s="10">
        <v>10000</v>
      </c>
      <c r="F483" s="11" t="str">
        <f>VLOOKUP(C:C,投标保证金!A:H,3,0)</f>
        <v>北京东大正保科技有限公司</v>
      </c>
      <c r="G483" s="11" t="str">
        <f>VLOOKUP(C:C,投标保证金!A:H,4,0)</f>
        <v>北京市海淀区知春路1号1806室</v>
      </c>
      <c r="H483" s="11" t="str">
        <f>VLOOKUP(C:C,投标保证金!A:E,5,0)</f>
        <v>在业</v>
      </c>
      <c r="I483" s="14" t="str">
        <f>VLOOKUP(C:C,投标保证金!A:F,6,0)</f>
        <v>010-82319999</v>
      </c>
      <c r="J483" s="11" t="str">
        <f>VLOOKUP(C:C,投标保证金!A:G,7,0)</f>
        <v>daili@cdeledu.com</v>
      </c>
      <c r="K483" s="11">
        <f>VLOOKUP(C:C,投标保证金!A:H,8,0)</f>
        <v>0</v>
      </c>
      <c r="L483" s="15"/>
    </row>
    <row r="484" spans="1:12" s="2" customFormat="1" ht="24.95" customHeight="1">
      <c r="A484" s="8">
        <v>483</v>
      </c>
      <c r="B484" s="9" t="s">
        <v>5703</v>
      </c>
      <c r="C484" s="9" t="s">
        <v>1830</v>
      </c>
      <c r="D484" s="9" t="s">
        <v>1831</v>
      </c>
      <c r="E484" s="10">
        <v>5000</v>
      </c>
      <c r="F484" s="11" t="str">
        <f>VLOOKUP(C:C,投标保证金!A:H,3,0)</f>
        <v>上海ABB工程有限公司</v>
      </c>
      <c r="G484" s="11" t="str">
        <f>VLOOKUP(C:C,投标保证金!A:H,4,0)</f>
        <v>上海市浦东新区康新公路4528号</v>
      </c>
      <c r="H484" s="11" t="str">
        <f>VLOOKUP(C:C,投标保证金!A:E,5,0)</f>
        <v>在业</v>
      </c>
      <c r="I484" s="14" t="str">
        <f>VLOOKUP(C:C,投标保证金!A:F,6,0)</f>
        <v>021-61056666</v>
      </c>
      <c r="J484" s="11" t="str">
        <f>VLOOKUP(C:C,投标保证金!A:G,7,0)</f>
        <v>walle-xiaogeng.chen@cn.abb.com</v>
      </c>
      <c r="K484" s="11">
        <f>VLOOKUP(C:C,投标保证金!A:H,8,0)</f>
        <v>0</v>
      </c>
      <c r="L484" s="15"/>
    </row>
    <row r="485" spans="1:12" s="2" customFormat="1" ht="24.95" customHeight="1">
      <c r="A485" s="8">
        <v>484</v>
      </c>
      <c r="B485" s="9" t="s">
        <v>5703</v>
      </c>
      <c r="C485" s="9" t="s">
        <v>1854</v>
      </c>
      <c r="D485" s="9" t="s">
        <v>1855</v>
      </c>
      <c r="E485" s="10">
        <v>10000</v>
      </c>
      <c r="F485" s="11" t="str">
        <f>VLOOKUP(C:C,投标保证金!A:H,3,0)</f>
        <v>岛津企业管理(中国)有限公司</v>
      </c>
      <c r="G485" s="11" t="str">
        <f>VLOOKUP(C:C,投标保证金!A:H,4,0)</f>
        <v>中国(上海)自由贸易试验区富特西一路381号汤臣园区A1楼第6层B部位</v>
      </c>
      <c r="H485" s="11" t="str">
        <f>VLOOKUP(C:C,投标保证金!A:E,5,0)</f>
        <v>在业</v>
      </c>
      <c r="I485" s="14" t="str">
        <f>VLOOKUP(C:C,投标保证金!A:F,6,0)</f>
        <v>021-34193888</v>
      </c>
      <c r="J485" s="11" t="str">
        <f>VLOOKUP(C:C,投标保证金!A:G,7,0)</f>
        <v>sshgq@shimadzu.com.cn</v>
      </c>
      <c r="K485" s="11">
        <f>VLOOKUP(C:C,投标保证金!A:H,8,0)</f>
        <v>0</v>
      </c>
      <c r="L485" s="15"/>
    </row>
    <row r="486" spans="1:12" s="2" customFormat="1" ht="24.95" customHeight="1">
      <c r="A486" s="8">
        <v>485</v>
      </c>
      <c r="B486" s="9" t="s">
        <v>5703</v>
      </c>
      <c r="C486" s="9" t="s">
        <v>1860</v>
      </c>
      <c r="D486" s="9" t="s">
        <v>1861</v>
      </c>
      <c r="E486" s="10">
        <v>10000</v>
      </c>
      <c r="F486" s="11" t="str">
        <f>VLOOKUP(C:C,投标保证金!A:H,3,0)</f>
        <v>淮安市测绘勘察研究院有限公司南京分公司</v>
      </c>
      <c r="G486" s="11" t="str">
        <f>VLOOKUP(C:C,投标保证金!A:H,4,0)</f>
        <v>南京市浦口区永宁街道侯冲村街南组278号</v>
      </c>
      <c r="H486" s="11" t="str">
        <f>VLOOKUP(C:C,投标保证金!A:E,5,0)</f>
        <v>在业</v>
      </c>
      <c r="I486" s="14">
        <f>VLOOKUP(C:C,投标保证金!A:F,6,0)</f>
        <v>13382776603</v>
      </c>
      <c r="J486" s="11" t="str">
        <f>VLOOKUP(C:C,投标保证金!A:G,7,0)</f>
        <v>1975346503@qq.com</v>
      </c>
      <c r="K486" s="11">
        <f>VLOOKUP(C:C,投标保证金!A:H,8,0)</f>
        <v>0</v>
      </c>
      <c r="L486" s="15"/>
    </row>
    <row r="487" spans="1:12" s="2" customFormat="1" ht="24.95" customHeight="1">
      <c r="A487" s="8">
        <v>486</v>
      </c>
      <c r="B487" s="9" t="s">
        <v>5703</v>
      </c>
      <c r="C487" s="9" t="s">
        <v>1874</v>
      </c>
      <c r="D487" s="9" t="s">
        <v>1875</v>
      </c>
      <c r="E487" s="10">
        <v>20000</v>
      </c>
      <c r="F487" s="11" t="str">
        <f>VLOOKUP(C:C,投标保证金!A:H,3,0)</f>
        <v>上海航遥信息技术有限公司</v>
      </c>
      <c r="G487" s="11" t="str">
        <f>VLOOKUP(C:C,投标保证金!A:H,4,0)</f>
        <v>玉田路500号1号楼207-209室</v>
      </c>
      <c r="H487" s="11" t="str">
        <f>VLOOKUP(C:C,投标保证金!A:E,5,0)</f>
        <v>在业</v>
      </c>
      <c r="I487" s="14" t="str">
        <f>VLOOKUP(C:C,投标保证金!A:F,6,0)</f>
        <v>021-65311974</v>
      </c>
      <c r="J487" s="11" t="str">
        <f>VLOOKUP(C:C,投标保证金!A:G,7,0)</f>
        <v>sarsit@mail.sitp.ac.cn</v>
      </c>
      <c r="K487" s="11">
        <f>VLOOKUP(C:C,投标保证金!A:H,8,0)</f>
        <v>0</v>
      </c>
      <c r="L487" s="15"/>
    </row>
    <row r="488" spans="1:12" s="2" customFormat="1" ht="24.95" customHeight="1">
      <c r="A488" s="8">
        <v>487</v>
      </c>
      <c r="B488" s="9" t="s">
        <v>5703</v>
      </c>
      <c r="C488" s="9" t="s">
        <v>1880</v>
      </c>
      <c r="D488" s="9" t="s">
        <v>1881</v>
      </c>
      <c r="E488" s="10">
        <v>20000</v>
      </c>
      <c r="F488" s="11" t="str">
        <f>VLOOKUP(C:C,投标保证金!A:H,3,0)</f>
        <v>国家测绘地理信息局第一地形测量队</v>
      </c>
      <c r="G488" s="11" t="str">
        <f>VLOOKUP(C:C,投标保证金!A:H,4,0)</f>
        <v>陕西省西安市测绘路4号</v>
      </c>
      <c r="H488" s="11" t="str">
        <f>VLOOKUP(C:C,投标保证金!A:E,5,0)</f>
        <v>在业</v>
      </c>
      <c r="I488" s="14" t="str">
        <f>VLOOKUP(C:C,投标保证金!A:F,6,0)</f>
        <v>029-85553053</v>
      </c>
      <c r="J488" s="11">
        <f>VLOOKUP(C:C,投标保证金!A:G,7,0)</f>
        <v>0</v>
      </c>
      <c r="K488" s="11" t="str">
        <f>VLOOKUP(C:C,投标保证金!A:H,8,0)</f>
        <v>未查到具体公司信息</v>
      </c>
      <c r="L488" s="15"/>
    </row>
    <row r="489" spans="1:12" s="2" customFormat="1" ht="24.95" customHeight="1">
      <c r="A489" s="8">
        <v>488</v>
      </c>
      <c r="B489" s="9" t="s">
        <v>5703</v>
      </c>
      <c r="C489" s="9" t="s">
        <v>1885</v>
      </c>
      <c r="D489" s="9" t="s">
        <v>1886</v>
      </c>
      <c r="E489" s="10">
        <v>10000</v>
      </c>
      <c r="F489" s="11" t="str">
        <f>VLOOKUP(C:C,投标保证金!A:H,3,0)</f>
        <v>广东南方数码科技股份有限公司</v>
      </c>
      <c r="G489" s="11" t="str">
        <f>VLOOKUP(C:C,投标保证金!A:H,4,0)</f>
        <v>广州市天河区科韵路24、26号四楼</v>
      </c>
      <c r="H489" s="11" t="str">
        <f>VLOOKUP(C:C,投标保证金!A:E,5,0)</f>
        <v>在业</v>
      </c>
      <c r="I489" s="14" t="str">
        <f>VLOOKUP(C:C,投标保证金!A:F,6,0)</f>
        <v>020-23380999</v>
      </c>
      <c r="J489" s="11" t="str">
        <f>VLOOKUP(C:C,投标保证金!A:G,7,0)</f>
        <v>jinrong.hu@southgis.com</v>
      </c>
      <c r="K489" s="11">
        <f>VLOOKUP(C:C,投标保证金!A:H,8,0)</f>
        <v>0</v>
      </c>
      <c r="L489" s="15"/>
    </row>
    <row r="490" spans="1:12" s="2" customFormat="1" ht="24.95" customHeight="1">
      <c r="A490" s="8">
        <v>489</v>
      </c>
      <c r="B490" s="9" t="s">
        <v>5703</v>
      </c>
      <c r="C490" s="9" t="s">
        <v>1891</v>
      </c>
      <c r="D490" s="9" t="s">
        <v>1892</v>
      </c>
      <c r="E490" s="10">
        <v>10000</v>
      </c>
      <c r="F490" s="11" t="str">
        <f>VLOOKUP(C:C,投标保证金!A:H,3,0)</f>
        <v>大连九成测绘信息有限公司</v>
      </c>
      <c r="G490" s="11" t="str">
        <f>VLOOKUP(C:C,投标保证金!A:H,4,0)</f>
        <v>辽宁省庄河市昌盛街道昌盛小区</v>
      </c>
      <c r="H490" s="11" t="str">
        <f>VLOOKUP(C:C,投标保证金!A:E,5,0)</f>
        <v>在业</v>
      </c>
      <c r="I490" s="14">
        <f>VLOOKUP(C:C,投标保证金!A:F,6,0)</f>
        <v>13998668100</v>
      </c>
      <c r="J490" s="11" t="str">
        <f>VLOOKUP(C:C,投标保证金!A:G,7,0)</f>
        <v>guoyuwork@163.com</v>
      </c>
      <c r="K490" s="11">
        <f>VLOOKUP(C:C,投标保证金!A:H,8,0)</f>
        <v>0</v>
      </c>
      <c r="L490" s="15"/>
    </row>
    <row r="491" spans="1:12" s="2" customFormat="1" ht="24.95" customHeight="1">
      <c r="A491" s="8">
        <v>490</v>
      </c>
      <c r="B491" s="9" t="s">
        <v>5703</v>
      </c>
      <c r="C491" s="9" t="s">
        <v>1896</v>
      </c>
      <c r="D491" s="9" t="s">
        <v>1897</v>
      </c>
      <c r="E491" s="10">
        <v>50000</v>
      </c>
      <c r="F491" s="11" t="str">
        <f>VLOOKUP(C:C,投标保证金!A:H,3,0)</f>
        <v>上海圆迈贸易有限公司</v>
      </c>
      <c r="G491" s="11" t="str">
        <f>VLOOKUP(C:C,投标保证金!A:H,4,0)</f>
        <v>上海市嘉定工业区叶城路1118号19层1901室</v>
      </c>
      <c r="H491" s="11" t="str">
        <f>VLOOKUP(C:C,投标保证金!A:E,5,0)</f>
        <v>在业</v>
      </c>
      <c r="I491" s="14">
        <f>VLOOKUP(C:C,投标保证金!A:F,6,0)</f>
        <v>4006065500</v>
      </c>
      <c r="J491" s="11" t="str">
        <f>VLOOKUP(C:C,投标保证金!A:G,7,0)</f>
        <v>shwangbo@jd.com</v>
      </c>
      <c r="K491" s="11">
        <f>VLOOKUP(C:C,投标保证金!A:H,8,0)</f>
        <v>0</v>
      </c>
      <c r="L491" s="15"/>
    </row>
    <row r="492" spans="1:12" s="2" customFormat="1" ht="24.95" customHeight="1">
      <c r="A492" s="8">
        <v>491</v>
      </c>
      <c r="B492" s="9" t="s">
        <v>5703</v>
      </c>
      <c r="C492" s="9" t="s">
        <v>1923</v>
      </c>
      <c r="D492" s="9" t="s">
        <v>1924</v>
      </c>
      <c r="E492" s="10">
        <v>20000</v>
      </c>
      <c r="F492" s="11" t="str">
        <f>VLOOKUP(C:C,投标保证金!A:H,3,0)</f>
        <v>北京博望华科科技有限公司</v>
      </c>
      <c r="G492" s="11" t="str">
        <f>VLOOKUP(C:C,投标保证金!A:H,4,0)</f>
        <v>北京市海定区北三环西路48号北京科技会展中心写字楼</v>
      </c>
      <c r="H492" s="11" t="str">
        <f>VLOOKUP(C:C,投标保证金!A:E,5,0)</f>
        <v>在业</v>
      </c>
      <c r="I492" s="14" t="str">
        <f>VLOOKUP(C:C,投标保证金!A:F,6,0)</f>
        <v>010-83581098</v>
      </c>
      <c r="J492" s="11">
        <f>VLOOKUP(C:C,投标保证金!A:G,7,0)</f>
        <v>0</v>
      </c>
      <c r="K492" s="11" t="str">
        <f>VLOOKUP(C:C,投标保证金!A:H,8,0)</f>
        <v>未查到该公司</v>
      </c>
      <c r="L492" s="15"/>
    </row>
    <row r="493" spans="1:12" s="2" customFormat="1" ht="24.95" customHeight="1">
      <c r="A493" s="8">
        <v>492</v>
      </c>
      <c r="B493" s="9" t="s">
        <v>5703</v>
      </c>
      <c r="C493" s="9" t="s">
        <v>1964</v>
      </c>
      <c r="D493" s="9" t="s">
        <v>1965</v>
      </c>
      <c r="E493" s="10">
        <v>30000</v>
      </c>
      <c r="F493" s="11" t="str">
        <f>VLOOKUP(C:C,投标保证金!A:H,3,0)</f>
        <v>慧与（中国）有限公司</v>
      </c>
      <c r="G493" s="11" t="str">
        <f>VLOOKUP(C:C,投标保证金!A:H,4,0)</f>
        <v>北京市朝阳区广顺南大街8号院1号楼2层A01、C01单元,3层A01、C01、D01单元</v>
      </c>
      <c r="H493" s="11" t="str">
        <f>VLOOKUP(C:C,投标保证金!A:E,5,0)</f>
        <v>在业</v>
      </c>
      <c r="I493" s="14" t="str">
        <f>VLOOKUP(C:C,投标保证金!A:F,6,0)</f>
        <v>010-69904423</v>
      </c>
      <c r="J493" s="11" t="str">
        <f>VLOOKUP(C:C,投标保证金!A:G,7,0)</f>
        <v>hui-ying.song@hpe.com</v>
      </c>
      <c r="K493" s="11" t="str">
        <f>VLOOKUP(C:C,投标保证金!A:H,8,0)</f>
        <v>慧与（中国）有限公司南京分公司</v>
      </c>
      <c r="L493" s="15"/>
    </row>
    <row r="494" spans="1:12" s="2" customFormat="1" ht="24.95" customHeight="1">
      <c r="A494" s="8">
        <v>493</v>
      </c>
      <c r="B494" s="9" t="s">
        <v>5703</v>
      </c>
      <c r="C494" s="9" t="s">
        <v>1971</v>
      </c>
      <c r="D494" s="9" t="s">
        <v>1972</v>
      </c>
      <c r="E494" s="10">
        <v>10000</v>
      </c>
      <c r="F494" s="11" t="str">
        <f>VLOOKUP(C:C,投标保证金!A:H,3,0)</f>
        <v>黑龙江省海天地理信息技术股份有限公司</v>
      </c>
      <c r="G494" s="11" t="str">
        <f>VLOOKUP(C:C,投标保证金!A:H,4,0)</f>
        <v>黑龙江省哈尔滨市呼兰区利民开发区利民镇孙花屯254栋</v>
      </c>
      <c r="H494" s="11" t="str">
        <f>VLOOKUP(C:C,投标保证金!A:E,5,0)</f>
        <v>在业</v>
      </c>
      <c r="I494" s="14">
        <f>VLOOKUP(C:C,投标保证金!A:F,6,0)</f>
        <v>85919175</v>
      </c>
      <c r="J494" s="11" t="str">
        <f>VLOOKUP(C:C,投标保证金!A:G,7,0)</f>
        <v>seasky85919175@163.com</v>
      </c>
      <c r="K494" s="11">
        <f>VLOOKUP(C:C,投标保证金!A:H,8,0)</f>
        <v>0</v>
      </c>
      <c r="L494" s="15"/>
    </row>
    <row r="495" spans="1:12" s="2" customFormat="1" ht="24.95" customHeight="1">
      <c r="A495" s="8">
        <v>494</v>
      </c>
      <c r="B495" s="9" t="s">
        <v>5703</v>
      </c>
      <c r="C495" s="9" t="s">
        <v>1999</v>
      </c>
      <c r="D495" s="9" t="s">
        <v>2000</v>
      </c>
      <c r="E495" s="10">
        <v>20000</v>
      </c>
      <c r="F495" s="78" t="str">
        <f>VLOOKUP(C:C,投标保证金!A:H,3,0)</f>
        <v>丹阳市检验检测中心</v>
      </c>
      <c r="G495" s="11" t="str">
        <f>VLOOKUP(C:C,投标保证金!A:H,4,0)</f>
        <v>丹阳市开发区迎春路301号</v>
      </c>
      <c r="H495" s="11" t="str">
        <f>VLOOKUP(C:C,投标保证金!A:E,5,0)</f>
        <v>在业</v>
      </c>
      <c r="I495" s="14" t="str">
        <f>VLOOKUP(C:C,投标保证金!A:F,6,0)</f>
        <v>0511-86986029</v>
      </c>
      <c r="J495" s="11">
        <f>VLOOKUP(C:C,投标保证金!A:G,7,0)</f>
        <v>0</v>
      </c>
      <c r="K495" s="11">
        <f>VLOOKUP(C:C,投标保证金!A:H,8,0)</f>
        <v>0</v>
      </c>
      <c r="L495" s="15"/>
    </row>
    <row r="496" spans="1:12" s="2" customFormat="1" ht="24.95" customHeight="1">
      <c r="A496" s="8">
        <v>495</v>
      </c>
      <c r="B496" s="9" t="s">
        <v>5703</v>
      </c>
      <c r="C496" s="9" t="s">
        <v>2157</v>
      </c>
      <c r="D496" s="9" t="s">
        <v>2158</v>
      </c>
      <c r="E496" s="10">
        <v>20000</v>
      </c>
      <c r="F496" s="11" t="str">
        <f>VLOOKUP(C:C,投标保证金!A:H,3,0)</f>
        <v>南京柯瑞德医疗设备有限公司</v>
      </c>
      <c r="G496" s="11" t="str">
        <f>VLOOKUP(C:C,投标保证金!A:H,4,0)</f>
        <v>南京市鼓楼区中山北路281号1617、1619室</v>
      </c>
      <c r="H496" s="11" t="str">
        <f>VLOOKUP(C:C,投标保证金!A:E,5,0)</f>
        <v>在业</v>
      </c>
      <c r="I496" s="14">
        <f>VLOOKUP(C:C,投标保证金!A:F,6,0)</f>
        <v>15950574347</v>
      </c>
      <c r="J496" s="11" t="str">
        <f>VLOOKUP(C:C,投标保证金!A:G,7,0)</f>
        <v>824356351@qq.com</v>
      </c>
      <c r="K496" s="11">
        <f>VLOOKUP(C:C,投标保证金!A:H,8,0)</f>
        <v>0</v>
      </c>
      <c r="L496" s="15"/>
    </row>
    <row r="497" spans="1:12" s="2" customFormat="1" ht="24.95" customHeight="1">
      <c r="A497" s="8">
        <v>496</v>
      </c>
      <c r="B497" s="9" t="s">
        <v>5703</v>
      </c>
      <c r="C497" s="9" t="s">
        <v>2173</v>
      </c>
      <c r="D497" s="9" t="s">
        <v>2174</v>
      </c>
      <c r="E497" s="10">
        <v>1000000</v>
      </c>
      <c r="F497" s="11" t="str">
        <f>VLOOKUP(C:C,投标保证金!A:H,3,0)</f>
        <v>中国水务投资有限公司</v>
      </c>
      <c r="G497" s="11" t="str">
        <f>VLOOKUP(C:C,投标保证金!A:H,4,0)</f>
        <v>北京市西城区南线阁街10号</v>
      </c>
      <c r="H497" s="11" t="str">
        <f>VLOOKUP(C:C,投标保证金!A:E,5,0)</f>
        <v>在业</v>
      </c>
      <c r="I497" s="14" t="str">
        <f>VLOOKUP(C:C,投标保证金!A:F,6,0)</f>
        <v>010-63204680</v>
      </c>
      <c r="J497" s="11" t="str">
        <f>VLOOKUP(C:C,投标保证金!A:G,7,0)</f>
        <v>sunli@chinahho.com</v>
      </c>
      <c r="K497" s="11">
        <f>VLOOKUP(C:C,投标保证金!A:H,8,0)</f>
        <v>0</v>
      </c>
      <c r="L497" s="15"/>
    </row>
    <row r="498" spans="1:12" s="2" customFormat="1" ht="24.95" customHeight="1">
      <c r="A498" s="8">
        <v>497</v>
      </c>
      <c r="B498" s="9" t="s">
        <v>5703</v>
      </c>
      <c r="C498" s="9" t="s">
        <v>2187</v>
      </c>
      <c r="D498" s="9" t="s">
        <v>2188</v>
      </c>
      <c r="E498" s="10">
        <v>20000</v>
      </c>
      <c r="F498" s="11" t="str">
        <f>VLOOKUP(C:C,投标保证金!A:H,3,0)</f>
        <v>大唐软件技术股份有限公司</v>
      </c>
      <c r="G498" s="11" t="str">
        <f>VLOOKUP(C:C,投标保证金!A:H,4,0)</f>
        <v>北京市海淀区永嘉北路6号5幢三层318</v>
      </c>
      <c r="H498" s="11" t="str">
        <f>VLOOKUP(C:C,投标保证金!A:E,5,0)</f>
        <v>在业</v>
      </c>
      <c r="I498" s="14" t="str">
        <f>VLOOKUP(C:C,投标保证金!A:F,6,0)</f>
        <v>010-58919537</v>
      </c>
      <c r="J498" s="11" t="str">
        <f>VLOOKUP(C:C,投标保证金!A:G,7,0)</f>
        <v>jiangxiaoye@datang.com</v>
      </c>
      <c r="K498" s="11">
        <f>VLOOKUP(C:C,投标保证金!A:H,8,0)</f>
        <v>0</v>
      </c>
      <c r="L498" s="15"/>
    </row>
    <row r="499" spans="1:12" s="2" customFormat="1" ht="24.95" hidden="1" customHeight="1">
      <c r="A499" s="8">
        <v>498</v>
      </c>
      <c r="B499" s="9" t="s">
        <v>5703</v>
      </c>
      <c r="C499" s="9" t="s">
        <v>2193</v>
      </c>
      <c r="D499" s="9" t="s">
        <v>2194</v>
      </c>
      <c r="E499" s="10">
        <v>20000</v>
      </c>
      <c r="F499" s="11">
        <f>VLOOKUP(C:C,投标保证金!A:H,3,0)</f>
        <v>0</v>
      </c>
      <c r="G499" s="11">
        <f>VLOOKUP(C:C,投标保证金!A:H,4,0)</f>
        <v>0</v>
      </c>
      <c r="H499" s="11" t="str">
        <f>VLOOKUP(C:C,投标保证金!A:E,5,0)</f>
        <v>不详</v>
      </c>
      <c r="I499" s="14">
        <f>VLOOKUP(C:C,投标保证金!A:F,6,0)</f>
        <v>0</v>
      </c>
      <c r="J499" s="11">
        <f>VLOOKUP(C:C,投标保证金!A:G,7,0)</f>
        <v>0</v>
      </c>
      <c r="K499" s="11" t="str">
        <f>VLOOKUP(C:C,投标保证金!A:H,8,0)</f>
        <v>2016/12/31记-0184收到江苏新海天国际贸易有限公司退款，保证金多付，建议计入收入</v>
      </c>
      <c r="L499" s="16" t="s">
        <v>5707</v>
      </c>
    </row>
    <row r="500" spans="1:12" s="2" customFormat="1" ht="24.95" customHeight="1">
      <c r="A500" s="8">
        <v>499</v>
      </c>
      <c r="B500" s="9" t="s">
        <v>5703</v>
      </c>
      <c r="C500" s="9" t="s">
        <v>2196</v>
      </c>
      <c r="D500" s="9" t="s">
        <v>2197</v>
      </c>
      <c r="E500" s="10">
        <v>10000</v>
      </c>
      <c r="F500" s="11" t="str">
        <f>VLOOKUP(C:C,投标保证金!A:H,3,0)</f>
        <v>江苏正大建设项目管理有限公司</v>
      </c>
      <c r="G500" s="11" t="str">
        <f>VLOOKUP(C:C,投标保证金!A:H,4,0)</f>
        <v>张家港市杨舍镇攀华国际广场8幢B801-805</v>
      </c>
      <c r="H500" s="11" t="str">
        <f>VLOOKUP(C:C,投标保证金!A:E,5,0)</f>
        <v>在业</v>
      </c>
      <c r="I500" s="14">
        <f>VLOOKUP(C:C,投标保证金!A:F,6,0)</f>
        <v>18015677200</v>
      </c>
      <c r="J500" s="11" t="str">
        <f>VLOOKUP(C:C,投标保证金!A:G,7,0)</f>
        <v>798353885@qq.com</v>
      </c>
      <c r="K500" s="11">
        <f>VLOOKUP(C:C,投标保证金!A:H,8,0)</f>
        <v>0</v>
      </c>
      <c r="L500" s="15"/>
    </row>
    <row r="501" spans="1:12" s="2" customFormat="1" ht="24.95" customHeight="1">
      <c r="A501" s="8">
        <v>500</v>
      </c>
      <c r="B501" s="9" t="s">
        <v>5703</v>
      </c>
      <c r="C501" s="9" t="s">
        <v>2200</v>
      </c>
      <c r="D501" s="9" t="s">
        <v>2201</v>
      </c>
      <c r="E501" s="10">
        <v>25000</v>
      </c>
      <c r="F501" s="11" t="str">
        <f>VLOOKUP(C:C,投标保证金!A:H,3,0)</f>
        <v>北京晟德瑞环境技术有限公司</v>
      </c>
      <c r="G501" s="11" t="str">
        <f>VLOOKUP(C:C,投标保证金!A:H,4,0)</f>
        <v>北京市海淀区清缘西里1号、2号、11号楼2层2号楼211-1号</v>
      </c>
      <c r="H501" s="11" t="str">
        <f>VLOOKUP(C:C,投标保证金!A:E,5,0)</f>
        <v>在业</v>
      </c>
      <c r="I501" s="14" t="str">
        <f>VLOOKUP(C:C,投标保证金!A:F,6,0)</f>
        <v>010-88856181</v>
      </c>
      <c r="J501" s="11" t="str">
        <f>VLOOKUP(C:C,投标保证金!A:G,7,0)</f>
        <v>ma_zhanqun@sentech.com.cn</v>
      </c>
      <c r="K501" s="11">
        <f>VLOOKUP(C:C,投标保证金!A:H,8,0)</f>
        <v>0</v>
      </c>
      <c r="L501" s="15"/>
    </row>
    <row r="502" spans="1:12" s="2" customFormat="1" ht="24.95" customHeight="1">
      <c r="A502" s="8">
        <v>501</v>
      </c>
      <c r="B502" s="9" t="s">
        <v>5703</v>
      </c>
      <c r="C502" s="9" t="s">
        <v>2223</v>
      </c>
      <c r="D502" s="9" t="s">
        <v>2224</v>
      </c>
      <c r="E502" s="10">
        <v>140000</v>
      </c>
      <c r="F502" s="11" t="str">
        <f>VLOOKUP(C:C,投标保证金!A:H,3,0)</f>
        <v>上海泽安实业有限公司</v>
      </c>
      <c r="G502" s="11" t="str">
        <f>VLOOKUP(C:C,投标保证金!A:H,4,0)</f>
        <v>上海市金山区朱泾镇中发路388号2幢一层106室</v>
      </c>
      <c r="H502" s="11" t="str">
        <f>VLOOKUP(C:C,投标保证金!A:E,5,0)</f>
        <v>在业</v>
      </c>
      <c r="I502" s="14" t="str">
        <f>VLOOKUP(C:C,投标保证金!A:F,6,0)</f>
        <v>021-31152858</v>
      </c>
      <c r="J502" s="11" t="str">
        <f>VLOOKUP(C:C,投标保证金!A:G,7,0)</f>
        <v>gongminzan@supratec.cn</v>
      </c>
      <c r="K502" s="11">
        <f>VLOOKUP(C:C,投标保证金!A:H,8,0)</f>
        <v>0</v>
      </c>
      <c r="L502" s="15"/>
    </row>
    <row r="503" spans="1:12" s="2" customFormat="1" ht="24.95" hidden="1" customHeight="1">
      <c r="A503" s="8">
        <v>502</v>
      </c>
      <c r="B503" s="9" t="s">
        <v>5703</v>
      </c>
      <c r="C503" s="9" t="s">
        <v>2235</v>
      </c>
      <c r="D503" s="9" t="s">
        <v>2236</v>
      </c>
      <c r="E503" s="10">
        <v>10000</v>
      </c>
      <c r="F503" s="11" t="str">
        <f>VLOOKUP(C:C,投标保证金!A:H,3,0)</f>
        <v>南京二机床数控机床有限公司</v>
      </c>
      <c r="G503" s="11" t="str">
        <f>VLOOKUP(C:C,投标保证金!A:H,4,0)</f>
        <v>南京市建邺区泰山路71号</v>
      </c>
      <c r="H503" s="11" t="str">
        <f>VLOOKUP(C:C,投标保证金!A:E,5,0)</f>
        <v>注销</v>
      </c>
      <c r="I503" s="14" t="str">
        <f>VLOOKUP(C:C,投标保证金!A:F,6,0)</f>
        <v>025-86403522</v>
      </c>
      <c r="J503" s="11" t="str">
        <f>VLOOKUP(C:C,投标保证金!A:G,7,0)</f>
        <v>cwj08@126.com</v>
      </c>
      <c r="K503" s="11">
        <f>VLOOKUP(C:C,投标保证金!A:H,8,0)</f>
        <v>0</v>
      </c>
      <c r="L503" s="16" t="s">
        <v>5707</v>
      </c>
    </row>
    <row r="504" spans="1:12" s="2" customFormat="1" ht="24.95" customHeight="1">
      <c r="A504" s="8">
        <v>503</v>
      </c>
      <c r="B504" s="9" t="s">
        <v>5703</v>
      </c>
      <c r="C504" s="9" t="s">
        <v>2241</v>
      </c>
      <c r="D504" s="9" t="s">
        <v>2242</v>
      </c>
      <c r="E504" s="10">
        <v>20000</v>
      </c>
      <c r="F504" s="11" t="str">
        <f>VLOOKUP(C:C,投标保证金!A:H,3,0)</f>
        <v>武汉市天虹仪表有限责任公司</v>
      </c>
      <c r="G504" s="11" t="str">
        <f>VLOOKUP(C:C,投标保证金!A:H,4,0)</f>
        <v>武汉市洪山区雄楚大街939号</v>
      </c>
      <c r="H504" s="11" t="str">
        <f>VLOOKUP(C:C,投标保证金!A:E,5,0)</f>
        <v>在业</v>
      </c>
      <c r="I504" s="14" t="str">
        <f>VLOOKUP(C:C,投标保证金!A:F,6,0)</f>
        <v>027-87926856</v>
      </c>
      <c r="J504" s="11" t="str">
        <f>VLOOKUP(C:C,投标保证金!A:G,7,0)</f>
        <v>2023025703@qq.com</v>
      </c>
      <c r="K504" s="11">
        <f>VLOOKUP(C:C,投标保证金!A:H,8,0)</f>
        <v>0</v>
      </c>
      <c r="L504" s="15"/>
    </row>
    <row r="505" spans="1:12" s="2" customFormat="1" ht="24.95" customHeight="1">
      <c r="A505" s="8">
        <v>504</v>
      </c>
      <c r="B505" s="9" t="s">
        <v>5703</v>
      </c>
      <c r="C505" s="9" t="s">
        <v>2264</v>
      </c>
      <c r="D505" s="9" t="s">
        <v>2265</v>
      </c>
      <c r="E505" s="10">
        <v>20000</v>
      </c>
      <c r="F505" s="11" t="str">
        <f>VLOOKUP(C:C,投标保证金!A:H,3,0)</f>
        <v>江苏苏农农资连锁集团股份有限公司</v>
      </c>
      <c r="G505" s="11" t="str">
        <f>VLOOKUP(C:C,投标保证金!A:H,4,0)</f>
        <v>建邺区江东中路315号501室</v>
      </c>
      <c r="H505" s="11" t="str">
        <f>VLOOKUP(C:C,投标保证金!A:E,5,0)</f>
        <v>在业</v>
      </c>
      <c r="I505" s="14" t="str">
        <f>VLOOKUP(C:C,投标保证金!A:F,6,0)</f>
        <v>025-86533839</v>
      </c>
      <c r="J505" s="11" t="str">
        <f>VLOOKUP(C:C,投标保证金!A:G,7,0)</f>
        <v>16536006@qq.com</v>
      </c>
      <c r="K505" s="11">
        <f>VLOOKUP(C:C,投标保证金!A:H,8,0)</f>
        <v>0</v>
      </c>
      <c r="L505" s="15"/>
    </row>
    <row r="506" spans="1:12" s="2" customFormat="1" ht="24.95" customHeight="1">
      <c r="A506" s="8">
        <v>505</v>
      </c>
      <c r="B506" s="9" t="s">
        <v>5703</v>
      </c>
      <c r="C506" s="9" t="s">
        <v>2282</v>
      </c>
      <c r="D506" s="9" t="s">
        <v>2283</v>
      </c>
      <c r="E506" s="10">
        <v>90000</v>
      </c>
      <c r="F506" s="11" t="str">
        <f>VLOOKUP(C:C,投标保证金!A:H,3,0)</f>
        <v>兴化市种业有限公司</v>
      </c>
      <c r="G506" s="11" t="str">
        <f>VLOOKUP(C:C,投标保证金!A:H,4,0)</f>
        <v>兴化市上官河大桥东首</v>
      </c>
      <c r="H506" s="11" t="str">
        <f>VLOOKUP(C:C,投标保证金!A:E,5,0)</f>
        <v>在业</v>
      </c>
      <c r="I506" s="14">
        <f>VLOOKUP(C:C,投标保证金!A:F,6,0)</f>
        <v>18952689887</v>
      </c>
      <c r="J506" s="11">
        <f>VLOOKUP(C:C,投标保证金!A:G,7,0)</f>
        <v>0</v>
      </c>
      <c r="K506" s="11">
        <f>VLOOKUP(C:C,投标保证金!A:H,8,0)</f>
        <v>0</v>
      </c>
      <c r="L506" s="15"/>
    </row>
    <row r="507" spans="1:12" s="2" customFormat="1" ht="24.95" hidden="1" customHeight="1">
      <c r="A507" s="8">
        <v>506</v>
      </c>
      <c r="B507" s="9" t="s">
        <v>5703</v>
      </c>
      <c r="C507" s="9" t="s">
        <v>2303</v>
      </c>
      <c r="D507" s="9" t="s">
        <v>2304</v>
      </c>
      <c r="E507" s="10">
        <v>40000</v>
      </c>
      <c r="F507" s="11" t="str">
        <f>VLOOKUP(C:C,投标保证金!A:H,3,0)</f>
        <v>南京新华书店有限责任公司</v>
      </c>
      <c r="G507" s="11" t="str">
        <f>VLOOKUP(C:C,投标保证金!A:H,4,0)</f>
        <v>南京市秦淮区中山东路56号</v>
      </c>
      <c r="H507" s="11" t="str">
        <f>VLOOKUP(C:C,投标保证金!A:E,5,0)</f>
        <v>注销</v>
      </c>
      <c r="I507" s="14">
        <f>VLOOKUP(C:C,投标保证金!A:F,6,0)</f>
        <v>84720344</v>
      </c>
      <c r="J507" s="11" t="str">
        <f>VLOOKUP(C:C,投标保证金!A:G,7,0)</f>
        <v>njxhsd_b@163.com</v>
      </c>
      <c r="K507" s="11">
        <f>VLOOKUP(C:C,投标保证金!A:H,8,0)</f>
        <v>0</v>
      </c>
      <c r="L507" s="16" t="s">
        <v>5707</v>
      </c>
    </row>
    <row r="508" spans="1:12" s="2" customFormat="1" ht="24.95" customHeight="1">
      <c r="A508" s="8">
        <v>507</v>
      </c>
      <c r="B508" s="9" t="s">
        <v>5703</v>
      </c>
      <c r="C508" s="9" t="s">
        <v>2320</v>
      </c>
      <c r="D508" s="9" t="s">
        <v>2321</v>
      </c>
      <c r="E508" s="10">
        <v>10000</v>
      </c>
      <c r="F508" s="11" t="str">
        <f>VLOOKUP(C:C,投标保证金!A:H,3,0)</f>
        <v>北京尤尼布制冷成套设备安装有限公司</v>
      </c>
      <c r="G508" s="11" t="str">
        <f>VLOOKUP(C:C,投标保证金!A:H,4,0)</f>
        <v>北京市海淀区文慧园北路8号南楼七层1-11-701、1-11-702</v>
      </c>
      <c r="H508" s="11" t="str">
        <f>VLOOKUP(C:C,投标保证金!A:E,5,0)</f>
        <v>在业</v>
      </c>
      <c r="I508" s="14" t="str">
        <f>VLOOKUP(C:C,投标保证金!A:F,6,0)</f>
        <v>010-62279512</v>
      </c>
      <c r="J508" s="11" t="str">
        <f>VLOOKUP(C:C,投标保证金!A:G,7,0)</f>
        <v>unib@263.net</v>
      </c>
      <c r="K508" s="11">
        <f>VLOOKUP(C:C,投标保证金!A:H,8,0)</f>
        <v>0</v>
      </c>
      <c r="L508" s="15"/>
    </row>
    <row r="509" spans="1:12" s="2" customFormat="1" ht="24.95" customHeight="1">
      <c r="A509" s="8">
        <v>508</v>
      </c>
      <c r="B509" s="9" t="s">
        <v>5703</v>
      </c>
      <c r="C509" s="9" t="s">
        <v>2361</v>
      </c>
      <c r="D509" s="9" t="s">
        <v>2362</v>
      </c>
      <c r="E509" s="10">
        <v>20000</v>
      </c>
      <c r="F509" s="11" t="str">
        <f>VLOOKUP(C:C,投标保证金!A:H,3,0)</f>
        <v>江苏菱光鞋业有限公司</v>
      </c>
      <c r="G509" s="11" t="str">
        <f>VLOOKUP(C:C,投标保证金!A:H,4,0)</f>
        <v>南通市啬园路8号</v>
      </c>
      <c r="H509" s="11" t="str">
        <f>VLOOKUP(C:C,投标保证金!A:E,5,0)</f>
        <v>在业</v>
      </c>
      <c r="I509" s="14" t="str">
        <f>VLOOKUP(C:C,投标保证金!A:F,6,0)</f>
        <v>0513-81011924</v>
      </c>
      <c r="J509" s="11" t="str">
        <f>VLOOKUP(C:C,投标保证金!A:G,7,0)</f>
        <v>jslgxy@163.com</v>
      </c>
      <c r="K509" s="11">
        <f>VLOOKUP(C:C,投标保证金!A:H,8,0)</f>
        <v>0</v>
      </c>
      <c r="L509" s="15"/>
    </row>
    <row r="510" spans="1:12" s="2" customFormat="1" ht="24.95" customHeight="1">
      <c r="A510" s="8">
        <v>509</v>
      </c>
      <c r="B510" s="9" t="s">
        <v>5703</v>
      </c>
      <c r="C510" s="9" t="s">
        <v>2379</v>
      </c>
      <c r="D510" s="9" t="s">
        <v>2380</v>
      </c>
      <c r="E510" s="10">
        <v>300000</v>
      </c>
      <c r="F510" s="11" t="str">
        <f>VLOOKUP(C:C,投标保证金!A:H,3,0)</f>
        <v>江苏省扬州旅游商贸学校</v>
      </c>
      <c r="G510" s="11" t="str">
        <f>VLOOKUP(C:C,投标保证金!A:H,4,0)</f>
        <v>扬州市史可法西路15号</v>
      </c>
      <c r="H510" s="11" t="str">
        <f>VLOOKUP(C:C,投标保证金!A:E,5,0)</f>
        <v>在业</v>
      </c>
      <c r="I510" s="14">
        <f>VLOOKUP(C:C,投标保证金!A:F,6,0)</f>
        <v>0</v>
      </c>
      <c r="J510" s="11">
        <f>VLOOKUP(C:C,投标保证金!A:G,7,0)</f>
        <v>0</v>
      </c>
      <c r="K510" s="11">
        <f>VLOOKUP(C:C,投标保证金!A:H,8,0)</f>
        <v>0</v>
      </c>
      <c r="L510" s="15"/>
    </row>
    <row r="511" spans="1:12" s="2" customFormat="1" ht="24.95" customHeight="1">
      <c r="A511" s="8">
        <v>510</v>
      </c>
      <c r="B511" s="9" t="s">
        <v>5703</v>
      </c>
      <c r="C511" s="9" t="s">
        <v>2383</v>
      </c>
      <c r="D511" s="9" t="s">
        <v>2384</v>
      </c>
      <c r="E511" s="10">
        <v>300000</v>
      </c>
      <c r="F511" s="11" t="str">
        <f>VLOOKUP(C:C,投标保证金!A:H,3,0)</f>
        <v>沭阳县职业教育中心</v>
      </c>
      <c r="G511" s="11" t="str">
        <f>VLOOKUP(C:C,投标保证金!A:H,4,0)</f>
        <v>沭阳县教育园区（沭城镇上海南路与学院路交汇处）</v>
      </c>
      <c r="H511" s="11" t="str">
        <f>VLOOKUP(C:C,投标保证金!A:E,5,0)</f>
        <v>在业</v>
      </c>
      <c r="I511" s="14">
        <f>VLOOKUP(C:C,投标保证金!A:F,6,0)</f>
        <v>0</v>
      </c>
      <c r="J511" s="11">
        <f>VLOOKUP(C:C,投标保证金!A:G,7,0)</f>
        <v>0</v>
      </c>
      <c r="K511" s="11">
        <f>VLOOKUP(C:C,投标保证金!A:H,8,0)</f>
        <v>0</v>
      </c>
      <c r="L511" s="15"/>
    </row>
    <row r="512" spans="1:12" s="2" customFormat="1" ht="24.95" hidden="1" customHeight="1">
      <c r="A512" s="8">
        <v>511</v>
      </c>
      <c r="B512" s="9" t="s">
        <v>5703</v>
      </c>
      <c r="C512" s="9" t="s">
        <v>2389</v>
      </c>
      <c r="D512" s="9" t="s">
        <v>2390</v>
      </c>
      <c r="E512" s="10">
        <v>5000</v>
      </c>
      <c r="F512" s="11" t="str">
        <f>VLOOKUP(C:C,投标保证金!A:H,3,0)</f>
        <v>南京富尊贸易有限公司</v>
      </c>
      <c r="G512" s="11" t="str">
        <f>VLOOKUP(C:C,投标保证金!A:H,4,0)</f>
        <v>南京市鼓楼区江东北路392号02幢1单元2003室</v>
      </c>
      <c r="H512" s="11" t="str">
        <f>VLOOKUP(C:C,投标保证金!A:E,5,0)</f>
        <v>吊销</v>
      </c>
      <c r="I512" s="14">
        <f>VLOOKUP(C:C,投标保证金!A:F,6,0)</f>
        <v>0</v>
      </c>
      <c r="J512" s="11">
        <f>VLOOKUP(C:C,投标保证金!A:G,7,0)</f>
        <v>0</v>
      </c>
      <c r="K512" s="11">
        <f>VLOOKUP(C:C,投标保证金!A:H,8,0)</f>
        <v>0</v>
      </c>
      <c r="L512" s="16" t="s">
        <v>5707</v>
      </c>
    </row>
    <row r="513" spans="1:12" s="2" customFormat="1" ht="24.95" customHeight="1">
      <c r="A513" s="8">
        <v>512</v>
      </c>
      <c r="B513" s="9" t="s">
        <v>5703</v>
      </c>
      <c r="C513" s="9" t="s">
        <v>2399</v>
      </c>
      <c r="D513" s="9" t="s">
        <v>2400</v>
      </c>
      <c r="E513" s="10">
        <v>3000</v>
      </c>
      <c r="F513" s="11" t="str">
        <f>VLOOKUP(C:C,投标保证金!A:H,3,0)</f>
        <v>江苏美林规划设计有限公司</v>
      </c>
      <c r="G513" s="11" t="str">
        <f>VLOOKUP(C:C,投标保证金!A:H,4,0)</f>
        <v>南京市秦淮区太平南路1号新世纪广场A幢2607室</v>
      </c>
      <c r="H513" s="11" t="str">
        <f>VLOOKUP(C:C,投标保证金!A:E,5,0)</f>
        <v>在业</v>
      </c>
      <c r="I513" s="14" t="str">
        <f>VLOOKUP(C:C,投标保证金!A:F,6,0)</f>
        <v>025-84651933</v>
      </c>
      <c r="J513" s="11" t="str">
        <f>VLOOKUP(C:C,投标保证金!A:G,7,0)</f>
        <v>haoomer@163.com</v>
      </c>
      <c r="K513" s="11">
        <f>VLOOKUP(C:C,投标保证金!A:H,8,0)</f>
        <v>0</v>
      </c>
      <c r="L513" s="15"/>
    </row>
    <row r="514" spans="1:12" s="2" customFormat="1" ht="24.95" hidden="1" customHeight="1">
      <c r="A514" s="8">
        <v>513</v>
      </c>
      <c r="B514" s="9" t="s">
        <v>5703</v>
      </c>
      <c r="C514" s="9" t="s">
        <v>2420</v>
      </c>
      <c r="D514" s="9" t="s">
        <v>2421</v>
      </c>
      <c r="E514" s="10">
        <v>50000</v>
      </c>
      <c r="F514" s="11" t="str">
        <f>VLOOKUP(C:C,投标保证金!A:H,3,0)</f>
        <v>淮安柴米河基质肥料有限公司</v>
      </c>
      <c r="G514" s="11" t="str">
        <f>VLOOKUP(C:C,投标保证金!A:H,4,0)</f>
        <v>淮安市淮安区工业园区山阳大道</v>
      </c>
      <c r="H514" s="11" t="str">
        <f>VLOOKUP(C:C,投标保证金!A:E,5,0)</f>
        <v>注销</v>
      </c>
      <c r="I514" s="14">
        <f>VLOOKUP(C:C,投标保证金!A:F,6,0)</f>
        <v>13511558187</v>
      </c>
      <c r="J514" s="11" t="str">
        <f>VLOOKUP(C:C,投标保证金!A:G,7,0)</f>
        <v>478330452@qq.com</v>
      </c>
      <c r="K514" s="11">
        <f>VLOOKUP(C:C,投标保证金!A:H,8,0)</f>
        <v>0</v>
      </c>
      <c r="L514" s="16" t="s">
        <v>5707</v>
      </c>
    </row>
    <row r="515" spans="1:12" s="2" customFormat="1" ht="24.95" customHeight="1">
      <c r="A515" s="8">
        <v>514</v>
      </c>
      <c r="B515" s="9" t="s">
        <v>5703</v>
      </c>
      <c r="C515" s="9" t="s">
        <v>2458</v>
      </c>
      <c r="D515" s="9" t="s">
        <v>2459</v>
      </c>
      <c r="E515" s="10">
        <v>50000</v>
      </c>
      <c r="F515" s="11" t="str">
        <f>VLOOKUP(C:C,投标保证金!A:H,3,0)</f>
        <v>江苏惠金海洋生物科技有限公司</v>
      </c>
      <c r="G515" s="11" t="str">
        <f>VLOOKUP(C:C,投标保证金!A:H,4,0)</f>
        <v>沛县朱寨镇闫集（丰沛公路闫集段）</v>
      </c>
      <c r="H515" s="11" t="str">
        <f>VLOOKUP(C:C,投标保证金!A:E,5,0)</f>
        <v>在业</v>
      </c>
      <c r="I515" s="14">
        <f>VLOOKUP(C:C,投标保证金!A:F,6,0)</f>
        <v>13914814336</v>
      </c>
      <c r="J515" s="11" t="str">
        <f>VLOOKUP(C:C,投标保证金!A:G,7,0)</f>
        <v>36598766@qq.com</v>
      </c>
      <c r="K515" s="11">
        <f>VLOOKUP(C:C,投标保证金!A:H,8,0)</f>
        <v>0</v>
      </c>
      <c r="L515" s="15"/>
    </row>
    <row r="516" spans="1:12" s="2" customFormat="1" ht="24.95" customHeight="1">
      <c r="A516" s="8">
        <v>515</v>
      </c>
      <c r="B516" s="9" t="s">
        <v>5703</v>
      </c>
      <c r="C516" s="9" t="s">
        <v>2473</v>
      </c>
      <c r="D516" s="9" t="s">
        <v>2474</v>
      </c>
      <c r="E516" s="10">
        <v>50000</v>
      </c>
      <c r="F516" s="11" t="str">
        <f>VLOOKUP(C:C,投标保证金!A:H,3,0)</f>
        <v>吉林特研生物技术有限责任公司</v>
      </c>
      <c r="G516" s="11" t="str">
        <f>VLOOKUP(C:C,投标保证金!A:H,4,0)</f>
        <v>长春市净月经济开发区柳莺西路388号</v>
      </c>
      <c r="H516" s="11" t="str">
        <f>VLOOKUP(C:C,投标保证金!A:E,5,0)</f>
        <v>在业</v>
      </c>
      <c r="I516" s="14" t="str">
        <f>VLOOKUP(C:C,投标保证金!A:F,6,0)</f>
        <v>81158208-8033</v>
      </c>
      <c r="J516" s="11" t="str">
        <f>VLOOKUP(C:C,投标保证金!A:G,7,0)</f>
        <v>53281030@qq.com</v>
      </c>
      <c r="K516" s="11">
        <f>VLOOKUP(C:C,投标保证金!A:H,8,0)</f>
        <v>0</v>
      </c>
      <c r="L516" s="15"/>
    </row>
    <row r="517" spans="1:12" s="2" customFormat="1" ht="24.95" customHeight="1">
      <c r="A517" s="8">
        <v>516</v>
      </c>
      <c r="B517" s="9" t="s">
        <v>5704</v>
      </c>
      <c r="C517" s="9" t="s">
        <v>5398</v>
      </c>
      <c r="D517" s="9" t="s">
        <v>5399</v>
      </c>
      <c r="E517" s="10">
        <v>50000</v>
      </c>
      <c r="F517" s="11" t="str">
        <f>VLOOKUP(C:C,履约保证金!A:C,3,0)</f>
        <v>南京福中电脑科技有限公司</v>
      </c>
      <c r="G517" s="11" t="str">
        <f>VLOOKUP(C:C,履约保证金!A:D,4,0)</f>
        <v>南京市玄武区珠江路521号一、二层</v>
      </c>
      <c r="H517" s="11" t="str">
        <f>VLOOKUP(C:C,履约保证金!A:E,5,0)</f>
        <v>在业</v>
      </c>
      <c r="I517" s="14" t="str">
        <f>VLOOKUP(C:C,履约保证金!A:F,6,0)</f>
        <v>025-68550657</v>
      </c>
      <c r="J517" s="11" t="str">
        <f>VLOOKUP(C:C,履约保证金!A:G,7,0)</f>
        <v>zhangwf@fuzhong.com</v>
      </c>
      <c r="K517" s="11">
        <f>VLOOKUP(C:C,履约保证金!A:H,8,0)</f>
        <v>0</v>
      </c>
      <c r="L517" s="15"/>
    </row>
    <row r="518" spans="1:12" s="2" customFormat="1" ht="24.95" customHeight="1">
      <c r="A518" s="8">
        <v>517</v>
      </c>
      <c r="B518" s="9" t="s">
        <v>5704</v>
      </c>
      <c r="C518" s="9" t="s">
        <v>5404</v>
      </c>
      <c r="D518" s="9" t="s">
        <v>5405</v>
      </c>
      <c r="E518" s="10">
        <v>50000</v>
      </c>
      <c r="F518" s="11" t="str">
        <f>VLOOKUP(C:C,履约保证金!A:C,3,0)</f>
        <v>南京苏星汽车销售服务有限公司</v>
      </c>
      <c r="G518" s="11" t="str">
        <f>VLOOKUP(C:C,履约保证金!A:D,4,0)</f>
        <v>南京市栖霞区迈皋桥街道东井村48号</v>
      </c>
      <c r="H518" s="11" t="str">
        <f>VLOOKUP(C:C,履约保证金!A:E,5,0)</f>
        <v>在业</v>
      </c>
      <c r="I518" s="14" t="str">
        <f>VLOOKUP(C:C,履约保证金!A:F,6,0)</f>
        <v>025-85661188</v>
      </c>
      <c r="J518" s="11" t="str">
        <f>VLOOKUP(C:C,履约保证金!A:G,7,0)</f>
        <v>707154689@qq.com</v>
      </c>
      <c r="K518" s="11">
        <f>VLOOKUP(C:C,履约保证金!A:H,8,0)</f>
        <v>0</v>
      </c>
      <c r="L518" s="15"/>
    </row>
    <row r="519" spans="1:12" s="2" customFormat="1" ht="24.95" customHeight="1">
      <c r="A519" s="8">
        <v>518</v>
      </c>
      <c r="B519" s="9" t="s">
        <v>5704</v>
      </c>
      <c r="C519" s="9" t="s">
        <v>4321</v>
      </c>
      <c r="D519" s="9" t="s">
        <v>4322</v>
      </c>
      <c r="E519" s="10">
        <v>200000</v>
      </c>
      <c r="F519" s="11" t="str">
        <f>VLOOKUP(C:C,履约保证金!A:C,3,0)</f>
        <v>中国建设银行股份有限公司江苏省分行</v>
      </c>
      <c r="G519" s="11" t="str">
        <f>VLOOKUP(C:C,履约保证金!A:D,4,0)</f>
        <v>南京市白下区洪武路188号</v>
      </c>
      <c r="H519" s="11" t="str">
        <f>VLOOKUP(C:C,履约保证金!A:E,5,0)</f>
        <v>在业</v>
      </c>
      <c r="I519" s="14" t="str">
        <f>VLOOKUP(C:C,履约保证金!A:F,6,0)</f>
        <v>025-84200188</v>
      </c>
      <c r="J519" s="11" t="str">
        <f>VLOOKUP(C:C,履约保证金!A:G,7,0)</f>
        <v>mazhenyang.js@ccb.com</v>
      </c>
      <c r="K519" s="11">
        <f>VLOOKUP(C:C,履约保证金!A:H,8,0)</f>
        <v>0</v>
      </c>
      <c r="L519" s="15"/>
    </row>
    <row r="520" spans="1:12" s="2" customFormat="1" ht="24.95" customHeight="1">
      <c r="A520" s="8">
        <v>519</v>
      </c>
      <c r="B520" s="9" t="s">
        <v>5704</v>
      </c>
      <c r="C520" s="9" t="s">
        <v>5410</v>
      </c>
      <c r="D520" s="9" t="s">
        <v>5411</v>
      </c>
      <c r="E520" s="10">
        <v>872018.8</v>
      </c>
      <c r="F520" s="11" t="str">
        <f>VLOOKUP(C:C,履约保证金!A:C,3,0)</f>
        <v>惠州市TCL电脑科技有限责任公司</v>
      </c>
      <c r="G520" s="11" t="str">
        <f>VLOOKUP(C:C,履约保证金!A:D,4,0)</f>
        <v>江苏省南京市白下区正洪街1号正洪大厦1703室</v>
      </c>
      <c r="H520" s="11" t="str">
        <f>VLOOKUP(C:C,履约保证金!A:E,5,0)</f>
        <v>在业</v>
      </c>
      <c r="I520" s="14">
        <f>VLOOKUP(C:C,履约保证金!A:F,6,0)</f>
        <v>0</v>
      </c>
      <c r="J520" s="11">
        <f>VLOOKUP(C:C,履约保证金!A:G,7,0)</f>
        <v>0</v>
      </c>
      <c r="K520" s="11">
        <f>VLOOKUP(C:C,履约保证金!A:H,8,0)</f>
        <v>0</v>
      </c>
      <c r="L520" s="15"/>
    </row>
    <row r="521" spans="1:12" s="2" customFormat="1" ht="24.95" customHeight="1">
      <c r="A521" s="8">
        <v>520</v>
      </c>
      <c r="B521" s="9" t="s">
        <v>5704</v>
      </c>
      <c r="C521" s="9" t="s">
        <v>5414</v>
      </c>
      <c r="D521" s="9" t="s">
        <v>5415</v>
      </c>
      <c r="E521" s="10">
        <v>20000</v>
      </c>
      <c r="F521" s="11" t="str">
        <f>VLOOKUP(C:C,履约保证金!A:C,3,0)</f>
        <v>上海慧与有限公司</v>
      </c>
      <c r="G521" s="11" t="str">
        <f>VLOOKUP(C:C,履约保证金!A:D,4,0)</f>
        <v>中国(上海)自由贸易试验区金科路2727号(A栋1-3楼,B栋2-6楼)</v>
      </c>
      <c r="H521" s="11" t="str">
        <f>VLOOKUP(C:C,履约保证金!A:E,5,0)</f>
        <v>在业</v>
      </c>
      <c r="I521" s="14" t="str">
        <f>VLOOKUP(C:C,履约保证金!A:F,6,0)</f>
        <v>010-69904179</v>
      </c>
      <c r="J521" s="11" t="str">
        <f>VLOOKUP(C:C,履约保证金!A:G,7,0)</f>
        <v>pu.wang@hpe.com</v>
      </c>
      <c r="K521" s="11">
        <f>VLOOKUP(C:C,履约保证金!A:H,8,0)</f>
        <v>0</v>
      </c>
      <c r="L521" s="15"/>
    </row>
    <row r="522" spans="1:12" s="2" customFormat="1" ht="24.95" customHeight="1">
      <c r="A522" s="8">
        <v>521</v>
      </c>
      <c r="B522" s="9" t="s">
        <v>5704</v>
      </c>
      <c r="C522" s="9" t="s">
        <v>5420</v>
      </c>
      <c r="D522" s="9" t="s">
        <v>5421</v>
      </c>
      <c r="E522" s="10">
        <v>20000</v>
      </c>
      <c r="F522" s="11" t="str">
        <f>VLOOKUP(C:C,履约保证金!A:C,3,0)</f>
        <v>宏碁讯息（中山）有限公司</v>
      </c>
      <c r="G522" s="11" t="str">
        <f>VLOOKUP(C:C,履约保证金!A:D,4,0)</f>
        <v>广东省中山市火炬开发区兴业路2一横街之3-5卡</v>
      </c>
      <c r="H522" s="11" t="str">
        <f>VLOOKUP(C:C,履约保证金!A:E,5,0)</f>
        <v>在业</v>
      </c>
      <c r="I522" s="14">
        <f>VLOOKUP(C:C,履约保证金!A:F,6,0)</f>
        <v>13983988036</v>
      </c>
      <c r="J522" s="11" t="str">
        <f>VLOOKUP(C:C,履约保证金!A:G,7,0)</f>
        <v>70667740@qq.com</v>
      </c>
      <c r="K522" s="11">
        <f>VLOOKUP(C:C,履约保证金!A:H,8,0)</f>
        <v>0</v>
      </c>
      <c r="L522" s="15"/>
    </row>
    <row r="523" spans="1:12" s="2" customFormat="1" ht="24.95" customHeight="1">
      <c r="A523" s="8">
        <v>522</v>
      </c>
      <c r="B523" s="9" t="s">
        <v>5704</v>
      </c>
      <c r="C523" s="9" t="s">
        <v>5425</v>
      </c>
      <c r="D523" s="9" t="s">
        <v>5426</v>
      </c>
      <c r="E523" s="10">
        <v>20000</v>
      </c>
      <c r="F523" s="11" t="str">
        <f>VLOOKUP(C:C,履约保证金!A:C,3,0)</f>
        <v>南京迪特斯系统软件有限公司</v>
      </c>
      <c r="G523" s="11" t="str">
        <f>VLOOKUP(C:C,履约保证金!A:D,4,0)</f>
        <v>南京市秦淮区太平南路400号</v>
      </c>
      <c r="H523" s="11" t="str">
        <f>VLOOKUP(C:C,履约保证金!A:E,5,0)</f>
        <v>在业</v>
      </c>
      <c r="I523" s="14" t="str">
        <f>VLOOKUP(C:C,履约保证金!A:F,6,0)</f>
        <v>025-84456614</v>
      </c>
      <c r="J523" s="11" t="str">
        <f>VLOOKUP(C:C,履约保证金!A:G,7,0)</f>
        <v>1026595192@qq.com</v>
      </c>
      <c r="K523" s="11">
        <f>VLOOKUP(C:C,履约保证金!A:H,8,0)</f>
        <v>0</v>
      </c>
      <c r="L523" s="15"/>
    </row>
    <row r="524" spans="1:12" s="2" customFormat="1" ht="24.95" hidden="1" customHeight="1">
      <c r="A524" s="8">
        <v>523</v>
      </c>
      <c r="B524" s="9" t="s">
        <v>5704</v>
      </c>
      <c r="C524" s="9" t="s">
        <v>5431</v>
      </c>
      <c r="D524" s="9" t="s">
        <v>5432</v>
      </c>
      <c r="E524" s="10">
        <v>20000</v>
      </c>
      <c r="F524" s="11" t="str">
        <f>VLOOKUP(C:C,履约保证金!A:C,3,0)</f>
        <v>南京朝瑞科技有限公司</v>
      </c>
      <c r="G524" s="11" t="str">
        <f>VLOOKUP(C:C,履约保证金!A:D,4,0)</f>
        <v>南京市玄武区杨家胡同85号321室</v>
      </c>
      <c r="H524" s="11" t="str">
        <f>VLOOKUP(C:C,履约保证金!A:E,5,0)</f>
        <v>吊销</v>
      </c>
      <c r="I524" s="14">
        <f>VLOOKUP(C:C,履约保证金!A:F,6,0)</f>
        <v>0</v>
      </c>
      <c r="J524" s="11">
        <f>VLOOKUP(C:C,履约保证金!A:G,7,0)</f>
        <v>0</v>
      </c>
      <c r="K524" s="11">
        <f>VLOOKUP(C:C,履约保证金!A:H,8,0)</f>
        <v>0</v>
      </c>
      <c r="L524" s="16" t="s">
        <v>5707</v>
      </c>
    </row>
    <row r="525" spans="1:12" s="2" customFormat="1" ht="24.95" customHeight="1">
      <c r="A525" s="8">
        <v>524</v>
      </c>
      <c r="B525" s="9" t="s">
        <v>5704</v>
      </c>
      <c r="C525" s="9" t="s">
        <v>5435</v>
      </c>
      <c r="D525" s="9" t="s">
        <v>5436</v>
      </c>
      <c r="E525" s="10">
        <v>80000</v>
      </c>
      <c r="F525" s="11" t="str">
        <f>VLOOKUP(C:C,履约保证金!A:C,3,0)</f>
        <v>上海美太实业有限公司</v>
      </c>
      <c r="G525" s="11" t="str">
        <f>VLOOKUP(C:C,履约保证金!A:D,4,0)</f>
        <v>青浦区赵巷镇民实路91号5047室</v>
      </c>
      <c r="H525" s="11" t="str">
        <f>VLOOKUP(C:C,履约保证金!A:E,5,0)</f>
        <v>在业</v>
      </c>
      <c r="I525" s="14" t="str">
        <f>VLOOKUP(C:C,履约保证金!A:F,6,0)</f>
        <v>021-64724567</v>
      </c>
      <c r="J525" s="11">
        <f>VLOOKUP(C:C,履约保证金!A:G,7,0)</f>
        <v>0</v>
      </c>
      <c r="K525" s="11">
        <f>VLOOKUP(C:C,履约保证金!A:H,8,0)</f>
        <v>0</v>
      </c>
      <c r="L525" s="15"/>
    </row>
    <row r="526" spans="1:12" s="2" customFormat="1" ht="24.95" customHeight="1">
      <c r="A526" s="8">
        <v>525</v>
      </c>
      <c r="B526" s="9" t="s">
        <v>5704</v>
      </c>
      <c r="C526" s="9" t="s">
        <v>5440</v>
      </c>
      <c r="D526" s="9" t="s">
        <v>5441</v>
      </c>
      <c r="E526" s="10">
        <v>10000</v>
      </c>
      <c r="F526" s="11" t="str">
        <f>VLOOKUP(C:C,履约保证金!A:C,3,0)</f>
        <v>南京鹿鼎工贸有限责任公司</v>
      </c>
      <c r="G526" s="11" t="str">
        <f>VLOOKUP(C:C,履约保证金!A:D,4,0)</f>
        <v>南京市白下区洪武路26号天丰大厦1808室</v>
      </c>
      <c r="H526" s="11" t="str">
        <f>VLOOKUP(C:C,履约保证金!A:E,5,0)</f>
        <v>在业</v>
      </c>
      <c r="I526" s="14" t="str">
        <f>VLOOKUP(C:C,履约保证金!A:F,6,0)</f>
        <v>025-84709856</v>
      </c>
      <c r="J526" s="11">
        <f>VLOOKUP(C:C,履约保证金!A:G,7,0)</f>
        <v>0</v>
      </c>
      <c r="K526" s="11">
        <f>VLOOKUP(C:C,履约保证金!A:H,8,0)</f>
        <v>0</v>
      </c>
      <c r="L526" s="15"/>
    </row>
    <row r="527" spans="1:12" s="2" customFormat="1" ht="24.95" customHeight="1">
      <c r="A527" s="8">
        <v>526</v>
      </c>
      <c r="B527" s="9" t="s">
        <v>5704</v>
      </c>
      <c r="C527" s="9" t="s">
        <v>5445</v>
      </c>
      <c r="D527" s="9" t="s">
        <v>5446</v>
      </c>
      <c r="E527" s="10">
        <v>20000</v>
      </c>
      <c r="F527" s="11" t="str">
        <f>VLOOKUP(C:C,履约保证金!A:C,3,0)</f>
        <v>西安蓝港数字医疗科技股份有限公司</v>
      </c>
      <c r="G527" s="11" t="str">
        <f>VLOOKUP(C:C,履约保证金!A:D,4,0)</f>
        <v>陕西省西安市高新区科技二路65号</v>
      </c>
      <c r="H527" s="11" t="str">
        <f>VLOOKUP(C:C,履约保证金!A:E,5,0)</f>
        <v>在业</v>
      </c>
      <c r="I527" s="14" t="str">
        <f>VLOOKUP(C:C,履约保证金!A:F,6,0)</f>
        <v>029-33691660</v>
      </c>
      <c r="J527" s="11" t="str">
        <f>VLOOKUP(C:C,履约保证金!A:G,7,0)</f>
        <v>836255467@qq.com</v>
      </c>
      <c r="K527" s="11">
        <f>VLOOKUP(C:C,履约保证金!A:H,8,0)</f>
        <v>0</v>
      </c>
      <c r="L527" s="15"/>
    </row>
    <row r="528" spans="1:12" s="2" customFormat="1" ht="24.95" customHeight="1">
      <c r="A528" s="8">
        <v>527</v>
      </c>
      <c r="B528" s="9" t="s">
        <v>5704</v>
      </c>
      <c r="C528" s="9" t="s">
        <v>5451</v>
      </c>
      <c r="D528" s="9" t="s">
        <v>5452</v>
      </c>
      <c r="E528" s="10">
        <v>10000</v>
      </c>
      <c r="F528" s="11" t="str">
        <f>VLOOKUP(C:C,履约保证金!A:C,3,0)</f>
        <v>荷兰安米德有限公司上海代表处</v>
      </c>
      <c r="G528" s="11" t="str">
        <f>VLOOKUP(C:C,履约保证金!A:D,4,0)</f>
        <v>上海市徐汇区中山西路1800号5楼C座</v>
      </c>
      <c r="H528" s="11" t="str">
        <f>VLOOKUP(C:C,履约保证金!A:E,5,0)</f>
        <v>在业</v>
      </c>
      <c r="I528" s="14">
        <f>VLOOKUP(C:C,履约保证金!A:F,6,0)</f>
        <v>0</v>
      </c>
      <c r="J528" s="11">
        <f>VLOOKUP(C:C,履约保证金!A:G,7,0)</f>
        <v>0</v>
      </c>
      <c r="K528" s="11">
        <f>VLOOKUP(C:C,履约保证金!A:H,8,0)</f>
        <v>0</v>
      </c>
      <c r="L528" s="15"/>
    </row>
    <row r="529" spans="1:12" s="2" customFormat="1" ht="24.95" customHeight="1">
      <c r="A529" s="8">
        <v>528</v>
      </c>
      <c r="B529" s="9" t="s">
        <v>5704</v>
      </c>
      <c r="C529" s="9" t="s">
        <v>5455</v>
      </c>
      <c r="D529" s="9" t="s">
        <v>5456</v>
      </c>
      <c r="E529" s="10">
        <v>10000</v>
      </c>
      <c r="F529" s="11" t="str">
        <f>VLOOKUP(C:C,履约保证金!A:C,3,0)</f>
        <v>艾本德（上海）国际贸易有限公司</v>
      </c>
      <c r="G529" s="11" t="str">
        <f>VLOOKUP(C:C,履约保证金!A:D,4,0)</f>
        <v>中国（上海）自由贸易试验区富特西一路155号C楼第四层C部位</v>
      </c>
      <c r="H529" s="11" t="str">
        <f>VLOOKUP(C:C,履约保证金!A:E,5,0)</f>
        <v>在业</v>
      </c>
      <c r="I529" s="14" t="str">
        <f>VLOOKUP(C:C,履约保证金!A:F,6,0)</f>
        <v>021-38560500</v>
      </c>
      <c r="J529" s="11" t="str">
        <f>VLOOKUP(C:C,履约保证金!A:G,7,0)</f>
        <v>li.ca@eppendorf.cn</v>
      </c>
      <c r="K529" s="11">
        <f>VLOOKUP(C:C,履约保证金!A:H,8,0)</f>
        <v>0</v>
      </c>
      <c r="L529" s="15"/>
    </row>
    <row r="530" spans="1:12" s="2" customFormat="1" ht="24.95" customHeight="1">
      <c r="A530" s="8">
        <v>529</v>
      </c>
      <c r="B530" s="9" t="s">
        <v>5704</v>
      </c>
      <c r="C530" s="9" t="s">
        <v>826</v>
      </c>
      <c r="D530" s="9" t="s">
        <v>827</v>
      </c>
      <c r="E530" s="10">
        <v>120000</v>
      </c>
      <c r="F530" s="11" t="str">
        <f>VLOOKUP(C:C,履约保证金!A:C,3,0)</f>
        <v>广东粤海汽车有限公司</v>
      </c>
      <c r="G530" s="11" t="str">
        <f>VLOOKUP(C:C,履约保证金!A:D,4,0)</f>
        <v>广东省佛山市南海区九江镇物流产业园</v>
      </c>
      <c r="H530" s="11" t="str">
        <f>VLOOKUP(C:C,履约保证金!A:E,5,0)</f>
        <v>在业</v>
      </c>
      <c r="I530" s="14">
        <f>VLOOKUP(C:C,履约保证金!A:F,6,0)</f>
        <v>13702446066</v>
      </c>
      <c r="J530" s="11" t="str">
        <f>VLOOKUP(C:C,履约保证金!A:G,7,0)</f>
        <v>gdyh@21cn.net</v>
      </c>
      <c r="K530" s="11">
        <f>VLOOKUP(C:C,履约保证金!A:H,8,0)</f>
        <v>0</v>
      </c>
      <c r="L530" s="15"/>
    </row>
    <row r="531" spans="1:12" s="2" customFormat="1" ht="24.95" customHeight="1">
      <c r="A531" s="8">
        <v>530</v>
      </c>
      <c r="B531" s="9" t="s">
        <v>5704</v>
      </c>
      <c r="C531" s="9" t="s">
        <v>4434</v>
      </c>
      <c r="D531" s="9" t="s">
        <v>4435</v>
      </c>
      <c r="E531" s="10">
        <v>20000</v>
      </c>
      <c r="F531" s="11" t="str">
        <f>VLOOKUP(C:C,履约保证金!A:C,3,0)</f>
        <v>江苏依迪科技发展有限公司</v>
      </c>
      <c r="G531" s="11" t="str">
        <f>VLOOKUP(C:C,履约保证金!A:D,4,0)</f>
        <v>南京市鼓楼区三牌楼大街151号</v>
      </c>
      <c r="H531" s="11" t="str">
        <f>VLOOKUP(C:C,履约保证金!A:E,5,0)</f>
        <v>在业</v>
      </c>
      <c r="I531" s="14" t="str">
        <f>VLOOKUP(C:C,履约保证金!A:F,6,0)</f>
        <v>025-86262206</v>
      </c>
      <c r="J531" s="11" t="str">
        <f>VLOOKUP(C:C,履约保证金!A:G,7,0)</f>
        <v>13851446999@139.com</v>
      </c>
      <c r="K531" s="11">
        <f>VLOOKUP(C:C,履约保证金!A:H,8,0)</f>
        <v>0</v>
      </c>
      <c r="L531" s="15"/>
    </row>
    <row r="532" spans="1:12" s="2" customFormat="1" ht="24.95" customHeight="1">
      <c r="A532" s="8">
        <v>531</v>
      </c>
      <c r="B532" s="9" t="s">
        <v>5704</v>
      </c>
      <c r="C532" s="9" t="s">
        <v>5463</v>
      </c>
      <c r="D532" s="9" t="s">
        <v>5464</v>
      </c>
      <c r="E532" s="10">
        <v>20000</v>
      </c>
      <c r="F532" s="11" t="str">
        <f>VLOOKUP(C:C,履约保证金!A:C,3,0)</f>
        <v>江苏连邦信息技术有限公司</v>
      </c>
      <c r="G532" s="11" t="str">
        <f>VLOOKUP(C:C,履约保证金!A:D,4,0)</f>
        <v>南京市高新区丽景路2号研发大厦B座10层</v>
      </c>
      <c r="H532" s="11" t="str">
        <f>VLOOKUP(C:C,履约保证金!A:E,5,0)</f>
        <v>在业</v>
      </c>
      <c r="I532" s="14" t="str">
        <f>VLOOKUP(C:C,履约保证金!A:F,6,0)</f>
        <v>025-83363636</v>
      </c>
      <c r="J532" s="11" t="str">
        <f>VLOOKUP(C:C,履约保证金!A:G,7,0)</f>
        <v>423710520@qq.com</v>
      </c>
      <c r="K532" s="11">
        <f>VLOOKUP(C:C,履约保证金!A:H,8,0)</f>
        <v>0</v>
      </c>
      <c r="L532" s="15"/>
    </row>
    <row r="533" spans="1:12" s="2" customFormat="1" ht="24.95" hidden="1" customHeight="1">
      <c r="A533" s="8">
        <v>532</v>
      </c>
      <c r="B533" s="9" t="s">
        <v>5704</v>
      </c>
      <c r="C533" s="9" t="s">
        <v>5469</v>
      </c>
      <c r="D533" s="9" t="s">
        <v>5470</v>
      </c>
      <c r="E533" s="10">
        <v>20000</v>
      </c>
      <c r="F533" s="11" t="str">
        <f>VLOOKUP(C:C,履约保证金!A:C,3,0)</f>
        <v>南京文瑞科技有限公司</v>
      </c>
      <c r="G533" s="11" t="str">
        <f>VLOOKUP(C:C,履约保证金!A:D,4,0)</f>
        <v>南京江宁科学园（生产位于玄武区北京东路42-2号）</v>
      </c>
      <c r="H533" s="11" t="str">
        <f>VLOOKUP(C:C,履约保证金!A:E,5,0)</f>
        <v>注销</v>
      </c>
      <c r="I533" s="14">
        <f>VLOOKUP(C:C,履约保证金!A:F,6,0)</f>
        <v>0</v>
      </c>
      <c r="J533" s="11">
        <f>VLOOKUP(C:C,履约保证金!A:G,7,0)</f>
        <v>0</v>
      </c>
      <c r="K533" s="11">
        <f>VLOOKUP(C:C,履约保证金!A:H,8,0)</f>
        <v>0</v>
      </c>
      <c r="L533" s="16" t="s">
        <v>5707</v>
      </c>
    </row>
    <row r="534" spans="1:12" s="2" customFormat="1" ht="24.95" customHeight="1">
      <c r="A534" s="8">
        <v>533</v>
      </c>
      <c r="B534" s="9" t="s">
        <v>5704</v>
      </c>
      <c r="C534" s="9" t="s">
        <v>5473</v>
      </c>
      <c r="D534" s="9" t="s">
        <v>5474</v>
      </c>
      <c r="E534" s="10">
        <v>10000</v>
      </c>
      <c r="F534" s="11" t="str">
        <f>VLOOKUP(C:C,履约保证金!A:C,3,0)</f>
        <v>上海超博电子有限公司</v>
      </c>
      <c r="G534" s="11" t="str">
        <f>VLOOKUP(C:C,履约保证金!A:D,4,0)</f>
        <v>上海市青浦区沪青平公路5251号二楼D区162室</v>
      </c>
      <c r="H534" s="11" t="str">
        <f>VLOOKUP(C:C,履约保证金!A:E,5,0)</f>
        <v>在业</v>
      </c>
      <c r="I534" s="14" t="str">
        <f>VLOOKUP(C:C,履约保证金!A:F,6,0)</f>
        <v>021-63172362</v>
      </c>
      <c r="J534" s="11" t="str">
        <f>VLOOKUP(C:C,履约保证金!A:G,7,0)</f>
        <v>shcb@163.com</v>
      </c>
      <c r="K534" s="11">
        <f>VLOOKUP(C:C,履约保证金!A:H,8,0)</f>
        <v>0</v>
      </c>
      <c r="L534" s="15"/>
    </row>
    <row r="535" spans="1:12" s="2" customFormat="1" ht="24.95" customHeight="1">
      <c r="A535" s="8">
        <v>534</v>
      </c>
      <c r="B535" s="9" t="s">
        <v>5704</v>
      </c>
      <c r="C535" s="9" t="s">
        <v>5485</v>
      </c>
      <c r="D535" s="9" t="s">
        <v>5486</v>
      </c>
      <c r="E535" s="10">
        <v>120000</v>
      </c>
      <c r="F535" s="11" t="str">
        <f>VLOOKUP(C:C,履约保证金!A:C,3,0)</f>
        <v>北京紫光测控有限公司</v>
      </c>
      <c r="G535" s="11" t="str">
        <f>VLOOKUP(C:C,履约保证金!A:D,4,0)</f>
        <v>北京市海淀区清华大学东门外清华科技园科技大厦C座21层</v>
      </c>
      <c r="H535" s="11" t="str">
        <f>VLOOKUP(C:C,履约保证金!A:E,5,0)</f>
        <v>在业</v>
      </c>
      <c r="I535" s="14" t="str">
        <f>VLOOKUP(C:C,履约保证金!A:F,6,0)</f>
        <v>010-62770909</v>
      </c>
      <c r="J535" s="11" t="str">
        <f>VLOOKUP(C:C,履约保证金!A:G,7,0)</f>
        <v>unismc@unismc.com</v>
      </c>
      <c r="K535" s="11">
        <f>VLOOKUP(C:C,履约保证金!A:H,8,0)</f>
        <v>0</v>
      </c>
      <c r="L535" s="15"/>
    </row>
    <row r="536" spans="1:12" s="2" customFormat="1" ht="24.95" customHeight="1">
      <c r="A536" s="8">
        <v>535</v>
      </c>
      <c r="B536" s="9" t="s">
        <v>5704</v>
      </c>
      <c r="C536" s="9" t="s">
        <v>5491</v>
      </c>
      <c r="D536" s="9" t="s">
        <v>5492</v>
      </c>
      <c r="E536" s="10">
        <v>19000</v>
      </c>
      <c r="F536" s="11" t="str">
        <f>VLOOKUP(C:C,履约保证金!A:C,3,0)</f>
        <v>上海宙象电子设备有限公司</v>
      </c>
      <c r="G536" s="11" t="str">
        <f>VLOOKUP(C:C,履约保证金!A:D,4,0)</f>
        <v>嘉定区安亭镇墨玉路185号1786</v>
      </c>
      <c r="H536" s="11" t="str">
        <f>VLOOKUP(C:C,履约保证金!A:E,5,0)</f>
        <v>在业</v>
      </c>
      <c r="I536" s="14" t="str">
        <f>VLOOKUP(C:C,履约保证金!A:F,6,0)</f>
        <v>021-63544604</v>
      </c>
      <c r="J536" s="11" t="str">
        <f>VLOOKUP(C:C,履约保证金!A:G,7,0)</f>
        <v>cindy@hanqi.com</v>
      </c>
      <c r="K536" s="11">
        <f>VLOOKUP(C:C,履约保证金!A:H,8,0)</f>
        <v>0</v>
      </c>
      <c r="L536" s="15"/>
    </row>
    <row r="537" spans="1:12" s="2" customFormat="1" ht="24.95" customHeight="1">
      <c r="A537" s="8">
        <v>536</v>
      </c>
      <c r="B537" s="9" t="s">
        <v>5704</v>
      </c>
      <c r="C537" s="9" t="s">
        <v>4636</v>
      </c>
      <c r="D537" s="9" t="s">
        <v>4637</v>
      </c>
      <c r="E537" s="10">
        <v>10000</v>
      </c>
      <c r="F537" s="11" t="str">
        <f>VLOOKUP(C:C,履约保证金!A:C,3,0)</f>
        <v>北京超图软件股份有限公司</v>
      </c>
      <c r="G537" s="11" t="str">
        <f>VLOOKUP(C:C,履约保证金!A:D,4,0)</f>
        <v>北京市朝阳区酒仙桥北路甲10号院电子城IT产业园107楼6层</v>
      </c>
      <c r="H537" s="11" t="str">
        <f>VLOOKUP(C:C,履约保证金!A:E,5,0)</f>
        <v>在业</v>
      </c>
      <c r="I537" s="14" t="str">
        <f>VLOOKUP(C:C,履约保证金!A:F,6,0)</f>
        <v>010-59896655</v>
      </c>
      <c r="J537" s="11" t="str">
        <f>VLOOKUP(C:C,履约保证金!A:G,7,0)</f>
        <v>xujing@supermap.com</v>
      </c>
      <c r="K537" s="11">
        <f>VLOOKUP(C:C,履约保证金!A:H,8,0)</f>
        <v>0</v>
      </c>
      <c r="L537" s="15"/>
    </row>
    <row r="538" spans="1:12" s="2" customFormat="1" ht="24.95" hidden="1" customHeight="1">
      <c r="A538" s="8">
        <v>537</v>
      </c>
      <c r="B538" s="9" t="s">
        <v>5704</v>
      </c>
      <c r="C538" s="9" t="s">
        <v>5498</v>
      </c>
      <c r="D538" s="9" t="s">
        <v>5499</v>
      </c>
      <c r="E538" s="10">
        <v>30000</v>
      </c>
      <c r="F538" s="11" t="str">
        <f>VLOOKUP(C:C,履约保证金!A:C,3,0)</f>
        <v>江苏华荧发展公司</v>
      </c>
      <c r="G538" s="11" t="str">
        <f>VLOOKUP(C:C,履约保证金!A:D,4,0)</f>
        <v>南京市北京东路４号</v>
      </c>
      <c r="H538" s="11" t="str">
        <f>VLOOKUP(C:C,履约保证金!A:E,5,0)</f>
        <v>吊销</v>
      </c>
      <c r="I538" s="14">
        <f>VLOOKUP(C:C,履约保证金!A:F,6,0)</f>
        <v>0</v>
      </c>
      <c r="J538" s="11">
        <f>VLOOKUP(C:C,履约保证金!A:G,7,0)</f>
        <v>0</v>
      </c>
      <c r="K538" s="11">
        <f>VLOOKUP(C:C,履约保证金!A:H,8,0)</f>
        <v>0</v>
      </c>
      <c r="L538" s="16" t="s">
        <v>5707</v>
      </c>
    </row>
    <row r="539" spans="1:12" s="2" customFormat="1" ht="24.95" customHeight="1">
      <c r="A539" s="8">
        <v>538</v>
      </c>
      <c r="B539" s="9" t="s">
        <v>5704</v>
      </c>
      <c r="C539" s="9" t="s">
        <v>5501</v>
      </c>
      <c r="D539" s="9" t="s">
        <v>5502</v>
      </c>
      <c r="E539" s="10">
        <v>20000</v>
      </c>
      <c r="F539" s="11" t="str">
        <f>VLOOKUP(C:C,履约保证金!A:C,3,0)</f>
        <v>湖南长海科技发展有限公司</v>
      </c>
      <c r="G539" s="11" t="str">
        <f>VLOOKUP(C:C,履约保证金!A:D,4,0)</f>
        <v>长沙市岳麓区麓谷大道627号湖南长海投资控股集团有限公司办公楼研发楼101房</v>
      </c>
      <c r="H539" s="11" t="str">
        <f>VLOOKUP(C:C,履约保证金!A:E,5,0)</f>
        <v>在业</v>
      </c>
      <c r="I539" s="14" t="str">
        <f>VLOOKUP(C:C,履约保证金!A:F,6,0)</f>
        <v>0731-88987255</v>
      </c>
      <c r="J539" s="11">
        <f>VLOOKUP(C:C,履约保证金!A:G,7,0)</f>
        <v>0</v>
      </c>
      <c r="K539" s="11">
        <f>VLOOKUP(C:C,履约保证金!A:H,8,0)</f>
        <v>0</v>
      </c>
      <c r="L539" s="15"/>
    </row>
    <row r="540" spans="1:12" s="2" customFormat="1" ht="24.95" customHeight="1">
      <c r="A540" s="8">
        <v>539</v>
      </c>
      <c r="B540" s="9" t="s">
        <v>5704</v>
      </c>
      <c r="C540" s="9" t="s">
        <v>5506</v>
      </c>
      <c r="D540" s="9" t="s">
        <v>5507</v>
      </c>
      <c r="E540" s="10">
        <v>10000</v>
      </c>
      <c r="F540" s="11" t="str">
        <f>VLOOKUP(C:C,履约保证金!A:C,3,0)</f>
        <v>上海科江电子信息技术有限公司</v>
      </c>
      <c r="G540" s="11" t="str">
        <f>VLOOKUP(C:C,履约保证金!A:D,4,0)</f>
        <v>中国（上海）自由贸易试验区郭守敬路498号1幢103/02B室</v>
      </c>
      <c r="H540" s="11" t="str">
        <f>VLOOKUP(C:C,履约保证金!A:E,5,0)</f>
        <v>在业</v>
      </c>
      <c r="I540" s="14" t="str">
        <f>VLOOKUP(C:C,履约保证金!A:F,6,0)</f>
        <v>021-54241312</v>
      </c>
      <c r="J540" s="11" t="str">
        <f>VLOOKUP(C:C,履约保证金!A:G,7,0)</f>
        <v>callsc@callsc.net</v>
      </c>
      <c r="K540" s="11">
        <f>VLOOKUP(C:C,履约保证金!A:H,8,0)</f>
        <v>0</v>
      </c>
      <c r="L540" s="15"/>
    </row>
    <row r="541" spans="1:12" s="2" customFormat="1" ht="24.95" customHeight="1">
      <c r="A541" s="8">
        <v>540</v>
      </c>
      <c r="B541" s="9" t="s">
        <v>5704</v>
      </c>
      <c r="C541" s="9" t="s">
        <v>5512</v>
      </c>
      <c r="D541" s="9" t="s">
        <v>5513</v>
      </c>
      <c r="E541" s="10">
        <v>10000</v>
      </c>
      <c r="F541" s="11" t="str">
        <f>VLOOKUP(C:C,履约保证金!A:C,3,0)</f>
        <v>南京金海森电教科技有限公司</v>
      </c>
      <c r="G541" s="11" t="str">
        <f>VLOOKUP(C:C,履约保证金!A:D,4,0)</f>
        <v>南京市玄武区长江花园4号202室</v>
      </c>
      <c r="H541" s="11" t="str">
        <f>VLOOKUP(C:C,履约保证金!A:E,5,0)</f>
        <v>在业</v>
      </c>
      <c r="I541" s="14" t="str">
        <f>VLOOKUP(C:C,履约保证金!A:F,6,0)</f>
        <v>025-84726447</v>
      </c>
      <c r="J541" s="11" t="str">
        <f>VLOOKUP(C:C,履约保证金!A:G,7,0)</f>
        <v>njysn@126.com</v>
      </c>
      <c r="K541" s="11">
        <f>VLOOKUP(C:C,履约保证金!A:H,8,0)</f>
        <v>0</v>
      </c>
      <c r="L541" s="15"/>
    </row>
    <row r="542" spans="1:12" s="2" customFormat="1" ht="24.95" customHeight="1">
      <c r="A542" s="8">
        <v>541</v>
      </c>
      <c r="B542" s="9" t="s">
        <v>5704</v>
      </c>
      <c r="C542" s="9" t="s">
        <v>5518</v>
      </c>
      <c r="D542" s="9" t="s">
        <v>5519</v>
      </c>
      <c r="E542" s="10">
        <v>20000</v>
      </c>
      <c r="F542" s="11" t="str">
        <f>VLOOKUP(C:C,履约保证金!A:C,3,0)</f>
        <v>北京英思杰科技有限公司上海分公司</v>
      </c>
      <c r="G542" s="11" t="str">
        <f>VLOOKUP(C:C,履约保证金!A:D,4,0)</f>
        <v>上海市静安区延平路121号11F2室</v>
      </c>
      <c r="H542" s="11" t="str">
        <f>VLOOKUP(C:C,履约保证金!A:E,5,0)</f>
        <v>在业</v>
      </c>
      <c r="I542" s="14" t="str">
        <f>VLOOKUP(C:C,履约保证金!A:F,6,0)</f>
        <v>021-62462761</v>
      </c>
      <c r="J542" s="11" t="str">
        <f>VLOOKUP(C:C,履约保证金!A:G,7,0)</f>
        <v>gray@insease.com.cn</v>
      </c>
      <c r="K542" s="11">
        <f>VLOOKUP(C:C,履约保证金!A:H,8,0)</f>
        <v>0</v>
      </c>
      <c r="L542" s="15"/>
    </row>
    <row r="543" spans="1:12" s="2" customFormat="1" ht="24.95" customHeight="1">
      <c r="A543" s="8">
        <v>542</v>
      </c>
      <c r="B543" s="9" t="s">
        <v>5704</v>
      </c>
      <c r="C543" s="9" t="s">
        <v>5524</v>
      </c>
      <c r="D543" s="9" t="s">
        <v>5525</v>
      </c>
      <c r="E543" s="10">
        <v>10000</v>
      </c>
      <c r="F543" s="11" t="str">
        <f>VLOOKUP(C:C,履约保证金!A:C,3,0)</f>
        <v>北京东胜创新生物科技有限公司</v>
      </c>
      <c r="G543" s="11" t="str">
        <f>VLOOKUP(C:C,履约保证金!A:D,4,0)</f>
        <v>北京市海淀区马连洼北路138号院1号楼4层423</v>
      </c>
      <c r="H543" s="11" t="str">
        <f>VLOOKUP(C:C,履约保证金!A:E,5,0)</f>
        <v>在业</v>
      </c>
      <c r="I543" s="14">
        <f>VLOOKUP(C:C,履约保证金!A:F,6,0)</f>
        <v>13426217339</v>
      </c>
      <c r="J543" s="11" t="str">
        <f>VLOOKUP(C:C,履约保证金!A:G,7,0)</f>
        <v>13426217339@163.com</v>
      </c>
      <c r="K543" s="11">
        <f>VLOOKUP(C:C,履约保证金!A:H,8,0)</f>
        <v>0</v>
      </c>
      <c r="L543" s="15"/>
    </row>
    <row r="544" spans="1:12" s="2" customFormat="1" ht="24.95" hidden="1" customHeight="1">
      <c r="A544" s="8">
        <v>543</v>
      </c>
      <c r="B544" s="9" t="s">
        <v>5704</v>
      </c>
      <c r="C544" s="9" t="s">
        <v>5529</v>
      </c>
      <c r="D544" s="9" t="s">
        <v>5530</v>
      </c>
      <c r="E544" s="10">
        <v>40000</v>
      </c>
      <c r="F544" s="11" t="str">
        <f>VLOOKUP(C:C,履约保证金!A:C,3,0)</f>
        <v>北京瑞琦伟业技术开发有限公司</v>
      </c>
      <c r="G544" s="11" t="str">
        <f>VLOOKUP(C:C,履约保证金!A:D,4,0)</f>
        <v>北京市海淀区中关村甲331楼怡升园商务公寓7单元9层906室</v>
      </c>
      <c r="H544" s="11" t="str">
        <f>VLOOKUP(C:C,履约保证金!A:E,5,0)</f>
        <v>注销</v>
      </c>
      <c r="I544" s="14">
        <f>VLOOKUP(C:C,履约保证金!A:F,6,0)</f>
        <v>0</v>
      </c>
      <c r="J544" s="11">
        <f>VLOOKUP(C:C,履约保证金!A:G,7,0)</f>
        <v>0</v>
      </c>
      <c r="K544" s="11">
        <f>VLOOKUP(C:C,履约保证金!A:H,8,0)</f>
        <v>0</v>
      </c>
      <c r="L544" s="16" t="s">
        <v>5707</v>
      </c>
    </row>
    <row r="545" spans="1:12" s="2" customFormat="1" ht="24.95" customHeight="1">
      <c r="A545" s="8">
        <v>544</v>
      </c>
      <c r="B545" s="9" t="s">
        <v>5704</v>
      </c>
      <c r="C545" s="9" t="s">
        <v>2524</v>
      </c>
      <c r="D545" s="9" t="s">
        <v>2525</v>
      </c>
      <c r="E545" s="10">
        <v>10000</v>
      </c>
      <c r="F545" s="11" t="str">
        <f>VLOOKUP(C:C,履约保证金!A:C,3,0)</f>
        <v>上海东亚利邦康乐设备有限公司</v>
      </c>
      <c r="G545" s="11" t="str">
        <f>VLOOKUP(C:C,履约保证金!A:D,4,0)</f>
        <v>上海市嘉定区澄浏公路52号39幢2楼J288室</v>
      </c>
      <c r="H545" s="11" t="str">
        <f>VLOOKUP(C:C,履约保证金!A:E,5,0)</f>
        <v>在业</v>
      </c>
      <c r="I545" s="14">
        <f>VLOOKUP(C:C,履约保证金!A:F,6,0)</f>
        <v>13601902856</v>
      </c>
      <c r="J545" s="11" t="str">
        <f>VLOOKUP(C:C,履约保证金!A:G,7,0)</f>
        <v>service@dongyalibang.com</v>
      </c>
      <c r="K545" s="11">
        <f>VLOOKUP(C:C,履约保证金!A:H,8,0)</f>
        <v>0</v>
      </c>
      <c r="L545" s="15"/>
    </row>
    <row r="546" spans="1:12" s="2" customFormat="1" ht="24.95" customHeight="1">
      <c r="A546" s="8">
        <v>545</v>
      </c>
      <c r="B546" s="9" t="s">
        <v>5704</v>
      </c>
      <c r="C546" s="9" t="s">
        <v>5533</v>
      </c>
      <c r="D546" s="9" t="s">
        <v>5534</v>
      </c>
      <c r="E546" s="10">
        <v>30000</v>
      </c>
      <c r="F546" s="11" t="str">
        <f>VLOOKUP(C:C,履约保证金!A:C,3,0)</f>
        <v>南京悦达科贸有限公司</v>
      </c>
      <c r="G546" s="11" t="str">
        <f>VLOOKUP(C:C,履约保证金!A:D,4,0)</f>
        <v>南京市鼓楼区中山路81号华夏大厦2604室</v>
      </c>
      <c r="H546" s="11" t="str">
        <f>VLOOKUP(C:C,履约保证金!A:E,5,0)</f>
        <v>在业</v>
      </c>
      <c r="I546" s="14" t="str">
        <f>VLOOKUP(C:C,履约保证金!A:F,6,0)</f>
        <v>025-84725519</v>
      </c>
      <c r="J546" s="11" t="str">
        <f>VLOOKUP(C:C,履约保证金!A:G,7,0)</f>
        <v>yuedacom@yeah.net</v>
      </c>
      <c r="K546" s="11">
        <f>VLOOKUP(C:C,履约保证金!A:H,8,0)</f>
        <v>0</v>
      </c>
      <c r="L546" s="15"/>
    </row>
    <row r="547" spans="1:12" s="2" customFormat="1" ht="24.95" customHeight="1">
      <c r="A547" s="8">
        <v>546</v>
      </c>
      <c r="B547" s="9" t="s">
        <v>5704</v>
      </c>
      <c r="C547" s="9" t="s">
        <v>5539</v>
      </c>
      <c r="D547" s="9" t="s">
        <v>5540</v>
      </c>
      <c r="E547" s="10">
        <v>10000</v>
      </c>
      <c r="F547" s="11" t="str">
        <f>VLOOKUP(C:C,履约保证金!A:C,3,0)</f>
        <v>北京通美达科技发展有限公司</v>
      </c>
      <c r="G547" s="11" t="str">
        <f>VLOOKUP(C:C,履约保证金!A:D,4,0)</f>
        <v>北京市丰台区万兴路1号院2号楼6层601</v>
      </c>
      <c r="H547" s="11" t="str">
        <f>VLOOKUP(C:C,履约保证金!A:E,5,0)</f>
        <v>在业</v>
      </c>
      <c r="I547" s="14">
        <f>VLOOKUP(C:C,履约保证金!A:F,6,0)</f>
        <v>13520859709</v>
      </c>
      <c r="J547" s="11" t="str">
        <f>VLOOKUP(C:C,履约保证金!A:G,7,0)</f>
        <v>zizheng@163.com</v>
      </c>
      <c r="K547" s="11">
        <f>VLOOKUP(C:C,履约保证金!A:H,8,0)</f>
        <v>0</v>
      </c>
      <c r="L547" s="15"/>
    </row>
    <row r="548" spans="1:12" s="2" customFormat="1" ht="24.95" hidden="1" customHeight="1">
      <c r="A548" s="8">
        <v>547</v>
      </c>
      <c r="B548" s="9" t="s">
        <v>5704</v>
      </c>
      <c r="C548" s="9" t="s">
        <v>5544</v>
      </c>
      <c r="D548" s="9" t="s">
        <v>5545</v>
      </c>
      <c r="E548" s="10">
        <v>10000</v>
      </c>
      <c r="F548" s="11" t="str">
        <f>VLOOKUP(C:C,履约保证金!A:C,3,0)</f>
        <v>北京鹰瑞达科贸有限公司</v>
      </c>
      <c r="G548" s="11" t="str">
        <f>VLOOKUP(C:C,履约保证金!A:D,4,0)</f>
        <v>北京市丰台区岳各庄372号(北京毕派克石华招待所201室)</v>
      </c>
      <c r="H548" s="11" t="str">
        <f>VLOOKUP(C:C,履约保证金!A:E,5,0)</f>
        <v>注销</v>
      </c>
      <c r="I548" s="14">
        <f>VLOOKUP(C:C,履约保证金!A:F,6,0)</f>
        <v>0</v>
      </c>
      <c r="J548" s="11">
        <f>VLOOKUP(C:C,履约保证金!A:G,7,0)</f>
        <v>0</v>
      </c>
      <c r="K548" s="11">
        <f>VLOOKUP(C:C,履约保证金!A:H,8,0)</f>
        <v>0</v>
      </c>
      <c r="L548" s="16" t="s">
        <v>5707</v>
      </c>
    </row>
    <row r="549" spans="1:12" s="2" customFormat="1" ht="24.95" customHeight="1">
      <c r="A549" s="8">
        <v>548</v>
      </c>
      <c r="B549" s="9" t="s">
        <v>5704</v>
      </c>
      <c r="C549" s="9" t="s">
        <v>5548</v>
      </c>
      <c r="D549" s="9" t="s">
        <v>5549</v>
      </c>
      <c r="E549" s="10">
        <v>20000</v>
      </c>
      <c r="F549" s="11" t="str">
        <f>VLOOKUP(C:C,履约保证金!A:C,3,0)</f>
        <v>南京永盛办公设备有限公司</v>
      </c>
      <c r="G549" s="11" t="str">
        <f>VLOOKUP(C:C,履约保证金!A:D,4,0)</f>
        <v>南京市玄武区珠江路600号1105室</v>
      </c>
      <c r="H549" s="11" t="str">
        <f>VLOOKUP(C:C,履约保证金!A:E,5,0)</f>
        <v>在业</v>
      </c>
      <c r="I549" s="14" t="str">
        <f>VLOOKUP(C:C,履约保证金!A:F,6,0)</f>
        <v>025-83682508</v>
      </c>
      <c r="J549" s="11">
        <f>VLOOKUP(C:C,履约保证金!A:G,7,0)</f>
        <v>0</v>
      </c>
      <c r="K549" s="11">
        <f>VLOOKUP(C:C,履约保证金!A:H,8,0)</f>
        <v>0</v>
      </c>
      <c r="L549" s="15"/>
    </row>
    <row r="550" spans="1:12" s="2" customFormat="1" ht="24.95" customHeight="1">
      <c r="A550" s="8">
        <v>549</v>
      </c>
      <c r="B550" s="9" t="s">
        <v>5704</v>
      </c>
      <c r="C550" s="9" t="s">
        <v>5553</v>
      </c>
      <c r="D550" s="9" t="s">
        <v>5554</v>
      </c>
      <c r="E550" s="10">
        <v>20000</v>
      </c>
      <c r="F550" s="11" t="str">
        <f>VLOOKUP(C:C,履约保证金!A:C,3,0)</f>
        <v>南京迪特斯系统软件有限公司</v>
      </c>
      <c r="G550" s="11" t="str">
        <f>VLOOKUP(C:C,履约保证金!A:D,4,0)</f>
        <v>南京市秦淮区太平南路400号</v>
      </c>
      <c r="H550" s="11" t="str">
        <f>VLOOKUP(C:C,履约保证金!A:E,5,0)</f>
        <v>在业</v>
      </c>
      <c r="I550" s="14" t="str">
        <f>VLOOKUP(C:C,履约保证金!A:F,6,0)</f>
        <v>025-84456614</v>
      </c>
      <c r="J550" s="11" t="str">
        <f>VLOOKUP(C:C,履约保证金!A:G,7,0)</f>
        <v>1026595192@qq.com</v>
      </c>
      <c r="K550" s="11">
        <f>VLOOKUP(C:C,履约保证金!A:H,8,0)</f>
        <v>0</v>
      </c>
      <c r="L550" s="15"/>
    </row>
    <row r="551" spans="1:12" s="2" customFormat="1" ht="24.95" customHeight="1">
      <c r="A551" s="8">
        <v>550</v>
      </c>
      <c r="B551" s="9" t="s">
        <v>5704</v>
      </c>
      <c r="C551" s="9" t="s">
        <v>5555</v>
      </c>
      <c r="D551" s="9" t="s">
        <v>5556</v>
      </c>
      <c r="E551" s="10">
        <v>20000</v>
      </c>
      <c r="F551" s="11" t="str">
        <f>VLOOKUP(C:C,履约保证金!A:C,3,0)</f>
        <v>南京金海森电教科技有限公司</v>
      </c>
      <c r="G551" s="11" t="str">
        <f>VLOOKUP(C:C,履约保证金!A:D,4,0)</f>
        <v>南京市玄武区长江花园4号202室</v>
      </c>
      <c r="H551" s="11" t="str">
        <f>VLOOKUP(C:C,履约保证金!A:E,5,0)</f>
        <v>在业</v>
      </c>
      <c r="I551" s="14" t="str">
        <f>VLOOKUP(C:C,履约保证金!A:F,6,0)</f>
        <v>025-84726447</v>
      </c>
      <c r="J551" s="11" t="str">
        <f>VLOOKUP(C:C,履约保证金!A:G,7,0)</f>
        <v>njysn@126.com</v>
      </c>
      <c r="K551" s="11">
        <f>VLOOKUP(C:C,履约保证金!A:H,8,0)</f>
        <v>0</v>
      </c>
      <c r="L551" s="15"/>
    </row>
    <row r="552" spans="1:12" s="2" customFormat="1" ht="24.95" hidden="1" customHeight="1">
      <c r="A552" s="8">
        <v>551</v>
      </c>
      <c r="B552" s="9" t="s">
        <v>5704</v>
      </c>
      <c r="C552" s="9" t="s">
        <v>5557</v>
      </c>
      <c r="D552" s="9" t="s">
        <v>5558</v>
      </c>
      <c r="E552" s="10">
        <v>20000</v>
      </c>
      <c r="F552" s="11" t="str">
        <f>VLOOKUP(C:C,履约保证金!A:C,3,0)</f>
        <v>南京大岛音响灯光器材有限公司</v>
      </c>
      <c r="G552" s="11" t="str">
        <f>VLOOKUP(C:C,履约保证金!A:D,4,0)</f>
        <v>南京市玄武区北西家大塘29号</v>
      </c>
      <c r="H552" s="11" t="str">
        <f>VLOOKUP(C:C,履约保证金!A:E,5,0)</f>
        <v>吊销</v>
      </c>
      <c r="I552" s="14">
        <f>VLOOKUP(C:C,履约保证金!A:F,6,0)</f>
        <v>0</v>
      </c>
      <c r="J552" s="11">
        <f>VLOOKUP(C:C,履约保证金!A:G,7,0)</f>
        <v>0</v>
      </c>
      <c r="K552" s="11">
        <f>VLOOKUP(C:C,履约保证金!A:H,8,0)</f>
        <v>0</v>
      </c>
      <c r="L552" s="16" t="s">
        <v>5707</v>
      </c>
    </row>
    <row r="553" spans="1:12" s="2" customFormat="1" ht="24.95" customHeight="1">
      <c r="A553" s="8">
        <v>552</v>
      </c>
      <c r="B553" s="9" t="s">
        <v>5704</v>
      </c>
      <c r="C553" s="9" t="s">
        <v>2943</v>
      </c>
      <c r="D553" s="9" t="s">
        <v>2944</v>
      </c>
      <c r="E553" s="10">
        <v>20000</v>
      </c>
      <c r="F553" s="11" t="str">
        <f>VLOOKUP(C:C,履约保证金!A:C,3,0)</f>
        <v>南京全录数码信息系统有限公司</v>
      </c>
      <c r="G553" s="11" t="str">
        <f>VLOOKUP(C:C,履约保证金!A:D,4,0)</f>
        <v>南京市玄武区珠江路648号</v>
      </c>
      <c r="H553" s="11" t="str">
        <f>VLOOKUP(C:C,履约保证金!A:E,5,0)</f>
        <v>在业</v>
      </c>
      <c r="I553" s="14" t="str">
        <f>VLOOKUP(C:C,履约保证金!A:F,6,0)</f>
        <v>025-86871998</v>
      </c>
      <c r="J553" s="11" t="str">
        <f>VLOOKUP(C:C,履约保证金!A:G,7,0)</f>
        <v>njqlsmzx@163.com</v>
      </c>
      <c r="K553" s="11" t="str">
        <f>VLOOKUP(C:C,履约保证金!A:H,8,0)</f>
        <v>2018/10/31 记-0032应退的履约保证金</v>
      </c>
      <c r="L553" s="15"/>
    </row>
    <row r="554" spans="1:12" s="2" customFormat="1" ht="24.95" customHeight="1">
      <c r="A554" s="8">
        <v>553</v>
      </c>
      <c r="B554" s="9" t="s">
        <v>5704</v>
      </c>
      <c r="C554" s="9" t="s">
        <v>5561</v>
      </c>
      <c r="D554" s="9" t="s">
        <v>5562</v>
      </c>
      <c r="E554" s="10">
        <v>20000</v>
      </c>
      <c r="F554" s="11" t="str">
        <f>VLOOKUP(C:C,履约保证金!A:C,3,0)</f>
        <v>深圳市奥维讯科技有限公司</v>
      </c>
      <c r="G554" s="11" t="str">
        <f>VLOOKUP(C:C,履约保证金!A:D,4,0)</f>
        <v>深圳市龙岗区坂田街道永香路华熠科技大厦A座1602</v>
      </c>
      <c r="H554" s="11" t="str">
        <f>VLOOKUP(C:C,履约保证金!A:E,5,0)</f>
        <v>在业</v>
      </c>
      <c r="I554" s="14">
        <f>VLOOKUP(C:C,履约保证金!A:F,6,0)</f>
        <v>0</v>
      </c>
      <c r="J554" s="11">
        <f>VLOOKUP(C:C,履约保证金!A:G,7,0)</f>
        <v>0</v>
      </c>
      <c r="K554" s="11">
        <f>VLOOKUP(C:C,履约保证金!A:H,8,0)</f>
        <v>0</v>
      </c>
      <c r="L554" s="15"/>
    </row>
    <row r="555" spans="1:12" s="2" customFormat="1" ht="24.95" customHeight="1">
      <c r="A555" s="8">
        <v>554</v>
      </c>
      <c r="B555" s="9" t="s">
        <v>5704</v>
      </c>
      <c r="C555" s="9" t="s">
        <v>5570</v>
      </c>
      <c r="D555" s="9" t="s">
        <v>5571</v>
      </c>
      <c r="E555" s="10">
        <v>20000</v>
      </c>
      <c r="F555" s="11" t="str">
        <f>VLOOKUP(C:C,履约保证金!A:C,3,0)</f>
        <v>南京博瑞杰数码科技有限公司</v>
      </c>
      <c r="G555" s="11" t="str">
        <f>VLOOKUP(C:C,履约保证金!A:D,4,0)</f>
        <v>南京市玄武区珠江路88号2幢1505室</v>
      </c>
      <c r="H555" s="11" t="str">
        <f>VLOOKUP(C:C,履约保证金!A:E,5,0)</f>
        <v>在业</v>
      </c>
      <c r="I555" s="14" t="str">
        <f>VLOOKUP(C:C,履约保证金!A:F,6,0)</f>
        <v>025-84722651</v>
      </c>
      <c r="J555" s="11" t="str">
        <f>VLOOKUP(C:C,履约保证金!A:G,7,0)</f>
        <v>352309125@qq.com</v>
      </c>
      <c r="K555" s="11">
        <f>VLOOKUP(C:C,履约保证金!A:H,8,0)</f>
        <v>0</v>
      </c>
      <c r="L555" s="15"/>
    </row>
    <row r="556" spans="1:12" s="2" customFormat="1" ht="24.95" customHeight="1">
      <c r="A556" s="8">
        <v>555</v>
      </c>
      <c r="B556" s="9" t="s">
        <v>5704</v>
      </c>
      <c r="C556" s="9" t="s">
        <v>5576</v>
      </c>
      <c r="D556" s="9" t="s">
        <v>5577</v>
      </c>
      <c r="E556" s="10">
        <v>20000</v>
      </c>
      <c r="F556" s="11" t="str">
        <f>VLOOKUP(C:C,履约保证金!A:C,3,0)</f>
        <v>南京美承数码信息系统有限公司</v>
      </c>
      <c r="G556" s="11" t="str">
        <f>VLOOKUP(C:C,履约保证金!A:D,4,0)</f>
        <v>南京市玄武区珠江路488号101室</v>
      </c>
      <c r="H556" s="11" t="str">
        <f>VLOOKUP(C:C,履约保证金!A:E,5,0)</f>
        <v>在业</v>
      </c>
      <c r="I556" s="14" t="str">
        <f>VLOOKUP(C:C,履约保证金!A:F,6,0)</f>
        <v>025-68189977</v>
      </c>
      <c r="J556" s="11" t="str">
        <f>VLOOKUP(C:C,履约保证金!A:G,7,0)</f>
        <v>huangquan@mc2.cn</v>
      </c>
      <c r="K556" s="11">
        <f>VLOOKUP(C:C,履约保证金!A:H,8,0)</f>
        <v>0</v>
      </c>
      <c r="L556" s="15"/>
    </row>
    <row r="557" spans="1:12" s="2" customFormat="1" ht="24.95" customHeight="1">
      <c r="A557" s="8">
        <v>556</v>
      </c>
      <c r="B557" s="9" t="s">
        <v>5704</v>
      </c>
      <c r="C557" s="9" t="s">
        <v>5582</v>
      </c>
      <c r="D557" s="9" t="s">
        <v>5583</v>
      </c>
      <c r="E557" s="10">
        <v>20000</v>
      </c>
      <c r="F557" s="11" t="str">
        <f>VLOOKUP(C:C,履约保证金!A:C,3,0)</f>
        <v>南京亚飞系统集成有限公司</v>
      </c>
      <c r="G557" s="11" t="str">
        <f>VLOOKUP(C:C,履约保证金!A:D,4,0)</f>
        <v>南京市秦淮区丰富路163-1号01幢902室</v>
      </c>
      <c r="H557" s="11" t="str">
        <f>VLOOKUP(C:C,履约保证金!A:E,5,0)</f>
        <v>在业</v>
      </c>
      <c r="I557" s="14">
        <f>VLOOKUP(C:C,履约保证金!A:F,6,0)</f>
        <v>18951629419</v>
      </c>
      <c r="J557" s="11">
        <f>VLOOKUP(C:C,履约保证金!A:G,7,0)</f>
        <v>0</v>
      </c>
      <c r="K557" s="11">
        <f>VLOOKUP(C:C,履约保证金!A:H,8,0)</f>
        <v>0</v>
      </c>
      <c r="L557" s="15"/>
    </row>
    <row r="558" spans="1:12" s="2" customFormat="1" ht="24.95" hidden="1" customHeight="1">
      <c r="A558" s="8">
        <v>557</v>
      </c>
      <c r="B558" s="9" t="s">
        <v>5704</v>
      </c>
      <c r="C558" s="9" t="s">
        <v>5586</v>
      </c>
      <c r="D558" s="9" t="s">
        <v>5587</v>
      </c>
      <c r="E558" s="10">
        <v>20000</v>
      </c>
      <c r="F558" s="11" t="str">
        <f>VLOOKUP(C:C,履约保证金!A:C,3,0)</f>
        <v>南京强氏计算机有限公司</v>
      </c>
      <c r="G558" s="11" t="str">
        <f>VLOOKUP(C:C,履约保证金!A:D,4,0)</f>
        <v>玄武区珠江路605-1号</v>
      </c>
      <c r="H558" s="11" t="str">
        <f>VLOOKUP(C:C,履约保证金!A:E,5,0)</f>
        <v>吊销</v>
      </c>
      <c r="I558" s="14">
        <f>VLOOKUP(C:C,履约保证金!A:F,6,0)</f>
        <v>0</v>
      </c>
      <c r="J558" s="11">
        <f>VLOOKUP(C:C,履约保证金!A:G,7,0)</f>
        <v>0</v>
      </c>
      <c r="K558" s="11">
        <f>VLOOKUP(C:C,履约保证金!A:H,8,0)</f>
        <v>0</v>
      </c>
      <c r="L558" s="16" t="s">
        <v>5707</v>
      </c>
    </row>
    <row r="559" spans="1:12" s="2" customFormat="1" ht="24.95" customHeight="1">
      <c r="A559" s="8">
        <v>558</v>
      </c>
      <c r="B559" s="9" t="s">
        <v>5704</v>
      </c>
      <c r="C559" s="9" t="s">
        <v>5590</v>
      </c>
      <c r="D559" s="9" t="s">
        <v>5591</v>
      </c>
      <c r="E559" s="10">
        <v>20000</v>
      </c>
      <c r="F559" s="11" t="str">
        <f>VLOOKUP(C:C,履约保证金!A:C,3,0)</f>
        <v>南京至尊科技有限公司</v>
      </c>
      <c r="G559" s="11" t="str">
        <f>VLOOKUP(C:C,履约保证金!A:D,4,0)</f>
        <v>南京市玄武区长江路188号8-C</v>
      </c>
      <c r="H559" s="11" t="str">
        <f>VLOOKUP(C:C,履约保证金!A:E,5,0)</f>
        <v>在业</v>
      </c>
      <c r="I559" s="14" t="str">
        <f>VLOOKUP(C:C,履约保证金!A:F,6,0)</f>
        <v>025-86816095</v>
      </c>
      <c r="J559" s="11" t="str">
        <f>VLOOKUP(C:C,履约保证金!A:G,7,0)</f>
        <v>syzngd@126.com</v>
      </c>
      <c r="K559" s="11">
        <f>VLOOKUP(C:C,履约保证金!A:H,8,0)</f>
        <v>0</v>
      </c>
      <c r="L559" s="15"/>
    </row>
    <row r="560" spans="1:12" s="2" customFormat="1" ht="24.95" customHeight="1">
      <c r="A560" s="8">
        <v>559</v>
      </c>
      <c r="B560" s="9" t="s">
        <v>5704</v>
      </c>
      <c r="C560" s="9" t="s">
        <v>5596</v>
      </c>
      <c r="D560" s="9" t="s">
        <v>5597</v>
      </c>
      <c r="E560" s="10">
        <v>20000</v>
      </c>
      <c r="F560" s="11" t="str">
        <f>VLOOKUP(C:C,履约保证金!A:C,3,0)</f>
        <v>南京杰特信息技术有限公司</v>
      </c>
      <c r="G560" s="11" t="str">
        <f>VLOOKUP(C:C,履约保证金!A:D,4,0)</f>
        <v>南京市玄武区长江路109号1209室</v>
      </c>
      <c r="H560" s="11" t="str">
        <f>VLOOKUP(C:C,履约保证金!A:E,5,0)</f>
        <v>在业</v>
      </c>
      <c r="I560" s="14" t="str">
        <f>VLOOKUP(C:C,履约保证金!A:F,6,0)</f>
        <v>025-52655116</v>
      </c>
      <c r="J560" s="11" t="str">
        <f>VLOOKUP(C:C,履约保证金!A:G,7,0)</f>
        <v>www.jetbpo.@163.com</v>
      </c>
      <c r="K560" s="11">
        <f>VLOOKUP(C:C,履约保证金!A:H,8,0)</f>
        <v>0</v>
      </c>
      <c r="L560" s="15"/>
    </row>
    <row r="561" spans="1:12" s="2" customFormat="1" ht="24.95" customHeight="1">
      <c r="A561" s="8">
        <v>560</v>
      </c>
      <c r="B561" s="9" t="s">
        <v>5704</v>
      </c>
      <c r="C561" s="9" t="s">
        <v>5602</v>
      </c>
      <c r="D561" s="9" t="s">
        <v>5603</v>
      </c>
      <c r="E561" s="10">
        <v>20000</v>
      </c>
      <c r="F561" s="11" t="str">
        <f>VLOOKUP(C:C,履约保证金!A:C,3,0)</f>
        <v>南京锦图数码演示系统有限公司</v>
      </c>
      <c r="G561" s="11" t="str">
        <f>VLOOKUP(C:C,履约保证金!A:D,4,0)</f>
        <v>南京市秦淮区标营4号紫荆大厦1201室</v>
      </c>
      <c r="H561" s="11" t="str">
        <f>VLOOKUP(C:C,履约保证金!A:E,5,0)</f>
        <v>在业</v>
      </c>
      <c r="I561" s="14">
        <f>VLOOKUP(C:C,履约保证金!A:F,6,0)</f>
        <v>13813950803</v>
      </c>
      <c r="J561" s="11" t="str">
        <f>VLOOKUP(C:C,履约保证金!A:G,7,0)</f>
        <v>70374151@qq.com</v>
      </c>
      <c r="K561" s="11">
        <f>VLOOKUP(C:C,履约保证金!A:H,8,0)</f>
        <v>0</v>
      </c>
      <c r="L561" s="15"/>
    </row>
    <row r="562" spans="1:12" s="2" customFormat="1" ht="24.95" customHeight="1">
      <c r="A562" s="8">
        <v>561</v>
      </c>
      <c r="B562" s="9" t="s">
        <v>5704</v>
      </c>
      <c r="C562" s="9" t="s">
        <v>5607</v>
      </c>
      <c r="D562" s="9" t="s">
        <v>5608</v>
      </c>
      <c r="E562" s="10">
        <v>20000</v>
      </c>
      <c r="F562" s="11" t="str">
        <f>VLOOKUP(C:C,履约保证金!A:C,3,0)</f>
        <v>南京兆景科技实业有限公司</v>
      </c>
      <c r="G562" s="11" t="str">
        <f>VLOOKUP(C:C,履约保证金!A:D,4,0)</f>
        <v>南京六合区马集镇街道人民路188号</v>
      </c>
      <c r="H562" s="11" t="str">
        <f>VLOOKUP(C:C,履约保证金!A:E,5,0)</f>
        <v>在业</v>
      </c>
      <c r="I562" s="14" t="str">
        <f>VLOOKUP(C:C,履约保证金!A:F,6,0)</f>
        <v>025-85018501</v>
      </c>
      <c r="J562" s="11" t="str">
        <f>VLOOKUP(C:C,履约保证金!A:G,7,0)</f>
        <v>njzj@163.com</v>
      </c>
      <c r="K562" s="11">
        <f>VLOOKUP(C:C,履约保证金!A:H,8,0)</f>
        <v>0</v>
      </c>
      <c r="L562" s="15"/>
    </row>
    <row r="563" spans="1:12" s="2" customFormat="1" ht="24.95" customHeight="1">
      <c r="A563" s="8">
        <v>562</v>
      </c>
      <c r="B563" s="9" t="s">
        <v>5704</v>
      </c>
      <c r="C563" s="9" t="s">
        <v>5613</v>
      </c>
      <c r="D563" s="9" t="s">
        <v>5614</v>
      </c>
      <c r="E563" s="10">
        <v>20000</v>
      </c>
      <c r="F563" s="11" t="str">
        <f>VLOOKUP(C:C,履约保证金!A:C,3,0)</f>
        <v>上海良玉科技发展股份有限公司</v>
      </c>
      <c r="G563" s="11" t="str">
        <f>VLOOKUP(C:C,履约保证金!A:D,4,0)</f>
        <v>上海市静安区延平路85号501室</v>
      </c>
      <c r="H563" s="11" t="str">
        <f>VLOOKUP(C:C,履约保证金!A:E,5,0)</f>
        <v>在业</v>
      </c>
      <c r="I563" s="14" t="str">
        <f>VLOOKUP(C:C,履约保证金!A:F,6,0)</f>
        <v>021-54661218</v>
      </c>
      <c r="J563" s="11" t="str">
        <f>VLOOKUP(C:C,履约保证金!A:G,7,0)</f>
        <v>hr@liangyu.com.cn</v>
      </c>
      <c r="K563" s="11" t="str">
        <f>VLOOKUP(C:C,履约保证金!A:H,8,0)</f>
        <v>上海良玉科技发展股份有限公司南京分公司</v>
      </c>
      <c r="L563" s="15"/>
    </row>
    <row r="564" spans="1:12" s="2" customFormat="1" ht="24.95" customHeight="1">
      <c r="A564" s="8">
        <v>563</v>
      </c>
      <c r="B564" s="9" t="s">
        <v>5704</v>
      </c>
      <c r="C564" s="9" t="s">
        <v>5669</v>
      </c>
      <c r="D564" s="9" t="s">
        <v>5670</v>
      </c>
      <c r="E564" s="10">
        <v>20000</v>
      </c>
      <c r="F564" s="11" t="str">
        <f>VLOOKUP(C:C,履约保证金!A:C,3,0)</f>
        <v>南京威迈科技实业有限公司</v>
      </c>
      <c r="G564" s="11" t="str">
        <f>VLOOKUP(C:C,履约保证金!A:D,4,0)</f>
        <v>南京市高淳区砖墙集镇新建街道西侧</v>
      </c>
      <c r="H564" s="11" t="str">
        <f>VLOOKUP(C:C,履约保证金!A:E,5,0)</f>
        <v>在业</v>
      </c>
      <c r="I564" s="14" t="str">
        <f>VLOOKUP(C:C,履约保证金!A:F,6,0)</f>
        <v>025-85512833</v>
      </c>
      <c r="J564" s="11">
        <f>VLOOKUP(C:C,履约保证金!A:G,7,0)</f>
        <v>0</v>
      </c>
      <c r="K564" s="11">
        <f>VLOOKUP(C:C,履约保证金!A:H,8,0)</f>
        <v>0</v>
      </c>
      <c r="L564" s="15"/>
    </row>
    <row r="565" spans="1:12" s="2" customFormat="1" ht="24.95" customHeight="1">
      <c r="A565" s="8">
        <v>564</v>
      </c>
      <c r="B565" s="9" t="s">
        <v>5704</v>
      </c>
      <c r="C565" s="9" t="s">
        <v>5674</v>
      </c>
      <c r="D565" s="9" t="s">
        <v>5675</v>
      </c>
      <c r="E565" s="10">
        <v>50000</v>
      </c>
      <c r="F565" s="11" t="str">
        <f>VLOOKUP(C:C,履约保证金!A:C,3,0)</f>
        <v>南瑞集团有限公司</v>
      </c>
      <c r="G565" s="11" t="str">
        <f>VLOOKUP(C:C,履约保证金!A:D,4,0)</f>
        <v>南京市江宁经济技术开发区诚信大道19号</v>
      </c>
      <c r="H565" s="11" t="str">
        <f>VLOOKUP(C:C,履约保证金!A:E,5,0)</f>
        <v>在业</v>
      </c>
      <c r="I565" s="14" t="str">
        <f>VLOOKUP(C:C,履约保证金!A:F,6,0)</f>
        <v>025-81092210</v>
      </c>
      <c r="J565" s="11" t="str">
        <f>VLOOKUP(C:C,履约保证金!A:G,7,0)</f>
        <v>——</v>
      </c>
      <c r="K565" s="11">
        <f>VLOOKUP(C:C,履约保证金!A:H,8,0)</f>
        <v>0</v>
      </c>
      <c r="L565" s="15"/>
    </row>
    <row r="566" spans="1:12" s="2" customFormat="1" ht="24.95" customHeight="1">
      <c r="A566" s="8">
        <v>565</v>
      </c>
      <c r="B566" s="9" t="s">
        <v>5704</v>
      </c>
      <c r="C566" s="9" t="s">
        <v>5679</v>
      </c>
      <c r="D566" s="9" t="s">
        <v>5680</v>
      </c>
      <c r="E566" s="10">
        <v>30000</v>
      </c>
      <c r="F566" s="11" t="str">
        <f>VLOOKUP(C:C,履约保证金!A:C,3,0)</f>
        <v>国电南京自动化股份有限公司</v>
      </c>
      <c r="G566" s="11" t="str">
        <f>VLOOKUP(C:C,履约保证金!A:D,4,0)</f>
        <v>南京市江宁开发区水阁路39号</v>
      </c>
      <c r="H566" s="11" t="str">
        <f>VLOOKUP(C:C,履约保证金!A:E,5,0)</f>
        <v>在业</v>
      </c>
      <c r="I566" s="14" t="str">
        <f>VLOOKUP(C:C,履约保证金!A:F,6,0)</f>
        <v>025-51183000</v>
      </c>
      <c r="J566" s="11" t="str">
        <f>VLOOKUP(C:C,履约保证金!A:G,7,0)</f>
        <v>yu1-liu@sac-china.com</v>
      </c>
      <c r="K566" s="11">
        <f>VLOOKUP(C:C,履约保证金!A:H,8,0)</f>
        <v>0</v>
      </c>
      <c r="L566" s="15"/>
    </row>
    <row r="567" spans="1:12" s="2" customFormat="1" ht="24.95" customHeight="1">
      <c r="A567" s="8">
        <v>566</v>
      </c>
      <c r="B567" s="9" t="s">
        <v>5704</v>
      </c>
      <c r="C567" s="9" t="s">
        <v>5685</v>
      </c>
      <c r="D567" s="9" t="s">
        <v>5686</v>
      </c>
      <c r="E567" s="10">
        <v>30000</v>
      </c>
      <c r="F567" s="11" t="str">
        <f>VLOOKUP(C:C,履约保证金!A:C,3,0)</f>
        <v>南京六合种子公司</v>
      </c>
      <c r="G567" s="11" t="str">
        <f>VLOOKUP(C:C,履约保证金!A:D,4,0)</f>
        <v>南京市六合区雄州镇冶浦街1号</v>
      </c>
      <c r="H567" s="11" t="str">
        <f>VLOOKUP(C:C,履约保证金!A:E,5,0)</f>
        <v>在业</v>
      </c>
      <c r="I567" s="14" t="str">
        <f>VLOOKUP(C:C,履约保证金!A:F,6,0)</f>
        <v>025-57122365</v>
      </c>
      <c r="J567" s="11">
        <f>VLOOKUP(C:C,履约保证金!A:G,7,0)</f>
        <v>0</v>
      </c>
      <c r="K567" s="11">
        <f>VLOOKUP(C:C,履约保证金!A:H,8,0)</f>
        <v>0</v>
      </c>
      <c r="L567" s="15"/>
    </row>
    <row r="568" spans="1:12" s="2" customFormat="1" ht="24.95" hidden="1" customHeight="1">
      <c r="A568" s="8">
        <v>567</v>
      </c>
      <c r="B568" s="9" t="s">
        <v>5704</v>
      </c>
      <c r="C568" s="9" t="s">
        <v>5690</v>
      </c>
      <c r="D568" s="9" t="s">
        <v>5691</v>
      </c>
      <c r="E568" s="10">
        <v>60000</v>
      </c>
      <c r="F568" s="11" t="str">
        <f>VLOOKUP(C:C,履约保证金!A:C,3,0)</f>
        <v>新沂市种子公司</v>
      </c>
      <c r="G568" s="11" t="str">
        <f>VLOOKUP(C:C,履约保证金!A:D,4,0)</f>
        <v>钟吾路161号</v>
      </c>
      <c r="H568" s="11" t="str">
        <f>VLOOKUP(C:C,履约保证金!A:E,5,0)</f>
        <v>吊销</v>
      </c>
      <c r="I568" s="14">
        <f>VLOOKUP(C:C,履约保证金!A:F,6,0)</f>
        <v>0</v>
      </c>
      <c r="J568" s="11">
        <f>VLOOKUP(C:C,履约保证金!A:G,7,0)</f>
        <v>0</v>
      </c>
      <c r="K568" s="11">
        <f>VLOOKUP(C:C,履约保证金!A:H,8,0)</f>
        <v>0</v>
      </c>
      <c r="L568" s="16" t="s">
        <v>5707</v>
      </c>
    </row>
    <row r="569" spans="1:12" s="2" customFormat="1" ht="24.95" customHeight="1">
      <c r="A569" s="8">
        <v>568</v>
      </c>
      <c r="B569" s="9" t="s">
        <v>5704</v>
      </c>
      <c r="C569" s="9" t="s">
        <v>5693</v>
      </c>
      <c r="D569" s="9" t="s">
        <v>5694</v>
      </c>
      <c r="E569" s="10">
        <v>10000</v>
      </c>
      <c r="F569" s="11" t="str">
        <f>VLOOKUP(C:C,履约保证金!A:C,3,0)</f>
        <v>泗洪县双丰种业有限公司</v>
      </c>
      <c r="G569" s="11" t="str">
        <f>VLOOKUP(C:C,履约保证金!A:D,4,0)</f>
        <v>泗洪县青阳工业园区金沙江路南侧5幢</v>
      </c>
      <c r="H569" s="11" t="str">
        <f>VLOOKUP(C:C,履约保证金!A:E,5,0)</f>
        <v>在业</v>
      </c>
      <c r="I569" s="14" t="str">
        <f>VLOOKUP(C:C,履约保证金!A:F,6,0)</f>
        <v>0527-86244098</v>
      </c>
      <c r="J569" s="11" t="str">
        <f>VLOOKUP(C:C,履约保证金!A:G,7,0)</f>
        <v>565043265@qq.com</v>
      </c>
      <c r="K569" s="11">
        <f>VLOOKUP(C:C,履约保证金!A:H,8,0)</f>
        <v>0</v>
      </c>
      <c r="L569" s="15"/>
    </row>
    <row r="570" spans="1:12">
      <c r="E570" s="18">
        <f>SUM(E2:E569)</f>
        <v>18561418.800000001</v>
      </c>
    </row>
  </sheetData>
  <autoFilter ref="A1:L570">
    <filterColumn colId="11">
      <filters blank="1"/>
    </filterColumn>
    <extLst/>
  </autoFilter>
  <phoneticPr fontId="24" type="noConversion"/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投标保证金</vt:lpstr>
      <vt:lpstr>履约保证金</vt:lpstr>
      <vt:lpstr>应发公告明细表</vt:lpstr>
      <vt:lpstr>应退保证金资料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许滢</cp:lastModifiedBy>
  <dcterms:created xsi:type="dcterms:W3CDTF">2020-08-20T02:05:00Z</dcterms:created>
  <dcterms:modified xsi:type="dcterms:W3CDTF">2020-08-20T03:06:20Z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