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激光鼓粉一体、喷墨一体式墨盒机型" sheetId="1" r:id="rId1"/>
    <sheet name="激光鼓粉分离、喷墨分体式墨盒机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<sst xmlns="http://schemas.openxmlformats.org/spreadsheetml/2006/main" count="16" uniqueCount="15">
  <si>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激光鼓粉一体、喷墨一体式墨盒机型耗材综合报价计算工具</t>
  </si>
  <si>
    <t>序号</t>
  </si>
  <si>
    <t>所有耗材总价①</t>
  </si>
  <si>
    <t>所有耗材中
最小标称打印页数②</t>
  </si>
  <si>
    <t>彩色：
专用耗材（一套）综合报价=（耗材总价①÷耗材中最小的标称打印页数②）×5000
（结果小数点后保留2位）</t>
  </si>
  <si>
    <t>黑白：
专用耗材（一套）综合报价=（耗材总价①÷耗材中最小的标称打印页数②）×10000
（结果小数点后保留2位）</t>
  </si>
  <si>
    <t xml:space="preserve">备注：
1、彩色产品的耗材是包含黑色、彩色耗材的完整一套。
2、表格中数字仅为举例，请据实填写。
举例1：响应机型共1个耗材（如1个硒鼓或1个墨水），价格400元，标称打印页数2000页，则上表①填写400，②填写2000。
举例2：响应机型共3个耗材（如3个硒鼓或3个墨水），分别为216、352、469元，标称打印页数分别为2160、3500、4600，则上表①填写=216+352+469=1037，②填写最小标称打印页数2160。
以此类推。
</t>
  </si>
  <si>
    <t>激光鼓粉分离、喷墨分体式墨盒机型耗材综合报价计算工具</t>
  </si>
  <si>
    <t>所有硒鼓总价①</t>
  </si>
  <si>
    <r>
      <rPr>
        <b/>
        <sz val="14"/>
        <color theme="1"/>
        <rFont val="宋体"/>
        <charset val="134"/>
        <scheme val="minor"/>
      </rPr>
      <t>所有硒鼓中最小标称打印页数</t>
    </r>
    <r>
      <rPr>
        <b/>
        <sz val="14"/>
        <color theme="1"/>
        <rFont val="Calibri"/>
        <charset val="134"/>
      </rPr>
      <t>②</t>
    </r>
  </si>
  <si>
    <r>
      <rPr>
        <b/>
        <sz val="14"/>
        <color theme="1"/>
        <rFont val="宋体"/>
        <charset val="134"/>
        <scheme val="minor"/>
      </rPr>
      <t>所有碳粉总价</t>
    </r>
    <r>
      <rPr>
        <b/>
        <sz val="14"/>
        <color theme="1"/>
        <rFont val="宋体"/>
        <charset val="134"/>
      </rPr>
      <t>③</t>
    </r>
  </si>
  <si>
    <r>
      <rPr>
        <b/>
        <sz val="14"/>
        <color theme="1"/>
        <rFont val="宋体"/>
        <charset val="134"/>
        <scheme val="minor"/>
      </rPr>
      <t>所有碳粉中最小标称打印页数</t>
    </r>
    <r>
      <rPr>
        <b/>
        <sz val="14"/>
        <color theme="1"/>
        <rFont val="宋体"/>
        <charset val="134"/>
      </rPr>
      <t>④</t>
    </r>
  </si>
  <si>
    <t>彩色：
专用耗材（一套）综合报价=（硒鼓总价①÷硒鼓中最小的标称打印页数②＋碳粉总价③÷碳粉中最小的标称打印页数④）×5000
（结果小数点后保留2位）</t>
  </si>
  <si>
    <t>黑白：
专用耗材（一套）综合报价=（硒鼓总价①÷硒鼓中最小的标称打印页数②＋碳粉总价③÷碳粉中最小的标称打印页数④）×10000
（结果小数点后保留2位）</t>
  </si>
  <si>
    <t xml:space="preserve">备注：
1、彩色产品的耗材是包含黑色、彩色耗材的完整一套。
2、表格中数字仅为举例，请据实填写。
举例：鼓粉分离机型，共4个硒鼓，分别为100、200、300、400元，标称打印页数分别为1000、2000、3000、4000，则上表①填写=100+200+300+400=1000，②填写硒鼓最小标称打印页数1000；共4个碳粉，分别为216、352、469、578元，标称打印页数分别为2160、3500、4600、5600，则上表③填写=216+352+469+578=1615，④填写碳粉最小标称打印页数2160。
以此类推。喷墨分体式耗材计算参照鼓粉分离公式。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</si>
</sst>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Calibri"/>
      <charset val="134"/>
    </font>
    <font>
      <b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"/>
  <sheetViews>
    <sheetView tabSelected="1" zoomScale="70" zoomScaleNormal="70" workbookViewId="0">
      <selection activeCell="A1" sqref="A1:E1"/>
    </sheetView>
  </sheetViews>
  <sheetFormatPr defaultColWidth="9" defaultRowHeight="13.5" outlineLevelRow="4" outlineLevelCol="4"/>
  <cols>
    <col min="1" max="1" width="8.725" style="12"/>
    <col min="2" max="2" width="25.3666666666667" customWidth="1"/>
    <col min="3" max="3" width="34.3666666666667" customWidth="1"/>
    <col min="4" max="4" width="41.6" customWidth="1"/>
    <col min="5" max="5" width="40.35" customWidth="1"/>
  </cols>
  <sheetData>
    <row r="1" ht="50" customHeight="1" spans="1:5">
      <c r="A1" s="3" t="s">
        <v>0</v>
      </c>
      <c r="B1" s="3"/>
      <c r="C1" s="3"/>
      <c r="D1" s="3"/>
      <c r="E1" s="3"/>
    </row>
    <row r="2" s="11" customFormat="1" ht="144" customHeight="1" spans="1:5">
      <c r="A2" s="13" t="s">
        <v>1</v>
      </c>
      <c r="B2" s="13" t="s">
        <v>2</v>
      </c>
      <c r="C2" s="14" t="s">
        <v>3</v>
      </c>
      <c r="D2" s="14" t="s">
        <v>4</v>
      </c>
      <c r="E2" s="14" t="s">
        <v>5</v>
      </c>
    </row>
    <row r="3" s="2" customFormat="1" ht="70" customHeight="1" spans="1:5">
      <c r="A3" s="15">
        <v>1</v>
      </c>
      <c r="B3" s="15">
        <f>216+352+469</f>
        <v>1037</v>
      </c>
      <c r="C3" s="15">
        <v>2160</v>
      </c>
      <c r="D3" s="8">
        <f>(B3/C3)*5000</f>
        <v>2400.46296296296</v>
      </c>
      <c r="E3" s="9">
        <f>(B3/C3)*10000</f>
        <v>4800.92592592593</v>
      </c>
    </row>
    <row r="5" ht="235" customHeight="1" spans="1:5">
      <c r="A5" s="10" t="s">
        <v>6</v>
      </c>
      <c r="B5" s="16"/>
      <c r="C5" s="16"/>
      <c r="D5" s="16"/>
      <c r="E5" s="16"/>
    </row>
  </sheetData>
  <mergeCells count="2">
    <mergeCell ref="A1:E1"/>
    <mergeCell ref="A5:E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5"/>
  <sheetViews>
    <sheetView zoomScale="70" zoomScaleNormal="70" workbookViewId="0">
      <selection activeCell="A1" sqref="A1:G1"/>
    </sheetView>
  </sheetViews>
  <sheetFormatPr defaultColWidth="9" defaultRowHeight="13.5" outlineLevelRow="4" outlineLevelCol="6"/>
  <cols>
    <col min="2" max="2" width="20.7083333333333" customWidth="1"/>
    <col min="3" max="3" width="18.45" customWidth="1"/>
    <col min="4" max="4" width="24" customWidth="1"/>
    <col min="5" max="5" width="18" customWidth="1"/>
    <col min="6" max="6" width="21.6166666666667" customWidth="1"/>
    <col min="7" max="7" width="21.7583333333333" customWidth="1"/>
  </cols>
  <sheetData>
    <row r="1" ht="51" customHeight="1" spans="1:7">
      <c r="A1" s="3" t="s">
        <v>7</v>
      </c>
      <c r="B1" s="3"/>
      <c r="C1" s="3"/>
      <c r="D1" s="3"/>
      <c r="E1" s="3"/>
      <c r="F1" s="3"/>
      <c r="G1" s="3"/>
    </row>
    <row r="2" s="1" customFormat="1" ht="225" customHeight="1" spans="1:7">
      <c r="A2" s="4" t="s">
        <v>1</v>
      </c>
      <c r="B2" s="5" t="s">
        <v>8</v>
      </c>
      <c r="C2" s="5" t="s">
        <v>9</v>
      </c>
      <c r="D2" s="6" t="s">
        <v>10</v>
      </c>
      <c r="E2" s="6" t="s">
        <v>11</v>
      </c>
      <c r="F2" s="4" t="s">
        <v>12</v>
      </c>
      <c r="G2" s="4" t="s">
        <v>13</v>
      </c>
    </row>
    <row r="3" s="2" customFormat="1" ht="50" customHeight="1" spans="1:7">
      <c r="A3" s="7">
        <v>1</v>
      </c>
      <c r="B3" s="7">
        <f>100+200+300+400</f>
        <v>1000</v>
      </c>
      <c r="C3" s="7">
        <v>1000</v>
      </c>
      <c r="D3" s="7">
        <f>216+352+469+578</f>
        <v>1615</v>
      </c>
      <c r="E3" s="7">
        <v>2160</v>
      </c>
      <c r="F3" s="8">
        <f>(B3/C3+D3/E3)*5000</f>
        <v>8738.42592592593</v>
      </c>
      <c r="G3" s="9">
        <f>(B3/C3+D3/E3)*10000</f>
        <v>17476.8518518519</v>
      </c>
    </row>
    <row r="4" ht="67" customHeight="1"/>
    <row r="5" ht="229" customHeight="1" spans="1:7">
      <c r="A5" s="10" t="s">
        <v>14</v>
      </c>
      <c r="B5" s="10"/>
      <c r="C5" s="10"/>
      <c r="D5" s="10"/>
      <c r="E5" s="10"/>
      <c r="F5" s="10"/>
      <c r="G5" s="10"/>
    </row>
  </sheetData>
  <mergeCells count="2">
    <mergeCell ref="A1:G1"/>
    <mergeCell ref="A5:G5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激光鼓粉一体、喷墨一体式墨盒机型</vt:lpstr>
      <vt:lpstr>激光鼓粉分离、喷墨分体式墨盒机型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采购中心</cp:lastModifiedBy>
  <dcterms:created xsi:type="dcterms:W3CDTF">2006-09-16T00:00:00Z</dcterms:created>
  <dcterms:modified xsi:type="dcterms:W3CDTF">2025-11-05T08:00:40Z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1364CAD4CBDF4A1193FFC06981CC70D4</vt:lpwstr>
  </property>
</Properties>
</file>