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C\Desktop\"/>
    </mc:Choice>
  </mc:AlternateContent>
  <xr:revisionPtr revIDLastSave="0" documentId="13_ncr:1_{D44FF305-2713-410D-9890-40180FE552D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封面" sheetId="4" r:id="rId1"/>
    <sheet name="汇总表" sheetId="9" r:id="rId2"/>
    <sheet name="第100章" sheetId="3" r:id="rId3"/>
    <sheet name="第200章" sheetId="6" r:id="rId4"/>
    <sheet name="第300章" sheetId="7" r:id="rId5"/>
    <sheet name="第600章" sheetId="8" r:id="rId6"/>
  </sheets>
  <definedNames>
    <definedName name="_xlnm.Print_Area" localSheetId="2">第100章!$A$1:$F$32</definedName>
    <definedName name="_xlnm.Print_Area" localSheetId="3">第200章!$A$1:$F$30</definedName>
    <definedName name="_xlnm.Print_Area" localSheetId="4">第300章!$A$1:$F$30</definedName>
    <definedName name="_xlnm.Print_Area" localSheetId="5">第600章!$A$1:$F$30</definedName>
    <definedName name="_xlnm.Print_Area" localSheetId="0">封面!$A$1:$G$15</definedName>
    <definedName name="_xlnm.Print_Area" localSheetId="1">汇总表!$A$1:$D$11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9" l="1"/>
  <c r="D8" i="9"/>
  <c r="E28" i="8"/>
  <c r="D7" i="9" s="1"/>
  <c r="D6" i="9"/>
  <c r="D5" i="9"/>
  <c r="D4" i="9"/>
  <c r="F7" i="8"/>
  <c r="F10" i="8"/>
  <c r="F6" i="8"/>
  <c r="E29" i="7"/>
  <c r="F7" i="7"/>
  <c r="F10" i="7"/>
  <c r="F13" i="7"/>
  <c r="F15" i="7"/>
  <c r="F16" i="7"/>
  <c r="F17" i="7"/>
  <c r="F19" i="7"/>
  <c r="F20" i="7"/>
  <c r="F6" i="7"/>
  <c r="E28" i="6"/>
  <c r="F7" i="6"/>
  <c r="F8" i="6"/>
  <c r="F11" i="6"/>
  <c r="F6" i="6"/>
  <c r="F17" i="3"/>
  <c r="F15" i="3"/>
  <c r="F13" i="3"/>
  <c r="F12" i="3"/>
  <c r="F9" i="3"/>
  <c r="F7" i="3"/>
  <c r="F6" i="3"/>
  <c r="E29" i="3" l="1"/>
</calcChain>
</file>

<file path=xl/sharedStrings.xml><?xml version="1.0" encoding="utf-8"?>
<sst xmlns="http://schemas.openxmlformats.org/spreadsheetml/2006/main" count="192" uniqueCount="133">
  <si>
    <t>（大写）：</t>
  </si>
  <si>
    <t>（单位盖章）</t>
  </si>
  <si>
    <t>（签字或盖章）</t>
  </si>
  <si>
    <t>序号</t>
  </si>
  <si>
    <t>章次</t>
  </si>
  <si>
    <t>科目名称</t>
  </si>
  <si>
    <t>金额</t>
  </si>
  <si>
    <t>1</t>
  </si>
  <si>
    <t>100</t>
  </si>
  <si>
    <t>2</t>
  </si>
  <si>
    <t>200</t>
  </si>
  <si>
    <t>3</t>
  </si>
  <si>
    <t>300</t>
  </si>
  <si>
    <t>4</t>
  </si>
  <si>
    <t>600</t>
  </si>
  <si>
    <t>5</t>
  </si>
  <si>
    <t>细目号</t>
  </si>
  <si>
    <t>细目名称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</si>
  <si>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</si>
  <si>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</si>
  <si>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</si>
  <si>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</si>
  <si>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</si>
  <si>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</si>
  <si>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</si>
  <si>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</si>
  <si>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</si>
  <si>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</si>
  <si>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</si>
  <si>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</si>
  <si>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</si>
  <si>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102</t>
  </si>
  <si>
    <t>工程管理</t>
  </si>
  <si>
    <t>102-2</t>
  </si>
  <si>
    <t>施工环保费（含扬尘污染防治）</t>
  </si>
  <si>
    <t>102-3</t>
  </si>
  <si>
    <t>安全生产费</t>
  </si>
  <si>
    <t>103</t>
  </si>
  <si>
    <t>临时工程与设施</t>
  </si>
  <si>
    <t>103-3</t>
  </si>
  <si>
    <t>临时供电设施架设、维护与拆除</t>
  </si>
  <si>
    <t>103-5</t>
  </si>
  <si>
    <t>临时供水与排污设施</t>
  </si>
  <si>
    <t>104</t>
  </si>
  <si>
    <t>承包人驻地建设</t>
  </si>
  <si>
    <t>104-1</t>
  </si>
  <si>
    <t>105</t>
  </si>
  <si>
    <t>施工标准化</t>
  </si>
  <si>
    <t>105-8</t>
  </si>
  <si>
    <t>围挡（2m高）</t>
  </si>
  <si>
    <t>m</t>
  </si>
  <si>
    <t>202</t>
  </si>
  <si>
    <t>场地清理</t>
  </si>
  <si>
    <t>202-2</t>
  </si>
  <si>
    <t>挖除旧路面</t>
  </si>
  <si>
    <t>水泥混凝土路面拆除（含切缝、外运及残值扣除）</t>
  </si>
  <si>
    <t>m3</t>
  </si>
  <si>
    <t>老路基层（含拆除、外运）</t>
  </si>
  <si>
    <t>-c</t>
  </si>
  <si>
    <t>破损路缘石及抗肩（含拆除、外运）</t>
  </si>
  <si>
    <t>203</t>
  </si>
  <si>
    <t>挖方路基</t>
  </si>
  <si>
    <t>203-1</t>
  </si>
  <si>
    <t>路基挖方</t>
  </si>
  <si>
    <t>挖土方（路肩处）</t>
  </si>
  <si>
    <t>303</t>
  </si>
  <si>
    <t>石灰稳定土底基层、基层</t>
  </si>
  <si>
    <t>303-1</t>
  </si>
  <si>
    <t>石灰稳定土底基层</t>
  </si>
  <si>
    <t>20cm厚碎石灰土（石灰:土:碎石=5:25:70，不含土源费）</t>
  </si>
  <si>
    <t>m2</t>
  </si>
  <si>
    <t>土源费（压实方）</t>
  </si>
  <si>
    <t>306</t>
  </si>
  <si>
    <t>级配碎（砾）石底基层、基层</t>
  </si>
  <si>
    <t>306-3</t>
  </si>
  <si>
    <t>级配碎石基层</t>
  </si>
  <si>
    <t>10cm厚级配碎石垫层</t>
  </si>
  <si>
    <t>312</t>
  </si>
  <si>
    <t>水泥混凝土面板</t>
  </si>
  <si>
    <t>312-1</t>
  </si>
  <si>
    <t>20cm厚C30砼路面（含切缝、嵌缝、刻纹）</t>
  </si>
  <si>
    <t>312-2</t>
  </si>
  <si>
    <t>钢筋</t>
  </si>
  <si>
    <t>光圆钢筋（HPB300）</t>
  </si>
  <si>
    <t>kg</t>
  </si>
  <si>
    <t>带肋钢筋（HRB400）</t>
  </si>
  <si>
    <t>植筋（Φ14，钻孔深度34cm，钢筋另计）</t>
  </si>
  <si>
    <t>根</t>
  </si>
  <si>
    <t>313</t>
  </si>
  <si>
    <t>路肩培土、中央分隔带回填土、土路肩加固及路缘石</t>
  </si>
  <si>
    <t>313-1</t>
  </si>
  <si>
    <t>路肩培土（不含土源费）</t>
  </si>
  <si>
    <t>313-5</t>
  </si>
  <si>
    <t>C30砼侧石（12.5*28*75cm，含C20砼抗肩）</t>
  </si>
  <si>
    <t>604</t>
  </si>
  <si>
    <t>道路交通标志</t>
  </si>
  <si>
    <t>604-1</t>
  </si>
  <si>
    <t>单柱式交通标志</t>
  </si>
  <si>
    <t>警告标志（△70cm）</t>
  </si>
  <si>
    <t>个</t>
  </si>
  <si>
    <t>604-10</t>
  </si>
  <si>
    <t>120×2.5×1200mm道口标柱（含反光膜）</t>
  </si>
  <si>
    <t>605</t>
  </si>
  <si>
    <t>道路交通标线</t>
  </si>
  <si>
    <t>605-1</t>
  </si>
  <si>
    <t>热熔型涂料路面标线</t>
  </si>
  <si>
    <t>热熔型反光标线（厚度1.8-2mm）</t>
  </si>
  <si>
    <r>
      <t>日     期：</t>
    </r>
    <r>
      <rPr>
        <sz val="14"/>
        <rFont val="Times New Roman"/>
        <family val="1"/>
      </rPr>
      <t xml:space="preserve">           </t>
    </r>
  </si>
  <si>
    <t>法定代表人      或其他授权人：</t>
  </si>
  <si>
    <t>投   标   人：</t>
  </si>
  <si>
    <t>元</t>
  </si>
  <si>
    <t>投标总价（小写）：</t>
  </si>
  <si>
    <t>已标价工程量清单</t>
  </si>
  <si>
    <t>第100章 总则</t>
    <phoneticPr fontId="4" type="noConversion"/>
  </si>
  <si>
    <t>单位：人民币元</t>
    <phoneticPr fontId="4" type="noConversion"/>
  </si>
  <si>
    <t xml:space="preserve">清单 第100章 总则 合计 人民币 </t>
    <phoneticPr fontId="4" type="noConversion"/>
  </si>
  <si>
    <t>第200章 路基</t>
    <phoneticPr fontId="4" type="noConversion"/>
  </si>
  <si>
    <t xml:space="preserve">清单 第200章 路基 合计 人民币 </t>
    <phoneticPr fontId="4" type="noConversion"/>
  </si>
  <si>
    <t>元</t>
    <phoneticPr fontId="4" type="noConversion"/>
  </si>
  <si>
    <t>第300章 路面</t>
    <phoneticPr fontId="4" type="noConversion"/>
  </si>
  <si>
    <t xml:space="preserve">清单 第300章 路面 合计 人民币 </t>
    <phoneticPr fontId="4" type="noConversion"/>
  </si>
  <si>
    <t>第600章 安全设施及预埋管线</t>
    <phoneticPr fontId="4" type="noConversion"/>
  </si>
  <si>
    <t>清单 第600章 安全设施及预埋管线 合计 人民币</t>
    <phoneticPr fontId="4" type="noConversion"/>
  </si>
  <si>
    <t>清单汇总表</t>
    <phoneticPr fontId="4" type="noConversion"/>
  </si>
  <si>
    <t>总则</t>
    <phoneticPr fontId="4" type="noConversion"/>
  </si>
  <si>
    <t>路基</t>
    <phoneticPr fontId="4" type="noConversion"/>
  </si>
  <si>
    <t>路面</t>
    <phoneticPr fontId="4" type="noConversion"/>
  </si>
  <si>
    <t>安全设施及预埋管线</t>
    <phoneticPr fontId="4" type="noConversion"/>
  </si>
  <si>
    <t>清单小计（A）</t>
    <phoneticPr fontId="4" type="noConversion"/>
  </si>
  <si>
    <t>暂列金额（B）</t>
    <phoneticPr fontId="4" type="noConversion"/>
  </si>
  <si>
    <t>投标总价（A+B）</t>
    <phoneticPr fontId="4" type="noConversion"/>
  </si>
  <si>
    <t>罡郭线大中修工程</t>
    <phoneticPr fontId="4" type="noConversion"/>
  </si>
  <si>
    <t>工程名称：罡郭线大中修工程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</si>
</sst>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0.00_);[Red]\(0.00\)"/>
    <numFmt numFmtId="178" formatCode="0_);[Red]\(0\)"/>
  </numFmts>
  <fonts count="19" x14ac:knownFonts="1">
    <font>
      <sz val="10"/>
      <color rgb="FF000000"/>
      <name val="Arial"/>
      <charset val="1"/>
    </font>
    <font>
      <sz val="10.5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Arial"/>
      <family val="2"/>
    </font>
    <font>
      <sz val="12"/>
      <name val="宋体"/>
      <family val="3"/>
      <charset val="134"/>
    </font>
    <font>
      <sz val="16"/>
      <name val="Times New Roman"/>
      <family val="1"/>
    </font>
    <font>
      <sz val="22"/>
      <name val="宋体"/>
      <family val="3"/>
      <charset val="134"/>
    </font>
    <font>
      <sz val="14"/>
      <name val="Times New Roman"/>
      <family val="1"/>
    </font>
    <font>
      <sz val="14"/>
      <name val="宋体"/>
      <family val="3"/>
      <charset val="134"/>
    </font>
    <font>
      <sz val="22"/>
      <name val="Times New Roman"/>
      <family val="1"/>
    </font>
    <font>
      <sz val="36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28"/>
      <name val="宋体"/>
      <family val="3"/>
      <charset val="134"/>
    </font>
    <font>
      <sz val="20"/>
      <name val="黑体"/>
      <family val="3"/>
      <charset val="134"/>
    </font>
    <font>
      <sz val="16"/>
      <name val="宋体"/>
      <family val="3"/>
      <charset val="134"/>
      <scheme val="minor"/>
    </font>
    <font>
      <sz val="22"/>
      <name val="黑体"/>
      <family val="3"/>
      <charset val="134"/>
    </font>
    <font>
      <sz val="10.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69"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6" fillId="2" borderId="0" xfId="1" applyFill="1"/>
    <xf numFmtId="31" fontId="7" fillId="2" borderId="0" xfId="1" applyNumberFormat="1" applyFont="1" applyFill="1"/>
    <xf numFmtId="0" fontId="8" fillId="2" borderId="0" xfId="1" applyFont="1" applyFill="1" applyAlignment="1">
      <alignment horizontal="center"/>
    </xf>
    <xf numFmtId="0" fontId="8" fillId="2" borderId="0" xfId="1" applyFont="1" applyFill="1"/>
    <xf numFmtId="0" fontId="10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1" fillId="2" borderId="0" xfId="1" applyFont="1" applyFill="1" applyAlignment="1">
      <alignment horizontal="center"/>
    </xf>
    <xf numFmtId="0" fontId="10" fillId="2" borderId="0" xfId="1" applyFont="1" applyFill="1"/>
    <xf numFmtId="0" fontId="12" fillId="2" borderId="0" xfId="1" applyFont="1" applyFill="1"/>
    <xf numFmtId="0" fontId="10" fillId="2" borderId="0" xfId="1" applyFont="1" applyFill="1" applyAlignment="1">
      <alignment wrapText="1"/>
    </xf>
    <xf numFmtId="0" fontId="13" fillId="2" borderId="0" xfId="1" applyFont="1" applyFill="1" applyAlignment="1">
      <alignment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horizontal="right" wrapText="1"/>
    </xf>
    <xf numFmtId="0" fontId="7" fillId="2" borderId="0" xfId="1" applyFont="1" applyFill="1" applyAlignment="1">
      <alignment horizontal="center"/>
    </xf>
    <xf numFmtId="0" fontId="15" fillId="2" borderId="0" xfId="1" applyFont="1" applyFill="1"/>
    <xf numFmtId="0" fontId="17" fillId="2" borderId="0" xfId="1" applyFont="1" applyFill="1"/>
    <xf numFmtId="0" fontId="1" fillId="0" borderId="3" xfId="0" applyFont="1" applyBorder="1" applyAlignment="1">
      <alignment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right" vertical="center" wrapText="1"/>
    </xf>
    <xf numFmtId="0" fontId="5" fillId="0" borderId="0" xfId="2" applyAlignment="1">
      <alignment horizontal="left"/>
    </xf>
    <xf numFmtId="0" fontId="1" fillId="0" borderId="1" xfId="2" applyFont="1" applyBorder="1" applyAlignment="1">
      <alignment horizontal="right" vertical="center"/>
    </xf>
    <xf numFmtId="0" fontId="1" fillId="0" borderId="0" xfId="2" applyFont="1" applyAlignment="1">
      <alignment horizontal="left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top"/>
    </xf>
    <xf numFmtId="176" fontId="9" fillId="2" borderId="5" xfId="1" applyNumberFormat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wrapText="1"/>
    </xf>
    <xf numFmtId="0" fontId="14" fillId="2" borderId="0" xfId="1" applyFont="1" applyFill="1" applyAlignment="1">
      <alignment horizontal="center"/>
    </xf>
    <xf numFmtId="0" fontId="10" fillId="2" borderId="0" xfId="1" applyFont="1" applyFill="1" applyAlignment="1">
      <alignment horizontal="right"/>
    </xf>
    <xf numFmtId="0" fontId="10" fillId="2" borderId="0" xfId="1" applyFont="1" applyFill="1" applyAlignment="1">
      <alignment horizontal="left"/>
    </xf>
    <xf numFmtId="2" fontId="10" fillId="2" borderId="5" xfId="1" applyNumberFormat="1" applyFont="1" applyFill="1" applyBorder="1" applyAlignment="1">
      <alignment horizontal="center"/>
    </xf>
    <xf numFmtId="0" fontId="13" fillId="2" borderId="0" xfId="1" applyFont="1" applyFill="1" applyAlignment="1">
      <alignment horizontal="right" wrapText="1"/>
    </xf>
    <xf numFmtId="0" fontId="13" fillId="2" borderId="6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/>
    </xf>
    <xf numFmtId="0" fontId="2" fillId="0" borderId="0" xfId="2" applyFont="1" applyAlignment="1">
      <alignment horizontal="center" vertical="center" wrapText="1"/>
    </xf>
    <xf numFmtId="0" fontId="1" fillId="0" borderId="1" xfId="2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178" fontId="1" fillId="0" borderId="3" xfId="0" applyNumberFormat="1" applyFont="1" applyBorder="1" applyAlignment="1" applyProtection="1">
      <alignment horizontal="center" vertical="center" wrapText="1"/>
      <protection locked="0"/>
    </xf>
    <xf numFmtId="177" fontId="1" fillId="0" borderId="3" xfId="0" applyNumberFormat="1" applyFont="1" applyBorder="1" applyAlignment="1" applyProtection="1">
      <alignment horizontal="center" vertical="center" wrapText="1"/>
      <protection locked="0"/>
    </xf>
    <xf numFmtId="177" fontId="1" fillId="0" borderId="3" xfId="0" applyNumberFormat="1" applyFont="1" applyBorder="1" applyAlignment="1" applyProtection="1">
      <alignment horizontal="right" vertical="center" wrapText="1"/>
      <protection locked="0"/>
    </xf>
    <xf numFmtId="2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</xf>
    <xf numFmtId="178" fontId="1" fillId="0" borderId="3" xfId="0" applyNumberFormat="1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right" vertical="center" wrapText="1"/>
    </xf>
    <xf numFmtId="0" fontId="1" fillId="0" borderId="3" xfId="2" applyFont="1" applyBorder="1" applyAlignment="1" applyProtection="1">
      <alignment horizontal="center" vertical="center" wrapText="1"/>
      <protection locked="0"/>
    </xf>
    <xf numFmtId="0" fontId="1" fillId="0" borderId="3" xfId="2" applyFont="1" applyBorder="1" applyAlignment="1" applyProtection="1">
      <alignment horizontal="right" vertical="center" wrapText="1"/>
      <protection locked="0"/>
    </xf>
    <xf numFmtId="0" fontId="1" fillId="0" borderId="3" xfId="2" applyFont="1" applyBorder="1" applyAlignment="1" applyProtection="1">
      <alignment horizontal="left" vertical="center" wrapText="1"/>
      <protection locked="0"/>
    </xf>
    <xf numFmtId="0" fontId="1" fillId="0" borderId="4" xfId="2" applyFont="1" applyBorder="1" applyAlignment="1" applyProtection="1">
      <alignment horizontal="left" vertical="center" wrapText="1"/>
      <protection locked="0"/>
    </xf>
    <xf numFmtId="0" fontId="1" fillId="0" borderId="3" xfId="2" applyFont="1" applyBorder="1" applyAlignment="1" applyProtection="1">
      <alignment horizontal="center" vertical="center" wrapText="1"/>
    </xf>
    <xf numFmtId="0" fontId="1" fillId="0" borderId="3" xfId="2" applyFont="1" applyBorder="1" applyAlignment="1" applyProtection="1">
      <alignment horizontal="left" vertical="center" wrapText="1"/>
    </xf>
    <xf numFmtId="0" fontId="1" fillId="0" borderId="4" xfId="2" applyFont="1" applyBorder="1" applyAlignment="1" applyProtection="1">
      <alignment horizontal="left" vertical="center" wrapText="1"/>
    </xf>
    <xf numFmtId="0" fontId="18" fillId="0" borderId="3" xfId="2" applyFont="1" applyBorder="1" applyAlignment="1" applyProtection="1">
      <alignment horizontal="right" vertical="center" wrapText="1"/>
    </xf>
  </cellXfs>
  <cellStyles count="3">
    <cellStyle name="常规" xfId="0" builtinId="0"/>
    <cellStyle name="常规 2" xfId="1" xr:uid="{C075A203-C710-426D-8BAD-0EE2D43F803E}"/>
    <cellStyle name="常规 3" xfId="2" xr:uid="{1AC61BFE-95E9-4716-9D44-0527B14C922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FB2C4-0437-45C4-A8E6-272761138B52}">
  <dimension ref="A2:H18"/>
  <sheetViews>
    <sheetView view="pageBreakPreview" topLeftCell="A7" zoomScaleNormal="100" workbookViewId="0">
      <selection activeCell="E5" sqref="E5"/>
    </sheetView>
  </sheetViews>
  <sheetFormatPr defaultColWidth="9.5703125" defaultRowHeight="14.25" x14ac:dyDescent="0.15"/>
  <cols>
    <col min="1" max="1" width="4.140625" style="5" customWidth="1"/>
    <col min="2" max="2" width="20" style="5" customWidth="1"/>
    <col min="3" max="3" width="7.42578125" style="5" customWidth="1"/>
    <col min="4" max="4" width="14.85546875" style="5" customWidth="1"/>
    <col min="5" max="5" width="17.85546875" style="5" customWidth="1"/>
    <col min="6" max="6" width="14.85546875" style="5" customWidth="1"/>
    <col min="7" max="8" width="10" style="5" bestFit="1" customWidth="1"/>
    <col min="9" max="9" width="12.85546875" style="5" bestFit="1" customWidth="1"/>
    <col min="10" max="32" width="10" style="5" bestFit="1" customWidth="1"/>
    <col min="33" max="16384" width="9.5703125" style="5"/>
  </cols>
  <sheetData>
    <row r="2" spans="1:8" ht="46.5" customHeight="1" x14ac:dyDescent="0.3">
      <c r="A2" s="20"/>
      <c r="B2" s="31" t="s">
        <v>131</v>
      </c>
      <c r="C2" s="31"/>
      <c r="D2" s="31"/>
      <c r="E2" s="31"/>
      <c r="F2" s="31"/>
      <c r="G2" s="19"/>
    </row>
    <row r="3" spans="1:8" ht="20.25" x14ac:dyDescent="0.3">
      <c r="A3" s="18"/>
    </row>
    <row r="4" spans="1:8" ht="33" customHeight="1" x14ac:dyDescent="0.4">
      <c r="A4" s="32" t="s">
        <v>112</v>
      </c>
      <c r="B4" s="32"/>
      <c r="C4" s="32"/>
      <c r="D4" s="32"/>
      <c r="E4" s="32"/>
      <c r="F4" s="32"/>
      <c r="G4" s="32"/>
    </row>
    <row r="5" spans="1:8" ht="47.25" customHeight="1" x14ac:dyDescent="0.55000000000000004">
      <c r="A5" s="13"/>
      <c r="B5" s="13"/>
      <c r="C5" s="33"/>
      <c r="D5" s="33"/>
      <c r="E5" s="12"/>
      <c r="F5" s="13"/>
    </row>
    <row r="6" spans="1:8" ht="65.25" customHeight="1" x14ac:dyDescent="0.55000000000000004">
      <c r="A6" s="13"/>
      <c r="B6" s="13"/>
      <c r="C6" s="13"/>
      <c r="D6" s="13"/>
      <c r="E6" s="13"/>
      <c r="F6" s="13"/>
    </row>
    <row r="7" spans="1:8" ht="46.5" customHeight="1" x14ac:dyDescent="0.55000000000000004">
      <c r="A7" s="13"/>
      <c r="B7" s="34" t="s">
        <v>111</v>
      </c>
      <c r="C7" s="34"/>
      <c r="D7" s="35"/>
      <c r="E7" s="35"/>
      <c r="F7" s="35"/>
      <c r="G7" s="5" t="s">
        <v>110</v>
      </c>
    </row>
    <row r="8" spans="1:8" ht="30.75" customHeight="1" x14ac:dyDescent="0.55000000000000004">
      <c r="A8" s="13"/>
      <c r="B8" s="36" t="s">
        <v>0</v>
      </c>
      <c r="C8" s="36"/>
      <c r="D8" s="37"/>
      <c r="E8" s="37"/>
      <c r="F8" s="37"/>
      <c r="G8" s="15"/>
      <c r="H8" s="15"/>
    </row>
    <row r="9" spans="1:8" ht="39.75" customHeight="1" x14ac:dyDescent="0.55000000000000004">
      <c r="A9" s="13"/>
      <c r="B9" s="17"/>
      <c r="C9" s="17"/>
      <c r="D9" s="16"/>
      <c r="E9" s="16"/>
      <c r="F9" s="16"/>
      <c r="G9" s="15"/>
      <c r="H9" s="15"/>
    </row>
    <row r="10" spans="1:8" ht="46.5" x14ac:dyDescent="0.55000000000000004">
      <c r="A10" s="13"/>
      <c r="B10" s="12" t="s">
        <v>109</v>
      </c>
      <c r="C10" s="38"/>
      <c r="D10" s="38"/>
      <c r="E10" s="38"/>
      <c r="F10" s="38"/>
      <c r="G10" s="38"/>
    </row>
    <row r="11" spans="1:8" ht="46.5" x14ac:dyDescent="0.55000000000000004">
      <c r="A11" s="13"/>
      <c r="B11" s="13"/>
      <c r="C11" s="29" t="s">
        <v>1</v>
      </c>
      <c r="D11" s="29"/>
      <c r="E11" s="29"/>
      <c r="F11" s="29"/>
      <c r="G11" s="29"/>
    </row>
    <row r="12" spans="1:8" ht="46.5" x14ac:dyDescent="0.55000000000000004">
      <c r="A12" s="13"/>
      <c r="B12" s="14" t="s">
        <v>108</v>
      </c>
      <c r="C12" s="38"/>
      <c r="D12" s="38"/>
      <c r="E12" s="38"/>
      <c r="F12" s="38"/>
      <c r="G12" s="38"/>
    </row>
    <row r="13" spans="1:8" ht="39.75" customHeight="1" x14ac:dyDescent="0.55000000000000004">
      <c r="A13" s="13"/>
      <c r="B13" s="12"/>
      <c r="C13" s="29" t="s">
        <v>2</v>
      </c>
      <c r="D13" s="29"/>
      <c r="E13" s="29"/>
      <c r="F13" s="29"/>
      <c r="G13" s="29"/>
    </row>
    <row r="14" spans="1:8" ht="33.75" customHeight="1" x14ac:dyDescent="0.4">
      <c r="A14" s="11"/>
    </row>
    <row r="15" spans="1:8" ht="27" x14ac:dyDescent="0.15">
      <c r="A15" s="10"/>
      <c r="B15" s="9" t="s">
        <v>107</v>
      </c>
      <c r="C15" s="30"/>
      <c r="D15" s="30"/>
      <c r="E15" s="30"/>
      <c r="F15" s="30"/>
      <c r="G15" s="30"/>
    </row>
    <row r="16" spans="1:8" ht="27" x14ac:dyDescent="0.3">
      <c r="A16" s="8"/>
      <c r="B16" s="8"/>
      <c r="C16" s="8"/>
      <c r="D16" s="8"/>
      <c r="E16" s="8"/>
      <c r="F16" s="8"/>
    </row>
    <row r="17" spans="1:6" ht="27" x14ac:dyDescent="0.3">
      <c r="A17" s="7"/>
      <c r="B17" s="7"/>
      <c r="C17" s="7"/>
      <c r="D17" s="7"/>
      <c r="E17" s="7"/>
      <c r="F17" s="7"/>
    </row>
    <row r="18" spans="1:6" ht="20.25" x14ac:dyDescent="0.3">
      <c r="A18" s="6"/>
      <c r="B18" s="6"/>
      <c r="C18" s="6"/>
      <c r="D18" s="6"/>
      <c r="E18" s="6"/>
      <c r="F18" s="6"/>
    </row>
  </sheetData>
  <protectedRanges>
    <protectedRange sqref="B2 D8 E5 C10 C12 C15 F15" name="区域1"/>
  </protectedRanges>
  <mergeCells count="12">
    <mergeCell ref="C13:G13"/>
    <mergeCell ref="C15:G15"/>
    <mergeCell ref="B2:F2"/>
    <mergeCell ref="A4:G4"/>
    <mergeCell ref="C5:D5"/>
    <mergeCell ref="B7:C7"/>
    <mergeCell ref="D7:F7"/>
    <mergeCell ref="B8:C8"/>
    <mergeCell ref="D8:F8"/>
    <mergeCell ref="C10:G10"/>
    <mergeCell ref="C11:G11"/>
    <mergeCell ref="C12:G12"/>
  </mergeCells>
  <phoneticPr fontId="4" type="noConversion"/>
  <printOptions horizontalCentered="1"/>
  <pageMargins left="0.69652777777777775" right="0.69652777777777775" top="1.1611111111111112" bottom="0.75138888888888888" header="0.2986111111111111" footer="0.298611111111111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2385B-1054-4770-A097-BA1F5D14EDFD}">
  <sheetPr>
    <pageSetUpPr fitToPage="1"/>
  </sheetPr>
  <dimension ref="A1:D11"/>
  <sheetViews>
    <sheetView workbookViewId="0">
      <selection activeCell="G10" sqref="G10"/>
    </sheetView>
  </sheetViews>
  <sheetFormatPr defaultColWidth="8.85546875" defaultRowHeight="12.75" x14ac:dyDescent="0.2"/>
  <cols>
    <col min="1" max="1" width="10.5703125" style="24" customWidth="1"/>
    <col min="2" max="2" width="19.85546875" style="24" customWidth="1"/>
    <col min="3" max="3" width="38.7109375" style="24" customWidth="1"/>
    <col min="4" max="4" width="22.85546875" style="24" customWidth="1"/>
    <col min="5" max="16384" width="8.85546875" style="24"/>
  </cols>
  <sheetData>
    <row r="1" spans="1:4" ht="44.45" customHeight="1" x14ac:dyDescent="0.2">
      <c r="A1" s="39" t="s">
        <v>123</v>
      </c>
      <c r="B1" s="39"/>
      <c r="C1" s="39"/>
      <c r="D1" s="39"/>
    </row>
    <row r="2" spans="1:4" ht="35.65" customHeight="1" x14ac:dyDescent="0.2">
      <c r="A2" s="40" t="s">
        <v>132</v>
      </c>
      <c r="B2" s="40"/>
      <c r="C2" s="40"/>
      <c r="D2" s="25"/>
    </row>
    <row r="3" spans="1:4" ht="43.7" customHeight="1" x14ac:dyDescent="0.2">
      <c r="A3" s="61" t="s">
        <v>3</v>
      </c>
      <c r="B3" s="61" t="s">
        <v>4</v>
      </c>
      <c r="C3" s="61" t="s">
        <v>5</v>
      </c>
      <c r="D3" s="61" t="s">
        <v>6</v>
      </c>
    </row>
    <row r="4" spans="1:4" ht="40.15" customHeight="1" x14ac:dyDescent="0.2">
      <c r="A4" s="61" t="s">
        <v>7</v>
      </c>
      <c r="B4" s="61" t="s">
        <v>8</v>
      </c>
      <c r="C4" s="61" t="s">
        <v>124</v>
      </c>
      <c r="D4" s="62">
        <f>第100章!E29</f>
        <v>14515.43</v>
      </c>
    </row>
    <row r="5" spans="1:4" ht="40.15" customHeight="1" x14ac:dyDescent="0.2">
      <c r="A5" s="61" t="s">
        <v>9</v>
      </c>
      <c r="B5" s="61" t="s">
        <v>10</v>
      </c>
      <c r="C5" s="61" t="s">
        <v>125</v>
      </c>
      <c r="D5" s="62">
        <f>第200章!E28</f>
        <v>0</v>
      </c>
    </row>
    <row r="6" spans="1:4" ht="40.15" customHeight="1" x14ac:dyDescent="0.2">
      <c r="A6" s="61" t="s">
        <v>11</v>
      </c>
      <c r="B6" s="61" t="s">
        <v>12</v>
      </c>
      <c r="C6" s="61" t="s">
        <v>126</v>
      </c>
      <c r="D6" s="62">
        <f>第300章!E29</f>
        <v>0</v>
      </c>
    </row>
    <row r="7" spans="1:4" ht="40.15" customHeight="1" x14ac:dyDescent="0.2">
      <c r="A7" s="61" t="s">
        <v>13</v>
      </c>
      <c r="B7" s="61" t="s">
        <v>14</v>
      </c>
      <c r="C7" s="61" t="s">
        <v>127</v>
      </c>
      <c r="D7" s="62">
        <f>第600章!E28</f>
        <v>0</v>
      </c>
    </row>
    <row r="8" spans="1:4" ht="40.15" customHeight="1" x14ac:dyDescent="0.2">
      <c r="A8" s="61" t="s">
        <v>15</v>
      </c>
      <c r="B8" s="63" t="s">
        <v>128</v>
      </c>
      <c r="C8" s="64"/>
      <c r="D8" s="62">
        <f>SUM(D4:D7)</f>
        <v>14515.43</v>
      </c>
    </row>
    <row r="9" spans="1:4" ht="40.15" customHeight="1" x14ac:dyDescent="0.2">
      <c r="A9" s="65">
        <v>6</v>
      </c>
      <c r="B9" s="66" t="s">
        <v>129</v>
      </c>
      <c r="C9" s="67"/>
      <c r="D9" s="68">
        <v>50271.76</v>
      </c>
    </row>
    <row r="10" spans="1:4" ht="40.15" customHeight="1" x14ac:dyDescent="0.2">
      <c r="A10" s="61">
        <v>7</v>
      </c>
      <c r="B10" s="63" t="s">
        <v>130</v>
      </c>
      <c r="C10" s="64"/>
      <c r="D10" s="62">
        <f>D8+D9</f>
        <v>64787.19</v>
      </c>
    </row>
    <row r="11" spans="1:4" ht="20.45" customHeight="1" x14ac:dyDescent="0.2">
      <c r="A11" s="26"/>
      <c r="B11" s="22"/>
      <c r="C11" s="22"/>
      <c r="D11" s="23"/>
    </row>
  </sheetData>
  <sheetProtection sheet="1" objects="1" scenarios="1"/>
  <mergeCells count="5">
    <mergeCell ref="B9:C9"/>
    <mergeCell ref="B10:C10"/>
    <mergeCell ref="A1:D1"/>
    <mergeCell ref="A2:C2"/>
    <mergeCell ref="B8:C8"/>
  </mergeCells>
  <phoneticPr fontId="4" type="noConversion"/>
  <pageMargins left="0.59055118110236204" right="0.39370078740157499" top="0.39370078740157499" bottom="0.47244094488188998" header="0" footer="0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2"/>
  <sheetViews>
    <sheetView tabSelected="1" topLeftCell="A4" workbookViewId="0">
      <selection activeCell="F10" sqref="F10"/>
    </sheetView>
  </sheetViews>
  <sheetFormatPr defaultRowHeight="12.75" x14ac:dyDescent="0.2"/>
  <cols>
    <col min="1" max="1" width="13.85546875" customWidth="1"/>
    <col min="2" max="2" width="25.42578125" customWidth="1"/>
    <col min="3" max="3" width="17.5703125" customWidth="1"/>
    <col min="4" max="4" width="13.140625" customWidth="1"/>
    <col min="5" max="5" width="11.42578125" customWidth="1"/>
    <col min="6" max="6" width="13.140625" customWidth="1"/>
  </cols>
  <sheetData>
    <row r="1" spans="1:6" ht="44.45" customHeight="1" x14ac:dyDescent="0.2">
      <c r="A1" s="41" t="s">
        <v>113</v>
      </c>
      <c r="B1" s="41"/>
      <c r="C1" s="41"/>
      <c r="D1" s="41"/>
      <c r="E1" s="41"/>
      <c r="F1" s="41"/>
    </row>
    <row r="2" spans="1:6" ht="35.65" customHeight="1" x14ac:dyDescent="0.2">
      <c r="A2" s="42" t="s">
        <v>132</v>
      </c>
      <c r="B2" s="42"/>
      <c r="C2" s="42"/>
      <c r="D2" s="43" t="s">
        <v>114</v>
      </c>
      <c r="E2" s="43"/>
      <c r="F2" s="43"/>
    </row>
    <row r="3" spans="1:6" ht="29.85" customHeight="1" x14ac:dyDescent="0.2">
      <c r="A3" s="47" t="s">
        <v>16</v>
      </c>
      <c r="B3" s="47" t="s">
        <v>17</v>
      </c>
      <c r="C3" s="47" t="s">
        <v>18</v>
      </c>
      <c r="D3" s="47" t="s">
        <v>19</v>
      </c>
      <c r="E3" s="47" t="s">
        <v>20</v>
      </c>
      <c r="F3" s="47" t="s">
        <v>21</v>
      </c>
    </row>
    <row r="4" spans="1:6" ht="20.45" customHeight="1" x14ac:dyDescent="0.2">
      <c r="A4" s="47" t="s">
        <v>22</v>
      </c>
      <c r="B4" s="48" t="s">
        <v>23</v>
      </c>
      <c r="C4" s="47"/>
      <c r="D4" s="49"/>
      <c r="E4" s="49"/>
      <c r="F4" s="49"/>
    </row>
    <row r="5" spans="1:6" ht="20.45" customHeight="1" x14ac:dyDescent="0.2">
      <c r="A5" s="47" t="s">
        <v>24</v>
      </c>
      <c r="B5" s="48" t="s">
        <v>25</v>
      </c>
      <c r="C5" s="47"/>
      <c r="D5" s="49"/>
      <c r="E5" s="49"/>
      <c r="F5" s="49"/>
    </row>
    <row r="6" spans="1:6" ht="27.6" customHeight="1" x14ac:dyDescent="0.2">
      <c r="A6" s="47" t="s">
        <v>26</v>
      </c>
      <c r="B6" s="48" t="s">
        <v>27</v>
      </c>
      <c r="C6" s="47" t="s">
        <v>28</v>
      </c>
      <c r="D6" s="50">
        <v>1</v>
      </c>
      <c r="E6" s="51"/>
      <c r="F6" s="52">
        <f>ROUND(D6*E6,2)</f>
        <v>0</v>
      </c>
    </row>
    <row r="7" spans="1:6" ht="28.35" customHeight="1" x14ac:dyDescent="0.2">
      <c r="A7" s="47" t="s">
        <v>29</v>
      </c>
      <c r="B7" s="48" t="s">
        <v>30</v>
      </c>
      <c r="C7" s="47" t="s">
        <v>28</v>
      </c>
      <c r="D7" s="50">
        <v>1</v>
      </c>
      <c r="E7" s="51"/>
      <c r="F7" s="52">
        <f>ROUND(D7*E7,2)</f>
        <v>0</v>
      </c>
    </row>
    <row r="8" spans="1:6" ht="20.45" customHeight="1" x14ac:dyDescent="0.2">
      <c r="A8" s="47" t="s">
        <v>31</v>
      </c>
      <c r="B8" s="48" t="s">
        <v>32</v>
      </c>
      <c r="C8" s="47"/>
      <c r="D8" s="50"/>
      <c r="E8" s="51"/>
      <c r="F8" s="52"/>
    </row>
    <row r="9" spans="1:6" ht="27.6" customHeight="1" x14ac:dyDescent="0.2">
      <c r="A9" s="47" t="s">
        <v>33</v>
      </c>
      <c r="B9" s="48" t="s">
        <v>34</v>
      </c>
      <c r="C9" s="47" t="s">
        <v>28</v>
      </c>
      <c r="D9" s="50">
        <v>1</v>
      </c>
      <c r="E9" s="51"/>
      <c r="F9" s="52">
        <f>ROUND(D9*E9,2)</f>
        <v>0</v>
      </c>
    </row>
    <row r="10" spans="1:6" ht="20.45" customHeight="1" x14ac:dyDescent="0.2">
      <c r="A10" s="56" t="s">
        <v>35</v>
      </c>
      <c r="B10" s="57" t="s">
        <v>36</v>
      </c>
      <c r="C10" s="56" t="s">
        <v>28</v>
      </c>
      <c r="D10" s="58">
        <v>1</v>
      </c>
      <c r="E10" s="59">
        <v>14515.43</v>
      </c>
      <c r="F10" s="60">
        <v>14515.43</v>
      </c>
    </row>
    <row r="11" spans="1:6" ht="20.45" customHeight="1" x14ac:dyDescent="0.2">
      <c r="A11" s="47" t="s">
        <v>37</v>
      </c>
      <c r="B11" s="48" t="s">
        <v>38</v>
      </c>
      <c r="C11" s="47"/>
      <c r="D11" s="51"/>
      <c r="E11" s="51"/>
      <c r="F11" s="52"/>
    </row>
    <row r="12" spans="1:6" ht="28.35" customHeight="1" x14ac:dyDescent="0.2">
      <c r="A12" s="47" t="s">
        <v>39</v>
      </c>
      <c r="B12" s="48" t="s">
        <v>40</v>
      </c>
      <c r="C12" s="47" t="s">
        <v>28</v>
      </c>
      <c r="D12" s="47">
        <v>1</v>
      </c>
      <c r="E12" s="51"/>
      <c r="F12" s="52">
        <f>ROUND(D12*E12,2)</f>
        <v>0</v>
      </c>
    </row>
    <row r="13" spans="1:6" ht="20.45" customHeight="1" x14ac:dyDescent="0.2">
      <c r="A13" s="47" t="s">
        <v>41</v>
      </c>
      <c r="B13" s="48" t="s">
        <v>42</v>
      </c>
      <c r="C13" s="47" t="s">
        <v>28</v>
      </c>
      <c r="D13" s="47">
        <v>1</v>
      </c>
      <c r="E13" s="51"/>
      <c r="F13" s="52">
        <f>ROUND(D13*E13,2)</f>
        <v>0</v>
      </c>
    </row>
    <row r="14" spans="1:6" ht="20.45" customHeight="1" x14ac:dyDescent="0.2">
      <c r="A14" s="47" t="s">
        <v>43</v>
      </c>
      <c r="B14" s="48" t="s">
        <v>44</v>
      </c>
      <c r="C14" s="47"/>
      <c r="D14" s="51"/>
      <c r="E14" s="51"/>
      <c r="F14" s="52"/>
    </row>
    <row r="15" spans="1:6" ht="20.45" customHeight="1" x14ac:dyDescent="0.2">
      <c r="A15" s="47" t="s">
        <v>45</v>
      </c>
      <c r="B15" s="48" t="s">
        <v>44</v>
      </c>
      <c r="C15" s="47" t="s">
        <v>28</v>
      </c>
      <c r="D15" s="47">
        <v>1</v>
      </c>
      <c r="E15" s="51"/>
      <c r="F15" s="52">
        <f t="shared" ref="F15:F17" si="0">ROUND(D15*E15,2)</f>
        <v>0</v>
      </c>
    </row>
    <row r="16" spans="1:6" ht="20.45" customHeight="1" x14ac:dyDescent="0.2">
      <c r="A16" s="47" t="s">
        <v>46</v>
      </c>
      <c r="B16" s="48" t="s">
        <v>47</v>
      </c>
      <c r="C16" s="47"/>
      <c r="D16" s="51"/>
      <c r="E16" s="51"/>
      <c r="F16" s="52"/>
    </row>
    <row r="17" spans="1:6" ht="20.45" customHeight="1" x14ac:dyDescent="0.2">
      <c r="A17" s="47" t="s">
        <v>48</v>
      </c>
      <c r="B17" s="48" t="s">
        <v>49</v>
      </c>
      <c r="C17" s="47" t="s">
        <v>50</v>
      </c>
      <c r="D17" s="53">
        <v>940</v>
      </c>
      <c r="E17" s="51"/>
      <c r="F17" s="52">
        <f t="shared" si="0"/>
        <v>0</v>
      </c>
    </row>
    <row r="18" spans="1:6" ht="23.25" customHeight="1" x14ac:dyDescent="0.2">
      <c r="A18" s="47"/>
      <c r="B18" s="47"/>
      <c r="C18" s="48"/>
      <c r="D18" s="49"/>
      <c r="E18" s="49"/>
      <c r="F18" s="49"/>
    </row>
    <row r="19" spans="1:6" ht="23.25" customHeight="1" x14ac:dyDescent="0.2">
      <c r="A19" s="47"/>
      <c r="B19" s="47"/>
      <c r="C19" s="48"/>
      <c r="D19" s="49"/>
      <c r="E19" s="49"/>
      <c r="F19" s="49"/>
    </row>
    <row r="20" spans="1:6" ht="24" customHeight="1" x14ac:dyDescent="0.2">
      <c r="A20" s="47"/>
      <c r="B20" s="47"/>
      <c r="C20" s="48"/>
      <c r="D20" s="49"/>
      <c r="E20" s="49"/>
      <c r="F20" s="49"/>
    </row>
    <row r="21" spans="1:6" ht="23.25" customHeight="1" x14ac:dyDescent="0.2">
      <c r="A21" s="47"/>
      <c r="B21" s="47"/>
      <c r="C21" s="48"/>
      <c r="D21" s="49"/>
      <c r="E21" s="49"/>
      <c r="F21" s="49"/>
    </row>
    <row r="22" spans="1:6" ht="23.25" customHeight="1" x14ac:dyDescent="0.2">
      <c r="A22" s="47"/>
      <c r="B22" s="47"/>
      <c r="C22" s="48"/>
      <c r="D22" s="49"/>
      <c r="E22" s="49"/>
      <c r="F22" s="49"/>
    </row>
    <row r="23" spans="1:6" ht="23.25" customHeight="1" x14ac:dyDescent="0.2">
      <c r="A23" s="47"/>
      <c r="B23" s="47"/>
      <c r="C23" s="48"/>
      <c r="D23" s="49"/>
      <c r="E23" s="49"/>
      <c r="F23" s="49"/>
    </row>
    <row r="24" spans="1:6" ht="24" customHeight="1" x14ac:dyDescent="0.2">
      <c r="A24" s="47"/>
      <c r="B24" s="47"/>
      <c r="C24" s="48"/>
      <c r="D24" s="49"/>
      <c r="E24" s="49"/>
      <c r="F24" s="49"/>
    </row>
    <row r="25" spans="1:6" ht="23.25" customHeight="1" x14ac:dyDescent="0.2">
      <c r="A25" s="47"/>
      <c r="B25" s="47"/>
      <c r="C25" s="48"/>
      <c r="D25" s="49"/>
      <c r="E25" s="49"/>
      <c r="F25" s="49"/>
    </row>
    <row r="26" spans="1:6" ht="23.25" customHeight="1" x14ac:dyDescent="0.2">
      <c r="A26" s="47"/>
      <c r="B26" s="47"/>
      <c r="C26" s="48"/>
      <c r="D26" s="49"/>
      <c r="E26" s="49"/>
      <c r="F26" s="49"/>
    </row>
    <row r="27" spans="1:6" ht="24" customHeight="1" x14ac:dyDescent="0.2">
      <c r="A27" s="47"/>
      <c r="B27" s="47"/>
      <c r="C27" s="48"/>
      <c r="D27" s="49"/>
      <c r="E27" s="49"/>
      <c r="F27" s="49"/>
    </row>
    <row r="28" spans="1:6" ht="23.25" customHeight="1" x14ac:dyDescent="0.2">
      <c r="A28" s="47"/>
      <c r="B28" s="47"/>
      <c r="C28" s="48"/>
      <c r="D28" s="49"/>
      <c r="E28" s="49"/>
      <c r="F28" s="49"/>
    </row>
    <row r="29" spans="1:6" ht="20.45" customHeight="1" x14ac:dyDescent="0.2">
      <c r="A29" s="54" t="s">
        <v>115</v>
      </c>
      <c r="B29" s="54"/>
      <c r="C29" s="54"/>
      <c r="D29" s="54"/>
      <c r="E29" s="55">
        <f>SUM(F6:F17)</f>
        <v>14515.43</v>
      </c>
      <c r="F29" s="55" t="s">
        <v>118</v>
      </c>
    </row>
    <row r="30" spans="1:6" ht="0.75" customHeight="1" x14ac:dyDescent="0.2">
      <c r="A30" s="1"/>
      <c r="B30" s="1"/>
      <c r="C30" s="1"/>
      <c r="D30" s="1"/>
      <c r="E30" s="1"/>
      <c r="F30" s="1"/>
    </row>
    <row r="31" spans="1:6" ht="17.45" customHeight="1" x14ac:dyDescent="0.2">
      <c r="A31" s="1"/>
      <c r="B31" s="1"/>
      <c r="C31" s="1"/>
      <c r="D31" s="1"/>
      <c r="E31" s="1"/>
      <c r="F31" s="1"/>
    </row>
    <row r="32" spans="1:6" ht="30.4" customHeight="1" x14ac:dyDescent="0.2">
      <c r="A32" s="45"/>
      <c r="B32" s="45"/>
      <c r="C32" s="46"/>
      <c r="D32" s="46"/>
      <c r="E32" s="46"/>
      <c r="F32" s="46"/>
    </row>
  </sheetData>
  <sheetProtection sheet="1" objects="1" scenarios="1"/>
  <mergeCells count="6">
    <mergeCell ref="A1:F1"/>
    <mergeCell ref="A2:C2"/>
    <mergeCell ref="D2:F2"/>
    <mergeCell ref="A29:D29"/>
    <mergeCell ref="A32:B32"/>
    <mergeCell ref="C32:F32"/>
  </mergeCells>
  <phoneticPr fontId="4" type="noConversion"/>
  <pageMargins left="0.59055118110236204" right="0.39370078740157499" top="0.39370078740157499" bottom="0.47244094488188998" header="0" footer="0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96BE8-0D1C-431A-B261-45F6D8D5C4A8}">
  <sheetPr>
    <pageSetUpPr fitToPage="1"/>
  </sheetPr>
  <dimension ref="A1:F30"/>
  <sheetViews>
    <sheetView topLeftCell="A19" workbookViewId="0">
      <selection activeCell="A2" sqref="A2:C2"/>
    </sheetView>
  </sheetViews>
  <sheetFormatPr defaultRowHeight="12.75" x14ac:dyDescent="0.2"/>
  <cols>
    <col min="1" max="1" width="13.85546875" customWidth="1"/>
    <col min="2" max="2" width="25.42578125" customWidth="1"/>
    <col min="3" max="3" width="17.5703125" customWidth="1"/>
    <col min="4" max="4" width="13.140625" customWidth="1"/>
    <col min="5" max="5" width="11.42578125" customWidth="1"/>
    <col min="6" max="6" width="13.140625" customWidth="1"/>
  </cols>
  <sheetData>
    <row r="1" spans="1:6" ht="44.45" customHeight="1" x14ac:dyDescent="0.2">
      <c r="A1" s="41" t="s">
        <v>116</v>
      </c>
      <c r="B1" s="41"/>
      <c r="C1" s="41"/>
      <c r="D1" s="41"/>
      <c r="E1" s="41"/>
      <c r="F1" s="41"/>
    </row>
    <row r="2" spans="1:6" ht="35.65" customHeight="1" x14ac:dyDescent="0.2">
      <c r="A2" s="42" t="s">
        <v>132</v>
      </c>
      <c r="B2" s="42"/>
      <c r="C2" s="42"/>
      <c r="D2" s="43" t="s">
        <v>114</v>
      </c>
      <c r="E2" s="43"/>
      <c r="F2" s="43"/>
    </row>
    <row r="3" spans="1:6" ht="29.85" customHeight="1" x14ac:dyDescent="0.2">
      <c r="A3" s="2" t="s">
        <v>16</v>
      </c>
      <c r="B3" s="2" t="s">
        <v>17</v>
      </c>
      <c r="C3" s="2" t="s">
        <v>18</v>
      </c>
      <c r="D3" s="2" t="s">
        <v>19</v>
      </c>
      <c r="E3" s="2" t="s">
        <v>20</v>
      </c>
      <c r="F3" s="2" t="s">
        <v>21</v>
      </c>
    </row>
    <row r="4" spans="1:6" ht="20.45" customHeight="1" x14ac:dyDescent="0.2">
      <c r="A4" s="2" t="s">
        <v>51</v>
      </c>
      <c r="B4" s="4" t="s">
        <v>52</v>
      </c>
      <c r="C4" s="2"/>
      <c r="D4" s="3"/>
      <c r="E4" s="3"/>
      <c r="F4" s="3"/>
    </row>
    <row r="5" spans="1:6" ht="20.45" customHeight="1" x14ac:dyDescent="0.2">
      <c r="A5" s="2" t="s">
        <v>53</v>
      </c>
      <c r="B5" s="4" t="s">
        <v>54</v>
      </c>
      <c r="C5" s="2"/>
      <c r="D5" s="3"/>
      <c r="E5" s="3"/>
      <c r="F5" s="3"/>
    </row>
    <row r="6" spans="1:6" ht="27.6" customHeight="1" x14ac:dyDescent="0.2">
      <c r="A6" s="2" t="s">
        <v>26</v>
      </c>
      <c r="B6" s="4" t="s">
        <v>55</v>
      </c>
      <c r="C6" s="2" t="s">
        <v>56</v>
      </c>
      <c r="D6" s="27">
        <v>660</v>
      </c>
      <c r="E6" s="2"/>
      <c r="F6" s="3">
        <f>ROUND(D6*E6,2)</f>
        <v>0</v>
      </c>
    </row>
    <row r="7" spans="1:6" ht="20.45" customHeight="1" x14ac:dyDescent="0.2">
      <c r="A7" s="2" t="s">
        <v>29</v>
      </c>
      <c r="B7" s="4" t="s">
        <v>57</v>
      </c>
      <c r="C7" s="2" t="s">
        <v>56</v>
      </c>
      <c r="D7" s="27">
        <v>960</v>
      </c>
      <c r="E7" s="2"/>
      <c r="F7" s="3">
        <f t="shared" ref="F7:F11" si="0">ROUND(D7*E7,2)</f>
        <v>0</v>
      </c>
    </row>
    <row r="8" spans="1:6" ht="28.35" customHeight="1" x14ac:dyDescent="0.2">
      <c r="A8" s="2" t="s">
        <v>58</v>
      </c>
      <c r="B8" s="4" t="s">
        <v>59</v>
      </c>
      <c r="C8" s="2" t="s">
        <v>56</v>
      </c>
      <c r="D8" s="2">
        <v>27.94</v>
      </c>
      <c r="E8" s="2"/>
      <c r="F8" s="3">
        <f t="shared" si="0"/>
        <v>0</v>
      </c>
    </row>
    <row r="9" spans="1:6" ht="20.45" customHeight="1" x14ac:dyDescent="0.2">
      <c r="A9" s="2" t="s">
        <v>60</v>
      </c>
      <c r="B9" s="4" t="s">
        <v>61</v>
      </c>
      <c r="C9" s="2"/>
      <c r="D9" s="2"/>
      <c r="E9" s="2"/>
      <c r="F9" s="3"/>
    </row>
    <row r="10" spans="1:6" ht="20.45" customHeight="1" x14ac:dyDescent="0.2">
      <c r="A10" s="2" t="s">
        <v>62</v>
      </c>
      <c r="B10" s="4" t="s">
        <v>63</v>
      </c>
      <c r="C10" s="2"/>
      <c r="D10" s="2"/>
      <c r="E10" s="2"/>
      <c r="F10" s="3"/>
    </row>
    <row r="11" spans="1:6" ht="20.45" customHeight="1" x14ac:dyDescent="0.2">
      <c r="A11" s="2" t="s">
        <v>26</v>
      </c>
      <c r="B11" s="4" t="s">
        <v>64</v>
      </c>
      <c r="C11" s="2" t="s">
        <v>56</v>
      </c>
      <c r="D11" s="27">
        <v>136.9</v>
      </c>
      <c r="E11" s="2"/>
      <c r="F11" s="3">
        <f t="shared" si="0"/>
        <v>0</v>
      </c>
    </row>
    <row r="12" spans="1:6" ht="23.25" customHeight="1" x14ac:dyDescent="0.2">
      <c r="A12" s="2"/>
      <c r="B12" s="2"/>
      <c r="C12" s="4"/>
      <c r="D12" s="3"/>
      <c r="E12" s="3"/>
      <c r="F12" s="3"/>
    </row>
    <row r="13" spans="1:6" ht="23.25" customHeight="1" x14ac:dyDescent="0.2">
      <c r="A13" s="2"/>
      <c r="B13" s="2"/>
      <c r="C13" s="4"/>
      <c r="D13" s="3"/>
      <c r="E13" s="3"/>
      <c r="F13" s="3"/>
    </row>
    <row r="14" spans="1:6" ht="24" customHeight="1" x14ac:dyDescent="0.2">
      <c r="A14" s="2"/>
      <c r="B14" s="2"/>
      <c r="C14" s="4"/>
      <c r="D14" s="3"/>
      <c r="E14" s="3"/>
      <c r="F14" s="3"/>
    </row>
    <row r="15" spans="1:6" ht="23.25" customHeight="1" x14ac:dyDescent="0.2">
      <c r="A15" s="2"/>
      <c r="B15" s="2"/>
      <c r="C15" s="4"/>
      <c r="D15" s="3"/>
      <c r="E15" s="3"/>
      <c r="F15" s="3"/>
    </row>
    <row r="16" spans="1:6" ht="23.25" customHeight="1" x14ac:dyDescent="0.2">
      <c r="A16" s="2"/>
      <c r="B16" s="2"/>
      <c r="C16" s="4"/>
      <c r="D16" s="3"/>
      <c r="E16" s="3"/>
      <c r="F16" s="3"/>
    </row>
    <row r="17" spans="1:6" ht="23.25" customHeight="1" x14ac:dyDescent="0.2">
      <c r="A17" s="2"/>
      <c r="B17" s="2"/>
      <c r="C17" s="4"/>
      <c r="D17" s="3"/>
      <c r="E17" s="3"/>
      <c r="F17" s="3"/>
    </row>
    <row r="18" spans="1:6" ht="24" customHeight="1" x14ac:dyDescent="0.2">
      <c r="A18" s="2"/>
      <c r="B18" s="2"/>
      <c r="C18" s="4"/>
      <c r="D18" s="3"/>
      <c r="E18" s="3"/>
      <c r="F18" s="3"/>
    </row>
    <row r="19" spans="1:6" ht="23.25" customHeight="1" x14ac:dyDescent="0.2">
      <c r="A19" s="2"/>
      <c r="B19" s="2"/>
      <c r="C19" s="4"/>
      <c r="D19" s="3"/>
      <c r="E19" s="3"/>
      <c r="F19" s="3"/>
    </row>
    <row r="20" spans="1:6" ht="23.25" customHeight="1" x14ac:dyDescent="0.2">
      <c r="A20" s="2"/>
      <c r="B20" s="2"/>
      <c r="C20" s="4"/>
      <c r="D20" s="3"/>
      <c r="E20" s="3"/>
      <c r="F20" s="3"/>
    </row>
    <row r="21" spans="1:6" ht="24" customHeight="1" x14ac:dyDescent="0.2">
      <c r="A21" s="2"/>
      <c r="B21" s="2"/>
      <c r="C21" s="4"/>
      <c r="D21" s="3"/>
      <c r="E21" s="3"/>
      <c r="F21" s="3"/>
    </row>
    <row r="22" spans="1:6" ht="23.25" customHeight="1" x14ac:dyDescent="0.2">
      <c r="A22" s="2"/>
      <c r="B22" s="2"/>
      <c r="C22" s="4"/>
      <c r="D22" s="3"/>
      <c r="E22" s="3"/>
      <c r="F22" s="3"/>
    </row>
    <row r="23" spans="1:6" ht="23.25" customHeight="1" x14ac:dyDescent="0.2">
      <c r="A23" s="2"/>
      <c r="B23" s="2"/>
      <c r="C23" s="4"/>
      <c r="D23" s="3"/>
      <c r="E23" s="3"/>
      <c r="F23" s="3"/>
    </row>
    <row r="24" spans="1:6" ht="23.25" customHeight="1" x14ac:dyDescent="0.2">
      <c r="A24" s="2"/>
      <c r="B24" s="2"/>
      <c r="C24" s="4"/>
      <c r="D24" s="3"/>
      <c r="E24" s="3"/>
      <c r="F24" s="3"/>
    </row>
    <row r="25" spans="1:6" ht="24" customHeight="1" x14ac:dyDescent="0.2">
      <c r="A25" s="2"/>
      <c r="B25" s="2"/>
      <c r="C25" s="4"/>
      <c r="D25" s="3"/>
      <c r="E25" s="3"/>
      <c r="F25" s="3"/>
    </row>
    <row r="26" spans="1:6" ht="23.25" customHeight="1" x14ac:dyDescent="0.2">
      <c r="A26" s="2"/>
      <c r="B26" s="2"/>
      <c r="C26" s="4"/>
      <c r="D26" s="3"/>
      <c r="E26" s="3"/>
      <c r="F26" s="3"/>
    </row>
    <row r="27" spans="1:6" ht="23.25" customHeight="1" x14ac:dyDescent="0.2">
      <c r="A27" s="2"/>
      <c r="B27" s="2"/>
      <c r="C27" s="4"/>
      <c r="D27" s="3"/>
      <c r="E27" s="3"/>
      <c r="F27" s="3"/>
    </row>
    <row r="28" spans="1:6" ht="20.45" customHeight="1" x14ac:dyDescent="0.2">
      <c r="A28" s="44" t="s">
        <v>117</v>
      </c>
      <c r="B28" s="44"/>
      <c r="C28" s="44"/>
      <c r="D28" s="44"/>
      <c r="E28" s="21">
        <f>SUM(F6:F11)</f>
        <v>0</v>
      </c>
      <c r="F28" s="21" t="s">
        <v>118</v>
      </c>
    </row>
    <row r="29" spans="1:6" ht="17.45" customHeight="1" x14ac:dyDescent="0.2">
      <c r="A29" s="1"/>
      <c r="B29" s="1"/>
      <c r="C29" s="1"/>
      <c r="D29" s="1"/>
      <c r="E29" s="1"/>
      <c r="F29" s="1"/>
    </row>
    <row r="30" spans="1:6" ht="30.4" customHeight="1" x14ac:dyDescent="0.2">
      <c r="A30" s="45"/>
      <c r="B30" s="45"/>
      <c r="C30" s="46"/>
      <c r="D30" s="46"/>
      <c r="E30" s="46"/>
      <c r="F30" s="46"/>
    </row>
  </sheetData>
  <mergeCells count="6">
    <mergeCell ref="A30:B30"/>
    <mergeCell ref="C30:F30"/>
    <mergeCell ref="A1:F1"/>
    <mergeCell ref="A2:C2"/>
    <mergeCell ref="D2:F2"/>
    <mergeCell ref="A28:D28"/>
  </mergeCells>
  <phoneticPr fontId="4" type="noConversion"/>
  <pageMargins left="0.59055118110236204" right="0.39370078740157499" top="0.39370078740157499" bottom="0.47244094488188998" header="0" footer="0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A43AC-A570-4013-B6AF-822CF76C40C4}">
  <sheetPr>
    <pageSetUpPr fitToPage="1"/>
  </sheetPr>
  <dimension ref="A1:F30"/>
  <sheetViews>
    <sheetView topLeftCell="A10" workbookViewId="0">
      <selection activeCell="A2" sqref="A2:C2"/>
    </sheetView>
  </sheetViews>
  <sheetFormatPr defaultRowHeight="12.75" x14ac:dyDescent="0.2"/>
  <cols>
    <col min="1" max="1" width="13.85546875" customWidth="1"/>
    <col min="2" max="2" width="25.42578125" customWidth="1"/>
    <col min="3" max="3" width="17.5703125" customWidth="1"/>
    <col min="4" max="4" width="13.140625" customWidth="1"/>
    <col min="5" max="5" width="11.42578125" customWidth="1"/>
    <col min="6" max="6" width="13.140625" customWidth="1"/>
  </cols>
  <sheetData>
    <row r="1" spans="1:6" ht="44.45" customHeight="1" x14ac:dyDescent="0.2">
      <c r="A1" s="41" t="s">
        <v>119</v>
      </c>
      <c r="B1" s="41"/>
      <c r="C1" s="41"/>
      <c r="D1" s="41"/>
      <c r="E1" s="41"/>
      <c r="F1" s="41"/>
    </row>
    <row r="2" spans="1:6" ht="35.65" customHeight="1" x14ac:dyDescent="0.2">
      <c r="A2" s="42" t="s">
        <v>132</v>
      </c>
      <c r="B2" s="42"/>
      <c r="C2" s="42"/>
      <c r="D2" s="43" t="s">
        <v>114</v>
      </c>
      <c r="E2" s="43"/>
      <c r="F2" s="43"/>
    </row>
    <row r="3" spans="1:6" ht="29.85" customHeight="1" x14ac:dyDescent="0.2">
      <c r="A3" s="2" t="s">
        <v>16</v>
      </c>
      <c r="B3" s="2" t="s">
        <v>17</v>
      </c>
      <c r="C3" s="2" t="s">
        <v>18</v>
      </c>
      <c r="D3" s="2" t="s">
        <v>19</v>
      </c>
      <c r="E3" s="2" t="s">
        <v>20</v>
      </c>
      <c r="F3" s="2" t="s">
        <v>21</v>
      </c>
    </row>
    <row r="4" spans="1:6" ht="20.45" customHeight="1" x14ac:dyDescent="0.2">
      <c r="A4" s="2" t="s">
        <v>65</v>
      </c>
      <c r="B4" s="4" t="s">
        <v>66</v>
      </c>
      <c r="C4" s="2"/>
      <c r="D4" s="3"/>
      <c r="E4" s="3"/>
      <c r="F4" s="3"/>
    </row>
    <row r="5" spans="1:6" ht="20.45" customHeight="1" x14ac:dyDescent="0.2">
      <c r="A5" s="2" t="s">
        <v>67</v>
      </c>
      <c r="B5" s="4" t="s">
        <v>68</v>
      </c>
      <c r="C5" s="2"/>
      <c r="D5" s="3"/>
      <c r="E5" s="3"/>
      <c r="F5" s="3"/>
    </row>
    <row r="6" spans="1:6" ht="27.6" customHeight="1" x14ac:dyDescent="0.2">
      <c r="A6" s="2" t="s">
        <v>26</v>
      </c>
      <c r="B6" s="4" t="s">
        <v>69</v>
      </c>
      <c r="C6" s="2" t="s">
        <v>70</v>
      </c>
      <c r="D6" s="27">
        <v>2553</v>
      </c>
      <c r="E6" s="3"/>
      <c r="F6" s="3">
        <f>ROUND(D6*E6,2)</f>
        <v>0</v>
      </c>
    </row>
    <row r="7" spans="1:6" ht="20.45" customHeight="1" x14ac:dyDescent="0.2">
      <c r="A7" s="2" t="s">
        <v>29</v>
      </c>
      <c r="B7" s="4" t="s">
        <v>71</v>
      </c>
      <c r="C7" s="2" t="s">
        <v>56</v>
      </c>
      <c r="D7" s="27">
        <v>184.43199999999999</v>
      </c>
      <c r="E7" s="3"/>
      <c r="F7" s="3">
        <f t="shared" ref="F7:F20" si="0">ROUND(D7*E7,2)</f>
        <v>0</v>
      </c>
    </row>
    <row r="8" spans="1:6" ht="20.45" customHeight="1" x14ac:dyDescent="0.2">
      <c r="A8" s="2" t="s">
        <v>72</v>
      </c>
      <c r="B8" s="4" t="s">
        <v>73</v>
      </c>
      <c r="C8" s="2"/>
      <c r="D8" s="27"/>
      <c r="E8" s="3"/>
      <c r="F8" s="3"/>
    </row>
    <row r="9" spans="1:6" ht="20.45" customHeight="1" x14ac:dyDescent="0.2">
      <c r="A9" s="2" t="s">
        <v>74</v>
      </c>
      <c r="B9" s="4" t="s">
        <v>75</v>
      </c>
      <c r="C9" s="2"/>
      <c r="D9" s="27"/>
      <c r="E9" s="3"/>
      <c r="F9" s="3"/>
    </row>
    <row r="10" spans="1:6" ht="20.45" customHeight="1" x14ac:dyDescent="0.2">
      <c r="A10" s="2" t="s">
        <v>26</v>
      </c>
      <c r="B10" s="4" t="s">
        <v>76</v>
      </c>
      <c r="C10" s="2" t="s">
        <v>70</v>
      </c>
      <c r="D10" s="27">
        <v>2479</v>
      </c>
      <c r="E10" s="3"/>
      <c r="F10" s="3">
        <f t="shared" si="0"/>
        <v>0</v>
      </c>
    </row>
    <row r="11" spans="1:6" ht="20.45" customHeight="1" x14ac:dyDescent="0.2">
      <c r="A11" s="2" t="s">
        <v>77</v>
      </c>
      <c r="B11" s="4" t="s">
        <v>78</v>
      </c>
      <c r="C11" s="2"/>
      <c r="D11" s="27"/>
      <c r="E11" s="3"/>
      <c r="F11" s="3"/>
    </row>
    <row r="12" spans="1:6" ht="20.45" customHeight="1" x14ac:dyDescent="0.2">
      <c r="A12" s="2" t="s">
        <v>79</v>
      </c>
      <c r="B12" s="4" t="s">
        <v>78</v>
      </c>
      <c r="C12" s="2"/>
      <c r="D12" s="27"/>
      <c r="E12" s="3"/>
      <c r="F12" s="3"/>
    </row>
    <row r="13" spans="1:6" ht="28.35" customHeight="1" x14ac:dyDescent="0.2">
      <c r="A13" s="2" t="s">
        <v>26</v>
      </c>
      <c r="B13" s="4" t="s">
        <v>80</v>
      </c>
      <c r="C13" s="2" t="s">
        <v>56</v>
      </c>
      <c r="D13" s="27">
        <v>660</v>
      </c>
      <c r="E13" s="3"/>
      <c r="F13" s="3">
        <f t="shared" si="0"/>
        <v>0</v>
      </c>
    </row>
    <row r="14" spans="1:6" ht="20.45" customHeight="1" x14ac:dyDescent="0.2">
      <c r="A14" s="2" t="s">
        <v>81</v>
      </c>
      <c r="B14" s="4" t="s">
        <v>82</v>
      </c>
      <c r="C14" s="2"/>
      <c r="D14" s="27"/>
      <c r="E14" s="3"/>
      <c r="F14" s="3"/>
    </row>
    <row r="15" spans="1:6" ht="20.45" customHeight="1" x14ac:dyDescent="0.2">
      <c r="A15" s="2" t="s">
        <v>26</v>
      </c>
      <c r="B15" s="4" t="s">
        <v>83</v>
      </c>
      <c r="C15" s="2" t="s">
        <v>84</v>
      </c>
      <c r="D15" s="27">
        <v>308</v>
      </c>
      <c r="E15" s="3"/>
      <c r="F15" s="3">
        <f t="shared" si="0"/>
        <v>0</v>
      </c>
    </row>
    <row r="16" spans="1:6" ht="19.7" customHeight="1" x14ac:dyDescent="0.2">
      <c r="A16" s="2" t="s">
        <v>29</v>
      </c>
      <c r="B16" s="4" t="s">
        <v>85</v>
      </c>
      <c r="C16" s="2" t="s">
        <v>84</v>
      </c>
      <c r="D16" s="27">
        <v>10841</v>
      </c>
      <c r="E16" s="3"/>
      <c r="F16" s="3">
        <f t="shared" si="0"/>
        <v>0</v>
      </c>
    </row>
    <row r="17" spans="1:6" ht="28.35" customHeight="1" x14ac:dyDescent="0.2">
      <c r="A17" s="2" t="s">
        <v>29</v>
      </c>
      <c r="B17" s="4" t="s">
        <v>86</v>
      </c>
      <c r="C17" s="2" t="s">
        <v>87</v>
      </c>
      <c r="D17" s="28">
        <v>1233</v>
      </c>
      <c r="E17" s="3"/>
      <c r="F17" s="3">
        <f t="shared" si="0"/>
        <v>0</v>
      </c>
    </row>
    <row r="18" spans="1:6" ht="28.35" customHeight="1" x14ac:dyDescent="0.2">
      <c r="A18" s="2" t="s">
        <v>88</v>
      </c>
      <c r="B18" s="4" t="s">
        <v>89</v>
      </c>
      <c r="C18" s="2"/>
      <c r="D18" s="27"/>
      <c r="E18" s="3"/>
      <c r="F18" s="3"/>
    </row>
    <row r="19" spans="1:6" ht="20.45" customHeight="1" x14ac:dyDescent="0.2">
      <c r="A19" s="2" t="s">
        <v>90</v>
      </c>
      <c r="B19" s="4" t="s">
        <v>91</v>
      </c>
      <c r="C19" s="2" t="s">
        <v>56</v>
      </c>
      <c r="D19" s="27">
        <v>136.9</v>
      </c>
      <c r="E19" s="3"/>
      <c r="F19" s="3">
        <f t="shared" si="0"/>
        <v>0</v>
      </c>
    </row>
    <row r="20" spans="1:6" ht="39.75" customHeight="1" x14ac:dyDescent="0.2">
      <c r="A20" s="2" t="s">
        <v>92</v>
      </c>
      <c r="B20" s="4" t="s">
        <v>93</v>
      </c>
      <c r="C20" s="2" t="s">
        <v>50</v>
      </c>
      <c r="D20" s="27">
        <v>555.14</v>
      </c>
      <c r="E20" s="3"/>
      <c r="F20" s="3">
        <f t="shared" si="0"/>
        <v>0</v>
      </c>
    </row>
    <row r="21" spans="1:6" ht="23.25" customHeight="1" x14ac:dyDescent="0.2">
      <c r="A21" s="2"/>
      <c r="B21" s="2"/>
      <c r="C21" s="4"/>
      <c r="D21" s="3"/>
      <c r="E21" s="3"/>
      <c r="F21" s="3"/>
    </row>
    <row r="22" spans="1:6" ht="24" customHeight="1" x14ac:dyDescent="0.2">
      <c r="A22" s="2"/>
      <c r="B22" s="2"/>
      <c r="C22" s="4"/>
      <c r="D22" s="3"/>
      <c r="E22" s="3"/>
      <c r="F22" s="3"/>
    </row>
    <row r="23" spans="1:6" ht="23.25" customHeight="1" x14ac:dyDescent="0.2">
      <c r="A23" s="2"/>
      <c r="B23" s="2"/>
      <c r="C23" s="4"/>
      <c r="D23" s="3"/>
      <c r="E23" s="3"/>
      <c r="F23" s="3"/>
    </row>
    <row r="24" spans="1:6" ht="23.25" customHeight="1" x14ac:dyDescent="0.2">
      <c r="A24" s="2"/>
      <c r="B24" s="2"/>
      <c r="C24" s="4"/>
      <c r="D24" s="3"/>
      <c r="E24" s="3"/>
      <c r="F24" s="3"/>
    </row>
    <row r="25" spans="1:6" ht="24" customHeight="1" x14ac:dyDescent="0.2">
      <c r="A25" s="2"/>
      <c r="B25" s="2"/>
      <c r="C25" s="4"/>
      <c r="D25" s="3"/>
      <c r="E25" s="3"/>
      <c r="F25" s="3"/>
    </row>
    <row r="26" spans="1:6" ht="23.25" customHeight="1" x14ac:dyDescent="0.2">
      <c r="A26" s="2"/>
      <c r="B26" s="2"/>
      <c r="C26" s="4"/>
      <c r="D26" s="3"/>
      <c r="E26" s="3"/>
      <c r="F26" s="3"/>
    </row>
    <row r="27" spans="1:6" ht="23.25" customHeight="1" x14ac:dyDescent="0.2">
      <c r="A27" s="2"/>
      <c r="B27" s="2"/>
      <c r="C27" s="4"/>
      <c r="D27" s="3"/>
      <c r="E27" s="3"/>
      <c r="F27" s="3"/>
    </row>
    <row r="28" spans="1:6" ht="23.25" customHeight="1" x14ac:dyDescent="0.2">
      <c r="A28" s="2"/>
      <c r="B28" s="2"/>
      <c r="C28" s="4"/>
      <c r="D28" s="3"/>
      <c r="E28" s="3"/>
      <c r="F28" s="3"/>
    </row>
    <row r="29" spans="1:6" ht="20.45" customHeight="1" x14ac:dyDescent="0.2">
      <c r="A29" s="44" t="s">
        <v>120</v>
      </c>
      <c r="B29" s="44"/>
      <c r="C29" s="44"/>
      <c r="D29" s="44"/>
      <c r="E29" s="21">
        <f>SUM(F6:F20)</f>
        <v>0</v>
      </c>
      <c r="F29" s="21" t="s">
        <v>118</v>
      </c>
    </row>
    <row r="30" spans="1:6" ht="30.4" customHeight="1" x14ac:dyDescent="0.2">
      <c r="A30" s="45"/>
      <c r="B30" s="45"/>
      <c r="C30" s="46"/>
      <c r="D30" s="46"/>
      <c r="E30" s="46"/>
      <c r="F30" s="46"/>
    </row>
  </sheetData>
  <mergeCells count="6">
    <mergeCell ref="A30:B30"/>
    <mergeCell ref="C30:F30"/>
    <mergeCell ref="A29:D29"/>
    <mergeCell ref="A1:F1"/>
    <mergeCell ref="A2:C2"/>
    <mergeCell ref="D2:F2"/>
  </mergeCells>
  <phoneticPr fontId="4" type="noConversion"/>
  <pageMargins left="0.59055118110236204" right="0.39370078740157499" top="0.39370078740157499" bottom="0.47244094488188998" header="0" footer="0"/>
  <pageSetup paperSize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5B593-43D5-4F91-8DDE-83EC97AEEBB2}">
  <sheetPr>
    <pageSetUpPr fitToPage="1"/>
  </sheetPr>
  <dimension ref="A1:F30"/>
  <sheetViews>
    <sheetView topLeftCell="A4" workbookViewId="0">
      <selection activeCell="C8" sqref="C8"/>
    </sheetView>
  </sheetViews>
  <sheetFormatPr defaultRowHeight="12.75" x14ac:dyDescent="0.2"/>
  <cols>
    <col min="1" max="1" width="13.85546875" customWidth="1"/>
    <col min="2" max="2" width="25.42578125" customWidth="1"/>
    <col min="3" max="3" width="17.5703125" customWidth="1"/>
    <col min="4" max="4" width="13.140625" customWidth="1"/>
    <col min="5" max="5" width="11.42578125" customWidth="1"/>
    <col min="6" max="6" width="13.140625" customWidth="1"/>
  </cols>
  <sheetData>
    <row r="1" spans="1:6" ht="44.45" customHeight="1" x14ac:dyDescent="0.2">
      <c r="A1" s="41" t="s">
        <v>121</v>
      </c>
      <c r="B1" s="41"/>
      <c r="C1" s="41"/>
      <c r="D1" s="41"/>
      <c r="E1" s="41"/>
      <c r="F1" s="41"/>
    </row>
    <row r="2" spans="1:6" ht="35.65" customHeight="1" x14ac:dyDescent="0.2">
      <c r="A2" s="42" t="s">
        <v>132</v>
      </c>
      <c r="B2" s="42"/>
      <c r="C2" s="42"/>
      <c r="D2" s="43" t="s">
        <v>114</v>
      </c>
      <c r="E2" s="43"/>
      <c r="F2" s="43"/>
    </row>
    <row r="3" spans="1:6" ht="29.85" customHeight="1" x14ac:dyDescent="0.2">
      <c r="A3" s="2" t="s">
        <v>16</v>
      </c>
      <c r="B3" s="2" t="s">
        <v>17</v>
      </c>
      <c r="C3" s="2" t="s">
        <v>18</v>
      </c>
      <c r="D3" s="2" t="s">
        <v>19</v>
      </c>
      <c r="E3" s="2" t="s">
        <v>20</v>
      </c>
      <c r="F3" s="2" t="s">
        <v>21</v>
      </c>
    </row>
    <row r="4" spans="1:6" ht="20.45" customHeight="1" x14ac:dyDescent="0.2">
      <c r="A4" s="2" t="s">
        <v>94</v>
      </c>
      <c r="B4" s="4" t="s">
        <v>95</v>
      </c>
      <c r="C4" s="2"/>
      <c r="D4" s="3"/>
      <c r="E4" s="3"/>
      <c r="F4" s="3"/>
    </row>
    <row r="5" spans="1:6" ht="20.45" customHeight="1" x14ac:dyDescent="0.2">
      <c r="A5" s="2" t="s">
        <v>96</v>
      </c>
      <c r="B5" s="4" t="s">
        <v>97</v>
      </c>
      <c r="C5" s="2"/>
      <c r="D5" s="3"/>
      <c r="E5" s="3"/>
      <c r="F5" s="3"/>
    </row>
    <row r="6" spans="1:6" ht="20.45" customHeight="1" x14ac:dyDescent="0.2">
      <c r="A6" s="2" t="s">
        <v>26</v>
      </c>
      <c r="B6" s="4" t="s">
        <v>98</v>
      </c>
      <c r="C6" s="2" t="s">
        <v>99</v>
      </c>
      <c r="D6" s="2">
        <v>2</v>
      </c>
      <c r="E6" s="3"/>
      <c r="F6" s="3">
        <f>ROUND(D6*E6,2)</f>
        <v>0</v>
      </c>
    </row>
    <row r="7" spans="1:6" ht="27.6" customHeight="1" x14ac:dyDescent="0.2">
      <c r="A7" s="2" t="s">
        <v>100</v>
      </c>
      <c r="B7" s="4" t="s">
        <v>101</v>
      </c>
      <c r="C7" s="2" t="s">
        <v>99</v>
      </c>
      <c r="D7" s="2">
        <v>8</v>
      </c>
      <c r="E7" s="3"/>
      <c r="F7" s="3">
        <f t="shared" ref="F7:F10" si="0">ROUND(D7*E7,2)</f>
        <v>0</v>
      </c>
    </row>
    <row r="8" spans="1:6" ht="20.45" customHeight="1" x14ac:dyDescent="0.2">
      <c r="A8" s="2" t="s">
        <v>102</v>
      </c>
      <c r="B8" s="4" t="s">
        <v>103</v>
      </c>
      <c r="C8" s="2"/>
      <c r="D8" s="2"/>
      <c r="E8" s="3"/>
      <c r="F8" s="3"/>
    </row>
    <row r="9" spans="1:6" ht="20.45" customHeight="1" x14ac:dyDescent="0.2">
      <c r="A9" s="2" t="s">
        <v>104</v>
      </c>
      <c r="B9" s="4" t="s">
        <v>105</v>
      </c>
      <c r="C9" s="2"/>
      <c r="D9" s="2"/>
      <c r="E9" s="3"/>
      <c r="F9" s="3"/>
    </row>
    <row r="10" spans="1:6" ht="28.35" customHeight="1" x14ac:dyDescent="0.2">
      <c r="A10" s="2" t="s">
        <v>26</v>
      </c>
      <c r="B10" s="4" t="s">
        <v>106</v>
      </c>
      <c r="C10" s="2" t="s">
        <v>70</v>
      </c>
      <c r="D10" s="27">
        <v>399.6</v>
      </c>
      <c r="E10" s="3"/>
      <c r="F10" s="3">
        <f t="shared" si="0"/>
        <v>0</v>
      </c>
    </row>
    <row r="11" spans="1:6" ht="23.25" customHeight="1" x14ac:dyDescent="0.2">
      <c r="A11" s="2"/>
      <c r="B11" s="2"/>
      <c r="C11" s="4"/>
      <c r="D11" s="3"/>
      <c r="E11" s="3"/>
      <c r="F11" s="3"/>
    </row>
    <row r="12" spans="1:6" ht="23.25" customHeight="1" x14ac:dyDescent="0.2">
      <c r="A12" s="2"/>
      <c r="B12" s="2"/>
      <c r="C12" s="4"/>
      <c r="D12" s="3"/>
      <c r="E12" s="3"/>
      <c r="F12" s="3"/>
    </row>
    <row r="13" spans="1:6" ht="24" customHeight="1" x14ac:dyDescent="0.2">
      <c r="A13" s="2"/>
      <c r="B13" s="2"/>
      <c r="C13" s="4"/>
      <c r="D13" s="3"/>
      <c r="E13" s="3"/>
      <c r="F13" s="3"/>
    </row>
    <row r="14" spans="1:6" ht="23.25" customHeight="1" x14ac:dyDescent="0.2">
      <c r="A14" s="2"/>
      <c r="B14" s="2"/>
      <c r="C14" s="4"/>
      <c r="D14" s="3"/>
      <c r="E14" s="3"/>
      <c r="F14" s="3"/>
    </row>
    <row r="15" spans="1:6" ht="23.25" customHeight="1" x14ac:dyDescent="0.2">
      <c r="A15" s="2"/>
      <c r="B15" s="2"/>
      <c r="C15" s="4"/>
      <c r="D15" s="3"/>
      <c r="E15" s="3"/>
      <c r="F15" s="3"/>
    </row>
    <row r="16" spans="1:6" ht="23.25" customHeight="1" x14ac:dyDescent="0.2">
      <c r="A16" s="2"/>
      <c r="B16" s="2"/>
      <c r="C16" s="4"/>
      <c r="D16" s="3"/>
      <c r="E16" s="3"/>
      <c r="F16" s="3"/>
    </row>
    <row r="17" spans="1:6" ht="24" customHeight="1" x14ac:dyDescent="0.2">
      <c r="A17" s="2"/>
      <c r="B17" s="2"/>
      <c r="C17" s="4"/>
      <c r="D17" s="3"/>
      <c r="E17" s="3"/>
      <c r="F17" s="3"/>
    </row>
    <row r="18" spans="1:6" ht="23.25" customHeight="1" x14ac:dyDescent="0.2">
      <c r="A18" s="2"/>
      <c r="B18" s="2"/>
      <c r="C18" s="4"/>
      <c r="D18" s="3"/>
      <c r="E18" s="3"/>
      <c r="F18" s="3"/>
    </row>
    <row r="19" spans="1:6" ht="23.25" customHeight="1" x14ac:dyDescent="0.2">
      <c r="A19" s="2"/>
      <c r="B19" s="2"/>
      <c r="C19" s="4"/>
      <c r="D19" s="3"/>
      <c r="E19" s="3"/>
      <c r="F19" s="3"/>
    </row>
    <row r="20" spans="1:6" ht="24" customHeight="1" x14ac:dyDescent="0.2">
      <c r="A20" s="2"/>
      <c r="B20" s="2"/>
      <c r="C20" s="4"/>
      <c r="D20" s="3"/>
      <c r="E20" s="3"/>
      <c r="F20" s="3"/>
    </row>
    <row r="21" spans="1:6" ht="23.25" customHeight="1" x14ac:dyDescent="0.2">
      <c r="A21" s="2"/>
      <c r="B21" s="2"/>
      <c r="C21" s="4"/>
      <c r="D21" s="3"/>
      <c r="E21" s="3"/>
      <c r="F21" s="3"/>
    </row>
    <row r="22" spans="1:6" ht="23.25" customHeight="1" x14ac:dyDescent="0.2">
      <c r="A22" s="2"/>
      <c r="B22" s="2"/>
      <c r="C22" s="4"/>
      <c r="D22" s="3"/>
      <c r="E22" s="3"/>
      <c r="F22" s="3"/>
    </row>
    <row r="23" spans="1:6" ht="23.25" customHeight="1" x14ac:dyDescent="0.2">
      <c r="A23" s="2"/>
      <c r="B23" s="2"/>
      <c r="C23" s="4"/>
      <c r="D23" s="3"/>
      <c r="E23" s="3"/>
      <c r="F23" s="3"/>
    </row>
    <row r="24" spans="1:6" ht="24" customHeight="1" x14ac:dyDescent="0.2">
      <c r="A24" s="2"/>
      <c r="B24" s="2"/>
      <c r="C24" s="4"/>
      <c r="D24" s="3"/>
      <c r="E24" s="3"/>
      <c r="F24" s="3"/>
    </row>
    <row r="25" spans="1:6" ht="23.25" customHeight="1" x14ac:dyDescent="0.2">
      <c r="A25" s="2"/>
      <c r="B25" s="2"/>
      <c r="C25" s="4"/>
      <c r="D25" s="3"/>
      <c r="E25" s="3"/>
      <c r="F25" s="3"/>
    </row>
    <row r="26" spans="1:6" ht="23.25" customHeight="1" x14ac:dyDescent="0.2">
      <c r="A26" s="2"/>
      <c r="B26" s="2"/>
      <c r="C26" s="4"/>
      <c r="D26" s="3"/>
      <c r="E26" s="3"/>
      <c r="F26" s="3"/>
    </row>
    <row r="27" spans="1:6" ht="24" customHeight="1" x14ac:dyDescent="0.2">
      <c r="A27" s="2"/>
      <c r="B27" s="2"/>
      <c r="C27" s="4"/>
      <c r="D27" s="3"/>
      <c r="E27" s="3"/>
      <c r="F27" s="3"/>
    </row>
    <row r="28" spans="1:6" ht="20.45" customHeight="1" x14ac:dyDescent="0.2">
      <c r="A28" s="44" t="s">
        <v>122</v>
      </c>
      <c r="B28" s="44"/>
      <c r="C28" s="44"/>
      <c r="D28" s="44"/>
      <c r="E28" s="21">
        <f>SUM(F6:F10)</f>
        <v>0</v>
      </c>
      <c r="F28" s="21" t="s">
        <v>118</v>
      </c>
    </row>
    <row r="29" spans="1:6" ht="17.45" customHeight="1" x14ac:dyDescent="0.2">
      <c r="A29" s="1"/>
      <c r="B29" s="1"/>
      <c r="C29" s="1"/>
      <c r="D29" s="1"/>
      <c r="E29" s="1"/>
      <c r="F29" s="1"/>
    </row>
    <row r="30" spans="1:6" ht="30.4" customHeight="1" x14ac:dyDescent="0.2">
      <c r="A30" s="45"/>
      <c r="B30" s="45"/>
      <c r="C30" s="46"/>
      <c r="D30" s="46"/>
      <c r="E30" s="46"/>
      <c r="F30" s="46"/>
    </row>
  </sheetData>
  <mergeCells count="6">
    <mergeCell ref="A1:F1"/>
    <mergeCell ref="A2:C2"/>
    <mergeCell ref="D2:F2"/>
    <mergeCell ref="A30:B30"/>
    <mergeCell ref="C30:F30"/>
    <mergeCell ref="A28:D28"/>
  </mergeCells>
  <phoneticPr fontId="4" type="noConversion"/>
  <pageMargins left="0.59055118110236204" right="0.39370078740157499" top="0.39370078740157499" bottom="0.47244094488188998" header="0" footer="0"/>
  <pageSetup paperSize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6</vt:i4>
      </vt:variant>
    </vt:vector>
  </HeadingPairs>
  <TitlesOfParts>
    <vt:vector size="12" baseType="lpstr">
      <vt:lpstr>封面</vt:lpstr>
      <vt:lpstr>汇总表</vt:lpstr>
      <vt:lpstr>第100章</vt:lpstr>
      <vt:lpstr>第200章</vt:lpstr>
      <vt:lpstr>第300章</vt:lpstr>
      <vt:lpstr>第600章</vt:lpstr>
      <vt:lpstr>第100章!Print_Area</vt:lpstr>
      <vt:lpstr>第200章!Print_Area</vt:lpstr>
      <vt:lpstr>第300章!Print_Area</vt:lpstr>
      <vt:lpstr>第600章!Print_Area</vt:lpstr>
      <vt:lpstr>封面!Print_Area</vt:lpstr>
      <vt:lpstr>汇总表!Print_Area</vt:lpstr>
    </vt:vector>
  </TitlesOfParts>
  <Company>Stimulsoft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FMC</cp:lastModifiedBy>
  <cp:lastPrinted>2025-09-08T08:04:27Z</cp:lastPrinted>
  <dcterms:created xsi:type="dcterms:W3CDTF">2025-08-21T08:01:27Z</dcterms:created>
  <dcterms:modified xsi:type="dcterms:W3CDTF">2025-09-08T08:40:48Z</dcterms:modified>
</cp:coreProperties>
</file>