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380" activeTab="4"/>
  </bookViews>
  <sheets>
    <sheet name="封面" sheetId="6" r:id="rId1"/>
    <sheet name="总说明" sheetId="5" r:id="rId2"/>
    <sheet name="汇总表" sheetId="2" r:id="rId3"/>
    <sheet name="基价类清单" sheetId="3" r:id="rId4"/>
    <sheet name="单价类清单" sheetId="4" r:id="rId5"/>
  </sheets>
  <definedNames>
    <definedName name="_xlnm.Print_Area" localSheetId="3">基价类清单!$A$1:$F$10</definedName>
    <definedName name="_xlnm.Print_Area" localSheetId="1">总说明!$A$1:$A$22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<sst xmlns="http://schemas.openxmlformats.org/spreadsheetml/2006/main" count="106" uniqueCount="90">
  <si>
    <t>2026年宁马高速照明设施维护项目</t>
  </si>
  <si>
    <t>工</t>
  </si>
  <si>
    <t>程</t>
  </si>
  <si>
    <t>量</t>
  </si>
  <si>
    <t>清</t>
  </si>
  <si>
    <t>单</t>
  </si>
  <si>
    <t>招标人：南京市公路事业发展中心</t>
  </si>
  <si>
    <t>投标人：</t>
  </si>
  <si>
    <t>二〇二六年一月</t>
  </si>
  <si>
    <t>1.工程量清单说明</t>
  </si>
  <si>
    <t>1.1本工程量清单是根据竞争性磋商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</si>
  <si>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1.2 本工程量清单应与竞争性磋商文件中的竞争性磋商须知、通用合同条款、专用合同条款、技术规范及图纸等一起阅读和理解。</t>
  </si>
  <si>
    <t>1.3本工程量清单中所列工程数量是估算的或设计的预计数量,仅作为磋商报价的共同基础,不能作为最终结算与支付的依据。实际支付应按实际完成的工程量,由供应商按工程量清单计量规则规定的计量方法,以监理人认可的尺寸、断面计量,按本工程量清单的单价和总额价计算支付金额;或根据具体情况,按合同条款第15.4款的规定,按监理人确定的单价或总额价计算支付额。</t>
  </si>
  <si>
    <t>1.4 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t>
  </si>
  <si>
    <t>1.5 对作业和材料的一般说明或规定,未重复写入工程量清单内,在给工程量清单各子目标价前,应参阅第七章“技术规范”的有关内容。</t>
  </si>
  <si>
    <t>1.6 工程量清单中所列工程量的变动,丝毫不会降低或影响合同条款的效力,也不免除供应商按规定的标准进行施工和修复缺陷的责任。</t>
  </si>
  <si>
    <t>1.7 图纸中所列的工程数量表及数量汇总表仅是提供资料,不是工程量清单的外延。当图纸与工程量清单所列数量不一致时,以工程量清单所列数量作为报价的依据。</t>
  </si>
  <si>
    <t>2．竞争性磋商报价说明</t>
  </si>
  <si>
    <t>2.1 工程量清单中的每一子目须填入单价或价格,且只允许有一个报价。</t>
  </si>
  <si>
    <t>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</si>
  <si>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2.3 工程量清单中供应商没有填入单价或价格的子目,其费用视为己分摊在工程量清单中其他相关子目的单价或价格之中。供应商必须按监理人指令完成工程量清单中未填入单价或价格的子目,但不能得到结算与支付。</t>
  </si>
  <si>
    <t>2.4 符合合同条款规定的全部费用应认为己被计入有标价的工程量清单所列各子目之中,未列子目不予计量的工作,其费用应视为已分摊在本合同工程的有关子目的单价或总额价之中。</t>
  </si>
  <si>
    <t>2.5 供应商用于本合同工程的各类装备的提供、运输、维护、拆卸、拼装等支付的费用,已包括在工程量清单的单价与总额价之中。</t>
  </si>
  <si>
    <r>
      <rPr>
        <sz val="11"/>
        <color indexed="8"/>
        <rFont val="宋体"/>
        <charset val="134"/>
      </rPr>
      <t>2.6 工程量清单中各项金额均以</t>
    </r>
    <r>
      <rPr>
        <u/>
        <sz val="11"/>
        <color indexed="8"/>
        <rFont val="宋体"/>
        <charset val="134"/>
      </rPr>
      <t>人民币（元）</t>
    </r>
    <r>
      <rPr>
        <sz val="11"/>
        <color indexed="8"/>
        <rFont val="宋体"/>
        <charset val="134"/>
      </rPr>
      <t>结算。</t>
    </r>
  </si>
  <si>
    <r>
      <rPr>
        <sz val="11"/>
        <color rgb="FF000000"/>
        <rFont val="宋体"/>
        <charset val="134"/>
      </rPr>
      <t>2.7 暂列金额（不含计日工总额）的数量及拟用子目的说明：</t>
    </r>
    <r>
      <rPr>
        <u/>
        <sz val="11"/>
        <color rgb="FF000000"/>
        <rFont val="宋体"/>
        <charset val="134"/>
      </rPr>
      <t xml:space="preserve"> </t>
    </r>
    <r>
      <rPr>
        <b/>
        <u/>
        <sz val="11"/>
        <color rgb="FF000000"/>
        <rFont val="宋体"/>
        <charset val="134"/>
      </rPr>
      <t>清单小计金额的8%</t>
    </r>
    <r>
      <rPr>
        <u/>
        <sz val="11"/>
        <color rgb="FF000000"/>
        <rFont val="宋体"/>
        <charset val="134"/>
      </rPr>
      <t xml:space="preserve">  </t>
    </r>
    <r>
      <rPr>
        <sz val="11"/>
        <color rgb="FF000000"/>
        <rFont val="宋体"/>
        <charset val="134"/>
      </rPr>
      <t>。</t>
    </r>
  </si>
  <si>
    <t>2.8 保险费的数量及说明：财产一切险、机器损坏险、第三者责任险、人身意外伤害险、工伤保险等，由供应商投保，相关费用已全部摊销进工程清单中，不再单独计量。。</t>
  </si>
  <si>
    <r>
      <rPr>
        <sz val="11"/>
        <rFont val="宋体"/>
        <charset val="134"/>
      </rPr>
      <t>2.9 安全生产费的数量及说明：安全生产费为</t>
    </r>
    <r>
      <rPr>
        <b/>
        <u/>
        <sz val="11"/>
        <rFont val="宋体"/>
        <charset val="134"/>
      </rPr>
      <t>清单小计金额的2％</t>
    </r>
    <r>
      <rPr>
        <b/>
        <sz val="11"/>
        <rFont val="宋体"/>
        <charset val="134"/>
      </rPr>
      <t>，</t>
    </r>
    <r>
      <rPr>
        <sz val="11"/>
        <rFont val="宋体"/>
        <charset val="134"/>
      </rPr>
      <t>供应商报价时不得对该比例进行调整。</t>
    </r>
  </si>
  <si>
    <t>3.0 磋商报价应包含完成本项目维护发生的所有材料、劳务、机械投入、利润、电费、税金、政策文件规定的各项费用及供应商认为完成本采购文件规定内容所需发生的其它一切费用。未列入标价的维护清单、但为完成维护项目所必需的相关辅助工作(含材料及服务等)其费用视为已计入标价的维护清单相关项目单价、并不单独计量与支付。磋商报价包含相关的服务费用（含磋商代理服务费等）。</t>
  </si>
  <si>
    <t>3.1 基价类清单细目单价为综合单价，包含巡查、非质量问题的维修、出新、保洁、应急、防护等一切相关费用。</t>
  </si>
  <si>
    <t>3.2 单价类清单细目施工完成后，经采购人确认后据实支付。</t>
  </si>
  <si>
    <t>3.3 本项目维护过程中所产生的电费已根据往年缴纳情况按96万元以暂估价形式列入项目维护清单中，该项费用在此范围内据实支付</t>
  </si>
  <si>
    <t>2026年宁马高速照明设施维护项目清单汇总表</t>
  </si>
  <si>
    <t>项目名称：2026年宁马高速照明设施维护项目</t>
  </si>
  <si>
    <t>货币单位：人民币元</t>
  </si>
  <si>
    <t>序号</t>
  </si>
  <si>
    <t>科目名称</t>
  </si>
  <si>
    <t>金额（元）</t>
  </si>
  <si>
    <t>备注</t>
  </si>
  <si>
    <t>一</t>
  </si>
  <si>
    <t>基价类</t>
  </si>
  <si>
    <t>二</t>
  </si>
  <si>
    <t>单价类</t>
  </si>
  <si>
    <t>三</t>
  </si>
  <si>
    <t>清单小计（一+二）</t>
  </si>
  <si>
    <t>四</t>
  </si>
  <si>
    <r>
      <rPr>
        <sz val="11"/>
        <rFont val="宋体"/>
        <charset val="134"/>
        <scheme val="major"/>
      </rPr>
      <t>暂列金额（三*</t>
    </r>
    <r>
      <rPr>
        <b/>
        <sz val="11"/>
        <rFont val="宋体"/>
        <charset val="134"/>
        <scheme val="major"/>
      </rPr>
      <t>8%</t>
    </r>
    <r>
      <rPr>
        <sz val="11"/>
        <rFont val="宋体"/>
        <charset val="134"/>
        <scheme val="major"/>
      </rPr>
      <t>）</t>
    </r>
  </si>
  <si>
    <t>五</t>
  </si>
  <si>
    <r>
      <rPr>
        <sz val="11"/>
        <rFont val="宋体"/>
        <charset val="134"/>
        <scheme val="major"/>
      </rPr>
      <t>安全费（三*</t>
    </r>
    <r>
      <rPr>
        <b/>
        <sz val="11"/>
        <rFont val="宋体"/>
        <charset val="134"/>
        <scheme val="major"/>
      </rPr>
      <t>2%</t>
    </r>
    <r>
      <rPr>
        <sz val="11"/>
        <rFont val="宋体"/>
        <charset val="134"/>
        <scheme val="major"/>
      </rPr>
      <t>）</t>
    </r>
  </si>
  <si>
    <t>六</t>
  </si>
  <si>
    <t>暂估价（电费）</t>
  </si>
  <si>
    <t>七</t>
  </si>
  <si>
    <t>合计（三+四+五+六）</t>
  </si>
  <si>
    <t>2026年宁马高速照明设施维护项目
基价类工程量清单</t>
  </si>
  <si>
    <r>
      <rPr>
        <b/>
        <sz val="11"/>
        <rFont val="宋体"/>
        <charset val="134"/>
      </rPr>
      <t>项目</t>
    </r>
    <r>
      <rPr>
        <b/>
        <sz val="11"/>
        <rFont val="Times New Roman"/>
        <charset val="134"/>
      </rPr>
      <t xml:space="preserve">
</t>
    </r>
    <r>
      <rPr>
        <b/>
        <sz val="11"/>
        <rFont val="宋体"/>
        <charset val="134"/>
      </rPr>
      <t>编号</t>
    </r>
  </si>
  <si>
    <t>项目名称</t>
  </si>
  <si>
    <t>单位</t>
  </si>
  <si>
    <t>数量</t>
  </si>
  <si>
    <t>单价（元）</t>
  </si>
  <si>
    <t>合价（元）</t>
  </si>
  <si>
    <r>
      <rPr>
        <b/>
        <sz val="11"/>
        <rFont val="宋体"/>
        <charset val="134"/>
      </rPr>
      <t>一</t>
    </r>
  </si>
  <si>
    <r>
      <rPr>
        <b/>
        <sz val="11"/>
        <rFont val="宋体"/>
        <charset val="134"/>
      </rPr>
      <t>基价类</t>
    </r>
  </si>
  <si>
    <r>
      <rPr>
        <sz val="11"/>
        <color indexed="8"/>
        <rFont val="宋体"/>
        <charset val="134"/>
      </rPr>
      <t>路灯日常巡查维护保养</t>
    </r>
  </si>
  <si>
    <t>km</t>
  </si>
  <si>
    <t>箱式变电站（含检测费）</t>
  </si>
  <si>
    <r>
      <rPr>
        <sz val="11"/>
        <color indexed="8"/>
        <rFont val="宋体"/>
        <charset val="134"/>
      </rPr>
      <t>处</t>
    </r>
  </si>
  <si>
    <r>
      <rPr>
        <sz val="11"/>
        <color indexed="8"/>
        <rFont val="宋体"/>
        <charset val="134"/>
      </rPr>
      <t>外电接入电缆</t>
    </r>
  </si>
  <si>
    <r>
      <rPr>
        <sz val="11"/>
        <color indexed="8"/>
        <rFont val="宋体"/>
        <charset val="134"/>
      </rPr>
      <t>根</t>
    </r>
  </si>
  <si>
    <t>照明配电箱</t>
  </si>
  <si>
    <r>
      <rPr>
        <sz val="11"/>
        <color indexed="8"/>
        <rFont val="宋体"/>
        <charset val="134"/>
      </rPr>
      <t>套</t>
    </r>
  </si>
  <si>
    <t>路灯光通亮照度检测</t>
  </si>
  <si>
    <t>月</t>
  </si>
  <si>
    <t>基价类清单小计（结转至清单汇总表）</t>
  </si>
  <si>
    <t>2026年宁马高速照明设施维护项目
单价类工程量清单</t>
  </si>
  <si>
    <t>项目
编号</t>
  </si>
  <si>
    <t>更换灯具（9-12m）</t>
  </si>
  <si>
    <t>套</t>
  </si>
  <si>
    <t>更换灯具（30m高杆灯，400w）</t>
  </si>
  <si>
    <t>更换吸顶灯</t>
  </si>
  <si>
    <t>路灯电缆YJLHV-0.6/1KV-5*35</t>
  </si>
  <si>
    <t>m</t>
  </si>
  <si>
    <t>更换护套线</t>
  </si>
  <si>
    <t>C25混凝土包封</t>
  </si>
  <si>
    <t>m3</t>
  </si>
  <si>
    <t>挖沟槽土方、回填方</t>
  </si>
  <si>
    <t>更换单灯控制器</t>
  </si>
  <si>
    <t>个</t>
  </si>
  <si>
    <t>更换灯杆杆门</t>
  </si>
  <si>
    <t>更换表箱</t>
  </si>
  <si>
    <t>台</t>
  </si>
  <si>
    <t>单价类清单小计（结转至清单汇总表）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</si>
</sst>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s>
  <fonts count="53">
    <font>
      <sz val="11"/>
      <color theme="1"/>
      <name val="宋体"/>
      <charset val="134"/>
      <scheme val="minor"/>
    </font>
    <font>
      <sz val="12"/>
      <name val="宋体"/>
      <charset val="134"/>
    </font>
    <font>
      <b/>
      <sz val="16"/>
      <name val="宋体"/>
      <charset val="134"/>
    </font>
    <font>
      <sz val="10"/>
      <name val="宋体"/>
      <charset val="134"/>
    </font>
    <font>
      <b/>
      <sz val="11"/>
      <name val="宋体"/>
      <charset val="134"/>
    </font>
    <font>
      <sz val="11"/>
      <name val="宋体"/>
      <charset val="134"/>
    </font>
    <font>
      <sz val="11"/>
      <color theme="1"/>
      <name val="宋体"/>
      <charset val="134"/>
    </font>
    <font>
      <sz val="11"/>
      <color indexed="8"/>
      <name val="宋体"/>
      <charset val="134"/>
    </font>
    <font>
      <b/>
      <u/>
      <sz val="11"/>
      <name val="宋体"/>
      <charset val="134"/>
    </font>
    <font>
      <sz val="12"/>
      <name val="Times New Roman"/>
      <charset val="134"/>
    </font>
    <font>
      <b/>
      <sz val="11"/>
      <name val="Times New Roman"/>
      <charset val="134"/>
    </font>
    <font>
      <sz val="11"/>
      <name val="Times New Roman"/>
      <charset val="134"/>
    </font>
    <font>
      <sz val="11"/>
      <color theme="1"/>
      <name val="Times New Roman"/>
      <charset val="134"/>
    </font>
    <font>
      <sz val="11"/>
      <color rgb="FF000000"/>
      <name val="Times New Roman"/>
      <charset val="134"/>
    </font>
    <font>
      <sz val="11"/>
      <color rgb="FF000000"/>
      <name val="宋体"/>
      <charset val="134"/>
    </font>
    <font>
      <b/>
      <u/>
      <sz val="11"/>
      <name val="Times New Roman"/>
      <charset val="134"/>
    </font>
    <font>
      <sz val="11"/>
      <name val="宋体"/>
      <charset val="134"/>
      <scheme val="major"/>
    </font>
    <font>
      <sz val="12"/>
      <name val="宋体"/>
      <charset val="134"/>
      <scheme val="major"/>
    </font>
    <font>
      <b/>
      <sz val="14"/>
      <name val="宋体"/>
      <charset val="134"/>
      <scheme val="major"/>
    </font>
    <font>
      <sz val="10"/>
      <color rgb="FF000000"/>
      <name val="宋体"/>
      <charset val="134"/>
    </font>
    <font>
      <b/>
      <sz val="11"/>
      <name val="宋体"/>
      <charset val="134"/>
      <scheme val="major"/>
    </font>
    <font>
      <b/>
      <u/>
      <sz val="11"/>
      <name val="宋体"/>
      <charset val="134"/>
      <scheme val="major"/>
    </font>
    <font>
      <sz val="12"/>
      <name val="Times New Roman"/>
      <charset val="0"/>
    </font>
    <font>
      <b/>
      <sz val="14"/>
      <color indexed="8"/>
      <name val="宋体"/>
      <charset val="134"/>
    </font>
    <font>
      <b/>
      <sz val="12"/>
      <name val="Times New Roman"/>
      <charset val="0"/>
    </font>
    <font>
      <b/>
      <sz val="22"/>
      <name val="Times New Roman"/>
      <charset val="0"/>
    </font>
    <font>
      <b/>
      <sz val="24"/>
      <name val="宋体"/>
      <charset val="134"/>
    </font>
    <font>
      <b/>
      <sz val="56"/>
      <name val="Times New Roman"/>
      <charset val="0"/>
    </font>
    <font>
      <b/>
      <sz val="28"/>
      <name val="宋体"/>
      <charset val="134"/>
    </font>
    <font>
      <b/>
      <sz val="14"/>
      <name val="宋体"/>
      <charset val="134"/>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indexed="8"/>
      <name val="宋体"/>
      <charset val="134"/>
    </font>
    <font>
      <u/>
      <sz val="11"/>
      <color rgb="FF000000"/>
      <name val="宋体"/>
      <charset val="134"/>
    </font>
    <font>
      <b/>
      <u/>
      <sz val="11"/>
      <color rgb="FF00000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4" borderId="2"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 applyNumberFormat="0" applyFill="0" applyAlignment="0" applyProtection="0">
      <alignment vertical="center"/>
    </xf>
    <xf numFmtId="0" fontId="37" fillId="0" borderId="3" applyNumberFormat="0" applyFill="0" applyAlignment="0" applyProtection="0">
      <alignment vertical="center"/>
    </xf>
    <xf numFmtId="0" fontId="38" fillId="0" borderId="4" applyNumberFormat="0" applyFill="0" applyAlignment="0" applyProtection="0">
      <alignment vertical="center"/>
    </xf>
    <xf numFmtId="0" fontId="38" fillId="0" borderId="0" applyNumberFormat="0" applyFill="0" applyBorder="0" applyAlignment="0" applyProtection="0">
      <alignment vertical="center"/>
    </xf>
    <xf numFmtId="0" fontId="39" fillId="5" borderId="5" applyNumberFormat="0" applyAlignment="0" applyProtection="0">
      <alignment vertical="center"/>
    </xf>
    <xf numFmtId="0" fontId="40" fillId="6" borderId="6" applyNumberFormat="0" applyAlignment="0" applyProtection="0">
      <alignment vertical="center"/>
    </xf>
    <xf numFmtId="0" fontId="41" fillId="6" borderId="5" applyNumberFormat="0" applyAlignment="0" applyProtection="0">
      <alignment vertical="center"/>
    </xf>
    <xf numFmtId="0" fontId="42" fillId="7" borderId="7" applyNumberFormat="0" applyAlignment="0" applyProtection="0">
      <alignment vertical="center"/>
    </xf>
    <xf numFmtId="0" fontId="43" fillId="0" borderId="8" applyNumberFormat="0" applyFill="0" applyAlignment="0" applyProtection="0">
      <alignment vertical="center"/>
    </xf>
    <xf numFmtId="0" fontId="44" fillId="0" borderId="9"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3" fillId="0" borderId="0"/>
    <xf numFmtId="0" fontId="1" fillId="0" borderId="0">
      <alignment vertical="center"/>
    </xf>
    <xf numFmtId="0" fontId="1" fillId="0" borderId="0"/>
    <xf numFmtId="0" fontId="1" fillId="0" borderId="0"/>
    <xf numFmtId="0" fontId="1" fillId="0" borderId="0">
      <alignment vertical="center"/>
    </xf>
  </cellStyleXfs>
  <cellXfs count="73">
    <xf numFmtId="0" fontId="0" fillId="0" borderId="0" xfId="0">
      <alignment vertical="center"/>
    </xf>
    <xf numFmtId="0" fontId="1" fillId="0" borderId="0" xfId="0" applyFont="1" applyProtection="1">
      <alignment vertical="center"/>
    </xf>
    <xf numFmtId="0" fontId="1" fillId="0" borderId="0" xfId="0" applyFont="1" applyAlignment="1" applyProtection="1"/>
    <xf numFmtId="176" fontId="1" fillId="0" borderId="0" xfId="0" applyNumberFormat="1" applyFont="1" applyAlignment="1" applyProtection="1"/>
    <xf numFmtId="0" fontId="2" fillId="2" borderId="0" xfId="0" applyFont="1" applyFill="1" applyAlignment="1" applyProtection="1">
      <alignment horizontal="center" vertical="center" wrapText="1"/>
    </xf>
    <xf numFmtId="176" fontId="2" fillId="2" borderId="0" xfId="0" applyNumberFormat="1" applyFont="1" applyFill="1" applyAlignment="1" applyProtection="1">
      <alignment horizontal="center" vertical="center" wrapText="1"/>
    </xf>
    <xf numFmtId="0" fontId="3" fillId="0" borderId="0" xfId="0" applyFont="1" applyFill="1" applyAlignment="1" applyProtection="1">
      <alignment horizontal="left" vertical="center" wrapText="1"/>
    </xf>
    <xf numFmtId="176" fontId="3" fillId="0" borderId="0" xfId="53" applyNumberFormat="1" applyFont="1" applyAlignment="1" applyProtection="1">
      <alignment horizontal="left" vertical="center" wrapText="1"/>
    </xf>
    <xf numFmtId="0" fontId="4" fillId="0" borderId="1" xfId="0"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5" fillId="0" borderId="1" xfId="0" applyFont="1" applyBorder="1" applyAlignment="1" applyProtection="1">
      <alignment horizontal="center" vertical="center" wrapText="1"/>
    </xf>
    <xf numFmtId="176" fontId="5" fillId="0" borderId="1" xfId="0" applyNumberFormat="1" applyFont="1" applyBorder="1" applyAlignment="1" applyProtection="1">
      <alignment horizontal="center" vertical="center" wrapText="1"/>
    </xf>
    <xf numFmtId="177" fontId="6" fillId="0" borderId="1" xfId="0" applyNumberFormat="1" applyFont="1" applyBorder="1" applyAlignment="1" applyProtection="1">
      <alignment horizontal="center" vertical="center" wrapText="1"/>
    </xf>
    <xf numFmtId="177" fontId="7" fillId="0" borderId="1" xfId="0" applyNumberFormat="1" applyFont="1" applyBorder="1" applyAlignment="1" applyProtection="1">
      <alignment horizontal="left" vertical="center" wrapText="1"/>
    </xf>
    <xf numFmtId="177" fontId="7" fillId="0" borderId="1" xfId="0" applyNumberFormat="1" applyFont="1" applyBorder="1" applyAlignment="1" applyProtection="1">
      <alignment horizontal="center" vertical="center" wrapText="1"/>
    </xf>
    <xf numFmtId="177" fontId="7" fillId="0" borderId="1" xfId="0" applyNumberFormat="1" applyFont="1" applyBorder="1" applyAlignment="1" applyProtection="1">
      <alignment horizontal="center" vertical="center" wrapText="1"/>
      <protection locked="0"/>
    </xf>
    <xf numFmtId="176" fontId="7" fillId="0" borderId="1" xfId="0" applyNumberFormat="1" applyFont="1" applyBorder="1" applyAlignment="1" applyProtection="1">
      <alignment horizontal="center" vertical="center" wrapText="1"/>
    </xf>
    <xf numFmtId="176" fontId="6" fillId="0" borderId="1" xfId="0" applyNumberFormat="1" applyFont="1" applyBorder="1" applyAlignment="1" applyProtection="1">
      <alignment horizontal="center" vertical="center" wrapText="1"/>
    </xf>
    <xf numFmtId="177" fontId="4" fillId="0" borderId="1" xfId="0" applyNumberFormat="1" applyFont="1" applyBorder="1" applyAlignment="1" applyProtection="1">
      <alignment horizontal="center" vertical="center"/>
    </xf>
    <xf numFmtId="176" fontId="8" fillId="0" borderId="1" xfId="0" applyNumberFormat="1" applyFont="1" applyBorder="1" applyAlignment="1" applyProtection="1">
      <alignment horizontal="center" vertical="center" wrapText="1"/>
    </xf>
    <xf numFmtId="0" fontId="9" fillId="0" borderId="0" xfId="0" applyFont="1" applyProtection="1">
      <alignment vertical="center"/>
    </xf>
    <xf numFmtId="0" fontId="9" fillId="0" borderId="0" xfId="0" applyFont="1" applyAlignment="1" applyProtection="1"/>
    <xf numFmtId="176" fontId="9" fillId="0" borderId="0" xfId="0" applyNumberFormat="1" applyFont="1" applyAlignment="1" applyProtection="1"/>
    <xf numFmtId="0" fontId="2" fillId="2" borderId="0" xfId="0" applyFont="1" applyFill="1" applyAlignment="1" applyProtection="1">
      <alignment vertical="center" wrapText="1"/>
    </xf>
    <xf numFmtId="176" fontId="3" fillId="0" borderId="0" xfId="53" applyNumberFormat="1" applyFont="1" applyBorder="1" applyAlignment="1" applyProtection="1">
      <alignment vertical="center" wrapText="1"/>
    </xf>
    <xf numFmtId="0" fontId="10" fillId="0" borderId="1" xfId="0" applyFont="1" applyBorder="1" applyAlignment="1" applyProtection="1">
      <alignment horizontal="center" vertical="center" wrapText="1"/>
    </xf>
    <xf numFmtId="0" fontId="10" fillId="0" borderId="1" xfId="0" applyFont="1" applyBorder="1" applyAlignment="1" applyProtection="1">
      <alignment horizontal="left" vertical="center" wrapText="1"/>
    </xf>
    <xf numFmtId="0" fontId="11" fillId="0" borderId="1" xfId="0" applyFont="1" applyBorder="1" applyAlignment="1" applyProtection="1">
      <alignment horizontal="center" vertical="center" wrapText="1"/>
    </xf>
    <xf numFmtId="176" fontId="11" fillId="0" borderId="1" xfId="0" applyNumberFormat="1"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left" vertical="center"/>
    </xf>
    <xf numFmtId="0" fontId="13"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6"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10" fillId="0" borderId="1" xfId="0" applyFont="1" applyBorder="1" applyAlignment="1" applyProtection="1">
      <alignment horizontal="center" vertical="center"/>
    </xf>
    <xf numFmtId="176" fontId="15" fillId="0" borderId="1" xfId="0" applyNumberFormat="1" applyFont="1" applyBorder="1" applyAlignment="1" applyProtection="1">
      <alignment horizontal="center" vertical="center" wrapText="1"/>
    </xf>
    <xf numFmtId="0" fontId="16" fillId="0" borderId="0" xfId="0" applyFont="1" applyAlignment="1"/>
    <xf numFmtId="0" fontId="17" fillId="0" borderId="0" xfId="0" applyFont="1" applyAlignment="1"/>
    <xf numFmtId="176" fontId="17" fillId="0" borderId="0" xfId="0" applyNumberFormat="1" applyFont="1" applyAlignment="1"/>
    <xf numFmtId="0" fontId="18" fillId="0" borderId="0" xfId="0" applyFont="1" applyAlignment="1">
      <alignment horizontal="center" vertical="center" wrapText="1"/>
    </xf>
    <xf numFmtId="176" fontId="18" fillId="0" borderId="0" xfId="0" applyNumberFormat="1" applyFont="1" applyAlignment="1">
      <alignment horizontal="center" vertical="center" wrapText="1"/>
    </xf>
    <xf numFmtId="0" fontId="19" fillId="0" borderId="0" xfId="0" applyFont="1" applyFill="1" applyAlignment="1">
      <alignment vertical="center" wrapText="1"/>
    </xf>
    <xf numFmtId="176" fontId="19" fillId="0" borderId="0" xfId="0" applyNumberFormat="1" applyFont="1" applyFill="1" applyAlignment="1">
      <alignment vertical="center" wrapText="1"/>
    </xf>
    <xf numFmtId="0" fontId="3" fillId="0" borderId="0" xfId="52" applyFont="1" applyAlignment="1">
      <alignment horizontal="left" vertical="center"/>
    </xf>
    <xf numFmtId="0" fontId="20" fillId="0" borderId="1" xfId="0" applyFont="1" applyBorder="1" applyAlignment="1">
      <alignment horizontal="center" vertical="center" wrapText="1"/>
    </xf>
    <xf numFmtId="176" fontId="20"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76" fontId="16" fillId="0" borderId="1" xfId="0" applyNumberFormat="1" applyFont="1" applyBorder="1" applyAlignment="1">
      <alignment horizontal="center" vertical="center" wrapText="1"/>
    </xf>
    <xf numFmtId="178" fontId="16" fillId="0" borderId="1" xfId="0" applyNumberFormat="1" applyFont="1" applyBorder="1" applyAlignment="1">
      <alignment horizontal="center" vertical="center" wrapText="1"/>
    </xf>
    <xf numFmtId="176" fontId="21" fillId="0" borderId="1" xfId="0" applyNumberFormat="1" applyFont="1" applyBorder="1" applyAlignment="1">
      <alignment horizontal="center" vertical="center" wrapText="1"/>
    </xf>
    <xf numFmtId="0" fontId="1" fillId="0" borderId="0" xfId="0" applyFont="1" applyFill="1" applyBorder="1" applyAlignment="1" applyProtection="1"/>
    <xf numFmtId="0" fontId="22" fillId="0" borderId="0" xfId="0" applyFont="1" applyFill="1" applyBorder="1" applyAlignment="1" applyProtection="1">
      <alignment wrapText="1"/>
    </xf>
    <xf numFmtId="0" fontId="22" fillId="0" borderId="0" xfId="50" applyFont="1" applyAlignment="1" applyProtection="1">
      <alignment vertical="center" wrapText="1"/>
    </xf>
    <xf numFmtId="0" fontId="23" fillId="3" borderId="0" xfId="0" applyFont="1" applyFill="1" applyBorder="1" applyAlignment="1" applyProtection="1">
      <alignment vertical="center"/>
    </xf>
    <xf numFmtId="0" fontId="7" fillId="3" borderId="0" xfId="0" applyFont="1" applyFill="1" applyBorder="1" applyAlignment="1" applyProtection="1">
      <alignment vertical="center" wrapText="1"/>
    </xf>
    <xf numFmtId="0" fontId="14" fillId="3"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24" fillId="0" borderId="0" xfId="51" applyFont="1" applyFill="1" applyBorder="1" applyAlignment="1"/>
    <xf numFmtId="0" fontId="24" fillId="0" borderId="0" xfId="51" applyFont="1" applyFill="1" applyBorder="1" applyAlignment="1">
      <alignment vertical="center"/>
    </xf>
    <xf numFmtId="0" fontId="25" fillId="0" borderId="0" xfId="51" applyFont="1" applyFill="1" applyBorder="1" applyAlignment="1"/>
    <xf numFmtId="0" fontId="26" fillId="0" borderId="0" xfId="51" applyFont="1" applyFill="1" applyBorder="1" applyAlignment="1">
      <alignment horizontal="center" vertical="center" wrapText="1"/>
    </xf>
    <xf numFmtId="0" fontId="27" fillId="0" borderId="0" xfId="51" applyFont="1" applyFill="1" applyBorder="1" applyAlignment="1">
      <alignment horizontal="center"/>
    </xf>
    <xf numFmtId="0" fontId="28" fillId="3" borderId="0" xfId="0" applyFont="1" applyFill="1" applyBorder="1" applyAlignment="1">
      <alignment horizontal="center"/>
    </xf>
    <xf numFmtId="0" fontId="27" fillId="3" borderId="0" xfId="0" applyFont="1" applyFill="1" applyBorder="1" applyAlignment="1">
      <alignment horizontal="center"/>
    </xf>
    <xf numFmtId="0" fontId="29" fillId="3" borderId="0" xfId="0" applyFont="1" applyFill="1" applyBorder="1" applyAlignment="1">
      <alignment horizontal="center" vertical="center" wrapText="1"/>
    </xf>
    <xf numFmtId="0" fontId="29" fillId="3" borderId="0" xfId="0" applyFont="1" applyFill="1" applyBorder="1" applyAlignment="1">
      <alignment horizontal="center" vertical="center"/>
    </xf>
    <xf numFmtId="57" fontId="30" fillId="0" borderId="0" xfId="51" applyNumberFormat="1" applyFont="1" applyFill="1" applyBorder="1" applyAlignment="1">
      <alignment horizontal="center"/>
    </xf>
    <xf numFmtId="0" fontId="24" fillId="0" borderId="0" xfId="51" applyFont="1" applyFill="1" applyBorder="1" applyAlignment="1">
      <alignment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苏州市轨道交通1号线II-TS-13标星海街站 2" xfId="49"/>
    <cellStyle name="常规_清单说明" xfId="50"/>
    <cellStyle name="常规 3" xfId="51"/>
    <cellStyle name="常规 4" xfId="52"/>
    <cellStyle name="常规 8" xfId="53"/>
  </cellStyles>
  <dxfs count="1">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45"/>
  <sheetViews>
    <sheetView view="pageBreakPreview" zoomScaleNormal="100" workbookViewId="0">
      <selection activeCell="H5" sqref="H5"/>
    </sheetView>
  </sheetViews>
  <sheetFormatPr defaultColWidth="9" defaultRowHeight="15.6" outlineLevelCol="2"/>
  <cols>
    <col min="1" max="1" width="116.898148148148" style="62" customWidth="1"/>
    <col min="2" max="16384" width="9" style="62"/>
  </cols>
  <sheetData>
    <row r="1" s="62" customFormat="1" ht="69" customHeight="1"/>
    <row r="2" s="62" customFormat="1" ht="77" customHeight="1" spans="1:1">
      <c r="A2" s="65" t="s">
        <v>0</v>
      </c>
    </row>
    <row r="3" s="62" customFormat="1" ht="45" customHeight="1" spans="1:1">
      <c r="A3" s="66"/>
    </row>
    <row r="4" s="62" customFormat="1" ht="64" customHeight="1" spans="1:1">
      <c r="A4" s="67" t="s">
        <v>1</v>
      </c>
    </row>
    <row r="5" s="62" customFormat="1" ht="54" customHeight="1" spans="1:1">
      <c r="A5" s="67" t="s">
        <v>2</v>
      </c>
    </row>
    <row r="6" s="62" customFormat="1" ht="53" customHeight="1" spans="1:1">
      <c r="A6" s="67" t="s">
        <v>3</v>
      </c>
    </row>
    <row r="7" s="62" customFormat="1" ht="54" customHeight="1" spans="1:1">
      <c r="A7" s="67" t="s">
        <v>4</v>
      </c>
    </row>
    <row r="8" s="62" customFormat="1" ht="54" customHeight="1" spans="1:1">
      <c r="A8" s="67" t="s">
        <v>5</v>
      </c>
    </row>
    <row r="9" s="62" customFormat="1" ht="54" customHeight="1" spans="1:1">
      <c r="A9" s="67"/>
    </row>
    <row r="10" s="62" customFormat="1" ht="18" customHeight="1" spans="1:1">
      <c r="A10" s="68"/>
    </row>
    <row r="11" s="62" customFormat="1" ht="18.75" customHeight="1" spans="1:1">
      <c r="A11" s="68"/>
    </row>
    <row r="12" s="62" customFormat="1" ht="42" customHeight="1" spans="1:1">
      <c r="A12" s="68"/>
    </row>
    <row r="13" s="62" customFormat="1" ht="21.95" customHeight="1" spans="1:1">
      <c r="A13" s="69" t="s">
        <v>6</v>
      </c>
    </row>
    <row r="14" s="62" customFormat="1" ht="30" customHeight="1" spans="1:1">
      <c r="A14" s="70" t="s">
        <v>7</v>
      </c>
    </row>
    <row r="15" s="62" customFormat="1" ht="30" customHeight="1" spans="1:1">
      <c r="A15" s="70" t="s">
        <v>8</v>
      </c>
    </row>
    <row r="16" s="62" customFormat="1" ht="30" customHeight="1" spans="1:1">
      <c r="A16" s="71"/>
    </row>
    <row r="17" s="62" customFormat="1" ht="30" customHeight="1"/>
    <row r="19" s="62" customFormat="1" ht="102.75" customHeight="1"/>
    <row r="20" s="63" customFormat="1" ht="49.5" customHeight="1"/>
    <row r="21" s="62" customFormat="1" ht="49.5" customHeight="1"/>
    <row r="22" s="62" customFormat="1" ht="49.5" customHeight="1"/>
    <row r="23" s="62" customFormat="1" ht="49.5" customHeight="1"/>
    <row r="24" s="62" customFormat="1" ht="49.5" customHeight="1"/>
    <row r="25" s="62" customFormat="1" ht="49.5" customHeight="1"/>
    <row r="26" s="62" customFormat="1" ht="49.5" customHeight="1"/>
    <row r="27" s="62" customFormat="1" ht="49.5" customHeight="1"/>
    <row r="28" s="62" customFormat="1" ht="49.5" customHeight="1"/>
    <row r="29" s="63" customFormat="1" ht="49.5" customHeight="1"/>
    <row r="30" s="63" customFormat="1" ht="49.5" customHeight="1"/>
    <row r="31" s="63" customFormat="1" ht="49.5" customHeight="1"/>
    <row r="32" s="62" customFormat="1" ht="39" customHeight="1"/>
    <row r="33" s="62" customFormat="1" ht="39" customHeight="1"/>
    <row r="34" s="62" customFormat="1" ht="39" customHeight="1"/>
    <row r="35" s="62" customFormat="1" ht="39" customHeight="1"/>
    <row r="36" s="62" customFormat="1" ht="39" customHeight="1"/>
    <row r="37" s="62" customFormat="1" ht="39" customHeight="1"/>
    <row r="38" s="62" customFormat="1" ht="39" customHeight="1"/>
    <row r="39" s="62" customFormat="1" ht="39" customHeight="1"/>
    <row r="40" s="62" customFormat="1" ht="39" customHeight="1"/>
    <row r="41" s="62" customFormat="1" ht="39" customHeight="1"/>
    <row r="42" s="62" customFormat="1" ht="39" customHeight="1"/>
    <row r="43" s="62" customFormat="1" ht="39" customHeight="1"/>
    <row r="44" s="62" customFormat="1" ht="39" customHeight="1"/>
    <row r="45" s="62" customFormat="1" ht="39" customHeight="1"/>
    <row r="46" s="62" customFormat="1" ht="39" customHeight="1"/>
    <row r="47" s="62" customFormat="1" ht="39" customHeight="1"/>
    <row r="48" s="62" customFormat="1" ht="39" customHeight="1"/>
    <row r="49" s="62" customFormat="1" ht="39" customHeight="1"/>
    <row r="50" s="62" customFormat="1" ht="39" customHeight="1"/>
    <row r="51" s="62" customFormat="1" ht="39" customHeight="1"/>
    <row r="52" s="62" customFormat="1" ht="39" customHeight="1"/>
    <row r="53" s="62" customFormat="1" ht="39" customHeight="1"/>
    <row r="54" s="62" customFormat="1" ht="39" customHeight="1"/>
    <row r="55" s="62" customFormat="1" ht="39" customHeight="1"/>
    <row r="56" s="62" customFormat="1" ht="39" customHeight="1"/>
    <row r="57" s="62" customFormat="1" ht="39" customHeight="1"/>
    <row r="58" s="62" customFormat="1" ht="39" customHeight="1"/>
    <row r="59" s="62" customFormat="1" ht="39" customHeight="1"/>
    <row r="60" s="62" customFormat="1" ht="39" customHeight="1"/>
    <row r="61" s="62" customFormat="1" ht="39" customHeight="1"/>
    <row r="62" s="62" customFormat="1" ht="39" customHeight="1"/>
    <row r="63" s="62" customFormat="1" ht="39" customHeight="1"/>
    <row r="64" s="62" customFormat="1" ht="39" customHeight="1"/>
    <row r="65" s="62" customFormat="1" ht="39" customHeight="1"/>
    <row r="66" s="62" customFormat="1" ht="39" customHeight="1"/>
    <row r="67" s="62" customFormat="1" ht="39" customHeight="1"/>
    <row r="68" s="62" customFormat="1" ht="39" customHeight="1"/>
    <row r="69" s="62" customFormat="1" ht="39" customHeight="1"/>
    <row r="70" s="62" customFormat="1" ht="39" customHeight="1"/>
    <row r="71" s="62" customFormat="1" ht="39" customHeight="1"/>
    <row r="72" s="62" customFormat="1" ht="39" customHeight="1"/>
    <row r="73" s="62" customFormat="1" ht="39" customHeight="1"/>
    <row r="74" s="62" customFormat="1" ht="39" customHeight="1"/>
    <row r="75" s="62" customFormat="1" ht="39" customHeight="1"/>
    <row r="76" s="62" customFormat="1" ht="39" customHeight="1"/>
    <row r="77" s="62" customFormat="1" ht="39" customHeight="1"/>
    <row r="78" s="64" customFormat="1" ht="39" customHeight="1"/>
    <row r="79" s="64" customFormat="1" ht="39" customHeight="1"/>
    <row r="80" s="64" customFormat="1" ht="39" customHeight="1"/>
    <row r="81" s="64" customFormat="1" ht="39" customHeight="1"/>
    <row r="82" s="64" customFormat="1" ht="39" customHeight="1"/>
    <row r="83" s="64" customFormat="1" ht="39" customHeight="1"/>
    <row r="84" s="64" customFormat="1" ht="39" customHeight="1"/>
    <row r="85" s="64" customFormat="1" ht="39" customHeight="1"/>
    <row r="86" s="64" customFormat="1" ht="39" customHeight="1"/>
    <row r="87" s="64" customFormat="1" ht="39" customHeight="1"/>
    <row r="88" s="64" customFormat="1" ht="39" customHeight="1"/>
    <row r="89" s="64" customFormat="1" ht="39" customHeight="1"/>
    <row r="90" s="64" customFormat="1" ht="39" customHeight="1"/>
    <row r="91" s="64" customFormat="1" ht="39" customHeight="1"/>
    <row r="92" s="64" customFormat="1" ht="39" customHeight="1"/>
    <row r="93" s="64" customFormat="1" ht="39" customHeight="1"/>
    <row r="94" s="64" customFormat="1" ht="57" customHeight="1"/>
    <row r="95" s="64" customFormat="1" ht="39" customHeight="1"/>
    <row r="96" s="64" customFormat="1" ht="39" customHeight="1"/>
    <row r="97" s="64" customFormat="1" ht="39" customHeight="1"/>
    <row r="98" s="64" customFormat="1" ht="39" customHeight="1"/>
    <row r="99" s="64" customFormat="1" ht="39" customHeight="1"/>
    <row r="100" s="64" customFormat="1" ht="39" customHeight="1"/>
    <row r="101" s="64" customFormat="1" ht="39" customHeight="1"/>
    <row r="102" s="64" customFormat="1" ht="39" customHeight="1"/>
    <row r="103" s="64" customFormat="1" ht="39" customHeight="1"/>
    <row r="104" s="64" customFormat="1" ht="39" customHeight="1"/>
    <row r="105" s="64" customFormat="1" ht="39" customHeight="1"/>
    <row r="106" s="64" customFormat="1" ht="39" customHeight="1"/>
    <row r="107" s="64" customFormat="1" ht="39" customHeight="1"/>
    <row r="108" s="64" customFormat="1" ht="39" customHeight="1"/>
    <row r="109" s="64" customFormat="1" ht="39" customHeight="1"/>
    <row r="110" s="64" customFormat="1" ht="39" customHeight="1"/>
    <row r="111" s="62" customFormat="1" ht="39" customHeight="1"/>
    <row r="112" s="62" customFormat="1" ht="39" customHeight="1"/>
    <row r="113" s="62" customFormat="1" ht="39" customHeight="1"/>
    <row r="114" s="62" customFormat="1" ht="39" customHeight="1"/>
    <row r="115" s="62" customFormat="1" ht="39" customHeight="1"/>
    <row r="116" s="62" customFormat="1" ht="39" customHeight="1"/>
    <row r="117" s="62" customFormat="1" ht="39" customHeight="1"/>
    <row r="118" s="62" customFormat="1" ht="39" customHeight="1"/>
    <row r="119" s="62" customFormat="1" ht="39" customHeight="1"/>
    <row r="120" s="62" customFormat="1" ht="39" customHeight="1"/>
    <row r="121" s="62" customFormat="1" ht="39" customHeight="1"/>
    <row r="122" s="62" customFormat="1" ht="39" customHeight="1"/>
    <row r="123" s="62" customFormat="1" ht="39" customHeight="1"/>
    <row r="124" s="62" customFormat="1" ht="39" customHeight="1"/>
    <row r="125" s="62" customFormat="1" ht="39" customHeight="1"/>
    <row r="126" s="62" customFormat="1" ht="39" customHeight="1"/>
    <row r="127" s="62" customFormat="1" ht="39" customHeight="1"/>
    <row r="128" s="62" customFormat="1" ht="39" customHeight="1"/>
    <row r="129" s="62" customFormat="1" ht="39" customHeight="1"/>
    <row r="130" s="62" customFormat="1" ht="39" customHeight="1"/>
    <row r="131" s="62" customFormat="1" ht="39" customHeight="1"/>
    <row r="132" s="62" customFormat="1" ht="39" customHeight="1"/>
    <row r="133" s="62" customFormat="1" ht="39" customHeight="1"/>
    <row r="134" s="62" customFormat="1" ht="39" customHeight="1"/>
    <row r="135" s="62" customFormat="1" ht="39" customHeight="1"/>
    <row r="136" s="62" customFormat="1" ht="39" customHeight="1"/>
    <row r="137" s="62" customFormat="1" ht="39" customHeight="1"/>
    <row r="138" s="62" customFormat="1" ht="39" customHeight="1"/>
    <row r="139" s="62" customFormat="1" ht="39" customHeight="1"/>
    <row r="140" s="62" customFormat="1" ht="39" customHeight="1"/>
    <row r="141" s="62" customFormat="1" ht="39" customHeight="1"/>
    <row r="142" s="62" customFormat="1" ht="39" customHeight="1"/>
    <row r="143" s="62" customFormat="1" ht="39" customHeight="1"/>
    <row r="144" s="62" customFormat="1" ht="39" customHeight="1"/>
    <row r="145" s="62" customFormat="1" ht="39" customHeight="1"/>
    <row r="146" s="62" customFormat="1" ht="39" customHeight="1"/>
    <row r="147" s="62" customFormat="1" ht="39" customHeight="1"/>
    <row r="148" s="62" customFormat="1" ht="39" customHeight="1"/>
    <row r="149" s="62" customFormat="1" ht="39" customHeight="1"/>
    <row r="150" s="62" customFormat="1" ht="39" customHeight="1"/>
    <row r="151" s="62" customFormat="1" ht="39" customHeight="1"/>
    <row r="152" s="62" customFormat="1" ht="39" customHeight="1"/>
    <row r="153" s="62" customFormat="1" ht="39" customHeight="1"/>
    <row r="154" s="62" customFormat="1" ht="39" customHeight="1"/>
    <row r="155" s="62" customFormat="1" ht="39" customHeight="1"/>
    <row r="156" s="62" customFormat="1" ht="39" customHeight="1"/>
    <row r="157" s="62" customFormat="1" ht="39" customHeight="1"/>
    <row r="158" s="62" customFormat="1" ht="39" customHeight="1"/>
    <row r="159" s="62" customFormat="1" ht="39" customHeight="1"/>
    <row r="160" s="62" customFormat="1" ht="39" customHeight="1"/>
    <row r="161" s="62" customFormat="1" ht="39" customHeight="1"/>
    <row r="162" s="62" customFormat="1" ht="39" customHeight="1"/>
    <row r="163" s="62" customFormat="1" ht="39" customHeight="1"/>
    <row r="164" s="62" customFormat="1" ht="39" customHeight="1"/>
    <row r="165" s="62" customFormat="1" ht="39" customHeight="1"/>
    <row r="166" s="62" customFormat="1" ht="39" customHeight="1"/>
    <row r="167" s="62" customFormat="1" ht="39" customHeight="1"/>
    <row r="168" s="62" customFormat="1" ht="39" customHeight="1"/>
    <row r="169" s="62" customFormat="1" ht="39" customHeight="1"/>
    <row r="170" s="62" customFormat="1" ht="39" customHeight="1"/>
    <row r="171" s="62" customFormat="1" ht="39" customHeight="1"/>
    <row r="172" s="62" customFormat="1" ht="39" customHeight="1"/>
    <row r="173" s="62" customFormat="1" ht="39" customHeight="1"/>
    <row r="174" s="62" customFormat="1" ht="39" customHeight="1"/>
    <row r="175" s="62" customFormat="1" ht="39" customHeight="1"/>
    <row r="176" s="62" customFormat="1" ht="39" customHeight="1"/>
    <row r="177" s="62" customFormat="1" ht="39" customHeight="1"/>
    <row r="178" s="62" customFormat="1" ht="58.5" customHeight="1"/>
    <row r="179" s="62" customFormat="1" ht="39" customHeight="1"/>
    <row r="180" s="62" customFormat="1" ht="39" customHeight="1"/>
    <row r="181" s="62" customFormat="1" ht="39" customHeight="1"/>
    <row r="182" s="62" customFormat="1" ht="39" customHeight="1"/>
    <row r="183" s="62" customFormat="1" ht="39" customHeight="1"/>
    <row r="184" s="62" customFormat="1" ht="39" customHeight="1"/>
    <row r="185" s="62" customFormat="1" ht="39" customHeight="1"/>
    <row r="186" s="62" customFormat="1" ht="39" customHeight="1"/>
    <row r="187" s="62" customFormat="1" ht="39" customHeight="1"/>
    <row r="188" s="62" customFormat="1" ht="39" customHeight="1"/>
    <row r="189" s="62" customFormat="1" ht="39" customHeight="1"/>
    <row r="190" s="62" customFormat="1" ht="39" customHeight="1"/>
    <row r="191" s="62" customFormat="1" ht="39" customHeight="1"/>
    <row r="192" s="62" customFormat="1" ht="39" customHeight="1"/>
    <row r="193" s="62" customFormat="1" ht="39" customHeight="1"/>
    <row r="194" s="62" customFormat="1" ht="39" customHeight="1"/>
    <row r="195" s="62" customFormat="1" ht="39" customHeight="1"/>
    <row r="196" s="62" customFormat="1" ht="39" customHeight="1"/>
    <row r="197" s="62" customFormat="1" ht="39" customHeight="1"/>
    <row r="198" s="62" customFormat="1" ht="39" customHeight="1"/>
    <row r="199" s="62" customFormat="1" ht="39" customHeight="1"/>
    <row r="200" s="62" customFormat="1" ht="39" customHeight="1"/>
    <row r="201" s="62" customFormat="1" ht="39" customHeight="1"/>
    <row r="202" s="62" customFormat="1" ht="39" customHeight="1"/>
    <row r="203" s="62" customFormat="1" ht="58.5" customHeight="1"/>
    <row r="204" s="62" customFormat="1" ht="63" customHeight="1"/>
    <row r="205" s="62" customFormat="1" ht="39" customHeight="1"/>
    <row r="206" s="62" customFormat="1" ht="39" customHeight="1"/>
    <row r="207" s="62" customFormat="1" ht="39" customHeight="1"/>
    <row r="208" s="62" customFormat="1" ht="39" customHeight="1"/>
    <row r="209" s="62" customFormat="1" ht="39" customHeight="1"/>
    <row r="210" s="62" customFormat="1" ht="39" customHeight="1"/>
    <row r="211" s="62" customFormat="1" ht="39" customHeight="1"/>
    <row r="212" s="62" customFormat="1" ht="39" customHeight="1"/>
    <row r="213" s="62" customFormat="1" ht="39" customHeight="1"/>
    <row r="214" s="62" customFormat="1" ht="66" customHeight="1"/>
    <row r="215" s="62" customFormat="1" ht="60" customHeight="1"/>
    <row r="216" s="62" customFormat="1" ht="58.5" customHeight="1"/>
    <row r="217" s="62" customFormat="1" ht="58.5" customHeight="1"/>
    <row r="218" s="62" customFormat="1" ht="70.5" customHeight="1"/>
    <row r="219" s="62" customFormat="1" ht="39" customHeight="1"/>
    <row r="220" s="62" customFormat="1" ht="39" customHeight="1"/>
    <row r="221" s="62" customFormat="1" ht="39" customHeight="1"/>
    <row r="222" s="62" customFormat="1" ht="39" customHeight="1"/>
    <row r="223" s="62" customFormat="1" ht="39" customHeight="1"/>
    <row r="224" s="62" customFormat="1" ht="39" customHeight="1"/>
    <row r="225" s="62" customFormat="1" ht="39" customHeight="1"/>
    <row r="226" s="62" customFormat="1" ht="39" customHeight="1"/>
    <row r="227" s="62" customFormat="1" ht="39" customHeight="1"/>
    <row r="228" s="62" customFormat="1" ht="39" customHeight="1"/>
    <row r="229" s="62" customFormat="1" ht="39" customHeight="1"/>
    <row r="230" s="62" customFormat="1" ht="39" customHeight="1"/>
    <row r="231" s="62" customFormat="1" ht="39" customHeight="1"/>
    <row r="232" s="62" customFormat="1" ht="39" customHeight="1"/>
    <row r="233" s="62" customFormat="1" ht="39" customHeight="1"/>
    <row r="234" s="62" customFormat="1" ht="39" customHeight="1"/>
    <row r="235" s="62" customFormat="1" ht="39" customHeight="1"/>
    <row r="236" s="62" customFormat="1" ht="39" customHeight="1"/>
    <row r="237" s="62" customFormat="1" ht="39" customHeight="1"/>
    <row r="238" s="62" customFormat="1" ht="39" customHeight="1"/>
    <row r="239" s="62" customFormat="1" ht="39" customHeight="1"/>
    <row r="240" s="62" customFormat="1" ht="39" customHeight="1"/>
    <row r="241" s="62" customFormat="1" ht="39" customHeight="1"/>
    <row r="242" s="62" customFormat="1" ht="39" customHeight="1"/>
    <row r="243" s="62" customFormat="1" ht="39" customHeight="1"/>
    <row r="244" s="62" customFormat="1" ht="39" customHeight="1"/>
    <row r="245" s="62" customFormat="1" ht="39" customHeight="1"/>
    <row r="246" s="62" customFormat="1" ht="39" customHeight="1"/>
    <row r="247" s="62" customFormat="1" ht="39" customHeight="1"/>
    <row r="248" s="62" customFormat="1" ht="39" customHeight="1"/>
    <row r="249" s="62" customFormat="1" ht="39" customHeight="1"/>
    <row r="250" s="62" customFormat="1" ht="39" customHeight="1"/>
    <row r="251" s="62" customFormat="1" ht="39" customHeight="1"/>
    <row r="252" s="62" customFormat="1" ht="39" customHeight="1"/>
    <row r="253" s="62" customFormat="1" ht="39" customHeight="1"/>
    <row r="254" s="62" customFormat="1" ht="39" customHeight="1"/>
    <row r="255" s="62" customFormat="1" ht="39" customHeight="1"/>
    <row r="256" s="62" customFormat="1" ht="39" customHeight="1"/>
    <row r="257" s="62" customFormat="1" ht="39" customHeight="1"/>
    <row r="258" s="62" customFormat="1" ht="39" customHeight="1"/>
    <row r="259" s="62" customFormat="1" ht="39" customHeight="1"/>
    <row r="260" s="62" customFormat="1" ht="39" customHeight="1"/>
    <row r="261" s="62" customFormat="1" ht="39" customHeight="1"/>
    <row r="262" s="62" customFormat="1" ht="39" customHeight="1"/>
    <row r="263" s="62" customFormat="1" ht="39" customHeight="1"/>
    <row r="264" s="62" customFormat="1" ht="39" customHeight="1"/>
    <row r="265" s="62" customFormat="1" ht="39" customHeight="1"/>
    <row r="266" s="62" customFormat="1" ht="39" customHeight="1"/>
    <row r="267" s="62" customFormat="1" ht="39" customHeight="1"/>
    <row r="268" s="62" customFormat="1" ht="39" customHeight="1"/>
    <row r="269" s="62" customFormat="1" ht="39" customHeight="1"/>
    <row r="270" s="62" customFormat="1" ht="39" customHeight="1"/>
    <row r="271" s="62" customFormat="1" ht="39" customHeight="1"/>
    <row r="272" s="62" customFormat="1" ht="39" customHeight="1"/>
    <row r="273" s="62" customFormat="1" ht="39" customHeight="1"/>
    <row r="274" s="62" customFormat="1" ht="54" customHeight="1"/>
    <row r="275" s="62" customFormat="1" ht="39" customHeight="1"/>
    <row r="276" s="62" customFormat="1" ht="39" customHeight="1"/>
    <row r="277" s="62" customFormat="1" ht="39" customHeight="1"/>
    <row r="278" s="62" customFormat="1" ht="39" customHeight="1"/>
    <row r="279" s="62" customFormat="1" ht="39" customHeight="1"/>
    <row r="280" s="62" customFormat="1" ht="39" customHeight="1"/>
    <row r="281" s="62" customFormat="1" ht="39" customHeight="1"/>
    <row r="282" s="62" customFormat="1" ht="39" customHeight="1"/>
    <row r="283" s="62" customFormat="1" ht="39" customHeight="1"/>
    <row r="284" s="62" customFormat="1" ht="39" customHeight="1"/>
    <row r="285" s="62" customFormat="1" ht="39" customHeight="1"/>
    <row r="286" s="62" customFormat="1" ht="39" customHeight="1"/>
    <row r="287" s="62" customFormat="1" ht="39" customHeight="1"/>
    <row r="288" s="62" customFormat="1" ht="39" customHeight="1"/>
    <row r="289" s="62" customFormat="1" ht="39" customHeight="1"/>
    <row r="290" s="62" customFormat="1" ht="60" customHeight="1"/>
    <row r="291" s="62" customFormat="1" ht="39" customHeight="1"/>
    <row r="292" s="62" customFormat="1" ht="39" customHeight="1"/>
    <row r="293" s="62" customFormat="1" ht="39" customHeight="1"/>
    <row r="294" s="62" customFormat="1" ht="39" customHeight="1"/>
    <row r="295" s="62" customFormat="1" ht="39" customHeight="1"/>
    <row r="296" s="62" customFormat="1" ht="39" customHeight="1"/>
    <row r="297" s="62" customFormat="1" ht="39" customHeight="1"/>
    <row r="298" s="62" customFormat="1" ht="39" customHeight="1"/>
    <row r="299" s="62" customFormat="1" ht="39" customHeight="1"/>
    <row r="300" s="62" customFormat="1" ht="39" customHeight="1"/>
    <row r="301" s="62" customFormat="1" ht="39" customHeight="1"/>
    <row r="302" s="62" customFormat="1" ht="39" customHeight="1"/>
    <row r="303" s="62" customFormat="1" ht="39" customHeight="1"/>
    <row r="304" s="62" customFormat="1" ht="39" customHeight="1"/>
    <row r="305" s="62" customFormat="1" ht="39" customHeight="1"/>
    <row r="306" s="62" customFormat="1" ht="39" customHeight="1"/>
    <row r="307" s="62" customFormat="1" ht="39" customHeight="1"/>
    <row r="308" s="62" customFormat="1" ht="39" customHeight="1"/>
    <row r="309" s="62" customFormat="1" ht="39" customHeight="1"/>
    <row r="310" s="62" customFormat="1" ht="39" customHeight="1"/>
    <row r="311" s="62" customFormat="1" ht="39" customHeight="1"/>
    <row r="312" s="62" customFormat="1" ht="39" customHeight="1"/>
    <row r="313" s="62" customFormat="1" ht="39" customHeight="1"/>
    <row r="314" s="62" customFormat="1" ht="39" customHeight="1"/>
    <row r="315" s="62" customFormat="1" ht="39" customHeight="1"/>
    <row r="316" s="62" customFormat="1" ht="39" customHeight="1"/>
    <row r="317" s="62" customFormat="1" ht="39" customHeight="1"/>
    <row r="318" s="62" customFormat="1" ht="39" customHeight="1"/>
    <row r="319" s="62" customFormat="1" ht="39" customHeight="1"/>
    <row r="320" s="62" customFormat="1" ht="39" customHeight="1"/>
    <row r="321" s="62" customFormat="1" ht="39" customHeight="1"/>
    <row r="322" s="62" customFormat="1" ht="39" customHeight="1"/>
    <row r="323" s="62" customFormat="1" ht="39" customHeight="1"/>
    <row r="324" s="62" customFormat="1" ht="39" customHeight="1"/>
    <row r="325" s="62" customFormat="1" ht="39" customHeight="1"/>
    <row r="326" s="62" customFormat="1" ht="39" customHeight="1"/>
    <row r="327" s="62" customFormat="1" ht="39" customHeight="1"/>
    <row r="328" s="62" customFormat="1" ht="39" customHeight="1"/>
    <row r="329" s="62" customFormat="1" ht="39" customHeight="1"/>
    <row r="330" s="62" customFormat="1" ht="39" customHeight="1"/>
    <row r="331" s="62" customFormat="1" ht="39" customHeight="1"/>
    <row r="332" s="62" customFormat="1" ht="39" customHeight="1"/>
    <row r="333" s="62" customFormat="1" ht="39" customHeight="1"/>
    <row r="334" s="62" customFormat="1" ht="39" customHeight="1"/>
    <row r="335" s="62" customFormat="1" ht="39" customHeight="1"/>
    <row r="336" s="62" customFormat="1" ht="39" customHeight="1"/>
    <row r="337" s="62" customFormat="1" ht="39" customHeight="1"/>
    <row r="338" s="62" customFormat="1" ht="39" customHeight="1"/>
    <row r="339" s="62" customFormat="1" ht="39" customHeight="1"/>
    <row r="340" s="62" customFormat="1" ht="39" customHeight="1"/>
    <row r="341" s="62" customFormat="1" ht="39" customHeight="1"/>
    <row r="342" s="62" customFormat="1" ht="39" customHeight="1"/>
    <row r="343" s="62" customFormat="1" ht="39" customHeight="1"/>
    <row r="344" s="62" customFormat="1" ht="39" customHeight="1"/>
    <row r="345" s="62" customFormat="1" ht="39" customHeight="1"/>
    <row r="346" s="62" customFormat="1" ht="39" customHeight="1"/>
    <row r="347" s="62" customFormat="1" ht="39" customHeight="1"/>
    <row r="348" s="62" customFormat="1" ht="39" customHeight="1"/>
    <row r="349" s="62" customFormat="1" ht="39" customHeight="1"/>
    <row r="350" s="62" customFormat="1" ht="39" customHeight="1"/>
    <row r="351" s="62" customFormat="1" ht="39" customHeight="1"/>
    <row r="352" s="62" customFormat="1" ht="39" customHeight="1"/>
    <row r="353" s="62" customFormat="1" ht="39" customHeight="1"/>
    <row r="354" s="62" customFormat="1" ht="39" customHeight="1"/>
    <row r="355" s="62" customFormat="1" ht="39" customHeight="1"/>
    <row r="356" s="62" customFormat="1" ht="39" customHeight="1"/>
    <row r="357" s="62" customFormat="1" ht="39" customHeight="1"/>
    <row r="358" s="62" customFormat="1" ht="39" customHeight="1"/>
    <row r="359" s="62" customFormat="1" ht="39" customHeight="1"/>
    <row r="360" s="62" customFormat="1" ht="39" customHeight="1"/>
    <row r="361" s="62" customFormat="1" ht="39" customHeight="1"/>
    <row r="362" s="62" customFormat="1" ht="39" customHeight="1"/>
    <row r="363" s="62" customFormat="1" ht="39" customHeight="1"/>
    <row r="364" s="62" customFormat="1" ht="39" customHeight="1"/>
    <row r="365" s="62" customFormat="1" ht="39" customHeight="1"/>
    <row r="366" s="62" customFormat="1" ht="39" customHeight="1"/>
    <row r="367" s="62" customFormat="1" ht="39" customHeight="1"/>
    <row r="368" s="62" customFormat="1" ht="39" customHeight="1"/>
    <row r="369" s="62" customFormat="1" ht="39" customHeight="1"/>
    <row r="370" s="62" customFormat="1" ht="39" customHeight="1"/>
    <row r="371" s="62" customFormat="1" ht="39" customHeight="1"/>
    <row r="372" s="62" customFormat="1" ht="39" customHeight="1"/>
    <row r="373" s="62" customFormat="1" ht="39" customHeight="1"/>
    <row r="374" s="62" customFormat="1" ht="39" customHeight="1"/>
    <row r="375" s="62" customFormat="1" ht="39" customHeight="1"/>
    <row r="376" s="62" customFormat="1" ht="39" customHeight="1"/>
    <row r="377" s="62" customFormat="1" ht="39" customHeight="1"/>
    <row r="378" s="62" customFormat="1" ht="39" customHeight="1"/>
    <row r="379" s="62" customFormat="1" ht="39" customHeight="1"/>
    <row r="380" s="62" customFormat="1" ht="39" customHeight="1"/>
    <row r="381" s="62" customFormat="1" ht="39" customHeight="1"/>
    <row r="382" s="62" customFormat="1" ht="39" customHeight="1"/>
    <row r="383" s="62" customFormat="1" ht="39" customHeight="1"/>
    <row r="384" s="62" customFormat="1" ht="39" customHeight="1"/>
    <row r="385" s="62" customFormat="1" ht="39" customHeight="1"/>
    <row r="386" s="62" customFormat="1" ht="39" customHeight="1"/>
    <row r="387" s="62" customFormat="1" ht="39" customHeight="1"/>
    <row r="388" s="62" customFormat="1" ht="39" customHeight="1"/>
    <row r="389" s="62" customFormat="1" ht="39" customHeight="1"/>
    <row r="390" s="62" customFormat="1" ht="39" customHeight="1"/>
    <row r="391" s="62" customFormat="1" ht="39" customHeight="1"/>
    <row r="392" s="62" customFormat="1" ht="39" customHeight="1"/>
    <row r="393" s="62" customFormat="1" ht="39" customHeight="1"/>
    <row r="394" s="62" customFormat="1" ht="39" customHeight="1"/>
    <row r="395" s="62" customFormat="1" ht="39" customHeight="1"/>
    <row r="396" s="62" customFormat="1" ht="39" customHeight="1"/>
    <row r="397" s="62" customFormat="1" ht="39" customHeight="1"/>
    <row r="398" s="62" customFormat="1" ht="39" customHeight="1"/>
    <row r="399" s="62" customFormat="1" ht="39" customHeight="1"/>
    <row r="400" s="62" customFormat="1" ht="39" customHeight="1"/>
    <row r="401" s="62" customFormat="1" ht="39" customHeight="1"/>
    <row r="402" s="62" customFormat="1" ht="39" customHeight="1"/>
    <row r="403" s="62" customFormat="1" ht="39" customHeight="1"/>
    <row r="404" s="62" customFormat="1" ht="39" customHeight="1"/>
    <row r="405" s="62" customFormat="1" ht="39" customHeight="1"/>
    <row r="406" s="62" customFormat="1" ht="39" customHeight="1"/>
    <row r="407" s="62" customFormat="1" ht="34.5" customHeight="1"/>
    <row r="408" s="62" customFormat="1" ht="34.5" customHeight="1"/>
    <row r="409" s="62" customFormat="1" ht="34.5" customHeight="1"/>
    <row r="410" s="62" customFormat="1" ht="34.5" customHeight="1"/>
    <row r="411" s="62" customFormat="1" ht="34.5" customHeight="1"/>
    <row r="412" s="62" customFormat="1" ht="34.5" customHeight="1"/>
    <row r="413" s="62" customFormat="1" ht="34.5" customHeight="1"/>
    <row r="414" s="62" customFormat="1" ht="34.5" customHeight="1"/>
    <row r="415" s="62" customFormat="1" ht="34.5" customHeight="1"/>
    <row r="416" s="62" customFormat="1" ht="34.5" customHeight="1"/>
    <row r="417" s="62" customFormat="1" ht="34.5" customHeight="1"/>
    <row r="418" s="62" customFormat="1" ht="34.5" customHeight="1"/>
    <row r="419" s="62" customFormat="1" ht="34.5" customHeight="1"/>
    <row r="420" s="62" customFormat="1" ht="34.5" customHeight="1"/>
    <row r="421" s="62" customFormat="1" ht="34.5" customHeight="1"/>
    <row r="422" s="62" customFormat="1" ht="34.5" customHeight="1"/>
    <row r="423" s="62" customFormat="1" ht="34.5" customHeight="1"/>
    <row r="424" s="62" customFormat="1" ht="34.5" customHeight="1"/>
    <row r="425" s="62" customFormat="1" ht="34.5" customHeight="1"/>
    <row r="426" s="62" customFormat="1" ht="34.5" customHeight="1"/>
    <row r="427" s="62" customFormat="1" ht="34.5" customHeight="1"/>
    <row r="428" s="62" customFormat="1" ht="34.5" customHeight="1"/>
    <row r="429" s="62" customFormat="1" ht="34.5" customHeight="1"/>
    <row r="430" s="62" customFormat="1" ht="34.5" customHeight="1"/>
    <row r="431" s="62" customFormat="1" ht="34.5" customHeight="1"/>
    <row r="432" s="62" customFormat="1" ht="34.5" customHeight="1"/>
    <row r="433" s="62" customFormat="1" ht="34.5" customHeight="1"/>
    <row r="434" s="62" customFormat="1" ht="34.5" customHeight="1"/>
    <row r="435" s="62" customFormat="1" ht="34.5" customHeight="1"/>
    <row r="436" s="62" customFormat="1" ht="34.5" customHeight="1"/>
    <row r="437" s="62" customFormat="1" ht="34.5" customHeight="1"/>
    <row r="438" s="62" customFormat="1" ht="34.5" customHeight="1"/>
    <row r="439" s="62" customFormat="1" ht="34.5" customHeight="1"/>
    <row r="440" s="62" customFormat="1" ht="34.5" customHeight="1"/>
    <row r="441" s="62" customFormat="1" ht="34.5" customHeight="1"/>
    <row r="442" s="62" customFormat="1" ht="34.5" customHeight="1"/>
    <row r="443" s="62" customFormat="1" ht="34.5" customHeight="1"/>
    <row r="444" s="62" customFormat="1" ht="34.5" customHeight="1"/>
    <row r="445" s="62" customFormat="1" spans="1:3">
      <c r="A445" s="72"/>
      <c r="B445" s="72"/>
      <c r="C445" s="72"/>
    </row>
  </sheetData>
  <pageMargins left="0.75" right="0.75" top="1" bottom="1" header="0.5" footer="0.5"/>
  <pageSetup paperSize="9" scale="8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view="pageBreakPreview" zoomScaleNormal="100" workbookViewId="0">
      <selection activeCell="A11" sqref="A11"/>
    </sheetView>
  </sheetViews>
  <sheetFormatPr defaultColWidth="10" defaultRowHeight="15.6" outlineLevelCol="1"/>
  <cols>
    <col min="1" max="1" width="95.5833333333333" style="54" customWidth="1"/>
    <col min="2" max="16384" width="10" style="54"/>
  </cols>
  <sheetData>
    <row r="1" s="54" customFormat="1" ht="33.75" customHeight="1" spans="1:1">
      <c r="A1" s="57" t="s">
        <v>9</v>
      </c>
    </row>
    <row r="2" s="54" customFormat="1" ht="55.9" customHeight="1" spans="1:1">
      <c r="A2" s="58" t="s">
        <v>10</v>
      </c>
    </row>
    <row r="3" s="54" customFormat="1" ht="38" customHeight="1" spans="1:1">
      <c r="A3" s="58" t="s">
        <v>11</v>
      </c>
    </row>
    <row r="4" s="54" customFormat="1" ht="66" customHeight="1" spans="1:1">
      <c r="A4" s="58" t="s">
        <v>12</v>
      </c>
    </row>
    <row r="5" s="54" customFormat="1" ht="50" customHeight="1" spans="1:1">
      <c r="A5" s="58" t="s">
        <v>13</v>
      </c>
    </row>
    <row r="6" s="54" customFormat="1" ht="32" customHeight="1" spans="1:1">
      <c r="A6" s="58" t="s">
        <v>14</v>
      </c>
    </row>
    <row r="7" s="54" customFormat="1" ht="38.25" customHeight="1" spans="1:1">
      <c r="A7" s="58" t="s">
        <v>15</v>
      </c>
    </row>
    <row r="8" s="54" customFormat="1" ht="31.9" customHeight="1" spans="1:1">
      <c r="A8" s="58" t="s">
        <v>16</v>
      </c>
    </row>
    <row r="9" s="54" customFormat="1" ht="33.75" customHeight="1" spans="1:1">
      <c r="A9" s="57" t="s">
        <v>17</v>
      </c>
    </row>
    <row r="10" s="54" customFormat="1" ht="28.9" customHeight="1" spans="1:1">
      <c r="A10" s="58" t="s">
        <v>18</v>
      </c>
    </row>
    <row r="11" s="54" customFormat="1" ht="47" customHeight="1" spans="1:1">
      <c r="A11" s="58" t="s">
        <v>19</v>
      </c>
    </row>
    <row r="12" s="54" customFormat="1" ht="45" customHeight="1" spans="1:1">
      <c r="A12" s="58" t="s">
        <v>20</v>
      </c>
    </row>
    <row r="13" s="54" customFormat="1" ht="33" customHeight="1" spans="1:1">
      <c r="A13" s="58" t="s">
        <v>21</v>
      </c>
    </row>
    <row r="14" s="54" customFormat="1" ht="37.5" customHeight="1" spans="1:1">
      <c r="A14" s="58" t="s">
        <v>22</v>
      </c>
    </row>
    <row r="15" s="54" customFormat="1" ht="22" customHeight="1" spans="1:1">
      <c r="A15" s="58" t="s">
        <v>23</v>
      </c>
    </row>
    <row r="16" s="54" customFormat="1" ht="22" customHeight="1" spans="1:1">
      <c r="A16" s="59" t="s">
        <v>24</v>
      </c>
    </row>
    <row r="17" s="55" customFormat="1" ht="33" customHeight="1" spans="1:2">
      <c r="A17" s="60" t="s">
        <v>25</v>
      </c>
    </row>
    <row r="18" s="55" customFormat="1" ht="34" customHeight="1" spans="1:2">
      <c r="A18" s="60" t="s">
        <v>26</v>
      </c>
    </row>
    <row r="19" s="56" customFormat="1" ht="78" customHeight="1" spans="1:2">
      <c r="A19" s="60" t="s">
        <v>27</v>
      </c>
    </row>
    <row r="20" s="56" customFormat="1" ht="46" customHeight="1" spans="1:2">
      <c r="A20" s="60" t="s">
        <v>28</v>
      </c>
      <c r="B20" s="60"/>
    </row>
    <row r="21" ht="29" customHeight="1" spans="1:2">
      <c r="A21" s="60" t="s">
        <v>29</v>
      </c>
      <c r="B21" s="60"/>
    </row>
    <row r="22" ht="46" customHeight="1" spans="1:2">
      <c r="A22" s="61" t="s">
        <v>30</v>
      </c>
    </row>
  </sheetData>
  <sheetProtection algorithmName="SHA-512" hashValue="wjQJLVARMEiGF3X60BjMMaqoH8bmReBeR1UirF3puguuYjpDDYnKeBJRrOAS/nUhXg+p80bJerCv+ElhmIXGKA==" saltValue="TOkFawZ6CzInEAMjSUqEqQ==" spinCount="100000" sheet="1" formatColumns="0" formatRows="0" objects="1"/>
  <pageMargins left="1.10138888888889" right="0.392361111111111" top="0.629166666666667" bottom="1" header="0.5" footer="0.5"/>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view="pageBreakPreview" zoomScaleNormal="100" workbookViewId="0">
      <selection activeCell="C6" sqref="C6"/>
    </sheetView>
  </sheetViews>
  <sheetFormatPr defaultColWidth="9" defaultRowHeight="15.6" outlineLevelCol="3"/>
  <cols>
    <col min="1" max="1" width="8.62037037037037" style="41" customWidth="1"/>
    <col min="2" max="2" width="30.8703703703704" style="41" customWidth="1"/>
    <col min="3" max="3" width="31.5277777777778" style="42" customWidth="1"/>
    <col min="4" max="4" width="19.8148148148148" style="41" customWidth="1"/>
    <col min="5" max="16384" width="9" style="41"/>
  </cols>
  <sheetData>
    <row r="1" ht="36" customHeight="1" spans="1:4">
      <c r="A1" s="43" t="s">
        <v>31</v>
      </c>
      <c r="B1" s="43"/>
      <c r="C1" s="44"/>
      <c r="D1" s="43"/>
    </row>
    <row r="2" customFormat="1" ht="36" customHeight="1" spans="1:4">
      <c r="A2" s="45" t="s">
        <v>32</v>
      </c>
      <c r="B2" s="45"/>
      <c r="C2" s="46"/>
      <c r="D2" s="47" t="s">
        <v>33</v>
      </c>
    </row>
    <row r="3" s="40" customFormat="1" ht="33.95" customHeight="1" spans="1:4">
      <c r="A3" s="48" t="s">
        <v>34</v>
      </c>
      <c r="B3" s="48" t="s">
        <v>35</v>
      </c>
      <c r="C3" s="49" t="s">
        <v>36</v>
      </c>
      <c r="D3" s="48" t="s">
        <v>37</v>
      </c>
    </row>
    <row r="4" s="40" customFormat="1" ht="33.95" customHeight="1" spans="1:4">
      <c r="A4" s="50" t="s">
        <v>38</v>
      </c>
      <c r="B4" s="50" t="s">
        <v>39</v>
      </c>
      <c r="C4" s="51">
        <f>基价类清单!F10</f>
        <v>0</v>
      </c>
      <c r="D4" s="52"/>
    </row>
    <row r="5" s="40" customFormat="1" ht="33.95" customHeight="1" spans="1:4">
      <c r="A5" s="50" t="s">
        <v>40</v>
      </c>
      <c r="B5" s="50" t="s">
        <v>41</v>
      </c>
      <c r="C5" s="51">
        <f>单价类清单!F15</f>
        <v>0</v>
      </c>
      <c r="D5" s="52"/>
    </row>
    <row r="6" s="40" customFormat="1" ht="33.95" customHeight="1" spans="1:4">
      <c r="A6" s="50" t="s">
        <v>42</v>
      </c>
      <c r="B6" s="50" t="s">
        <v>43</v>
      </c>
      <c r="C6" s="51">
        <f>SUM(C4:C5)</f>
        <v>0</v>
      </c>
      <c r="D6" s="52"/>
    </row>
    <row r="7" s="40" customFormat="1" ht="33.95" customHeight="1" spans="1:4">
      <c r="A7" s="50" t="s">
        <v>44</v>
      </c>
      <c r="B7" s="50" t="s">
        <v>45</v>
      </c>
      <c r="C7" s="51">
        <f>C6*8%</f>
        <v>0</v>
      </c>
      <c r="D7" s="52"/>
    </row>
    <row r="8" s="40" customFormat="1" ht="33.95" customHeight="1" spans="1:4">
      <c r="A8" s="50" t="s">
        <v>46</v>
      </c>
      <c r="B8" s="50" t="s">
        <v>47</v>
      </c>
      <c r="C8" s="51">
        <f>C6*0.02</f>
        <v>0</v>
      </c>
      <c r="D8" s="52"/>
    </row>
    <row r="9" s="40" customFormat="1" ht="33.95" customHeight="1" spans="1:4">
      <c r="A9" s="50" t="s">
        <v>48</v>
      </c>
      <c r="B9" s="50" t="s">
        <v>49</v>
      </c>
      <c r="C9" s="51">
        <v>960000</v>
      </c>
      <c r="D9" s="52"/>
    </row>
    <row r="10" s="40" customFormat="1" ht="33.95" customHeight="1" spans="1:4">
      <c r="A10" s="48" t="s">
        <v>50</v>
      </c>
      <c r="B10" s="48" t="s">
        <v>51</v>
      </c>
      <c r="C10" s="53">
        <f>SUM(C6:C9)</f>
        <v>960000</v>
      </c>
      <c r="D10" s="52"/>
    </row>
  </sheetData>
  <sheetProtection algorithmName="SHA-512" hashValue="O4RKGrHn/zSZ0D1qpQ/RvEzcTDvpdQT44GkhY0Lqnr6SlmIaLV2c0nu8LPn/jU6/Xd7H1fJDR+Wll/IXoQ3wLw==" saltValue="j+1bTG/ARvcFnQP0aeTQIQ==" spinCount="100000" sheet="1" formatColumns="0" formatRows="0" objects="1"/>
  <mergeCells count="2">
    <mergeCell ref="A1:D1"/>
    <mergeCell ref="A2:C2"/>
  </mergeCells>
  <conditionalFormatting sqref="C4:D10">
    <cfRule type="cellIs" dxfId="0" priority="1" stopIfTrue="1" operator="equal">
      <formula>0</formula>
    </cfRule>
  </conditionalFormatting>
  <pageMargins left="0.511111111111111" right="0.354166666666667" top="0.75" bottom="0.75" header="0.354166666666667"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view="pageBreakPreview" zoomScaleNormal="100" workbookViewId="0">
      <selection activeCell="F7" sqref="F7"/>
    </sheetView>
  </sheetViews>
  <sheetFormatPr defaultColWidth="9" defaultRowHeight="15.6" outlineLevelCol="6"/>
  <cols>
    <col min="1" max="1" width="8.75" style="22" customWidth="1"/>
    <col min="2" max="2" width="29.287037037037" style="22" customWidth="1"/>
    <col min="3" max="3" width="10.75" style="22" customWidth="1"/>
    <col min="4" max="4" width="11.3333333333333" style="22" customWidth="1"/>
    <col min="5" max="5" width="13.2037037037037" style="22" customWidth="1"/>
    <col min="6" max="6" width="12.0833333333333" style="23" customWidth="1"/>
    <col min="7" max="7" width="9" style="22"/>
    <col min="8" max="8" width="10.3796296296296" style="22"/>
    <col min="9" max="16384" width="9" style="22"/>
  </cols>
  <sheetData>
    <row r="1" s="21" customFormat="1" ht="50" customHeight="1" spans="1:7">
      <c r="A1" s="4" t="s">
        <v>52</v>
      </c>
      <c r="B1" s="4"/>
      <c r="C1" s="4"/>
      <c r="D1" s="4"/>
      <c r="E1" s="4"/>
      <c r="F1" s="5"/>
      <c r="G1" s="24"/>
    </row>
    <row r="2" s="21" customFormat="1" ht="35.1" customHeight="1" spans="1:7">
      <c r="A2" s="6" t="s">
        <v>32</v>
      </c>
      <c r="B2" s="6"/>
      <c r="C2" s="6"/>
      <c r="D2" s="6"/>
      <c r="E2" s="7" t="s">
        <v>33</v>
      </c>
      <c r="F2" s="7"/>
      <c r="G2" s="25"/>
    </row>
    <row r="3" s="21" customFormat="1" ht="39" customHeight="1" spans="1:7">
      <c r="A3" s="8" t="s">
        <v>53</v>
      </c>
      <c r="B3" s="8" t="s">
        <v>54</v>
      </c>
      <c r="C3" s="8" t="s">
        <v>55</v>
      </c>
      <c r="D3" s="8" t="s">
        <v>56</v>
      </c>
      <c r="E3" s="8" t="s">
        <v>57</v>
      </c>
      <c r="F3" s="9" t="s">
        <v>58</v>
      </c>
    </row>
    <row r="4" s="21" customFormat="1" ht="30.95" customHeight="1" spans="1:7">
      <c r="A4" s="26" t="s">
        <v>59</v>
      </c>
      <c r="B4" s="27" t="s">
        <v>60</v>
      </c>
      <c r="C4" s="28"/>
      <c r="D4" s="28"/>
      <c r="E4" s="28"/>
      <c r="F4" s="29"/>
    </row>
    <row r="5" s="21" customFormat="1" ht="36" customHeight="1" spans="1:7">
      <c r="A5" s="30">
        <v>1.1</v>
      </c>
      <c r="B5" s="31" t="s">
        <v>61</v>
      </c>
      <c r="C5" s="32" t="s">
        <v>62</v>
      </c>
      <c r="D5" s="30">
        <v>32</v>
      </c>
      <c r="E5" s="33"/>
      <c r="F5" s="17">
        <f>E5*D5</f>
        <v>0</v>
      </c>
    </row>
    <row r="6" s="21" customFormat="1" ht="36" customHeight="1" spans="1:7">
      <c r="A6" s="30">
        <v>1.2</v>
      </c>
      <c r="B6" s="34" t="s">
        <v>63</v>
      </c>
      <c r="C6" s="30" t="s">
        <v>64</v>
      </c>
      <c r="D6" s="30">
        <v>12</v>
      </c>
      <c r="E6" s="33"/>
      <c r="F6" s="17">
        <f t="shared" ref="F5:F9" si="0">E6*D6</f>
        <v>0</v>
      </c>
    </row>
    <row r="7" s="21" customFormat="1" ht="36" customHeight="1" spans="1:7">
      <c r="A7" s="30">
        <v>1.3</v>
      </c>
      <c r="B7" s="35" t="s">
        <v>65</v>
      </c>
      <c r="C7" s="30" t="s">
        <v>66</v>
      </c>
      <c r="D7" s="30">
        <v>12</v>
      </c>
      <c r="E7" s="33"/>
      <c r="F7" s="17">
        <f t="shared" si="0"/>
        <v>0</v>
      </c>
      <c r="G7" s="1"/>
    </row>
    <row r="8" s="21" customFormat="1" ht="36" customHeight="1" spans="1:7">
      <c r="A8" s="30">
        <v>1.4</v>
      </c>
      <c r="B8" s="34" t="s">
        <v>67</v>
      </c>
      <c r="C8" s="30" t="s">
        <v>68</v>
      </c>
      <c r="D8" s="30">
        <v>15</v>
      </c>
      <c r="E8" s="33"/>
      <c r="F8" s="17">
        <f t="shared" si="0"/>
        <v>0</v>
      </c>
    </row>
    <row r="9" s="21" customFormat="1" ht="36" customHeight="1" spans="1:7">
      <c r="A9" s="30">
        <v>1.5</v>
      </c>
      <c r="B9" s="34" t="s">
        <v>69</v>
      </c>
      <c r="C9" s="36" t="s">
        <v>70</v>
      </c>
      <c r="D9" s="30">
        <v>12</v>
      </c>
      <c r="E9" s="33"/>
      <c r="F9" s="17">
        <f t="shared" si="0"/>
        <v>0</v>
      </c>
    </row>
    <row r="10" s="21" customFormat="1" ht="36" customHeight="1" spans="1:7">
      <c r="A10" s="37" t="s">
        <v>71</v>
      </c>
      <c r="B10" s="38"/>
      <c r="C10" s="38"/>
      <c r="D10" s="38"/>
      <c r="E10" s="38"/>
      <c r="F10" s="39">
        <f>SUM(F5:F9)</f>
        <v>0</v>
      </c>
    </row>
  </sheetData>
  <sheetProtection algorithmName="SHA-512" hashValue="+7EvCxGWNsXXDcZxcgg2lq1EhAAWFVwDww055AEFP5sEeOOmziUib/UaHbrYRf93NAvWuCarkPLZJAXSHxqe9Q==" saltValue="dQ9AWfuycb1maRuLiewrJw==" spinCount="100000" sheet="1" formatColumns="0" formatRows="0" objects="1"/>
  <mergeCells count="4">
    <mergeCell ref="A1:F1"/>
    <mergeCell ref="A2:D2"/>
    <mergeCell ref="E2:F2"/>
    <mergeCell ref="A10:E10"/>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view="pageBreakPreview" zoomScaleNormal="100" workbookViewId="0">
      <selection activeCell="N8" sqref="N8"/>
    </sheetView>
  </sheetViews>
  <sheetFormatPr defaultColWidth="9" defaultRowHeight="15.6" outlineLevelCol="5"/>
  <cols>
    <col min="1" max="1" width="9.12962962962963" style="2" customWidth="1"/>
    <col min="2" max="2" width="28" style="2" customWidth="1"/>
    <col min="3" max="3" width="7.62037037037037" style="2" customWidth="1"/>
    <col min="4" max="4" width="11.75" style="2" customWidth="1"/>
    <col min="5" max="5" width="11.6203703703704" style="2" customWidth="1"/>
    <col min="6" max="6" width="12.7037037037037" style="3" customWidth="1"/>
    <col min="7" max="7" width="9" style="2"/>
    <col min="8" max="8" width="10.3796296296296" style="2"/>
    <col min="9" max="16384" width="9" style="2"/>
  </cols>
  <sheetData>
    <row r="1" ht="59" customHeight="1" spans="1:6">
      <c r="A1" s="4" t="s">
        <v>72</v>
      </c>
      <c r="B1" s="4"/>
      <c r="C1" s="4"/>
      <c r="D1" s="4"/>
      <c r="E1" s="4"/>
      <c r="F1" s="5"/>
    </row>
    <row r="2" ht="36" customHeight="1" spans="1:6">
      <c r="A2" s="6" t="s">
        <v>32</v>
      </c>
      <c r="B2" s="6"/>
      <c r="C2" s="6"/>
      <c r="D2" s="6"/>
      <c r="E2" s="7" t="s">
        <v>33</v>
      </c>
      <c r="F2" s="7"/>
    </row>
    <row r="3" s="1" customFormat="1" ht="36" customHeight="1" spans="1:6">
      <c r="A3" s="8" t="s">
        <v>73</v>
      </c>
      <c r="B3" s="8" t="s">
        <v>54</v>
      </c>
      <c r="C3" s="8" t="s">
        <v>55</v>
      </c>
      <c r="D3" s="8" t="s">
        <v>56</v>
      </c>
      <c r="E3" s="8" t="s">
        <v>57</v>
      </c>
      <c r="F3" s="9" t="s">
        <v>58</v>
      </c>
    </row>
    <row r="4" s="1" customFormat="1" ht="29.1" customHeight="1" spans="1:6">
      <c r="A4" s="8" t="s">
        <v>40</v>
      </c>
      <c r="B4" s="10" t="s">
        <v>41</v>
      </c>
      <c r="C4" s="11"/>
      <c r="D4" s="11"/>
      <c r="E4" s="11"/>
      <c r="F4" s="12"/>
    </row>
    <row r="5" s="1" customFormat="1" ht="32.1" customHeight="1" spans="1:6">
      <c r="A5" s="13">
        <v>2.1</v>
      </c>
      <c r="B5" s="14" t="s">
        <v>74</v>
      </c>
      <c r="C5" s="15" t="s">
        <v>75</v>
      </c>
      <c r="D5" s="15">
        <v>80</v>
      </c>
      <c r="E5" s="16"/>
      <c r="F5" s="17">
        <f t="shared" ref="F5:F14" si="0">D5*E5</f>
        <v>0</v>
      </c>
    </row>
    <row r="6" s="1" customFormat="1" ht="32.1" customHeight="1" spans="1:6">
      <c r="A6" s="13">
        <v>2.2</v>
      </c>
      <c r="B6" s="14" t="s">
        <v>76</v>
      </c>
      <c r="C6" s="15" t="s">
        <v>75</v>
      </c>
      <c r="D6" s="15">
        <v>10</v>
      </c>
      <c r="E6" s="16"/>
      <c r="F6" s="17">
        <f t="shared" si="0"/>
        <v>0</v>
      </c>
    </row>
    <row r="7" s="1" customFormat="1" ht="32.1" customHeight="1" spans="1:6">
      <c r="A7" s="13">
        <v>2.3</v>
      </c>
      <c r="B7" s="14" t="s">
        <v>77</v>
      </c>
      <c r="C7" s="15" t="s">
        <v>75</v>
      </c>
      <c r="D7" s="15">
        <v>5</v>
      </c>
      <c r="E7" s="16"/>
      <c r="F7" s="17">
        <f t="shared" si="0"/>
        <v>0</v>
      </c>
    </row>
    <row r="8" s="1" customFormat="1" ht="32.1" customHeight="1" spans="1:6">
      <c r="A8" s="13">
        <v>2.4</v>
      </c>
      <c r="B8" s="14" t="s">
        <v>78</v>
      </c>
      <c r="C8" s="15" t="s">
        <v>79</v>
      </c>
      <c r="D8" s="15">
        <v>5000</v>
      </c>
      <c r="E8" s="16"/>
      <c r="F8" s="17">
        <f t="shared" si="0"/>
        <v>0</v>
      </c>
    </row>
    <row r="9" s="1" customFormat="1" ht="32.1" customHeight="1" spans="1:6">
      <c r="A9" s="13">
        <v>2.5</v>
      </c>
      <c r="B9" s="14" t="s">
        <v>80</v>
      </c>
      <c r="C9" s="15" t="s">
        <v>79</v>
      </c>
      <c r="D9" s="15">
        <v>1000</v>
      </c>
      <c r="E9" s="16"/>
      <c r="F9" s="17">
        <f t="shared" si="0"/>
        <v>0</v>
      </c>
    </row>
    <row r="10" s="1" customFormat="1" ht="32.1" customHeight="1" spans="1:6">
      <c r="A10" s="13">
        <v>2.6</v>
      </c>
      <c r="B10" s="14" t="s">
        <v>81</v>
      </c>
      <c r="C10" s="15" t="s">
        <v>82</v>
      </c>
      <c r="D10" s="15">
        <v>40</v>
      </c>
      <c r="E10" s="16"/>
      <c r="F10" s="17">
        <f t="shared" si="0"/>
        <v>0</v>
      </c>
    </row>
    <row r="11" s="1" customFormat="1" ht="32.1" customHeight="1" spans="1:6">
      <c r="A11" s="13">
        <v>2.7</v>
      </c>
      <c r="B11" s="14" t="s">
        <v>83</v>
      </c>
      <c r="C11" s="15" t="s">
        <v>82</v>
      </c>
      <c r="D11" s="15">
        <v>40</v>
      </c>
      <c r="E11" s="16"/>
      <c r="F11" s="17">
        <f t="shared" si="0"/>
        <v>0</v>
      </c>
    </row>
    <row r="12" s="1" customFormat="1" ht="32.1" customHeight="1" spans="1:6">
      <c r="A12" s="13">
        <v>2.8</v>
      </c>
      <c r="B12" s="14" t="s">
        <v>84</v>
      </c>
      <c r="C12" s="15" t="s">
        <v>85</v>
      </c>
      <c r="D12" s="15">
        <v>50</v>
      </c>
      <c r="E12" s="16"/>
      <c r="F12" s="17">
        <f t="shared" si="0"/>
        <v>0</v>
      </c>
    </row>
    <row r="13" s="1" customFormat="1" ht="32.1" customHeight="1" spans="1:6">
      <c r="A13" s="13">
        <v>2.9</v>
      </c>
      <c r="B13" s="14" t="s">
        <v>86</v>
      </c>
      <c r="C13" s="15" t="s">
        <v>85</v>
      </c>
      <c r="D13" s="15">
        <v>50</v>
      </c>
      <c r="E13" s="16"/>
      <c r="F13" s="17">
        <f t="shared" si="0"/>
        <v>0</v>
      </c>
    </row>
    <row r="14" s="1" customFormat="1" ht="32.1" customHeight="1" spans="1:6">
      <c r="A14" s="18">
        <v>2.1</v>
      </c>
      <c r="B14" s="14" t="s">
        <v>87</v>
      </c>
      <c r="C14" s="15" t="s">
        <v>88</v>
      </c>
      <c r="D14" s="15">
        <v>2</v>
      </c>
      <c r="E14" s="16"/>
      <c r="F14" s="17">
        <f t="shared" si="0"/>
        <v>0</v>
      </c>
    </row>
    <row r="15" s="1" customFormat="1" ht="32.1" customHeight="1" spans="1:6">
      <c r="A15" s="19" t="s">
        <v>89</v>
      </c>
      <c r="B15" s="19"/>
      <c r="C15" s="19"/>
      <c r="D15" s="19"/>
      <c r="E15" s="19"/>
      <c r="F15" s="20">
        <f>SUM(F5:F14)</f>
        <v>0</v>
      </c>
    </row>
  </sheetData>
  <sheetProtection algorithmName="SHA-512" hashValue="lLwfJg69SyZ06/T9Ebz18kLvdmgwpPrhucE9UkU7TXEnw6aUwiENDfAWJkwe5OgZW0vlTAOS3XiiOQupQNTbPg==" saltValue="rMh0T7wMXwTrtt6eBNviIw==" spinCount="100000" sheet="1" formatColumns="0" formatRows="0" objects="1"/>
  <mergeCells count="4">
    <mergeCell ref="A1:F1"/>
    <mergeCell ref="A2:D2"/>
    <mergeCell ref="E2:F2"/>
    <mergeCell ref="A15:E15"/>
  </mergeCells>
  <conditionalFormatting sqref="A5:A14">
    <cfRule type="cellIs" dxfId="0" priority="2" stopIfTrue="1" operator="equal">
      <formula>0</formula>
    </cfRule>
  </conditionalFormatting>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otherUserPermission="visible"/>
  <rangeList sheetStid="5"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总说明</vt:lpstr>
      <vt:lpstr>汇总表</vt:lpstr>
      <vt:lpstr>基价类清单</vt:lpstr>
      <vt:lpstr>单价类清单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赵恒</cp:lastModifiedBy>
  <dcterms:created xsi:type="dcterms:W3CDTF">2023-05-12T11:15:00Z</dcterms:created>
  <dcterms:modified xsi:type="dcterms:W3CDTF">2026-01-05T09:12:52Z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C755DE5A5B9B4FAEB445465DE5414BC0_13</vt:lpwstr>
  </property>
  <property fmtid="{D5CDD505-2E9C-101B-9397-08002B2CF9AE}" pid="3" name="KSOProductBuildVer">
    <vt:lpwstr>2052-12.1.0.24034</vt:lpwstr>
  </property>
  <property fmtid="{D5CDD505-2E9C-101B-9397-08002B2CF9AE}" pid="4" name="CalculationRule">
    <vt:i4>0</vt:i4>
  </property>
</Properties>
</file>