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4E3F12C-36CA-469D-918B-87439A7B9BAE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2005年安装空调机组明细" sheetId="1" r:id="rId1"/>
    <sheet name="2006年安装图书馆螺杆空调机组" sheetId="4" r:id="rId2"/>
    <sheet name="2011年中和楼空调机组明细" sheetId="2" r:id="rId3"/>
    <sheet name="2014年安装空调机组明细" sheetId="3" r:id="rId4"/>
    <sheet name="2015年安装体育健身中心和会议中心空调机组明细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44" i="3" l="1"/>
  <c r="E12" i="2" l="1"/>
  <c r="F4" i="2" l="1"/>
  <c r="F3" i="2"/>
  <c r="F12" i="2" s="1"/>
  <c r="K39" i="1"/>
  <c r="J39" i="1"/>
  <c r="I39" i="1"/>
  <c r="H39" i="1"/>
  <c r="G39" i="1"/>
  <c r="F39" i="1"/>
  <c r="E39" i="1"/>
  <c r="D39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K18" i="1"/>
  <c r="J18" i="1"/>
  <c r="I18" i="1"/>
  <c r="H18" i="1"/>
  <c r="G18" i="1"/>
  <c r="F18" i="1"/>
  <c r="E18" i="1"/>
  <c r="D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39" i="1" l="1"/>
  <c r="L18" i="1"/>
</calcChain>
</file>

<file path=xl/sharedStrings.xml><?xml version="1.0" encoding="utf-8"?>
<sst xmlns="http://schemas.openxmlformats.org/spreadsheetml/2006/main" count="522" uniqueCount="244">
  <si>
    <t>2005年多联机空调设备明细</t>
    <phoneticPr fontId="3" type="noConversion"/>
  </si>
  <si>
    <t>类  型</t>
  </si>
  <si>
    <t>机  型</t>
  </si>
  <si>
    <t>敏达报告厅</t>
  </si>
  <si>
    <t>变电所</t>
  </si>
  <si>
    <t>敏行</t>
    <phoneticPr fontId="3" type="noConversion"/>
  </si>
  <si>
    <t>竞秀</t>
    <phoneticPr fontId="3" type="noConversion"/>
  </si>
  <si>
    <t>竞慧</t>
    <phoneticPr fontId="3" type="noConversion"/>
  </si>
  <si>
    <t>文心</t>
    <phoneticPr fontId="3" type="noConversion"/>
  </si>
  <si>
    <t>图文中心</t>
  </si>
  <si>
    <t>大活中心</t>
  </si>
  <si>
    <t>合计（台）</t>
  </si>
  <si>
    <t>室外机</t>
  </si>
  <si>
    <t>RAS-840FS5Q</t>
  </si>
  <si>
    <t>RAS-690FS5Q</t>
  </si>
  <si>
    <t>RAS-690FSNQ</t>
  </si>
  <si>
    <t>RAS-630FSNQ</t>
  </si>
  <si>
    <t>RAS-560FS3Q</t>
  </si>
  <si>
    <t>RAS-560FSNQ</t>
  </si>
  <si>
    <t>RAS-450FS3Q</t>
  </si>
  <si>
    <t>RAS-450FSNQ</t>
  </si>
  <si>
    <t>RAS-400FSNQ</t>
  </si>
  <si>
    <t>RAS-280FSNQ</t>
  </si>
  <si>
    <t>RAS-125FSNQ</t>
  </si>
  <si>
    <t>RAS-80FSNQ</t>
  </si>
  <si>
    <t xml:space="preserve"> AJQ224LALH</t>
  </si>
  <si>
    <t>台  数</t>
  </si>
  <si>
    <t>合  计</t>
  </si>
  <si>
    <t>室内机</t>
  </si>
  <si>
    <t>RPI-140FSG1Q</t>
  </si>
  <si>
    <t>RCI-140FSG2Q</t>
  </si>
  <si>
    <t>RCI-112FSG2Q</t>
  </si>
  <si>
    <t>RCI-80FSG2Q</t>
  </si>
  <si>
    <t>RCI-56FSG2Q</t>
  </si>
  <si>
    <t>RCI-40FSG2Q</t>
  </si>
  <si>
    <t>RCI-28FSG2Q</t>
  </si>
  <si>
    <t>RPK-28FSG1Q</t>
  </si>
  <si>
    <t>RPK-28FSGMQ</t>
  </si>
  <si>
    <t>RPI-280FSNQ</t>
  </si>
  <si>
    <t>RPI-224FSNQ</t>
  </si>
  <si>
    <t>RPI-140FSNQL</t>
  </si>
  <si>
    <t>RPI-140FSNQH</t>
  </si>
  <si>
    <t>RPI-112FSNQL</t>
  </si>
  <si>
    <t>RPI-90FSNQL</t>
  </si>
  <si>
    <t>RPI-71FSNQH</t>
  </si>
  <si>
    <t>RPI-56FSNQL</t>
  </si>
  <si>
    <t>RPI-28FSNQL</t>
  </si>
  <si>
    <t xml:space="preserve"> ARQB112ATH</t>
  </si>
  <si>
    <t>2011年中和楼安装空调明细</t>
  </si>
  <si>
    <t>序号</t>
  </si>
  <si>
    <t>设备名称</t>
  </si>
  <si>
    <t>外机设备型号、规格</t>
  </si>
  <si>
    <t>外机数量（台）</t>
  </si>
  <si>
    <t>内机数量（套）</t>
  </si>
  <si>
    <t>安装位置</t>
  </si>
  <si>
    <t>安装时间</t>
  </si>
  <si>
    <t>备注</t>
  </si>
  <si>
    <t>多联机空调</t>
  </si>
  <si>
    <t>AJQ224LALH 5.6KW</t>
  </si>
  <si>
    <t>中和楼</t>
  </si>
  <si>
    <t>内机为风管式内机</t>
  </si>
  <si>
    <t>AJQ280LALH 8.6KW</t>
  </si>
  <si>
    <t>AJQ450LALH 23.1kw</t>
  </si>
  <si>
    <t>中和楼</t>
    <phoneticPr fontId="3" type="noConversion"/>
  </si>
  <si>
    <t>AJQ335LALH 11KW</t>
  </si>
  <si>
    <t>J系列风管机</t>
  </si>
  <si>
    <t>AOQA30LAT4</t>
  </si>
  <si>
    <t>H系列风管机</t>
  </si>
  <si>
    <t>ARQAI8LBLU/AOQA18LALL</t>
  </si>
  <si>
    <t>ARQA24LBLU/AOQA24LALL</t>
  </si>
  <si>
    <t>RFC80TX（一拖二）</t>
    <phoneticPr fontId="3" type="noConversion"/>
  </si>
  <si>
    <t>合计</t>
  </si>
  <si>
    <t>2014年安装多联机空调明细</t>
  </si>
  <si>
    <t>安装地点</t>
  </si>
  <si>
    <t>机型型号</t>
  </si>
  <si>
    <t>数量（套）</t>
  </si>
  <si>
    <t>致远南楼</t>
  </si>
  <si>
    <t>RAS-1130FSDNQ</t>
  </si>
  <si>
    <t>致远北楼</t>
  </si>
  <si>
    <t>RAS-1350FSDNQ</t>
  </si>
  <si>
    <t>竞慧西楼</t>
  </si>
  <si>
    <t>RAS-560FSDNQ</t>
  </si>
  <si>
    <t>RAS-1010FSDNQ</t>
  </si>
  <si>
    <t>敏达楼</t>
  </si>
  <si>
    <t>RAS-800FSDNQ</t>
  </si>
  <si>
    <t>RAS-850FSDNQ</t>
  </si>
  <si>
    <t>敏知楼</t>
  </si>
  <si>
    <t>文济楼</t>
  </si>
  <si>
    <t>RAS-730FSDNQ</t>
  </si>
  <si>
    <t>RAS-450FSN3Q</t>
  </si>
  <si>
    <t>竞秀北楼附楼</t>
  </si>
  <si>
    <t>RAS-224FSNMQ</t>
  </si>
  <si>
    <t>RAS-335FSNMQ</t>
  </si>
  <si>
    <t>RAS-160FSN1Q</t>
  </si>
  <si>
    <t>沁、润、泽餐厅售饭间</t>
    <phoneticPr fontId="3" type="noConversion"/>
  </si>
  <si>
    <t>RAS-125HYN1Q</t>
  </si>
  <si>
    <t>RCI-125HN1Q</t>
  </si>
  <si>
    <t>RCI-71HN1Q</t>
  </si>
  <si>
    <t>RCI-36FSNQ</t>
  </si>
  <si>
    <t>RCI-45FSNQ</t>
  </si>
  <si>
    <t>RCI-63FSNQ</t>
  </si>
  <si>
    <t>RCI-112FSNQ</t>
  </si>
  <si>
    <t>RCI-90FSDNQ</t>
  </si>
  <si>
    <t>RCI-112FSDNQ</t>
  </si>
  <si>
    <t>RCI-125FSDNQ</t>
  </si>
  <si>
    <t>RCI-140FSDNQ</t>
  </si>
  <si>
    <t>RCI-50FSN6Q</t>
  </si>
  <si>
    <t>RCI-63FSN6Q</t>
  </si>
  <si>
    <t>RCI-56FSN6Q</t>
  </si>
  <si>
    <t>RCI-40FSN6Q</t>
  </si>
  <si>
    <t>品牌</t>
  </si>
  <si>
    <t>型号</t>
  </si>
  <si>
    <t>外机位置</t>
  </si>
  <si>
    <t>外机数量</t>
  </si>
  <si>
    <t>水循环系统</t>
  </si>
  <si>
    <t>室内机数量</t>
  </si>
  <si>
    <t>1</t>
  </si>
  <si>
    <t>克莱门特</t>
  </si>
  <si>
    <t>CSRAH-2402</t>
  </si>
  <si>
    <t>1台</t>
  </si>
  <si>
    <t>3套</t>
  </si>
  <si>
    <t>10套室内新风机</t>
  </si>
  <si>
    <t>室内水冷机组</t>
  </si>
  <si>
    <t>2</t>
  </si>
  <si>
    <t>CSRAM-2442</t>
  </si>
  <si>
    <t>2套</t>
    <phoneticPr fontId="3" type="noConversion"/>
  </si>
  <si>
    <t>室外风冷机组</t>
  </si>
  <si>
    <t>项目名称</t>
  </si>
  <si>
    <t>规格型号</t>
  </si>
  <si>
    <t>单位</t>
  </si>
  <si>
    <t>数量</t>
  </si>
  <si>
    <t>涡旋式风冷热泵机组</t>
  </si>
  <si>
    <t>冷量：666kW、热量：656kW采用环保冷媒，工作压力：1.0MPa 含启动柜</t>
  </si>
  <si>
    <t>台</t>
  </si>
  <si>
    <t>约克</t>
  </si>
  <si>
    <t>螺旋式风冷热泵机组</t>
  </si>
  <si>
    <t>冷量：250kW、热量：255kW采用环保冷媒  工作压力：1.0MPa.含启动柜</t>
  </si>
  <si>
    <t>组</t>
  </si>
  <si>
    <t>冷水空调机组</t>
  </si>
  <si>
    <t>制冷量:440KW整机功率:119KW冷冻水泵：L=75.2CMH,P=320KPa,N=11KW冷却水泵：L=90.2CMH,P=160KPa,N=4.0KW冷却塔：N=1.5KWx2，采用环保冷媒</t>
  </si>
  <si>
    <t>冷量：20kW热量：21.6kW采用环保冷媒工作压力：≥1.0MPa。含控制柜</t>
  </si>
  <si>
    <t>端吸离心式冷热水泵</t>
  </si>
  <si>
    <t>流量：125m³/h，扬程：300KPa电机功率：18.5kw</t>
  </si>
  <si>
    <t>流量：47m³/h，扬程：300KPa电机功率：7.5kw</t>
  </si>
  <si>
    <t>自动补水排气定压装置</t>
  </si>
  <si>
    <t>定压值：0.1MPa(BS-1/3),0.18MPa(BS-2)有效容积：300L  功率：1.1KW</t>
  </si>
  <si>
    <t>套</t>
  </si>
  <si>
    <t>旁流式水处理器</t>
  </si>
  <si>
    <r>
      <t>电源：220V/1</t>
    </r>
    <r>
      <rPr>
        <sz val="10.5"/>
        <color rgb="FF000000"/>
        <rFont val="MS Mincho"/>
        <family val="3"/>
        <charset val="128"/>
      </rPr>
      <t>∅</t>
    </r>
    <r>
      <rPr>
        <sz val="10.5"/>
        <color rgb="FF000000"/>
        <rFont val="宋体"/>
        <family val="3"/>
        <charset val="134"/>
      </rPr>
      <t>/50Hz  功率：≤220W杀菌率：＞95％  杀灭军团菌达标</t>
    </r>
  </si>
  <si>
    <t>空气处理机组</t>
  </si>
  <si>
    <t>风量 :1500CMH 余压：200pa冷量：10kw 热量：12.5kw</t>
  </si>
  <si>
    <t>风量 :20000CMH 余压：600pa冷量：140kw 热量：175kw</t>
  </si>
  <si>
    <t>风量 :10000CMH 余压：250pa冷量：58kw 热量：73kw</t>
  </si>
  <si>
    <t>风量 :15000CMH 余压：250pa冷量：105kw 热量：131kw</t>
  </si>
  <si>
    <t>风量 :18000CMH 余压：300pa冷量：126kw 热量：158kw</t>
  </si>
  <si>
    <t>风量 :25000CMH 余压：600pa冷量：174kw 热量：218kw</t>
  </si>
  <si>
    <t>卧式暗装风机盘管</t>
  </si>
  <si>
    <t>FP-68/FP-85/FP102</t>
  </si>
  <si>
    <t>多联机室外机</t>
  </si>
  <si>
    <t>AJQ615GALAH</t>
  </si>
  <si>
    <t>富士通</t>
  </si>
  <si>
    <t>AJQ560GALAH</t>
  </si>
  <si>
    <t>AJQ280GALAH</t>
  </si>
  <si>
    <t>AJQ735GALAH</t>
  </si>
  <si>
    <t>AJQ800GALAH</t>
  </si>
  <si>
    <t>AJQ900GALAH</t>
  </si>
  <si>
    <t>多联机室内机</t>
  </si>
  <si>
    <t>ARQB022GLAH</t>
  </si>
  <si>
    <t>ARQB028GLAH</t>
  </si>
  <si>
    <t>ARQB032GLAH</t>
  </si>
  <si>
    <t>ARQB036GLAH</t>
  </si>
  <si>
    <t>ARQB045GLAH</t>
  </si>
  <si>
    <t>ARQB056GLAH</t>
  </si>
  <si>
    <t>ARQB071GLAH</t>
  </si>
  <si>
    <t>ARQB080GLAH</t>
  </si>
  <si>
    <t>ARQB090GLAH</t>
  </si>
  <si>
    <t>ARQB100GLAH</t>
  </si>
  <si>
    <t>ARQB112GLAH</t>
  </si>
  <si>
    <t>ARQB125GLAH</t>
  </si>
  <si>
    <t>多联机新风处理机组</t>
  </si>
  <si>
    <t>ARQH280GTAH</t>
  </si>
  <si>
    <t>单元式分体空调机</t>
  </si>
  <si>
    <t>AOQA45LBTL    ARQA45LBTU</t>
  </si>
  <si>
    <t>（增加）单元式分体空调机</t>
  </si>
  <si>
    <t>AOQG24LACA ARQG24LLLBP</t>
  </si>
  <si>
    <t>AOQG18LACA ARQG18LLLBP</t>
  </si>
  <si>
    <t>多联机新风处理机组（室外机）</t>
  </si>
  <si>
    <t>DZR-450HW/ZB</t>
  </si>
  <si>
    <t>苏脉</t>
  </si>
  <si>
    <t>多联机新风处理机组（室内机）</t>
  </si>
  <si>
    <t>DZR-450HFS</t>
  </si>
  <si>
    <t>热管式新风交换机</t>
  </si>
  <si>
    <t>Hlx—Hpf12000</t>
  </si>
  <si>
    <t>AJQ280LALH</t>
  </si>
  <si>
    <t>AJQ615LALH</t>
  </si>
  <si>
    <t>AJQ900LALH</t>
  </si>
  <si>
    <t>AJQ960LALH</t>
  </si>
  <si>
    <t>AUQA140GLAH</t>
  </si>
  <si>
    <t>AUQA090GLAH</t>
  </si>
  <si>
    <t>多联机空调</t>
    <phoneticPr fontId="2" type="noConversion"/>
  </si>
  <si>
    <t>KFR-120W（一拖二）</t>
    <phoneticPr fontId="2" type="noConversion"/>
  </si>
  <si>
    <t>中和楼监控室</t>
    <phoneticPr fontId="2" type="noConversion"/>
  </si>
  <si>
    <t>内机为四出风式</t>
    <phoneticPr fontId="2" type="noConversion"/>
  </si>
  <si>
    <t>内机为四出风式</t>
    <phoneticPr fontId="2" type="noConversion"/>
  </si>
  <si>
    <t>品牌</t>
    <phoneticPr fontId="2" type="noConversion"/>
  </si>
  <si>
    <t>富士通</t>
    <phoneticPr fontId="2" type="noConversion"/>
  </si>
  <si>
    <t>三菱重工海尔</t>
    <phoneticPr fontId="2" type="noConversion"/>
  </si>
  <si>
    <t>格力</t>
    <phoneticPr fontId="2" type="noConversion"/>
  </si>
  <si>
    <t>日立</t>
    <phoneticPr fontId="2" type="noConversion"/>
  </si>
  <si>
    <t>富士通</t>
    <phoneticPr fontId="2" type="noConversion"/>
  </si>
  <si>
    <t>品牌</t>
    <phoneticPr fontId="2" type="noConversion"/>
  </si>
  <si>
    <t>日立</t>
    <phoneticPr fontId="2" type="noConversion"/>
  </si>
  <si>
    <t>品牌</t>
    <phoneticPr fontId="2" type="noConversion"/>
  </si>
  <si>
    <t>澄园书院</t>
    <phoneticPr fontId="2" type="noConversion"/>
  </si>
  <si>
    <t>HVR-680W/SM2FZBpi</t>
    <phoneticPr fontId="2" type="noConversion"/>
  </si>
  <si>
    <t>MDV-785W/D2SN-8X（I）</t>
    <phoneticPr fontId="2" type="noConversion"/>
  </si>
  <si>
    <t>美的四出风室内机</t>
    <phoneticPr fontId="2" type="noConversion"/>
  </si>
  <si>
    <t>海信四出风内机</t>
    <phoneticPr fontId="2" type="noConversion"/>
  </si>
  <si>
    <t>美的（2021年）</t>
    <phoneticPr fontId="2" type="noConversion"/>
  </si>
  <si>
    <t>会议中心（安装时间：2015 年）</t>
    <phoneticPr fontId="2" type="noConversion"/>
  </si>
  <si>
    <t>体育健身中心（安装时间：2015年）</t>
    <phoneticPr fontId="2" type="noConversion"/>
  </si>
  <si>
    <t>2006年得一楼风冷、水冷螺杆空调机组明细</t>
    <phoneticPr fontId="2" type="noConversion"/>
  </si>
  <si>
    <t>得一楼室内空调机房</t>
    <phoneticPr fontId="2" type="noConversion"/>
  </si>
  <si>
    <t>得一楼北侧室外</t>
    <phoneticPr fontId="2" type="noConversion"/>
  </si>
  <si>
    <t>安装时间</t>
    <phoneticPr fontId="2" type="noConversion"/>
  </si>
  <si>
    <t>2014年</t>
    <phoneticPr fontId="2" type="noConversion"/>
  </si>
  <si>
    <t>海信</t>
    <phoneticPr fontId="2" type="noConversion"/>
  </si>
  <si>
    <t>海信</t>
    <phoneticPr fontId="2" type="noConversion"/>
  </si>
  <si>
    <t>2020年</t>
    <phoneticPr fontId="2" type="noConversion"/>
  </si>
  <si>
    <t>2020年</t>
    <phoneticPr fontId="2" type="noConversion"/>
  </si>
  <si>
    <t>2021年</t>
    <phoneticPr fontId="2" type="noConversion"/>
  </si>
  <si>
    <t>2021年</t>
    <phoneticPr fontId="2" type="noConversion"/>
  </si>
  <si>
    <t>2016年</t>
    <phoneticPr fontId="2" type="noConversion"/>
  </si>
  <si>
    <t>随想园餐厅</t>
    <phoneticPr fontId="2" type="noConversion"/>
  </si>
  <si>
    <t xml:space="preserve"> AJQ900LALH</t>
    <phoneticPr fontId="2" type="noConversion"/>
  </si>
  <si>
    <t>富士通</t>
    <phoneticPr fontId="2" type="noConversion"/>
  </si>
  <si>
    <t>ARQC112ATH</t>
    <phoneticPr fontId="2" type="noConversion"/>
  </si>
  <si>
    <t>2014年</t>
    <phoneticPr fontId="2" type="noConversion"/>
  </si>
  <si>
    <t xml:space="preserve"> AUQA071ALH</t>
    <phoneticPr fontId="2" type="noConversion"/>
  </si>
  <si>
    <t>2015年安装体育健身中心中央空调设备明细表（含会议中心）</t>
    <phoneticPr fontId="2" type="noConversion"/>
  </si>
  <si>
    <t>大活</t>
    <phoneticPr fontId="2" type="noConversion"/>
  </si>
  <si>
    <t>品牌</t>
    <phoneticPr fontId="2" type="noConversion"/>
  </si>
  <si>
    <t>附件二</t>
    <phoneticPr fontId="2" type="noConversion"/>
  </si>
  <si>
    <t>中央空调设备参考清单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</si>
</sst>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6"/>
      <color rgb="FF000000"/>
      <name val="黑体"/>
      <charset val="134"/>
    </font>
    <font>
      <b/>
      <sz val="16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MS Mincho"/>
      <family val="3"/>
      <charset val="128"/>
    </font>
    <font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6"/>
      <color rgb="FF000000"/>
      <name val="黑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A2" sqref="A2:L2"/>
    </sheetView>
  </sheetViews>
  <sheetFormatPr defaultColWidth="9" defaultRowHeight="28" customHeight="1" x14ac:dyDescent="0.25"/>
  <cols>
    <col min="1" max="1" width="5.26953125" style="1" customWidth="1"/>
    <col min="2" max="2" width="13.453125" style="1" customWidth="1"/>
    <col min="3" max="3" width="8.08984375" style="1" customWidth="1"/>
    <col min="4" max="4" width="7.36328125" style="1" customWidth="1"/>
    <col min="5" max="6" width="4.7265625" style="1" customWidth="1"/>
    <col min="7" max="7" width="4.90625" style="1" customWidth="1"/>
    <col min="8" max="8" width="4.6328125" style="1" customWidth="1"/>
    <col min="9" max="9" width="4.90625" style="1" customWidth="1"/>
    <col min="10" max="10" width="5.6328125" style="1" customWidth="1"/>
    <col min="11" max="11" width="5.36328125" style="1" customWidth="1"/>
    <col min="12" max="12" width="6.26953125" style="1" customWidth="1"/>
    <col min="13" max="16384" width="9" style="1"/>
  </cols>
  <sheetData>
    <row r="1" spans="1:12" ht="28" customHeight="1" x14ac:dyDescent="0.25">
      <c r="A1" s="62" t="s">
        <v>242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8" customHeight="1" x14ac:dyDescent="0.25">
      <c r="A2" s="62" t="s">
        <v>243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4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28" customHeight="1" x14ac:dyDescent="0.25">
      <c r="A4" s="2" t="s">
        <v>1</v>
      </c>
      <c r="B4" s="2" t="s">
        <v>2</v>
      </c>
      <c r="C4" s="34" t="s">
        <v>204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</row>
    <row r="5" spans="1:12" ht="16" customHeight="1" x14ac:dyDescent="0.25">
      <c r="A5" s="42" t="s">
        <v>12</v>
      </c>
      <c r="B5" s="4" t="s">
        <v>13</v>
      </c>
      <c r="C5" s="35" t="s">
        <v>208</v>
      </c>
      <c r="D5" s="4"/>
      <c r="E5" s="4"/>
      <c r="F5" s="4">
        <v>3</v>
      </c>
      <c r="G5" s="4">
        <v>7</v>
      </c>
      <c r="H5" s="4">
        <v>4</v>
      </c>
      <c r="I5" s="4">
        <v>6</v>
      </c>
      <c r="J5" s="4"/>
      <c r="K5" s="4"/>
      <c r="L5" s="4">
        <f t="shared" ref="L5:L17" si="0">SUM(D5:K5)</f>
        <v>20</v>
      </c>
    </row>
    <row r="6" spans="1:12" ht="16" customHeight="1" x14ac:dyDescent="0.25">
      <c r="A6" s="42"/>
      <c r="B6" s="6" t="s">
        <v>14</v>
      </c>
      <c r="C6" s="35" t="s">
        <v>208</v>
      </c>
      <c r="D6" s="4">
        <v>1</v>
      </c>
      <c r="E6" s="4"/>
      <c r="F6" s="4">
        <v>1</v>
      </c>
      <c r="G6" s="4">
        <v>1</v>
      </c>
      <c r="H6" s="4">
        <v>4</v>
      </c>
      <c r="I6" s="4">
        <v>1</v>
      </c>
      <c r="J6" s="4"/>
      <c r="K6" s="4"/>
      <c r="L6" s="4">
        <f t="shared" si="0"/>
        <v>8</v>
      </c>
    </row>
    <row r="7" spans="1:12" ht="16" customHeight="1" x14ac:dyDescent="0.25">
      <c r="A7" s="42"/>
      <c r="B7" s="6" t="s">
        <v>15</v>
      </c>
      <c r="C7" s="35" t="s">
        <v>208</v>
      </c>
      <c r="D7" s="4"/>
      <c r="E7" s="4"/>
      <c r="F7" s="4"/>
      <c r="G7" s="4"/>
      <c r="H7" s="4"/>
      <c r="I7" s="4"/>
      <c r="J7" s="4">
        <v>1</v>
      </c>
      <c r="K7" s="4"/>
      <c r="L7" s="4">
        <f t="shared" si="0"/>
        <v>1</v>
      </c>
    </row>
    <row r="8" spans="1:12" ht="16" customHeight="1" x14ac:dyDescent="0.25">
      <c r="A8" s="42"/>
      <c r="B8" s="6" t="s">
        <v>16</v>
      </c>
      <c r="C8" s="35" t="s">
        <v>208</v>
      </c>
      <c r="D8" s="4"/>
      <c r="E8" s="4"/>
      <c r="F8" s="4"/>
      <c r="G8" s="4"/>
      <c r="H8" s="4"/>
      <c r="I8" s="4"/>
      <c r="J8" s="4">
        <v>4</v>
      </c>
      <c r="K8" s="4"/>
      <c r="L8" s="4">
        <f t="shared" si="0"/>
        <v>4</v>
      </c>
    </row>
    <row r="9" spans="1:12" ht="16" customHeight="1" x14ac:dyDescent="0.25">
      <c r="A9" s="42"/>
      <c r="B9" s="6" t="s">
        <v>17</v>
      </c>
      <c r="C9" s="35" t="s">
        <v>208</v>
      </c>
      <c r="D9" s="4">
        <v>2</v>
      </c>
      <c r="E9" s="4">
        <v>1</v>
      </c>
      <c r="F9" s="4"/>
      <c r="G9" s="4">
        <v>32</v>
      </c>
      <c r="H9" s="4"/>
      <c r="I9" s="4">
        <v>2</v>
      </c>
      <c r="J9" s="4"/>
      <c r="K9" s="4"/>
      <c r="L9" s="4">
        <f t="shared" si="0"/>
        <v>37</v>
      </c>
    </row>
    <row r="10" spans="1:12" ht="16" customHeight="1" x14ac:dyDescent="0.25">
      <c r="A10" s="42"/>
      <c r="B10" s="6" t="s">
        <v>18</v>
      </c>
      <c r="C10" s="35" t="s">
        <v>208</v>
      </c>
      <c r="D10" s="4"/>
      <c r="E10" s="4"/>
      <c r="F10" s="4"/>
      <c r="G10" s="4"/>
      <c r="H10" s="4"/>
      <c r="I10" s="4"/>
      <c r="J10" s="4">
        <v>5</v>
      </c>
      <c r="K10" s="4"/>
      <c r="L10" s="4">
        <f t="shared" si="0"/>
        <v>5</v>
      </c>
    </row>
    <row r="11" spans="1:12" ht="16" customHeight="1" x14ac:dyDescent="0.25">
      <c r="A11" s="42"/>
      <c r="B11" s="6" t="s">
        <v>19</v>
      </c>
      <c r="C11" s="35" t="s">
        <v>208</v>
      </c>
      <c r="D11" s="4">
        <v>1</v>
      </c>
      <c r="E11" s="4"/>
      <c r="F11" s="4"/>
      <c r="G11" s="4">
        <v>1</v>
      </c>
      <c r="H11" s="4"/>
      <c r="I11" s="4"/>
      <c r="J11" s="4"/>
      <c r="K11" s="4"/>
      <c r="L11" s="4">
        <f t="shared" si="0"/>
        <v>2</v>
      </c>
    </row>
    <row r="12" spans="1:12" ht="16" customHeight="1" x14ac:dyDescent="0.25">
      <c r="A12" s="42"/>
      <c r="B12" s="6" t="s">
        <v>20</v>
      </c>
      <c r="C12" s="35" t="s">
        <v>208</v>
      </c>
      <c r="D12" s="4"/>
      <c r="E12" s="4"/>
      <c r="F12" s="4"/>
      <c r="G12" s="4"/>
      <c r="H12" s="4"/>
      <c r="I12" s="4"/>
      <c r="J12" s="4">
        <v>3</v>
      </c>
      <c r="K12" s="4"/>
      <c r="L12" s="4">
        <f t="shared" si="0"/>
        <v>3</v>
      </c>
    </row>
    <row r="13" spans="1:12" ht="16" customHeight="1" x14ac:dyDescent="0.25">
      <c r="A13" s="42"/>
      <c r="B13" s="6" t="s">
        <v>21</v>
      </c>
      <c r="C13" s="35" t="s">
        <v>208</v>
      </c>
      <c r="D13" s="4"/>
      <c r="E13" s="4"/>
      <c r="F13" s="4"/>
      <c r="G13" s="4"/>
      <c r="H13" s="4"/>
      <c r="I13" s="4"/>
      <c r="J13" s="4">
        <v>1</v>
      </c>
      <c r="K13" s="4"/>
      <c r="L13" s="4">
        <f t="shared" si="0"/>
        <v>1</v>
      </c>
    </row>
    <row r="14" spans="1:12" ht="16" customHeight="1" x14ac:dyDescent="0.25">
      <c r="A14" s="42"/>
      <c r="B14" s="6" t="s">
        <v>22</v>
      </c>
      <c r="C14" s="35" t="s">
        <v>208</v>
      </c>
      <c r="D14" s="4"/>
      <c r="E14" s="4"/>
      <c r="F14" s="4"/>
      <c r="G14" s="4"/>
      <c r="H14" s="4"/>
      <c r="I14" s="4"/>
      <c r="J14" s="4">
        <v>5</v>
      </c>
      <c r="K14" s="4"/>
      <c r="L14" s="4">
        <f t="shared" si="0"/>
        <v>5</v>
      </c>
    </row>
    <row r="15" spans="1:12" ht="16" customHeight="1" x14ac:dyDescent="0.25">
      <c r="A15" s="42"/>
      <c r="B15" s="4" t="s">
        <v>23</v>
      </c>
      <c r="C15" s="35" t="s">
        <v>208</v>
      </c>
      <c r="D15" s="4"/>
      <c r="E15" s="4"/>
      <c r="F15" s="4"/>
      <c r="G15" s="4"/>
      <c r="H15" s="4"/>
      <c r="I15" s="4"/>
      <c r="J15" s="4"/>
      <c r="K15" s="4">
        <v>1</v>
      </c>
      <c r="L15" s="4">
        <f t="shared" si="0"/>
        <v>1</v>
      </c>
    </row>
    <row r="16" spans="1:12" ht="16" customHeight="1" x14ac:dyDescent="0.25">
      <c r="A16" s="42"/>
      <c r="B16" s="4" t="s">
        <v>24</v>
      </c>
      <c r="C16" s="35" t="s">
        <v>208</v>
      </c>
      <c r="D16" s="4"/>
      <c r="E16" s="4"/>
      <c r="F16" s="4"/>
      <c r="G16" s="4"/>
      <c r="H16" s="4"/>
      <c r="I16" s="4"/>
      <c r="J16" s="4"/>
      <c r="K16" s="4">
        <v>1</v>
      </c>
      <c r="L16" s="4">
        <f t="shared" si="0"/>
        <v>1</v>
      </c>
    </row>
    <row r="17" spans="1:12" ht="16" customHeight="1" x14ac:dyDescent="0.25">
      <c r="A17" s="42"/>
      <c r="B17" s="8" t="s">
        <v>25</v>
      </c>
      <c r="C17" s="36" t="s">
        <v>209</v>
      </c>
      <c r="D17" s="4"/>
      <c r="E17" s="4"/>
      <c r="F17" s="4"/>
      <c r="G17" s="4"/>
      <c r="H17" s="4">
        <v>1</v>
      </c>
      <c r="I17" s="4"/>
      <c r="J17" s="4"/>
      <c r="K17" s="4"/>
      <c r="L17" s="4">
        <f t="shared" si="0"/>
        <v>1</v>
      </c>
    </row>
    <row r="18" spans="1:12" ht="16" customHeight="1" x14ac:dyDescent="0.25">
      <c r="A18" s="42"/>
      <c r="B18" s="4" t="s">
        <v>26</v>
      </c>
      <c r="C18" s="4"/>
      <c r="D18" s="4">
        <f t="shared" ref="D18:L18" si="1">SUM(D5:D17)</f>
        <v>4</v>
      </c>
      <c r="E18" s="4">
        <f t="shared" si="1"/>
        <v>1</v>
      </c>
      <c r="F18" s="4">
        <f t="shared" si="1"/>
        <v>4</v>
      </c>
      <c r="G18" s="4">
        <f t="shared" si="1"/>
        <v>41</v>
      </c>
      <c r="H18" s="4">
        <f t="shared" si="1"/>
        <v>9</v>
      </c>
      <c r="I18" s="4">
        <f t="shared" si="1"/>
        <v>9</v>
      </c>
      <c r="J18" s="4">
        <f t="shared" si="1"/>
        <v>19</v>
      </c>
      <c r="K18" s="4">
        <f t="shared" si="1"/>
        <v>2</v>
      </c>
      <c r="L18" s="4">
        <f t="shared" si="1"/>
        <v>89</v>
      </c>
    </row>
    <row r="19" spans="1:12" ht="38.25" customHeight="1" x14ac:dyDescent="0.25">
      <c r="A19" s="2" t="s">
        <v>1</v>
      </c>
      <c r="B19" s="2" t="s">
        <v>2</v>
      </c>
      <c r="C19" s="34" t="s">
        <v>241</v>
      </c>
      <c r="D19" s="3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9</v>
      </c>
      <c r="K19" s="34" t="s">
        <v>240</v>
      </c>
      <c r="L19" s="2" t="s">
        <v>27</v>
      </c>
    </row>
    <row r="20" spans="1:12" ht="15" customHeight="1" x14ac:dyDescent="0.25">
      <c r="A20" s="42" t="s">
        <v>28</v>
      </c>
      <c r="B20" s="4" t="s">
        <v>29</v>
      </c>
      <c r="C20" s="35" t="s">
        <v>208</v>
      </c>
      <c r="D20" s="4">
        <v>15</v>
      </c>
      <c r="E20" s="4">
        <v>6</v>
      </c>
      <c r="F20" s="4"/>
      <c r="G20" s="4"/>
      <c r="H20" s="4"/>
      <c r="I20" s="4"/>
      <c r="J20" s="4"/>
      <c r="K20" s="4"/>
      <c r="L20" s="4">
        <f t="shared" ref="L20:L37" si="2">SUM(D20:K20)</f>
        <v>21</v>
      </c>
    </row>
    <row r="21" spans="1:12" ht="15" customHeight="1" x14ac:dyDescent="0.25">
      <c r="A21" s="42"/>
      <c r="B21" s="4" t="s">
        <v>30</v>
      </c>
      <c r="C21" s="35" t="s">
        <v>208</v>
      </c>
      <c r="D21" s="4"/>
      <c r="E21" s="4"/>
      <c r="F21" s="4">
        <v>24</v>
      </c>
      <c r="G21" s="4">
        <v>175</v>
      </c>
      <c r="H21" s="4">
        <v>26</v>
      </c>
      <c r="I21" s="4">
        <v>45</v>
      </c>
      <c r="J21" s="4"/>
      <c r="K21" s="4"/>
      <c r="L21" s="4">
        <f t="shared" si="2"/>
        <v>270</v>
      </c>
    </row>
    <row r="22" spans="1:12" ht="15" customHeight="1" x14ac:dyDescent="0.25">
      <c r="A22" s="42"/>
      <c r="B22" s="4" t="s">
        <v>31</v>
      </c>
      <c r="C22" s="35" t="s">
        <v>208</v>
      </c>
      <c r="D22" s="4"/>
      <c r="E22" s="4"/>
      <c r="F22" s="4"/>
      <c r="G22" s="4">
        <v>4</v>
      </c>
      <c r="H22" s="4">
        <v>36</v>
      </c>
      <c r="I22" s="4">
        <v>3</v>
      </c>
      <c r="J22" s="4"/>
      <c r="K22" s="4"/>
      <c r="L22" s="4">
        <f t="shared" si="2"/>
        <v>43</v>
      </c>
    </row>
    <row r="23" spans="1:12" ht="15" customHeight="1" x14ac:dyDescent="0.25">
      <c r="A23" s="42"/>
      <c r="B23" s="4" t="s">
        <v>32</v>
      </c>
      <c r="C23" s="35" t="s">
        <v>208</v>
      </c>
      <c r="D23" s="4"/>
      <c r="E23" s="4"/>
      <c r="F23" s="4"/>
      <c r="G23" s="4"/>
      <c r="H23" s="4"/>
      <c r="I23" s="4">
        <v>2</v>
      </c>
      <c r="J23" s="4"/>
      <c r="K23" s="4"/>
      <c r="L23" s="4">
        <f t="shared" si="2"/>
        <v>2</v>
      </c>
    </row>
    <row r="24" spans="1:12" ht="15" customHeight="1" x14ac:dyDescent="0.25">
      <c r="A24" s="42"/>
      <c r="B24" s="4" t="s">
        <v>33</v>
      </c>
      <c r="C24" s="35" t="s">
        <v>208</v>
      </c>
      <c r="D24" s="4"/>
      <c r="E24" s="4">
        <v>5</v>
      </c>
      <c r="F24" s="4"/>
      <c r="G24" s="4"/>
      <c r="H24" s="4"/>
      <c r="I24" s="4"/>
      <c r="J24" s="4"/>
      <c r="K24" s="4"/>
      <c r="L24" s="4">
        <f t="shared" si="2"/>
        <v>5</v>
      </c>
    </row>
    <row r="25" spans="1:12" ht="15" customHeight="1" x14ac:dyDescent="0.25">
      <c r="A25" s="42"/>
      <c r="B25" s="4" t="s">
        <v>34</v>
      </c>
      <c r="C25" s="35" t="s">
        <v>208</v>
      </c>
      <c r="D25" s="4"/>
      <c r="E25" s="4">
        <v>2</v>
      </c>
      <c r="F25" s="4"/>
      <c r="G25" s="4"/>
      <c r="H25" s="4"/>
      <c r="I25" s="4"/>
      <c r="J25" s="4"/>
      <c r="K25" s="4">
        <v>4</v>
      </c>
      <c r="L25" s="4">
        <f t="shared" si="2"/>
        <v>6</v>
      </c>
    </row>
    <row r="26" spans="1:12" ht="15" customHeight="1" x14ac:dyDescent="0.25">
      <c r="A26" s="42"/>
      <c r="B26" s="4" t="s">
        <v>35</v>
      </c>
      <c r="C26" s="35" t="s">
        <v>208</v>
      </c>
      <c r="D26" s="4">
        <v>4</v>
      </c>
      <c r="E26" s="4"/>
      <c r="F26" s="4"/>
      <c r="G26" s="4"/>
      <c r="H26" s="4"/>
      <c r="I26" s="4"/>
      <c r="J26" s="4"/>
      <c r="K26" s="4"/>
      <c r="L26" s="4">
        <f t="shared" si="2"/>
        <v>4</v>
      </c>
    </row>
    <row r="27" spans="1:12" ht="15" customHeight="1" x14ac:dyDescent="0.25">
      <c r="A27" s="42"/>
      <c r="B27" s="4" t="s">
        <v>36</v>
      </c>
      <c r="C27" s="35" t="s">
        <v>208</v>
      </c>
      <c r="D27" s="4">
        <v>4</v>
      </c>
      <c r="E27" s="4"/>
      <c r="F27" s="4"/>
      <c r="G27" s="4"/>
      <c r="H27" s="4"/>
      <c r="I27" s="4"/>
      <c r="J27" s="4"/>
      <c r="K27" s="4"/>
      <c r="L27" s="4">
        <f t="shared" si="2"/>
        <v>4</v>
      </c>
    </row>
    <row r="28" spans="1:12" ht="15" customHeight="1" x14ac:dyDescent="0.25">
      <c r="A28" s="42"/>
      <c r="B28" s="4" t="s">
        <v>37</v>
      </c>
      <c r="C28" s="35" t="s">
        <v>208</v>
      </c>
      <c r="D28" s="4"/>
      <c r="E28" s="4"/>
      <c r="F28" s="4"/>
      <c r="G28" s="4"/>
      <c r="H28" s="4"/>
      <c r="I28" s="4"/>
      <c r="J28" s="4"/>
      <c r="K28" s="4">
        <v>4</v>
      </c>
      <c r="L28" s="4">
        <f t="shared" si="2"/>
        <v>4</v>
      </c>
    </row>
    <row r="29" spans="1:12" ht="15" customHeight="1" x14ac:dyDescent="0.25">
      <c r="A29" s="42"/>
      <c r="B29" s="4" t="s">
        <v>38</v>
      </c>
      <c r="C29" s="35" t="s">
        <v>208</v>
      </c>
      <c r="D29" s="4"/>
      <c r="E29" s="4"/>
      <c r="F29" s="4"/>
      <c r="G29" s="4"/>
      <c r="H29" s="4"/>
      <c r="I29" s="4"/>
      <c r="J29" s="4">
        <v>1</v>
      </c>
      <c r="K29" s="4"/>
      <c r="L29" s="4">
        <f t="shared" si="2"/>
        <v>1</v>
      </c>
    </row>
    <row r="30" spans="1:12" ht="15" customHeight="1" x14ac:dyDescent="0.25">
      <c r="A30" s="42"/>
      <c r="B30" s="4" t="s">
        <v>39</v>
      </c>
      <c r="C30" s="35" t="s">
        <v>208</v>
      </c>
      <c r="D30" s="4"/>
      <c r="E30" s="4"/>
      <c r="F30" s="4"/>
      <c r="G30" s="4"/>
      <c r="H30" s="4"/>
      <c r="I30" s="4"/>
      <c r="J30" s="4">
        <v>1</v>
      </c>
      <c r="K30" s="4"/>
      <c r="L30" s="4">
        <f t="shared" si="2"/>
        <v>1</v>
      </c>
    </row>
    <row r="31" spans="1:12" ht="15" customHeight="1" x14ac:dyDescent="0.25">
      <c r="A31" s="42"/>
      <c r="B31" s="4" t="s">
        <v>40</v>
      </c>
      <c r="C31" s="35" t="s">
        <v>208</v>
      </c>
      <c r="D31" s="4"/>
      <c r="E31" s="4"/>
      <c r="F31" s="4"/>
      <c r="G31" s="4"/>
      <c r="H31" s="4"/>
      <c r="I31" s="4"/>
      <c r="J31" s="4">
        <v>1</v>
      </c>
      <c r="K31" s="4"/>
      <c r="L31" s="4">
        <f t="shared" si="2"/>
        <v>1</v>
      </c>
    </row>
    <row r="32" spans="1:12" ht="15" customHeight="1" x14ac:dyDescent="0.25">
      <c r="A32" s="42"/>
      <c r="B32" s="4" t="s">
        <v>41</v>
      </c>
      <c r="C32" s="35" t="s">
        <v>208</v>
      </c>
      <c r="D32" s="4"/>
      <c r="E32" s="4"/>
      <c r="F32" s="4"/>
      <c r="G32" s="4"/>
      <c r="H32" s="4"/>
      <c r="I32" s="4"/>
      <c r="J32" s="4">
        <v>5</v>
      </c>
      <c r="K32" s="4"/>
      <c r="L32" s="4">
        <f t="shared" si="2"/>
        <v>5</v>
      </c>
    </row>
    <row r="33" spans="1:12" ht="15" customHeight="1" x14ac:dyDescent="0.25">
      <c r="A33" s="42"/>
      <c r="B33" s="4" t="s">
        <v>42</v>
      </c>
      <c r="C33" s="35" t="s">
        <v>208</v>
      </c>
      <c r="D33" s="4"/>
      <c r="E33" s="4"/>
      <c r="F33" s="4"/>
      <c r="G33" s="4"/>
      <c r="H33" s="4"/>
      <c r="I33" s="4"/>
      <c r="J33" s="4">
        <v>8</v>
      </c>
      <c r="K33" s="4"/>
      <c r="L33" s="4">
        <f t="shared" si="2"/>
        <v>8</v>
      </c>
    </row>
    <row r="34" spans="1:12" ht="15" customHeight="1" x14ac:dyDescent="0.25">
      <c r="A34" s="42"/>
      <c r="B34" s="4" t="s">
        <v>43</v>
      </c>
      <c r="C34" s="35" t="s">
        <v>208</v>
      </c>
      <c r="D34" s="4"/>
      <c r="E34" s="4"/>
      <c r="F34" s="4"/>
      <c r="G34" s="4"/>
      <c r="H34" s="4"/>
      <c r="I34" s="4"/>
      <c r="J34" s="4">
        <v>9</v>
      </c>
      <c r="K34" s="4"/>
      <c r="L34" s="4">
        <f t="shared" si="2"/>
        <v>9</v>
      </c>
    </row>
    <row r="35" spans="1:12" ht="15" customHeight="1" x14ac:dyDescent="0.25">
      <c r="A35" s="42"/>
      <c r="B35" s="4" t="s">
        <v>44</v>
      </c>
      <c r="C35" s="35" t="s">
        <v>208</v>
      </c>
      <c r="D35" s="4"/>
      <c r="E35" s="4"/>
      <c r="F35" s="4"/>
      <c r="G35" s="4"/>
      <c r="H35" s="4"/>
      <c r="I35" s="4"/>
      <c r="J35" s="4">
        <v>18</v>
      </c>
      <c r="K35" s="4"/>
      <c r="L35" s="4">
        <f t="shared" si="2"/>
        <v>18</v>
      </c>
    </row>
    <row r="36" spans="1:12" ht="15" customHeight="1" x14ac:dyDescent="0.25">
      <c r="A36" s="42"/>
      <c r="B36" s="4" t="s">
        <v>45</v>
      </c>
      <c r="C36" s="35" t="s">
        <v>208</v>
      </c>
      <c r="D36" s="4"/>
      <c r="E36" s="4"/>
      <c r="F36" s="4"/>
      <c r="G36" s="4"/>
      <c r="H36" s="4"/>
      <c r="I36" s="4"/>
      <c r="J36" s="4">
        <v>13</v>
      </c>
      <c r="K36" s="4"/>
      <c r="L36" s="4">
        <f t="shared" si="2"/>
        <v>13</v>
      </c>
    </row>
    <row r="37" spans="1:12" ht="15" customHeight="1" x14ac:dyDescent="0.25">
      <c r="A37" s="42"/>
      <c r="B37" s="4" t="s">
        <v>46</v>
      </c>
      <c r="C37" s="35" t="s">
        <v>208</v>
      </c>
      <c r="D37" s="4"/>
      <c r="E37" s="4"/>
      <c r="F37" s="4"/>
      <c r="G37" s="4"/>
      <c r="H37" s="4"/>
      <c r="I37" s="4"/>
      <c r="J37" s="4">
        <v>1</v>
      </c>
      <c r="K37" s="4"/>
      <c r="L37" s="4">
        <f t="shared" si="2"/>
        <v>1</v>
      </c>
    </row>
    <row r="38" spans="1:12" ht="15" customHeight="1" x14ac:dyDescent="0.25">
      <c r="A38" s="42"/>
      <c r="B38" s="9" t="s">
        <v>47</v>
      </c>
      <c r="C38" s="36" t="s">
        <v>209</v>
      </c>
      <c r="D38" s="4"/>
      <c r="E38" s="4"/>
      <c r="F38" s="4"/>
      <c r="G38" s="4"/>
      <c r="H38" s="4">
        <v>2</v>
      </c>
      <c r="I38" s="4"/>
      <c r="J38" s="4"/>
      <c r="K38" s="4"/>
      <c r="L38" s="4">
        <v>2</v>
      </c>
    </row>
    <row r="39" spans="1:12" ht="15" customHeight="1" x14ac:dyDescent="0.25">
      <c r="A39" s="42"/>
      <c r="B39" s="4" t="s">
        <v>26</v>
      </c>
      <c r="C39" s="4"/>
      <c r="D39" s="4">
        <f t="shared" ref="D39:L39" si="3">SUM(D20:D38)</f>
        <v>23</v>
      </c>
      <c r="E39" s="4">
        <f t="shared" si="3"/>
        <v>13</v>
      </c>
      <c r="F39" s="4">
        <f t="shared" si="3"/>
        <v>24</v>
      </c>
      <c r="G39" s="4">
        <f t="shared" si="3"/>
        <v>179</v>
      </c>
      <c r="H39" s="4">
        <f t="shared" si="3"/>
        <v>64</v>
      </c>
      <c r="I39" s="4">
        <f t="shared" si="3"/>
        <v>50</v>
      </c>
      <c r="J39" s="4">
        <f t="shared" si="3"/>
        <v>57</v>
      </c>
      <c r="K39" s="4">
        <f t="shared" si="3"/>
        <v>8</v>
      </c>
      <c r="L39" s="4">
        <f t="shared" si="3"/>
        <v>418</v>
      </c>
    </row>
    <row r="40" spans="1:12" ht="28" customHeight="1" x14ac:dyDescent="0.25">
      <c r="A40" s="1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</sheetData>
  <mergeCells count="5">
    <mergeCell ref="A3:L3"/>
    <mergeCell ref="A5:A18"/>
    <mergeCell ref="A20:A39"/>
    <mergeCell ref="A1:L1"/>
    <mergeCell ref="A2:L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"/>
  <sheetViews>
    <sheetView workbookViewId="0">
      <selection activeCell="D6" sqref="D6"/>
    </sheetView>
  </sheetViews>
  <sheetFormatPr defaultColWidth="9" defaultRowHeight="30" customHeight="1" x14ac:dyDescent="0.25"/>
  <cols>
    <col min="1" max="1" width="9" style="1"/>
    <col min="2" max="2" width="13" style="1" customWidth="1"/>
    <col min="3" max="3" width="14" style="1" customWidth="1"/>
    <col min="4" max="4" width="21.36328125" style="1" customWidth="1"/>
    <col min="5" max="5" width="9" style="1"/>
    <col min="6" max="6" width="11.26953125" style="1" customWidth="1"/>
    <col min="7" max="7" width="16.08984375" style="1" customWidth="1"/>
    <col min="8" max="9" width="9" style="1"/>
    <col min="10" max="10" width="8.7265625" style="1" customWidth="1"/>
    <col min="11" max="11" width="9" style="1" hidden="1" customWidth="1"/>
    <col min="12" max="16384" width="9" style="1"/>
  </cols>
  <sheetData>
    <row r="1" spans="1:11" ht="30" customHeight="1" x14ac:dyDescent="0.25">
      <c r="A1" s="43" t="s">
        <v>221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0" customHeight="1" x14ac:dyDescent="0.25">
      <c r="A2" s="17" t="s">
        <v>49</v>
      </c>
      <c r="B2" s="17" t="s">
        <v>110</v>
      </c>
      <c r="C2" s="17" t="s">
        <v>111</v>
      </c>
      <c r="D2" s="17" t="s">
        <v>112</v>
      </c>
      <c r="E2" s="17" t="s">
        <v>113</v>
      </c>
      <c r="F2" s="17" t="s">
        <v>114</v>
      </c>
      <c r="G2" s="17" t="s">
        <v>115</v>
      </c>
      <c r="H2" s="17" t="s">
        <v>55</v>
      </c>
      <c r="I2" s="45" t="s">
        <v>56</v>
      </c>
      <c r="J2" s="46"/>
      <c r="K2" s="18"/>
    </row>
    <row r="3" spans="1:11" ht="30" customHeight="1" x14ac:dyDescent="0.25">
      <c r="A3" s="19" t="s">
        <v>116</v>
      </c>
      <c r="B3" s="17" t="s">
        <v>117</v>
      </c>
      <c r="C3" s="20" t="s">
        <v>118</v>
      </c>
      <c r="D3" s="38" t="s">
        <v>222</v>
      </c>
      <c r="E3" s="17" t="s">
        <v>119</v>
      </c>
      <c r="F3" s="17" t="s">
        <v>120</v>
      </c>
      <c r="G3" s="47" t="s">
        <v>121</v>
      </c>
      <c r="H3" s="17">
        <v>2006.7</v>
      </c>
      <c r="I3" s="18" t="s">
        <v>122</v>
      </c>
      <c r="J3" s="18"/>
      <c r="K3" s="18"/>
    </row>
    <row r="4" spans="1:11" ht="30" customHeight="1" x14ac:dyDescent="0.25">
      <c r="A4" s="19" t="s">
        <v>123</v>
      </c>
      <c r="B4" s="17" t="s">
        <v>117</v>
      </c>
      <c r="C4" s="20" t="s">
        <v>124</v>
      </c>
      <c r="D4" s="38" t="s">
        <v>223</v>
      </c>
      <c r="E4" s="17" t="s">
        <v>119</v>
      </c>
      <c r="F4" s="17" t="s">
        <v>125</v>
      </c>
      <c r="G4" s="47"/>
      <c r="H4" s="17">
        <v>2006.7</v>
      </c>
      <c r="I4" s="18" t="s">
        <v>126</v>
      </c>
      <c r="J4" s="18"/>
      <c r="K4" s="18"/>
    </row>
  </sheetData>
  <mergeCells count="3">
    <mergeCell ref="A1:K1"/>
    <mergeCell ref="I2:J2"/>
    <mergeCell ref="G3:G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workbookViewId="0">
      <selection activeCell="H14" sqref="H14"/>
    </sheetView>
  </sheetViews>
  <sheetFormatPr defaultColWidth="9" defaultRowHeight="30" customHeight="1" x14ac:dyDescent="0.25"/>
  <cols>
    <col min="1" max="1" width="5.90625" style="11" customWidth="1"/>
    <col min="2" max="3" width="13.90625" style="11" customWidth="1"/>
    <col min="4" max="4" width="25.6328125" style="11" customWidth="1"/>
    <col min="5" max="5" width="14.453125" style="11" customWidth="1"/>
    <col min="6" max="6" width="14.08984375" style="11" customWidth="1"/>
    <col min="7" max="7" width="12.36328125" style="11" customWidth="1"/>
    <col min="8" max="8" width="12" style="11" customWidth="1"/>
    <col min="9" max="9" width="17.36328125" style="11" customWidth="1"/>
    <col min="10" max="16384" width="9" style="11"/>
  </cols>
  <sheetData>
    <row r="1" spans="1:9" ht="30" customHeight="1" x14ac:dyDescent="0.25">
      <c r="A1" s="48" t="s">
        <v>48</v>
      </c>
      <c r="B1" s="44"/>
      <c r="C1" s="44"/>
      <c r="D1" s="44"/>
      <c r="E1" s="44"/>
      <c r="F1" s="44"/>
      <c r="G1" s="44"/>
      <c r="H1" s="44"/>
      <c r="I1" s="44"/>
    </row>
    <row r="2" spans="1:9" ht="30" customHeight="1" x14ac:dyDescent="0.25">
      <c r="A2" s="5" t="s">
        <v>49</v>
      </c>
      <c r="B2" s="12" t="s">
        <v>50</v>
      </c>
      <c r="C2" s="33" t="s">
        <v>204</v>
      </c>
      <c r="D2" s="12" t="s">
        <v>51</v>
      </c>
      <c r="E2" s="12" t="s">
        <v>52</v>
      </c>
      <c r="F2" s="12" t="s">
        <v>53</v>
      </c>
      <c r="G2" s="12" t="s">
        <v>54</v>
      </c>
      <c r="H2" s="13" t="s">
        <v>55</v>
      </c>
      <c r="I2" s="12" t="s">
        <v>56</v>
      </c>
    </row>
    <row r="3" spans="1:9" ht="30" customHeight="1" x14ac:dyDescent="0.25">
      <c r="A3" s="5">
        <v>1</v>
      </c>
      <c r="B3" s="5" t="s">
        <v>199</v>
      </c>
      <c r="C3" s="5" t="s">
        <v>205</v>
      </c>
      <c r="D3" s="5" t="s">
        <v>58</v>
      </c>
      <c r="E3" s="14">
        <v>5</v>
      </c>
      <c r="F3" s="14">
        <f>E3*5</f>
        <v>25</v>
      </c>
      <c r="G3" s="5" t="s">
        <v>59</v>
      </c>
      <c r="H3" s="14">
        <v>2011.6</v>
      </c>
      <c r="I3" s="5" t="s">
        <v>60</v>
      </c>
    </row>
    <row r="4" spans="1:9" ht="30" customHeight="1" x14ac:dyDescent="0.25">
      <c r="A4" s="5">
        <v>2</v>
      </c>
      <c r="B4" s="5" t="s">
        <v>57</v>
      </c>
      <c r="C4" s="5" t="s">
        <v>205</v>
      </c>
      <c r="D4" s="5" t="s">
        <v>61</v>
      </c>
      <c r="E4" s="14">
        <v>2</v>
      </c>
      <c r="F4" s="14">
        <f>E4*6</f>
        <v>12</v>
      </c>
      <c r="G4" s="5" t="s">
        <v>59</v>
      </c>
      <c r="H4" s="14">
        <v>2011.6</v>
      </c>
      <c r="I4" s="5" t="s">
        <v>60</v>
      </c>
    </row>
    <row r="5" spans="1:9" ht="30" customHeight="1" x14ac:dyDescent="0.25">
      <c r="A5" s="5">
        <v>3</v>
      </c>
      <c r="B5" s="5" t="s">
        <v>57</v>
      </c>
      <c r="C5" s="5" t="s">
        <v>205</v>
      </c>
      <c r="D5" s="5" t="s">
        <v>62</v>
      </c>
      <c r="E5" s="14">
        <v>3</v>
      </c>
      <c r="F5" s="14">
        <v>12</v>
      </c>
      <c r="G5" s="5" t="s">
        <v>63</v>
      </c>
      <c r="H5" s="14">
        <v>2011.6</v>
      </c>
      <c r="I5" s="5" t="s">
        <v>60</v>
      </c>
    </row>
    <row r="6" spans="1:9" ht="30" customHeight="1" x14ac:dyDescent="0.25">
      <c r="A6" s="5">
        <v>4</v>
      </c>
      <c r="B6" s="5" t="s">
        <v>57</v>
      </c>
      <c r="C6" s="5" t="s">
        <v>205</v>
      </c>
      <c r="D6" s="5" t="s">
        <v>64</v>
      </c>
      <c r="E6" s="14">
        <v>1</v>
      </c>
      <c r="F6" s="14">
        <v>4</v>
      </c>
      <c r="G6" s="5" t="s">
        <v>59</v>
      </c>
      <c r="H6" s="14">
        <v>2011.6</v>
      </c>
      <c r="I6" s="5" t="s">
        <v>60</v>
      </c>
    </row>
    <row r="7" spans="1:9" ht="30" customHeight="1" x14ac:dyDescent="0.25">
      <c r="A7" s="5">
        <v>5</v>
      </c>
      <c r="B7" s="5" t="s">
        <v>65</v>
      </c>
      <c r="C7" s="5" t="s">
        <v>205</v>
      </c>
      <c r="D7" s="5" t="s">
        <v>66</v>
      </c>
      <c r="E7" s="14">
        <v>4</v>
      </c>
      <c r="F7" s="14">
        <v>8</v>
      </c>
      <c r="G7" s="5" t="s">
        <v>59</v>
      </c>
      <c r="H7" s="14">
        <v>2011.6</v>
      </c>
      <c r="I7" s="5" t="s">
        <v>60</v>
      </c>
    </row>
    <row r="8" spans="1:9" ht="30" customHeight="1" x14ac:dyDescent="0.25">
      <c r="A8" s="5">
        <v>6</v>
      </c>
      <c r="B8" s="5" t="s">
        <v>67</v>
      </c>
      <c r="C8" s="5" t="s">
        <v>205</v>
      </c>
      <c r="D8" s="5" t="s">
        <v>68</v>
      </c>
      <c r="E8" s="14">
        <v>37</v>
      </c>
      <c r="F8" s="14">
        <v>37</v>
      </c>
      <c r="G8" s="5" t="s">
        <v>59</v>
      </c>
      <c r="H8" s="14">
        <v>2011.6</v>
      </c>
      <c r="I8" s="5"/>
    </row>
    <row r="9" spans="1:9" ht="30" customHeight="1" x14ac:dyDescent="0.25">
      <c r="A9" s="5">
        <v>7</v>
      </c>
      <c r="B9" s="15" t="s">
        <v>67</v>
      </c>
      <c r="C9" s="5" t="s">
        <v>205</v>
      </c>
      <c r="D9" s="15" t="s">
        <v>69</v>
      </c>
      <c r="E9" s="16">
        <v>39</v>
      </c>
      <c r="F9" s="16">
        <v>39</v>
      </c>
      <c r="G9" s="15" t="s">
        <v>59</v>
      </c>
      <c r="H9" s="16">
        <v>2011.6</v>
      </c>
      <c r="I9" s="5"/>
    </row>
    <row r="10" spans="1:9" ht="30" customHeight="1" x14ac:dyDescent="0.25">
      <c r="A10" s="5">
        <v>8</v>
      </c>
      <c r="B10" s="15" t="s">
        <v>199</v>
      </c>
      <c r="C10" s="15" t="s">
        <v>206</v>
      </c>
      <c r="D10" s="15" t="s">
        <v>70</v>
      </c>
      <c r="E10" s="15">
        <v>1</v>
      </c>
      <c r="F10" s="15">
        <v>2</v>
      </c>
      <c r="G10" s="15" t="s">
        <v>59</v>
      </c>
      <c r="H10" s="15">
        <v>2018.3</v>
      </c>
      <c r="I10" s="5" t="s">
        <v>203</v>
      </c>
    </row>
    <row r="11" spans="1:9" ht="30" customHeight="1" x14ac:dyDescent="0.25">
      <c r="A11" s="5">
        <v>9</v>
      </c>
      <c r="B11" s="15" t="s">
        <v>199</v>
      </c>
      <c r="C11" s="15" t="s">
        <v>207</v>
      </c>
      <c r="D11" s="15" t="s">
        <v>200</v>
      </c>
      <c r="E11" s="15">
        <v>2</v>
      </c>
      <c r="F11" s="15">
        <v>4</v>
      </c>
      <c r="G11" s="15" t="s">
        <v>201</v>
      </c>
      <c r="H11" s="15">
        <v>2019.8</v>
      </c>
      <c r="I11" s="5" t="s">
        <v>202</v>
      </c>
    </row>
    <row r="12" spans="1:9" ht="30" customHeight="1" x14ac:dyDescent="0.25">
      <c r="A12" s="49" t="s">
        <v>71</v>
      </c>
      <c r="B12" s="49"/>
      <c r="C12" s="5"/>
      <c r="D12" s="5"/>
      <c r="E12" s="5">
        <f>SUM(E3:E11)</f>
        <v>94</v>
      </c>
      <c r="F12" s="5">
        <f>SUM(F3:F11)</f>
        <v>143</v>
      </c>
      <c r="G12" s="5"/>
      <c r="H12" s="5"/>
      <c r="I12" s="5"/>
    </row>
  </sheetData>
  <mergeCells count="2">
    <mergeCell ref="A1:I1"/>
    <mergeCell ref="A12:B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G24" sqref="G24"/>
    </sheetView>
  </sheetViews>
  <sheetFormatPr defaultColWidth="9" defaultRowHeight="20.149999999999999" customHeight="1" x14ac:dyDescent="0.25"/>
  <cols>
    <col min="1" max="1" width="21.08984375" style="11" customWidth="1"/>
    <col min="2" max="2" width="22.7265625" style="11" customWidth="1"/>
    <col min="3" max="3" width="16.36328125" style="11" customWidth="1"/>
    <col min="4" max="4" width="14.36328125" style="11" customWidth="1"/>
    <col min="5" max="5" width="10.6328125" customWidth="1"/>
  </cols>
  <sheetData>
    <row r="1" spans="1:5" ht="20.149999999999999" customHeight="1" x14ac:dyDescent="0.25">
      <c r="A1" s="50" t="s">
        <v>72</v>
      </c>
      <c r="B1" s="50"/>
      <c r="C1" s="50"/>
      <c r="D1" s="50"/>
      <c r="E1" s="50"/>
    </row>
    <row r="2" spans="1:5" ht="18" customHeight="1" x14ac:dyDescent="0.25">
      <c r="A2" s="5" t="s">
        <v>73</v>
      </c>
      <c r="B2" s="5" t="s">
        <v>74</v>
      </c>
      <c r="C2" s="5" t="s">
        <v>210</v>
      </c>
      <c r="D2" s="5" t="s">
        <v>75</v>
      </c>
      <c r="E2" s="39" t="s">
        <v>224</v>
      </c>
    </row>
    <row r="3" spans="1:5" ht="18" customHeight="1" x14ac:dyDescent="0.25">
      <c r="A3" s="5" t="s">
        <v>76</v>
      </c>
      <c r="B3" s="5" t="s">
        <v>77</v>
      </c>
      <c r="C3" s="5" t="s">
        <v>211</v>
      </c>
      <c r="D3" s="5">
        <v>1</v>
      </c>
      <c r="E3" s="39" t="s">
        <v>225</v>
      </c>
    </row>
    <row r="4" spans="1:5" ht="18" customHeight="1" x14ac:dyDescent="0.25">
      <c r="A4" s="5" t="s">
        <v>78</v>
      </c>
      <c r="B4" s="5" t="s">
        <v>79</v>
      </c>
      <c r="C4" s="5" t="s">
        <v>211</v>
      </c>
      <c r="D4" s="5">
        <v>3</v>
      </c>
      <c r="E4" s="39" t="s">
        <v>225</v>
      </c>
    </row>
    <row r="5" spans="1:5" ht="18" customHeight="1" x14ac:dyDescent="0.25">
      <c r="A5" s="49" t="s">
        <v>80</v>
      </c>
      <c r="B5" s="5" t="s">
        <v>81</v>
      </c>
      <c r="C5" s="5" t="s">
        <v>211</v>
      </c>
      <c r="D5" s="5">
        <v>1</v>
      </c>
      <c r="E5" s="39" t="s">
        <v>225</v>
      </c>
    </row>
    <row r="6" spans="1:5" ht="18" customHeight="1" x14ac:dyDescent="0.25">
      <c r="A6" s="49"/>
      <c r="B6" s="5" t="s">
        <v>82</v>
      </c>
      <c r="C6" s="5" t="s">
        <v>211</v>
      </c>
      <c r="D6" s="5">
        <v>1</v>
      </c>
      <c r="E6" s="39" t="s">
        <v>225</v>
      </c>
    </row>
    <row r="7" spans="1:5" ht="18" customHeight="1" x14ac:dyDescent="0.25">
      <c r="A7" s="49" t="s">
        <v>83</v>
      </c>
      <c r="B7" s="5" t="s">
        <v>84</v>
      </c>
      <c r="C7" s="5" t="s">
        <v>211</v>
      </c>
      <c r="D7" s="5">
        <v>1</v>
      </c>
      <c r="E7" s="39" t="s">
        <v>225</v>
      </c>
    </row>
    <row r="8" spans="1:5" ht="18" customHeight="1" x14ac:dyDescent="0.25">
      <c r="A8" s="49"/>
      <c r="B8" s="5" t="s">
        <v>85</v>
      </c>
      <c r="C8" s="5" t="s">
        <v>211</v>
      </c>
      <c r="D8" s="5">
        <v>4</v>
      </c>
      <c r="E8" s="39" t="s">
        <v>225</v>
      </c>
    </row>
    <row r="9" spans="1:5" ht="18" customHeight="1" x14ac:dyDescent="0.25">
      <c r="A9" s="49"/>
      <c r="B9" s="5" t="s">
        <v>77</v>
      </c>
      <c r="C9" s="5" t="s">
        <v>211</v>
      </c>
      <c r="D9" s="5">
        <v>1</v>
      </c>
      <c r="E9" s="39" t="s">
        <v>225</v>
      </c>
    </row>
    <row r="10" spans="1:5" ht="18" customHeight="1" x14ac:dyDescent="0.25">
      <c r="A10" s="49" t="s">
        <v>86</v>
      </c>
      <c r="B10" s="5" t="s">
        <v>84</v>
      </c>
      <c r="C10" s="5" t="s">
        <v>211</v>
      </c>
      <c r="D10" s="5">
        <v>1</v>
      </c>
      <c r="E10" s="39" t="s">
        <v>225</v>
      </c>
    </row>
    <row r="11" spans="1:5" ht="18" customHeight="1" x14ac:dyDescent="0.25">
      <c r="A11" s="49"/>
      <c r="B11" s="5" t="s">
        <v>85</v>
      </c>
      <c r="C11" s="5" t="s">
        <v>211</v>
      </c>
      <c r="D11" s="5">
        <v>1</v>
      </c>
      <c r="E11" s="39" t="s">
        <v>225</v>
      </c>
    </row>
    <row r="12" spans="1:5" ht="18" customHeight="1" x14ac:dyDescent="0.25">
      <c r="A12" s="49" t="s">
        <v>87</v>
      </c>
      <c r="B12" s="5" t="s">
        <v>88</v>
      </c>
      <c r="C12" s="5" t="s">
        <v>211</v>
      </c>
      <c r="D12" s="5">
        <v>1</v>
      </c>
      <c r="E12" s="39" t="s">
        <v>225</v>
      </c>
    </row>
    <row r="13" spans="1:5" ht="18" customHeight="1" x14ac:dyDescent="0.25">
      <c r="A13" s="49"/>
      <c r="B13" s="5" t="s">
        <v>82</v>
      </c>
      <c r="C13" s="5" t="s">
        <v>211</v>
      </c>
      <c r="D13" s="5">
        <v>1</v>
      </c>
      <c r="E13" s="39" t="s">
        <v>225</v>
      </c>
    </row>
    <row r="14" spans="1:5" ht="18" customHeight="1" x14ac:dyDescent="0.25">
      <c r="A14" s="49"/>
      <c r="B14" s="5" t="s">
        <v>77</v>
      </c>
      <c r="C14" s="5" t="s">
        <v>211</v>
      </c>
      <c r="D14" s="5">
        <v>1</v>
      </c>
      <c r="E14" s="39" t="s">
        <v>225</v>
      </c>
    </row>
    <row r="15" spans="1:5" ht="18" customHeight="1" x14ac:dyDescent="0.25">
      <c r="A15" s="49"/>
      <c r="B15" s="5" t="s">
        <v>82</v>
      </c>
      <c r="C15" s="5" t="s">
        <v>211</v>
      </c>
      <c r="D15" s="5">
        <v>1</v>
      </c>
      <c r="E15" s="39" t="s">
        <v>225</v>
      </c>
    </row>
    <row r="16" spans="1:5" ht="18" customHeight="1" x14ac:dyDescent="0.25">
      <c r="A16" s="49" t="s">
        <v>213</v>
      </c>
      <c r="B16" s="5" t="s">
        <v>89</v>
      </c>
      <c r="C16" s="5" t="s">
        <v>211</v>
      </c>
      <c r="D16" s="5">
        <v>2</v>
      </c>
      <c r="E16" s="39" t="s">
        <v>225</v>
      </c>
    </row>
    <row r="17" spans="1:5" ht="18" customHeight="1" x14ac:dyDescent="0.25">
      <c r="A17" s="49"/>
      <c r="B17" s="5" t="s">
        <v>214</v>
      </c>
      <c r="C17" s="5" t="s">
        <v>226</v>
      </c>
      <c r="D17" s="5">
        <v>1</v>
      </c>
      <c r="E17" s="39" t="s">
        <v>228</v>
      </c>
    </row>
    <row r="18" spans="1:5" ht="18" customHeight="1" x14ac:dyDescent="0.25">
      <c r="A18" s="49"/>
      <c r="B18" s="5" t="s">
        <v>214</v>
      </c>
      <c r="C18" s="5" t="s">
        <v>227</v>
      </c>
      <c r="D18" s="5">
        <v>1</v>
      </c>
      <c r="E18" s="39" t="s">
        <v>229</v>
      </c>
    </row>
    <row r="19" spans="1:5" ht="18" customHeight="1" x14ac:dyDescent="0.25">
      <c r="A19" s="49"/>
      <c r="B19" s="5" t="s">
        <v>215</v>
      </c>
      <c r="C19" s="5" t="s">
        <v>218</v>
      </c>
      <c r="D19" s="5">
        <v>3</v>
      </c>
      <c r="E19" s="39" t="s">
        <v>230</v>
      </c>
    </row>
    <row r="20" spans="1:5" ht="18" customHeight="1" x14ac:dyDescent="0.25">
      <c r="A20" s="49" t="s">
        <v>90</v>
      </c>
      <c r="B20" s="5" t="s">
        <v>91</v>
      </c>
      <c r="C20" s="5" t="s">
        <v>211</v>
      </c>
      <c r="D20" s="5">
        <v>2</v>
      </c>
      <c r="E20" s="39" t="s">
        <v>225</v>
      </c>
    </row>
    <row r="21" spans="1:5" ht="18" customHeight="1" x14ac:dyDescent="0.25">
      <c r="A21" s="49"/>
      <c r="B21" s="5" t="s">
        <v>92</v>
      </c>
      <c r="C21" s="5" t="s">
        <v>211</v>
      </c>
      <c r="D21" s="5">
        <v>1</v>
      </c>
      <c r="E21" s="39" t="s">
        <v>225</v>
      </c>
    </row>
    <row r="22" spans="1:5" ht="18" customHeight="1" x14ac:dyDescent="0.25">
      <c r="A22" s="5" t="s">
        <v>10</v>
      </c>
      <c r="B22" s="5" t="s">
        <v>93</v>
      </c>
      <c r="C22" s="5" t="s">
        <v>211</v>
      </c>
      <c r="D22" s="5">
        <v>2</v>
      </c>
      <c r="E22" s="39" t="s">
        <v>232</v>
      </c>
    </row>
    <row r="23" spans="1:5" ht="18" customHeight="1" x14ac:dyDescent="0.25">
      <c r="A23" s="5" t="s">
        <v>94</v>
      </c>
      <c r="B23" s="5" t="s">
        <v>95</v>
      </c>
      <c r="C23" s="5" t="s">
        <v>211</v>
      </c>
      <c r="D23" s="5">
        <v>13</v>
      </c>
      <c r="E23" s="39" t="s">
        <v>225</v>
      </c>
    </row>
    <row r="24" spans="1:5" ht="18" customHeight="1" x14ac:dyDescent="0.25">
      <c r="A24" s="5" t="s">
        <v>233</v>
      </c>
      <c r="B24" s="5" t="s">
        <v>234</v>
      </c>
      <c r="C24" s="5" t="s">
        <v>235</v>
      </c>
      <c r="D24" s="5">
        <v>1</v>
      </c>
      <c r="E24" s="39" t="s">
        <v>225</v>
      </c>
    </row>
    <row r="25" spans="1:5" ht="18" customHeight="1" x14ac:dyDescent="0.25">
      <c r="A25" s="5" t="s">
        <v>71</v>
      </c>
      <c r="B25" s="5"/>
      <c r="C25" s="5"/>
      <c r="D25" s="5">
        <f>SUM(D3:D24)</f>
        <v>44</v>
      </c>
      <c r="E25" s="39"/>
    </row>
    <row r="26" spans="1:5" ht="18" customHeight="1" x14ac:dyDescent="0.25">
      <c r="A26" s="51" t="s">
        <v>28</v>
      </c>
      <c r="B26" s="5" t="s">
        <v>96</v>
      </c>
      <c r="C26" s="5" t="s">
        <v>211</v>
      </c>
      <c r="D26" s="5">
        <v>13</v>
      </c>
      <c r="E26" s="39" t="s">
        <v>225</v>
      </c>
    </row>
    <row r="27" spans="1:5" ht="18" customHeight="1" x14ac:dyDescent="0.25">
      <c r="A27" s="52"/>
      <c r="B27" s="5" t="s">
        <v>97</v>
      </c>
      <c r="C27" s="5" t="s">
        <v>211</v>
      </c>
      <c r="D27" s="5">
        <v>4</v>
      </c>
      <c r="E27" s="39" t="s">
        <v>225</v>
      </c>
    </row>
    <row r="28" spans="1:5" ht="18" customHeight="1" x14ac:dyDescent="0.25">
      <c r="A28" s="52"/>
      <c r="B28" s="5" t="s">
        <v>98</v>
      </c>
      <c r="C28" s="5" t="s">
        <v>211</v>
      </c>
      <c r="D28" s="5">
        <v>3</v>
      </c>
      <c r="E28" s="39" t="s">
        <v>225</v>
      </c>
    </row>
    <row r="29" spans="1:5" ht="18" customHeight="1" x14ac:dyDescent="0.25">
      <c r="A29" s="52"/>
      <c r="B29" s="5" t="s">
        <v>99</v>
      </c>
      <c r="C29" s="5" t="s">
        <v>211</v>
      </c>
      <c r="D29" s="5">
        <v>1</v>
      </c>
      <c r="E29" s="39" t="s">
        <v>225</v>
      </c>
    </row>
    <row r="30" spans="1:5" ht="18" customHeight="1" x14ac:dyDescent="0.25">
      <c r="A30" s="52"/>
      <c r="B30" s="5" t="s">
        <v>100</v>
      </c>
      <c r="C30" s="5" t="s">
        <v>211</v>
      </c>
      <c r="D30" s="5">
        <v>1</v>
      </c>
      <c r="E30" s="39" t="s">
        <v>225</v>
      </c>
    </row>
    <row r="31" spans="1:5" ht="18" customHeight="1" x14ac:dyDescent="0.25">
      <c r="A31" s="52"/>
      <c r="B31" s="5" t="s">
        <v>101</v>
      </c>
      <c r="C31" s="5" t="s">
        <v>211</v>
      </c>
      <c r="D31" s="5">
        <v>5</v>
      </c>
      <c r="E31" s="39" t="s">
        <v>225</v>
      </c>
    </row>
    <row r="32" spans="1:5" ht="18" customHeight="1" x14ac:dyDescent="0.25">
      <c r="A32" s="52"/>
      <c r="B32" s="5" t="s">
        <v>102</v>
      </c>
      <c r="C32" s="5" t="s">
        <v>211</v>
      </c>
      <c r="D32" s="5">
        <v>34</v>
      </c>
      <c r="E32" s="39" t="s">
        <v>225</v>
      </c>
    </row>
    <row r="33" spans="1:5" ht="18" customHeight="1" x14ac:dyDescent="0.25">
      <c r="A33" s="52"/>
      <c r="B33" s="5" t="s">
        <v>103</v>
      </c>
      <c r="C33" s="5" t="s">
        <v>211</v>
      </c>
      <c r="D33" s="5">
        <v>8</v>
      </c>
      <c r="E33" s="39" t="s">
        <v>225</v>
      </c>
    </row>
    <row r="34" spans="1:5" ht="18" customHeight="1" x14ac:dyDescent="0.25">
      <c r="A34" s="52"/>
      <c r="B34" s="5" t="s">
        <v>104</v>
      </c>
      <c r="C34" s="5" t="s">
        <v>211</v>
      </c>
      <c r="D34" s="5">
        <v>44</v>
      </c>
      <c r="E34" s="39" t="s">
        <v>225</v>
      </c>
    </row>
    <row r="35" spans="1:5" ht="18" customHeight="1" x14ac:dyDescent="0.25">
      <c r="A35" s="52"/>
      <c r="B35" s="5" t="s">
        <v>105</v>
      </c>
      <c r="C35" s="5" t="s">
        <v>211</v>
      </c>
      <c r="D35" s="5">
        <v>62</v>
      </c>
      <c r="E35" s="39" t="s">
        <v>225</v>
      </c>
    </row>
    <row r="36" spans="1:5" ht="18" customHeight="1" x14ac:dyDescent="0.25">
      <c r="A36" s="52"/>
      <c r="B36" s="5" t="s">
        <v>106</v>
      </c>
      <c r="C36" s="5" t="s">
        <v>211</v>
      </c>
      <c r="D36" s="5">
        <v>4</v>
      </c>
      <c r="E36" s="39" t="s">
        <v>225</v>
      </c>
    </row>
    <row r="37" spans="1:5" ht="18" customHeight="1" x14ac:dyDescent="0.25">
      <c r="A37" s="52"/>
      <c r="B37" s="5" t="s">
        <v>107</v>
      </c>
      <c r="C37" s="5" t="s">
        <v>211</v>
      </c>
      <c r="D37" s="5">
        <v>2</v>
      </c>
      <c r="E37" s="39" t="s">
        <v>232</v>
      </c>
    </row>
    <row r="38" spans="1:5" ht="18" customHeight="1" x14ac:dyDescent="0.25">
      <c r="A38" s="52"/>
      <c r="B38" s="5" t="s">
        <v>108</v>
      </c>
      <c r="C38" s="5" t="s">
        <v>211</v>
      </c>
      <c r="D38" s="5">
        <v>7</v>
      </c>
      <c r="E38" s="39" t="s">
        <v>225</v>
      </c>
    </row>
    <row r="39" spans="1:5" ht="18" customHeight="1" x14ac:dyDescent="0.25">
      <c r="A39" s="52"/>
      <c r="B39" s="5" t="s">
        <v>109</v>
      </c>
      <c r="C39" s="5" t="s">
        <v>211</v>
      </c>
      <c r="D39" s="5">
        <v>4</v>
      </c>
      <c r="E39" s="39" t="s">
        <v>225</v>
      </c>
    </row>
    <row r="40" spans="1:5" ht="18" customHeight="1" x14ac:dyDescent="0.25">
      <c r="A40" s="52"/>
      <c r="B40" s="37" t="s">
        <v>216</v>
      </c>
      <c r="C40" s="37"/>
      <c r="D40" s="37">
        <v>18</v>
      </c>
      <c r="E40" s="39" t="s">
        <v>231</v>
      </c>
    </row>
    <row r="41" spans="1:5" ht="18" customHeight="1" x14ac:dyDescent="0.25">
      <c r="A41" s="52"/>
      <c r="B41" s="5" t="s">
        <v>217</v>
      </c>
      <c r="C41" s="5"/>
      <c r="D41" s="5">
        <v>11</v>
      </c>
      <c r="E41" s="39" t="s">
        <v>229</v>
      </c>
    </row>
    <row r="42" spans="1:5" ht="18" customHeight="1" x14ac:dyDescent="0.25">
      <c r="A42" s="52"/>
      <c r="B42" s="5" t="s">
        <v>236</v>
      </c>
      <c r="C42" s="5" t="s">
        <v>235</v>
      </c>
      <c r="D42" s="5">
        <v>10</v>
      </c>
      <c r="E42" s="39" t="s">
        <v>237</v>
      </c>
    </row>
    <row r="43" spans="1:5" ht="18" customHeight="1" x14ac:dyDescent="0.25">
      <c r="A43" s="53"/>
      <c r="B43" s="5" t="s">
        <v>238</v>
      </c>
      <c r="C43" s="5" t="s">
        <v>235</v>
      </c>
      <c r="D43" s="5">
        <v>2</v>
      </c>
      <c r="E43" s="39" t="s">
        <v>237</v>
      </c>
    </row>
    <row r="44" spans="1:5" ht="18" customHeight="1" x14ac:dyDescent="0.25">
      <c r="A44" s="5" t="s">
        <v>71</v>
      </c>
      <c r="B44" s="5"/>
      <c r="C44" s="5"/>
      <c r="D44" s="5">
        <f>SUM(D26:D43)</f>
        <v>233</v>
      </c>
      <c r="E44" s="39"/>
    </row>
  </sheetData>
  <mergeCells count="8">
    <mergeCell ref="A1:E1"/>
    <mergeCell ref="A26:A43"/>
    <mergeCell ref="A5:A6"/>
    <mergeCell ref="A7:A9"/>
    <mergeCell ref="A10:A11"/>
    <mergeCell ref="A12:A15"/>
    <mergeCell ref="A20:A21"/>
    <mergeCell ref="A16:A19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2"/>
  <sheetViews>
    <sheetView topLeftCell="A41" workbookViewId="0">
      <selection activeCell="I9" sqref="I9"/>
    </sheetView>
  </sheetViews>
  <sheetFormatPr defaultRowHeight="30" customHeight="1" x14ac:dyDescent="0.25"/>
  <cols>
    <col min="1" max="1" width="6.36328125" customWidth="1"/>
    <col min="2" max="2" width="10.26953125" customWidth="1"/>
    <col min="3" max="3" width="19.6328125" customWidth="1"/>
    <col min="4" max="4" width="22.90625" customWidth="1"/>
    <col min="5" max="5" width="8.26953125" customWidth="1"/>
    <col min="6" max="6" width="8.08984375" customWidth="1"/>
    <col min="7" max="7" width="12.6328125" customWidth="1"/>
  </cols>
  <sheetData>
    <row r="1" spans="1:7" ht="30" customHeight="1" thickBot="1" x14ac:dyDescent="0.3">
      <c r="A1" s="54" t="s">
        <v>239</v>
      </c>
      <c r="B1" s="55"/>
      <c r="C1" s="55"/>
      <c r="D1" s="55"/>
      <c r="E1" s="55"/>
      <c r="F1" s="55"/>
      <c r="G1" s="56"/>
    </row>
    <row r="2" spans="1:7" ht="30" customHeight="1" thickBot="1" x14ac:dyDescent="0.3">
      <c r="A2" s="21" t="s">
        <v>49</v>
      </c>
      <c r="B2" s="22" t="s">
        <v>127</v>
      </c>
      <c r="C2" s="22" t="s">
        <v>50</v>
      </c>
      <c r="D2" s="22" t="s">
        <v>128</v>
      </c>
      <c r="E2" s="22" t="s">
        <v>129</v>
      </c>
      <c r="F2" s="22" t="s">
        <v>130</v>
      </c>
      <c r="G2" s="23" t="s">
        <v>212</v>
      </c>
    </row>
    <row r="3" spans="1:7" ht="56.25" customHeight="1" thickBot="1" x14ac:dyDescent="0.3">
      <c r="A3" s="21">
        <v>1</v>
      </c>
      <c r="B3" s="57" t="s">
        <v>220</v>
      </c>
      <c r="C3" s="24" t="s">
        <v>131</v>
      </c>
      <c r="D3" s="24" t="s">
        <v>132</v>
      </c>
      <c r="E3" s="22" t="s">
        <v>133</v>
      </c>
      <c r="F3" s="22">
        <v>2</v>
      </c>
      <c r="G3" s="25" t="s">
        <v>134</v>
      </c>
    </row>
    <row r="4" spans="1:7" ht="57.75" customHeight="1" thickBot="1" x14ac:dyDescent="0.3">
      <c r="A4" s="21">
        <v>2</v>
      </c>
      <c r="B4" s="58"/>
      <c r="C4" s="24" t="s">
        <v>135</v>
      </c>
      <c r="D4" s="24" t="s">
        <v>136</v>
      </c>
      <c r="E4" s="22" t="s">
        <v>137</v>
      </c>
      <c r="F4" s="22">
        <v>2</v>
      </c>
      <c r="G4" s="25" t="s">
        <v>134</v>
      </c>
    </row>
    <row r="5" spans="1:7" ht="97.5" customHeight="1" thickBot="1" x14ac:dyDescent="0.3">
      <c r="A5" s="21">
        <v>3</v>
      </c>
      <c r="B5" s="58"/>
      <c r="C5" s="24" t="s">
        <v>138</v>
      </c>
      <c r="D5" s="26" t="s">
        <v>139</v>
      </c>
      <c r="E5" s="22" t="s">
        <v>133</v>
      </c>
      <c r="F5" s="22">
        <v>2</v>
      </c>
      <c r="G5" s="25" t="s">
        <v>134</v>
      </c>
    </row>
    <row r="6" spans="1:7" ht="52.5" customHeight="1" thickBot="1" x14ac:dyDescent="0.3">
      <c r="A6" s="21">
        <v>4</v>
      </c>
      <c r="B6" s="58"/>
      <c r="C6" s="24" t="s">
        <v>135</v>
      </c>
      <c r="D6" s="27" t="s">
        <v>140</v>
      </c>
      <c r="E6" s="22" t="s">
        <v>133</v>
      </c>
      <c r="F6" s="22">
        <v>1</v>
      </c>
      <c r="G6" s="25" t="s">
        <v>134</v>
      </c>
    </row>
    <row r="7" spans="1:7" ht="45.75" customHeight="1" thickBot="1" x14ac:dyDescent="0.3">
      <c r="A7" s="21">
        <v>5</v>
      </c>
      <c r="B7" s="58"/>
      <c r="C7" s="24" t="s">
        <v>141</v>
      </c>
      <c r="D7" s="27" t="s">
        <v>142</v>
      </c>
      <c r="E7" s="22" t="s">
        <v>133</v>
      </c>
      <c r="F7" s="22">
        <v>3</v>
      </c>
      <c r="G7" s="25" t="s">
        <v>134</v>
      </c>
    </row>
    <row r="8" spans="1:7" ht="42" customHeight="1" thickBot="1" x14ac:dyDescent="0.3">
      <c r="A8" s="21">
        <v>6</v>
      </c>
      <c r="B8" s="58"/>
      <c r="C8" s="24" t="s">
        <v>141</v>
      </c>
      <c r="D8" s="24" t="s">
        <v>143</v>
      </c>
      <c r="E8" s="22" t="s">
        <v>133</v>
      </c>
      <c r="F8" s="22">
        <v>2</v>
      </c>
      <c r="G8" s="25" t="s">
        <v>134</v>
      </c>
    </row>
    <row r="9" spans="1:7" ht="54" customHeight="1" thickBot="1" x14ac:dyDescent="0.3">
      <c r="A9" s="21">
        <v>7</v>
      </c>
      <c r="B9" s="58"/>
      <c r="C9" s="27" t="s">
        <v>144</v>
      </c>
      <c r="D9" s="27" t="s">
        <v>145</v>
      </c>
      <c r="E9" s="22" t="s">
        <v>146</v>
      </c>
      <c r="F9" s="22">
        <v>3</v>
      </c>
      <c r="G9" s="25" t="s">
        <v>134</v>
      </c>
    </row>
    <row r="10" spans="1:7" ht="52.5" customHeight="1" thickBot="1" x14ac:dyDescent="0.3">
      <c r="A10" s="21">
        <v>8</v>
      </c>
      <c r="B10" s="58"/>
      <c r="C10" s="27" t="s">
        <v>147</v>
      </c>
      <c r="D10" s="27" t="s">
        <v>148</v>
      </c>
      <c r="E10" s="22" t="s">
        <v>146</v>
      </c>
      <c r="F10" s="22">
        <v>2</v>
      </c>
      <c r="G10" s="25" t="s">
        <v>134</v>
      </c>
    </row>
    <row r="11" spans="1:7" ht="46.5" customHeight="1" thickBot="1" x14ac:dyDescent="0.3">
      <c r="A11" s="21">
        <v>9</v>
      </c>
      <c r="B11" s="58"/>
      <c r="C11" s="24" t="s">
        <v>149</v>
      </c>
      <c r="D11" s="27" t="s">
        <v>150</v>
      </c>
      <c r="E11" s="22" t="s">
        <v>133</v>
      </c>
      <c r="F11" s="22">
        <v>2</v>
      </c>
      <c r="G11" s="25" t="s">
        <v>134</v>
      </c>
    </row>
    <row r="12" spans="1:7" ht="47.25" customHeight="1" thickBot="1" x14ac:dyDescent="0.3">
      <c r="A12" s="21">
        <v>10</v>
      </c>
      <c r="B12" s="58"/>
      <c r="C12" s="24" t="s">
        <v>149</v>
      </c>
      <c r="D12" s="27" t="s">
        <v>151</v>
      </c>
      <c r="E12" s="22" t="s">
        <v>133</v>
      </c>
      <c r="F12" s="22">
        <v>2</v>
      </c>
      <c r="G12" s="25" t="s">
        <v>134</v>
      </c>
    </row>
    <row r="13" spans="1:7" ht="40.5" customHeight="1" thickBot="1" x14ac:dyDescent="0.3">
      <c r="A13" s="21">
        <v>11</v>
      </c>
      <c r="B13" s="58"/>
      <c r="C13" s="24" t="s">
        <v>149</v>
      </c>
      <c r="D13" s="27" t="s">
        <v>152</v>
      </c>
      <c r="E13" s="22" t="s">
        <v>133</v>
      </c>
      <c r="F13" s="22">
        <v>3</v>
      </c>
      <c r="G13" s="25" t="s">
        <v>134</v>
      </c>
    </row>
    <row r="14" spans="1:7" ht="45.75" customHeight="1" thickBot="1" x14ac:dyDescent="0.3">
      <c r="A14" s="21">
        <v>12</v>
      </c>
      <c r="B14" s="58"/>
      <c r="C14" s="24" t="s">
        <v>149</v>
      </c>
      <c r="D14" s="27" t="s">
        <v>153</v>
      </c>
      <c r="E14" s="22" t="s">
        <v>133</v>
      </c>
      <c r="F14" s="22">
        <v>5</v>
      </c>
      <c r="G14" s="25" t="s">
        <v>134</v>
      </c>
    </row>
    <row r="15" spans="1:7" ht="49.5" customHeight="1" thickBot="1" x14ac:dyDescent="0.3">
      <c r="A15" s="21">
        <v>13</v>
      </c>
      <c r="B15" s="58"/>
      <c r="C15" s="24" t="s">
        <v>149</v>
      </c>
      <c r="D15" s="27" t="s">
        <v>154</v>
      </c>
      <c r="E15" s="22" t="s">
        <v>133</v>
      </c>
      <c r="F15" s="22">
        <v>4</v>
      </c>
      <c r="G15" s="25" t="s">
        <v>134</v>
      </c>
    </row>
    <row r="16" spans="1:7" ht="54" customHeight="1" thickBot="1" x14ac:dyDescent="0.3">
      <c r="A16" s="21">
        <v>14</v>
      </c>
      <c r="B16" s="58"/>
      <c r="C16" s="24" t="s">
        <v>149</v>
      </c>
      <c r="D16" s="27" t="s">
        <v>155</v>
      </c>
      <c r="E16" s="22" t="s">
        <v>133</v>
      </c>
      <c r="F16" s="22">
        <v>6</v>
      </c>
      <c r="G16" s="25" t="s">
        <v>134</v>
      </c>
    </row>
    <row r="17" spans="1:7" ht="30" customHeight="1" thickBot="1" x14ac:dyDescent="0.3">
      <c r="A17" s="21">
        <v>15</v>
      </c>
      <c r="B17" s="58"/>
      <c r="C17" s="24" t="s">
        <v>156</v>
      </c>
      <c r="D17" s="28" t="s">
        <v>157</v>
      </c>
      <c r="E17" s="21" t="s">
        <v>133</v>
      </c>
      <c r="F17" s="22">
        <v>5</v>
      </c>
      <c r="G17" s="25" t="s">
        <v>134</v>
      </c>
    </row>
    <row r="18" spans="1:7" ht="30" customHeight="1" thickBot="1" x14ac:dyDescent="0.3">
      <c r="A18" s="21">
        <v>16</v>
      </c>
      <c r="B18" s="58"/>
      <c r="C18" s="27" t="s">
        <v>158</v>
      </c>
      <c r="D18" s="22" t="s">
        <v>159</v>
      </c>
      <c r="E18" s="22" t="s">
        <v>133</v>
      </c>
      <c r="F18" s="29">
        <v>1</v>
      </c>
      <c r="G18" s="30" t="s">
        <v>160</v>
      </c>
    </row>
    <row r="19" spans="1:7" ht="30" customHeight="1" thickBot="1" x14ac:dyDescent="0.3">
      <c r="A19" s="21">
        <v>17</v>
      </c>
      <c r="B19" s="58"/>
      <c r="C19" s="27" t="s">
        <v>158</v>
      </c>
      <c r="D19" s="22" t="s">
        <v>161</v>
      </c>
      <c r="E19" s="22" t="s">
        <v>133</v>
      </c>
      <c r="F19" s="29">
        <v>3</v>
      </c>
      <c r="G19" s="30" t="s">
        <v>160</v>
      </c>
    </row>
    <row r="20" spans="1:7" ht="30" customHeight="1" thickBot="1" x14ac:dyDescent="0.3">
      <c r="A20" s="21">
        <v>18</v>
      </c>
      <c r="B20" s="58"/>
      <c r="C20" s="27" t="s">
        <v>158</v>
      </c>
      <c r="D20" s="22" t="s">
        <v>162</v>
      </c>
      <c r="E20" s="22" t="s">
        <v>133</v>
      </c>
      <c r="F20" s="29">
        <v>9</v>
      </c>
      <c r="G20" s="30" t="s">
        <v>160</v>
      </c>
    </row>
    <row r="21" spans="1:7" ht="30" customHeight="1" thickBot="1" x14ac:dyDescent="0.3">
      <c r="A21" s="21">
        <v>19</v>
      </c>
      <c r="B21" s="58"/>
      <c r="C21" s="27" t="s">
        <v>158</v>
      </c>
      <c r="D21" s="22" t="s">
        <v>163</v>
      </c>
      <c r="E21" s="22" t="s">
        <v>133</v>
      </c>
      <c r="F21" s="29">
        <v>3</v>
      </c>
      <c r="G21" s="30" t="s">
        <v>160</v>
      </c>
    </row>
    <row r="22" spans="1:7" ht="30" customHeight="1" thickBot="1" x14ac:dyDescent="0.3">
      <c r="A22" s="21">
        <v>20</v>
      </c>
      <c r="B22" s="58"/>
      <c r="C22" s="27" t="s">
        <v>158</v>
      </c>
      <c r="D22" s="22" t="s">
        <v>164</v>
      </c>
      <c r="E22" s="22" t="s">
        <v>133</v>
      </c>
      <c r="F22" s="29">
        <v>1</v>
      </c>
      <c r="G22" s="30" t="s">
        <v>160</v>
      </c>
    </row>
    <row r="23" spans="1:7" ht="30" customHeight="1" thickBot="1" x14ac:dyDescent="0.3">
      <c r="A23" s="21">
        <v>21</v>
      </c>
      <c r="B23" s="58"/>
      <c r="C23" s="27" t="s">
        <v>158</v>
      </c>
      <c r="D23" s="22" t="s">
        <v>165</v>
      </c>
      <c r="E23" s="22" t="s">
        <v>133</v>
      </c>
      <c r="F23" s="29">
        <v>1</v>
      </c>
      <c r="G23" s="30" t="s">
        <v>160</v>
      </c>
    </row>
    <row r="24" spans="1:7" ht="30" customHeight="1" thickBot="1" x14ac:dyDescent="0.3">
      <c r="A24" s="21">
        <v>22</v>
      </c>
      <c r="B24" s="58"/>
      <c r="C24" s="24" t="s">
        <v>166</v>
      </c>
      <c r="D24" s="31" t="s">
        <v>167</v>
      </c>
      <c r="E24" s="22" t="s">
        <v>133</v>
      </c>
      <c r="F24" s="29">
        <v>5</v>
      </c>
      <c r="G24" s="30" t="s">
        <v>160</v>
      </c>
    </row>
    <row r="25" spans="1:7" ht="30" customHeight="1" thickBot="1" x14ac:dyDescent="0.3">
      <c r="A25" s="21">
        <v>23</v>
      </c>
      <c r="B25" s="58"/>
      <c r="C25" s="24" t="s">
        <v>166</v>
      </c>
      <c r="D25" s="31" t="s">
        <v>168</v>
      </c>
      <c r="E25" s="22" t="s">
        <v>133</v>
      </c>
      <c r="F25" s="29">
        <v>2</v>
      </c>
      <c r="G25" s="30" t="s">
        <v>160</v>
      </c>
    </row>
    <row r="26" spans="1:7" ht="30" customHeight="1" thickBot="1" x14ac:dyDescent="0.3">
      <c r="A26" s="21">
        <v>24</v>
      </c>
      <c r="B26" s="58"/>
      <c r="C26" s="24" t="s">
        <v>166</v>
      </c>
      <c r="D26" s="31" t="s">
        <v>169</v>
      </c>
      <c r="E26" s="22" t="s">
        <v>133</v>
      </c>
      <c r="F26" s="29">
        <v>7</v>
      </c>
      <c r="G26" s="30" t="s">
        <v>160</v>
      </c>
    </row>
    <row r="27" spans="1:7" ht="30" customHeight="1" thickBot="1" x14ac:dyDescent="0.3">
      <c r="A27" s="21">
        <v>25</v>
      </c>
      <c r="B27" s="58"/>
      <c r="C27" s="24" t="s">
        <v>166</v>
      </c>
      <c r="D27" s="31" t="s">
        <v>170</v>
      </c>
      <c r="E27" s="22" t="s">
        <v>133</v>
      </c>
      <c r="F27" s="29">
        <v>18</v>
      </c>
      <c r="G27" s="30" t="s">
        <v>160</v>
      </c>
    </row>
    <row r="28" spans="1:7" ht="30" customHeight="1" thickBot="1" x14ac:dyDescent="0.3">
      <c r="A28" s="21">
        <v>26</v>
      </c>
      <c r="B28" s="58"/>
      <c r="C28" s="24" t="s">
        <v>166</v>
      </c>
      <c r="D28" s="31" t="s">
        <v>171</v>
      </c>
      <c r="E28" s="22" t="s">
        <v>133</v>
      </c>
      <c r="F28" s="29">
        <v>5</v>
      </c>
      <c r="G28" s="30" t="s">
        <v>160</v>
      </c>
    </row>
    <row r="29" spans="1:7" ht="30" customHeight="1" thickBot="1" x14ac:dyDescent="0.3">
      <c r="A29" s="21">
        <v>27</v>
      </c>
      <c r="B29" s="58"/>
      <c r="C29" s="24" t="s">
        <v>166</v>
      </c>
      <c r="D29" s="31" t="s">
        <v>172</v>
      </c>
      <c r="E29" s="22" t="s">
        <v>133</v>
      </c>
      <c r="F29" s="29">
        <v>20</v>
      </c>
      <c r="G29" s="30" t="s">
        <v>160</v>
      </c>
    </row>
    <row r="30" spans="1:7" ht="30" customHeight="1" thickBot="1" x14ac:dyDescent="0.3">
      <c r="A30" s="21">
        <v>28</v>
      </c>
      <c r="B30" s="58"/>
      <c r="C30" s="24" t="s">
        <v>166</v>
      </c>
      <c r="D30" s="31" t="s">
        <v>173</v>
      </c>
      <c r="E30" s="22" t="s">
        <v>133</v>
      </c>
      <c r="F30" s="29">
        <v>28</v>
      </c>
      <c r="G30" s="30" t="s">
        <v>160</v>
      </c>
    </row>
    <row r="31" spans="1:7" ht="30" customHeight="1" thickBot="1" x14ac:dyDescent="0.3">
      <c r="A31" s="21">
        <v>29</v>
      </c>
      <c r="B31" s="58"/>
      <c r="C31" s="24" t="s">
        <v>166</v>
      </c>
      <c r="D31" s="31" t="s">
        <v>174</v>
      </c>
      <c r="E31" s="22" t="s">
        <v>133</v>
      </c>
      <c r="F31" s="29">
        <v>7</v>
      </c>
      <c r="G31" s="30" t="s">
        <v>160</v>
      </c>
    </row>
    <row r="32" spans="1:7" ht="30" customHeight="1" thickBot="1" x14ac:dyDescent="0.3">
      <c r="A32" s="21">
        <v>30</v>
      </c>
      <c r="B32" s="58"/>
      <c r="C32" s="24" t="s">
        <v>166</v>
      </c>
      <c r="D32" s="31" t="s">
        <v>175</v>
      </c>
      <c r="E32" s="22" t="s">
        <v>133</v>
      </c>
      <c r="F32" s="29">
        <v>6</v>
      </c>
      <c r="G32" s="30" t="s">
        <v>160</v>
      </c>
    </row>
    <row r="33" spans="1:7" ht="30" customHeight="1" thickBot="1" x14ac:dyDescent="0.3">
      <c r="A33" s="21">
        <v>31</v>
      </c>
      <c r="B33" s="58"/>
      <c r="C33" s="24" t="s">
        <v>166</v>
      </c>
      <c r="D33" s="31" t="s">
        <v>176</v>
      </c>
      <c r="E33" s="22" t="s">
        <v>133</v>
      </c>
      <c r="F33" s="29">
        <v>6</v>
      </c>
      <c r="G33" s="30" t="s">
        <v>160</v>
      </c>
    </row>
    <row r="34" spans="1:7" ht="30" customHeight="1" thickBot="1" x14ac:dyDescent="0.3">
      <c r="A34" s="21">
        <v>32</v>
      </c>
      <c r="B34" s="58"/>
      <c r="C34" s="24" t="s">
        <v>166</v>
      </c>
      <c r="D34" s="31" t="s">
        <v>177</v>
      </c>
      <c r="E34" s="22" t="s">
        <v>133</v>
      </c>
      <c r="F34" s="29">
        <v>8</v>
      </c>
      <c r="G34" s="30" t="s">
        <v>160</v>
      </c>
    </row>
    <row r="35" spans="1:7" ht="30" customHeight="1" thickBot="1" x14ac:dyDescent="0.3">
      <c r="A35" s="21">
        <v>33</v>
      </c>
      <c r="B35" s="58"/>
      <c r="C35" s="24" t="s">
        <v>166</v>
      </c>
      <c r="D35" s="31" t="s">
        <v>178</v>
      </c>
      <c r="E35" s="22" t="s">
        <v>133</v>
      </c>
      <c r="F35" s="29">
        <v>1</v>
      </c>
      <c r="G35" s="30" t="s">
        <v>160</v>
      </c>
    </row>
    <row r="36" spans="1:7" ht="30" customHeight="1" thickBot="1" x14ac:dyDescent="0.3">
      <c r="A36" s="21">
        <v>34</v>
      </c>
      <c r="B36" s="58"/>
      <c r="C36" s="31" t="s">
        <v>179</v>
      </c>
      <c r="D36" s="31" t="s">
        <v>180</v>
      </c>
      <c r="E36" s="22" t="s">
        <v>133</v>
      </c>
      <c r="F36" s="29">
        <v>6</v>
      </c>
      <c r="G36" s="30" t="s">
        <v>160</v>
      </c>
    </row>
    <row r="37" spans="1:7" ht="30" customHeight="1" thickBot="1" x14ac:dyDescent="0.3">
      <c r="A37" s="21">
        <v>35</v>
      </c>
      <c r="B37" s="58"/>
      <c r="C37" s="22" t="s">
        <v>181</v>
      </c>
      <c r="D37" s="22" t="s">
        <v>182</v>
      </c>
      <c r="E37" s="22" t="s">
        <v>133</v>
      </c>
      <c r="F37" s="22">
        <v>2</v>
      </c>
      <c r="G37" s="32" t="s">
        <v>160</v>
      </c>
    </row>
    <row r="38" spans="1:7" ht="30" customHeight="1" thickBot="1" x14ac:dyDescent="0.3">
      <c r="A38" s="21">
        <v>36</v>
      </c>
      <c r="B38" s="58"/>
      <c r="C38" s="22" t="s">
        <v>183</v>
      </c>
      <c r="D38" s="22" t="s">
        <v>184</v>
      </c>
      <c r="E38" s="22" t="s">
        <v>133</v>
      </c>
      <c r="F38" s="22">
        <v>7</v>
      </c>
      <c r="G38" s="32" t="s">
        <v>160</v>
      </c>
    </row>
    <row r="39" spans="1:7" ht="30" customHeight="1" thickBot="1" x14ac:dyDescent="0.3">
      <c r="A39" s="21">
        <v>37</v>
      </c>
      <c r="B39" s="58"/>
      <c r="C39" s="22" t="s">
        <v>183</v>
      </c>
      <c r="D39" s="22" t="s">
        <v>184</v>
      </c>
      <c r="E39" s="22" t="s">
        <v>133</v>
      </c>
      <c r="F39" s="22">
        <v>3</v>
      </c>
      <c r="G39" s="32" t="s">
        <v>160</v>
      </c>
    </row>
    <row r="40" spans="1:7" ht="30" customHeight="1" thickBot="1" x14ac:dyDescent="0.3">
      <c r="A40" s="21">
        <v>38</v>
      </c>
      <c r="B40" s="58"/>
      <c r="C40" s="22" t="s">
        <v>183</v>
      </c>
      <c r="D40" s="22" t="s">
        <v>185</v>
      </c>
      <c r="E40" s="22" t="s">
        <v>133</v>
      </c>
      <c r="F40" s="22">
        <v>4</v>
      </c>
      <c r="G40" s="32" t="s">
        <v>160</v>
      </c>
    </row>
    <row r="41" spans="1:7" ht="30" customHeight="1" thickBot="1" x14ac:dyDescent="0.3">
      <c r="A41" s="21">
        <v>39</v>
      </c>
      <c r="B41" s="58"/>
      <c r="C41" s="22" t="s">
        <v>186</v>
      </c>
      <c r="D41" s="22" t="s">
        <v>187</v>
      </c>
      <c r="E41" s="22" t="s">
        <v>133</v>
      </c>
      <c r="F41" s="22">
        <v>2</v>
      </c>
      <c r="G41" s="22" t="s">
        <v>188</v>
      </c>
    </row>
    <row r="42" spans="1:7" ht="30" customHeight="1" thickBot="1" x14ac:dyDescent="0.3">
      <c r="A42" s="21">
        <v>40</v>
      </c>
      <c r="B42" s="58"/>
      <c r="C42" s="22" t="s">
        <v>189</v>
      </c>
      <c r="D42" s="22" t="s">
        <v>190</v>
      </c>
      <c r="E42" s="22" t="s">
        <v>133</v>
      </c>
      <c r="F42" s="22">
        <v>2</v>
      </c>
      <c r="G42" s="22" t="s">
        <v>188</v>
      </c>
    </row>
    <row r="43" spans="1:7" ht="30" customHeight="1" thickBot="1" x14ac:dyDescent="0.3">
      <c r="A43" s="21">
        <v>41</v>
      </c>
      <c r="B43" s="59"/>
      <c r="C43" s="22" t="s">
        <v>191</v>
      </c>
      <c r="D43" s="22" t="s">
        <v>192</v>
      </c>
      <c r="E43" s="22" t="s">
        <v>133</v>
      </c>
      <c r="F43" s="22">
        <v>6</v>
      </c>
      <c r="G43" s="22" t="s">
        <v>188</v>
      </c>
    </row>
    <row r="44" spans="1:7" ht="30" customHeight="1" thickBot="1" x14ac:dyDescent="0.3">
      <c r="A44" s="21">
        <v>42</v>
      </c>
      <c r="B44" s="60" t="s">
        <v>219</v>
      </c>
      <c r="C44" s="22" t="s">
        <v>158</v>
      </c>
      <c r="D44" s="22" t="s">
        <v>193</v>
      </c>
      <c r="E44" s="22" t="s">
        <v>133</v>
      </c>
      <c r="F44" s="22">
        <v>1</v>
      </c>
      <c r="G44" s="32" t="s">
        <v>160</v>
      </c>
    </row>
    <row r="45" spans="1:7" ht="30" customHeight="1" thickBot="1" x14ac:dyDescent="0.3">
      <c r="A45" s="21">
        <v>43</v>
      </c>
      <c r="B45" s="58"/>
      <c r="C45" s="22" t="s">
        <v>158</v>
      </c>
      <c r="D45" s="22" t="s">
        <v>194</v>
      </c>
      <c r="E45" s="22" t="s">
        <v>133</v>
      </c>
      <c r="F45" s="22">
        <v>1</v>
      </c>
      <c r="G45" s="32" t="s">
        <v>160</v>
      </c>
    </row>
    <row r="46" spans="1:7" ht="30" customHeight="1" thickBot="1" x14ac:dyDescent="0.3">
      <c r="A46" s="21">
        <v>44</v>
      </c>
      <c r="B46" s="58"/>
      <c r="C46" s="22" t="s">
        <v>158</v>
      </c>
      <c r="D46" s="22" t="s">
        <v>195</v>
      </c>
      <c r="E46" s="22" t="s">
        <v>133</v>
      </c>
      <c r="F46" s="22">
        <v>1</v>
      </c>
      <c r="G46" s="32" t="s">
        <v>160</v>
      </c>
    </row>
    <row r="47" spans="1:7" ht="30" customHeight="1" thickBot="1" x14ac:dyDescent="0.3">
      <c r="A47" s="21">
        <v>45</v>
      </c>
      <c r="B47" s="58"/>
      <c r="C47" s="22" t="s">
        <v>158</v>
      </c>
      <c r="D47" s="22" t="s">
        <v>196</v>
      </c>
      <c r="E47" s="22" t="s">
        <v>133</v>
      </c>
      <c r="F47" s="22">
        <v>1</v>
      </c>
      <c r="G47" s="32" t="s">
        <v>160</v>
      </c>
    </row>
    <row r="48" spans="1:7" ht="30" customHeight="1" thickBot="1" x14ac:dyDescent="0.3">
      <c r="A48" s="21">
        <v>46</v>
      </c>
      <c r="B48" s="58"/>
      <c r="C48" s="22" t="s">
        <v>166</v>
      </c>
      <c r="D48" s="22" t="s">
        <v>197</v>
      </c>
      <c r="E48" s="22" t="s">
        <v>133</v>
      </c>
      <c r="F48" s="22">
        <v>8</v>
      </c>
      <c r="G48" s="32" t="s">
        <v>160</v>
      </c>
    </row>
    <row r="49" spans="1:7" ht="30" customHeight="1" thickBot="1" x14ac:dyDescent="0.3">
      <c r="A49" s="21">
        <v>47</v>
      </c>
      <c r="B49" s="58"/>
      <c r="C49" s="22" t="s">
        <v>166</v>
      </c>
      <c r="D49" s="22" t="s">
        <v>198</v>
      </c>
      <c r="E49" s="22" t="s">
        <v>133</v>
      </c>
      <c r="F49" s="22">
        <v>2</v>
      </c>
      <c r="G49" s="32" t="s">
        <v>160</v>
      </c>
    </row>
    <row r="50" spans="1:7" ht="30" customHeight="1" thickBot="1" x14ac:dyDescent="0.3">
      <c r="A50" s="21">
        <v>48</v>
      </c>
      <c r="B50" s="58"/>
      <c r="C50" s="22" t="s">
        <v>166</v>
      </c>
      <c r="D50" s="22" t="s">
        <v>178</v>
      </c>
      <c r="E50" s="22" t="s">
        <v>133</v>
      </c>
      <c r="F50" s="22">
        <v>7</v>
      </c>
      <c r="G50" s="32" t="s">
        <v>160</v>
      </c>
    </row>
    <row r="51" spans="1:7" ht="30" customHeight="1" thickBot="1" x14ac:dyDescent="0.3">
      <c r="A51" s="21">
        <v>49</v>
      </c>
      <c r="B51" s="58"/>
      <c r="C51" s="22" t="s">
        <v>166</v>
      </c>
      <c r="D51" s="22" t="s">
        <v>177</v>
      </c>
      <c r="E51" s="22" t="s">
        <v>133</v>
      </c>
      <c r="F51" s="22">
        <v>3</v>
      </c>
      <c r="G51" s="32" t="s">
        <v>160</v>
      </c>
    </row>
    <row r="52" spans="1:7" ht="30" customHeight="1" thickBot="1" x14ac:dyDescent="0.3">
      <c r="A52" s="21">
        <v>50</v>
      </c>
      <c r="B52" s="61"/>
      <c r="C52" s="22" t="s">
        <v>166</v>
      </c>
      <c r="D52" s="22" t="s">
        <v>175</v>
      </c>
      <c r="E52" s="22" t="s">
        <v>133</v>
      </c>
      <c r="F52" s="22">
        <v>3</v>
      </c>
      <c r="G52" s="32" t="s">
        <v>160</v>
      </c>
    </row>
  </sheetData>
  <mergeCells count="3">
    <mergeCell ref="A1:G1"/>
    <mergeCell ref="B3:B43"/>
    <mergeCell ref="B44:B5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2005年安装空调机组明细</vt:lpstr>
      <vt:lpstr>2006年安装图书馆螺杆空调机组</vt:lpstr>
      <vt:lpstr>2011年中和楼空调机组明细</vt:lpstr>
      <vt:lpstr>2014年安装空调机组明细</vt:lpstr>
      <vt:lpstr>2015年安装体育健身中心和会议中心空调机组明细</vt:lpstr>
    </vt:vector>
  </TitlesOfParts>
  <Company>NAU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atusecond@163.com</cp:lastModifiedBy>
  <cp:lastPrinted>2024-03-14T01:57:34Z</cp:lastPrinted>
  <dcterms:created xsi:type="dcterms:W3CDTF">2023-11-24T01:12:16Z</dcterms:created>
  <dcterms:modified xsi:type="dcterms:W3CDTF">2025-05-14T01:46:44Z</dcterms:modified>
</cp:coreProperties>
</file>