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activeTab="5"/>
  </bookViews>
  <sheets>
    <sheet name="1 封面" sheetId="1" r:id="rId1"/>
    <sheet name="投标总价" sheetId="2" r:id="rId2"/>
    <sheet name="3 表1-1总说明" sheetId="3" r:id="rId3"/>
    <sheet name="4 表1-2建筑工程分类分项工程量清单" sheetId="4" r:id="rId4"/>
    <sheet name="5 表1-3设备采购和安装工程分类分项工程量清单" sheetId="5" r:id="rId5"/>
    <sheet name="6 表1-4措施项目清单" sheetId="6" r:id="rId6"/>
    <sheet name="7 表1-5其他项目清单" sheetId="7" r:id="rId7"/>
    <sheet name="8 表1-6零星工作项目清单" sheetId="8" r:id="rId8"/>
    <sheet name="9 安全文明措施费分解表" sheetId="9" r:id="rId9"/>
  </sheets>
  <definedNames>
    <definedName name="_xlnm.Print_Area" localSheetId="0">'1 封面'!$A$1:$P$20</definedName>
    <definedName name="_xlnm.Print_Area" localSheetId="1">投标总价!$A$1:$K$20</definedName>
    <definedName name="_xlnm.Print_Area" localSheetId="2">'3 表1-1总说明'!$A$1:$G$17</definedName>
    <definedName name="_xlnm.Print_Area" localSheetId="3">'4 表1-2建筑工程分类分项工程量清单'!$A$1:$L$270</definedName>
    <definedName name="_xlnm.Print_Area" localSheetId="4">'5 表1-3设备采购和安装工程分类分项工程量清单'!$A$1:$L$53</definedName>
    <definedName name="_xlnm.Print_Area" localSheetId="5">'6 表1-4措施项目清单'!$A$1:$J$32</definedName>
    <definedName name="_xlnm.Print_Area" localSheetId="6">'7 表1-5其他项目清单'!$A$1:$F$44</definedName>
    <definedName name="_xlnm.Print_Area" localSheetId="7">'8 表1-6零星工作项目清单'!$A$1:$J$43</definedName>
    <definedName name="_xlnm.Print_Area" localSheetId="8">'9 安全文明措施费分解表'!$A$1:$I$67</definedName>
  </definedNames>
  <calcPr calcId="191029" calcCompleted="0" calcOnSave="0"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<sst xmlns="http://schemas.openxmlformats.org/spreadsheetml/2006/main" count="1097" uniqueCount="488">
  <si>
    <t>2025年度江苏省扬州市江都区大桥镇高标准农田新建项目（第三批超长期国债）节余资金增建</t>
  </si>
  <si>
    <t>工程</t>
  </si>
  <si>
    <t>工程量清单</t>
  </si>
  <si>
    <t>合同编号：</t>
  </si>
  <si>
    <t>20260130</t>
  </si>
  <si>
    <t>招   标   人：</t>
  </si>
  <si>
    <t>扬州市江都区大桥镇人民政府</t>
  </si>
  <si>
    <t>(单位盖章)</t>
  </si>
  <si>
    <t xml:space="preserve"> 法定代表人
（或委托代理人）：</t>
  </si>
  <si>
    <t>(签字并盖章)</t>
  </si>
  <si>
    <t>中介机构法定代表人
（或委托代理人）：</t>
  </si>
  <si>
    <t>造价工程师及注册证号：</t>
  </si>
  <si>
    <t>（签字并盖执业专用章）</t>
  </si>
  <si>
    <t>编 制 时 间：</t>
  </si>
  <si>
    <t>2026-02-02</t>
  </si>
  <si>
    <t>投  标  总  价</t>
  </si>
  <si>
    <t>工  程  名  称：</t>
  </si>
  <si>
    <t>合  同  编  号：</t>
  </si>
  <si>
    <t>投标总价(小写)：</t>
  </si>
  <si>
    <t>(元)</t>
  </si>
  <si>
    <t>(大写)：</t>
  </si>
  <si>
    <t>投    标    人：</t>
  </si>
  <si>
    <t>法 定 代 表 人</t>
  </si>
  <si>
    <t xml:space="preserve"> (或委托代理人)：</t>
  </si>
  <si>
    <t>编  制  时  间：</t>
  </si>
  <si>
    <t>总 说 明</t>
  </si>
  <si>
    <t>工程名称：</t>
  </si>
  <si>
    <t>第1页 共1页</t>
  </si>
  <si>
    <t>1、工程概况
2、招标范围
3、发包人提供的条件
4、工程主要技术指标
5、合同工期及重要节点工期要求
6、质量、安全和环境保护要求
7、其他需说明的事项</t>
  </si>
  <si>
    <t>【新点水利软件江苏版 V10.3.6】</t>
  </si>
  <si>
    <t>建筑工程分类分项工程量清单</t>
  </si>
  <si>
    <t>合同编号：20260130</t>
  </si>
  <si>
    <t>第1页 共12页</t>
  </si>
  <si>
    <t>工程名称：2025年度江苏省扬州市江都区大桥镇高标准农田新建项目（第三批超长期国债）节余资金增建</t>
  </si>
  <si>
    <t>序号</t>
  </si>
  <si>
    <t>项目编码</t>
  </si>
  <si>
    <t>项目名称</t>
  </si>
  <si>
    <t>项目特征描述</t>
  </si>
  <si>
    <t>计量单位</t>
  </si>
  <si>
    <t>工程数量</t>
  </si>
  <si>
    <t>单价（元）</t>
  </si>
  <si>
    <t>合价（元）</t>
  </si>
  <si>
    <t>主要技术
条款编码</t>
  </si>
  <si>
    <t>备注</t>
  </si>
  <si>
    <t>1</t>
  </si>
  <si>
    <t>50</t>
  </si>
  <si>
    <t>水利工程-泵站建设</t>
  </si>
  <si>
    <t/>
  </si>
  <si>
    <t>1.1</t>
  </si>
  <si>
    <t>5001</t>
  </si>
  <si>
    <t>200HW-8庞渡中电灌站（拆建）</t>
  </si>
  <si>
    <t>1.1.1</t>
  </si>
  <si>
    <t>500101</t>
  </si>
  <si>
    <t>土方开挖工程</t>
  </si>
  <si>
    <t>1.1.1.1</t>
  </si>
  <si>
    <t>500101002001</t>
  </si>
  <si>
    <t>一般土方开挖</t>
  </si>
  <si>
    <t>1、土类分级：综合
2、外运及运距：机械开挖，人工配合，就近堆放，余方自行考虑
3、其他：含基础保护层土方开挖</t>
  </si>
  <si>
    <t>m3</t>
  </si>
  <si>
    <t>19.29</t>
  </si>
  <si>
    <t>总价承包</t>
  </si>
  <si>
    <t>1.1.2</t>
  </si>
  <si>
    <t>500103</t>
  </si>
  <si>
    <t>土石方填筑工程</t>
  </si>
  <si>
    <t>1.1.2.1</t>
  </si>
  <si>
    <t>500103001001</t>
  </si>
  <si>
    <t>一般土方填筑</t>
  </si>
  <si>
    <t>1、土质及含水量：素土回填
2、压实系数：机械回填，人工配合，压实系数符合设计要求
3、土源及运距：原开挖土方回填，余方自行考虑</t>
  </si>
  <si>
    <t>5.09</t>
  </si>
  <si>
    <t>1.1.3</t>
  </si>
  <si>
    <t>500109</t>
  </si>
  <si>
    <t>混凝土工程</t>
  </si>
  <si>
    <t>1.1.3.1</t>
  </si>
  <si>
    <t>500109001001</t>
  </si>
  <si>
    <t>进水池混凝土垫层</t>
  </si>
  <si>
    <t>1、部位及类型：进水池垫层
2、设计龄期、强度等级及配合比：C30商品砼
3、抗渗、抗冻、抗磨等要求：详见设计图纸
4、其他：含模板</t>
  </si>
  <si>
    <t>1.19</t>
  </si>
  <si>
    <t>1.1.3.2</t>
  </si>
  <si>
    <t>500109001002</t>
  </si>
  <si>
    <t>C30钢筋砼进水池底板</t>
  </si>
  <si>
    <t>1、部位及类型：进水池底板
2、设计龄期、强度等级及配合比：C30商品砼
3、抗渗、抗冻、抗磨等要求：详见设计图纸
4、其他：含模板</t>
  </si>
  <si>
    <t>4.16</t>
  </si>
  <si>
    <t>1.1.3.3</t>
  </si>
  <si>
    <t>500109001003</t>
  </si>
  <si>
    <t>C30钢筋砼进水池墙身</t>
  </si>
  <si>
    <t>1、部位及类型：进水池墙身
2、设计龄期、强度等级及配合比：C30商品砼
3、抗渗、抗冻、抗磨等要求：详见设计图纸
4、其他：含模板</t>
  </si>
  <si>
    <t>3.59</t>
  </si>
  <si>
    <t>第2页 共12页</t>
  </si>
  <si>
    <t>1.1.3.4</t>
  </si>
  <si>
    <t>500109001004</t>
  </si>
  <si>
    <t>出水池混凝土垫层</t>
  </si>
  <si>
    <t>1、部位及类型：出水池垫层
2、设计龄期、强度等级及配合比：C30商品砼
3、抗渗、抗冻、抗磨等要求：详见设计图纸
4、其他：含模板</t>
  </si>
  <si>
    <t>0.59</t>
  </si>
  <si>
    <t>1.1.3.5</t>
  </si>
  <si>
    <t>500109001005</t>
  </si>
  <si>
    <t>C30钢筋砼出水池底板</t>
  </si>
  <si>
    <t>1、部位及类型：出水池底板
2、设计龄期、强度等级及配合比：C30商品砼
3、抗渗、抗冻、抗磨等要求：详见设计图纸
4、其他：含模板</t>
  </si>
  <si>
    <t>1.5</t>
  </si>
  <si>
    <t>1.1.3.6</t>
  </si>
  <si>
    <t>500109001006</t>
  </si>
  <si>
    <t>C30钢筋砼出水池墙身</t>
  </si>
  <si>
    <t>1、部位及类型：出水池墙身
2、设计龄期、强度等级及配合比：C30商品砼
3、抗渗、抗冻、抗磨等要求：详见设计图纸
4、其他：含模板</t>
  </si>
  <si>
    <t>6</t>
  </si>
  <si>
    <t>1.1.3.7</t>
  </si>
  <si>
    <t>500109001007</t>
  </si>
  <si>
    <t>C30出水池盖板</t>
  </si>
  <si>
    <t>1、部位及类型：出水池盖板
2、设计龄期、强度等级及配合比：C30商品砼
3、抗渗、抗冻、抗磨等要求：详见设计图纸
4、其他：含模板</t>
  </si>
  <si>
    <t>0.4</t>
  </si>
  <si>
    <t>1.1.3.8</t>
  </si>
  <si>
    <t>500109001008</t>
  </si>
  <si>
    <t>C30钢筋砼基础</t>
  </si>
  <si>
    <t>1、部位及类型：泵基座
2、设计龄期、强度等级及配合比：C30商品砼
3、抗渗、抗冻、抗磨等要求：详见设计图纸
4、其他：含模板</t>
  </si>
  <si>
    <t>1.1.3.9</t>
  </si>
  <si>
    <t>500109001009</t>
  </si>
  <si>
    <t>C30素砼管墩</t>
  </si>
  <si>
    <t>1、部位及类型：素砼管墩
2、设计龄期、强度等级及配合比：C30商品砼
3、抗渗、抗冻、抗磨等要求：详见设计图纸
4、其他：含模板</t>
  </si>
  <si>
    <t>0.6</t>
  </si>
  <si>
    <t>第3页 共12页</t>
  </si>
  <si>
    <t>1.1.3.10</t>
  </si>
  <si>
    <t>500109001010</t>
  </si>
  <si>
    <t>C30素砼格梗</t>
  </si>
  <si>
    <t>1、部位及类型：护坡素砼格梗封边
2、设计龄期、强度等级及配合比：C30商品砼
3、抗渗、抗冻、抗磨等要求：详见设计图纸
4、其他：含模板</t>
  </si>
  <si>
    <t>2.64</t>
  </si>
  <si>
    <t>1.1.3.11</t>
  </si>
  <si>
    <t>500109001011</t>
  </si>
  <si>
    <t>C30素砼护坡</t>
  </si>
  <si>
    <t>1、部位及类型：素砼护坡
2、设计龄期、强度等级及配合比：C30商品砼
3、抗渗、抗冻、抗磨等要求：详见设计图纸
4、其他：含模板</t>
  </si>
  <si>
    <t>1.74</t>
  </si>
  <si>
    <t>1.1.4</t>
  </si>
  <si>
    <t>500111</t>
  </si>
  <si>
    <t>钢筋加工及安装工程</t>
  </si>
  <si>
    <t>1.1.4.1</t>
  </si>
  <si>
    <t>500111001001</t>
  </si>
  <si>
    <t>钢筋加工及安装</t>
  </si>
  <si>
    <t>1、型号、规格：具体详图</t>
  </si>
  <si>
    <t>t</t>
  </si>
  <si>
    <t>1.324</t>
  </si>
  <si>
    <t>1.1.5</t>
  </si>
  <si>
    <t>500114</t>
  </si>
  <si>
    <t>其他建筑工程</t>
  </si>
  <si>
    <t>1.1.5.1</t>
  </si>
  <si>
    <t>500114001001</t>
  </si>
  <si>
    <t>原泵房拆除</t>
  </si>
  <si>
    <t>1、拆除原泵站并清运（含旧设备等，旧设备权属建设单位，运距投标人自行考虑）</t>
  </si>
  <si>
    <t>项</t>
  </si>
  <si>
    <t>1.1.5.2</t>
  </si>
  <si>
    <t>500114001002</t>
  </si>
  <si>
    <t>新建泵房</t>
  </si>
  <si>
    <t>1、工程量计算方式：工程量为建筑面积；
2、工作内容：详见设计图纸，含泵房土方开挖、6%水泥土回填、基础、主体、简易装修、照明配管配线、灯具开关插座、泵站安全生产制度牌、操作规程牌、维修保养制度牌安装等图纸设计范围内所有内容（清单单列的电缆、控制柜等安装工程除外）
3、其他：泵站门选用甲级防盗门</t>
  </si>
  <si>
    <t>m2</t>
  </si>
  <si>
    <t>12</t>
  </si>
  <si>
    <t>1.1.5.3</t>
  </si>
  <si>
    <t>500114001003</t>
  </si>
  <si>
    <t>警示标志</t>
  </si>
  <si>
    <t>1、警示标志
2、式样详图，含设计范围内所有工作</t>
  </si>
  <si>
    <t>块</t>
  </si>
  <si>
    <t>第4页 共12页</t>
  </si>
  <si>
    <t>1.1.5.4</t>
  </si>
  <si>
    <t>500114002001</t>
  </si>
  <si>
    <t>围堰填筑、拆除外运</t>
  </si>
  <si>
    <t>1、围堰填筑、拆除外运
2、运距投标人自行考虑</t>
  </si>
  <si>
    <t>90</t>
  </si>
  <si>
    <t>1.1.5.5</t>
  </si>
  <si>
    <t>500114002002</t>
  </si>
  <si>
    <t>施工降排水</t>
  </si>
  <si>
    <t>1、轻型井点</t>
  </si>
  <si>
    <t>套</t>
  </si>
  <si>
    <t>1.2</t>
  </si>
  <si>
    <t>300HW-8灯一南站（拆建出水池、房屋翻新）</t>
  </si>
  <si>
    <t>1.2.1</t>
  </si>
  <si>
    <t>1.2.1.1</t>
  </si>
  <si>
    <t>500101002002</t>
  </si>
  <si>
    <t>12.77</t>
  </si>
  <si>
    <t>1.2.2</t>
  </si>
  <si>
    <t>1.2.2.1</t>
  </si>
  <si>
    <t>500103001002</t>
  </si>
  <si>
    <t>5.57</t>
  </si>
  <si>
    <t>1.2.3</t>
  </si>
  <si>
    <t>1.2.3.1</t>
  </si>
  <si>
    <t>500109001012</t>
  </si>
  <si>
    <t>0.7</t>
  </si>
  <si>
    <t>1.2.3.2</t>
  </si>
  <si>
    <t>500109001013</t>
  </si>
  <si>
    <t>1.8</t>
  </si>
  <si>
    <t>第5页 共12页</t>
  </si>
  <si>
    <t>1.2.3.3</t>
  </si>
  <si>
    <t>500109001014</t>
  </si>
  <si>
    <t>4.5</t>
  </si>
  <si>
    <t>1.2.3.4</t>
  </si>
  <si>
    <t>500109001015</t>
  </si>
  <si>
    <t>0.48</t>
  </si>
  <si>
    <t>1.2.4</t>
  </si>
  <si>
    <t>1.2.4.1</t>
  </si>
  <si>
    <t>500111001002</t>
  </si>
  <si>
    <t>0.584</t>
  </si>
  <si>
    <t>1.2.5</t>
  </si>
  <si>
    <t>1.2.5.1</t>
  </si>
  <si>
    <t>500114001004</t>
  </si>
  <si>
    <t>泵房内外墙面翻新</t>
  </si>
  <si>
    <t>1、工程量计算方式：工程量为建筑面积；
2、工作内容：简易装修、照明配管配线、灯具开关插座、泵站安全生产制度牌、操作规程牌、维修保养制度牌安装等图纸设计范围内所有内容（清单单列的电缆、控制柜等安装工程除外）</t>
  </si>
  <si>
    <t>1.2.5.2</t>
  </si>
  <si>
    <t>500114001005</t>
  </si>
  <si>
    <t>2</t>
  </si>
  <si>
    <t>水利工程-灌排渠系工程</t>
  </si>
  <si>
    <t>2.1</t>
  </si>
  <si>
    <t>暗渠（Φ80cm，拆建）</t>
  </si>
  <si>
    <t>2.1.1</t>
  </si>
  <si>
    <t>第6页 共12页</t>
  </si>
  <si>
    <t>2.1.1.1</t>
  </si>
  <si>
    <t>500101002003</t>
  </si>
  <si>
    <t>1649.51</t>
  </si>
  <si>
    <t>2.1.2</t>
  </si>
  <si>
    <t>2.1.2.1</t>
  </si>
  <si>
    <t>500103001003</t>
  </si>
  <si>
    <t>1133.8</t>
  </si>
  <si>
    <t>2.1.3</t>
  </si>
  <si>
    <t>2.1.3.1</t>
  </si>
  <si>
    <t>500114001006</t>
  </si>
  <si>
    <t>预制钢筋砼承插管</t>
  </si>
  <si>
    <t>1、规格、材质：Φ80cmC30预制钢筋砼Ⅱ级管
2、其他：含下部管身基础、垫层及模板，具体详图</t>
  </si>
  <si>
    <t>m</t>
  </si>
  <si>
    <t>430</t>
  </si>
  <si>
    <t>2.1.3.2</t>
  </si>
  <si>
    <t>500114001007</t>
  </si>
  <si>
    <t>砖砌检查井</t>
  </si>
  <si>
    <t>1、垫层、基础材质及厚度：100mm厚C20砼垫层、200mm厚C30钢筋砼基础
2、砌筑材料品种、规格、强度等级：M10水泥砂浆砖砌，1000*1000，井深1.5m
3、勾缝、抹面要求：1:2防水水泥砂浆
4、井盖、井圈材质及规格：DN700重型铸铁井盖井座+防坠网
5、踏步材质、规格：包塑铁爬梯
6、备注：详见图集苏S01-2021-139</t>
  </si>
  <si>
    <t>座</t>
  </si>
  <si>
    <t>9</t>
  </si>
  <si>
    <t>2.1.4</t>
  </si>
  <si>
    <t>2.1.4.1</t>
  </si>
  <si>
    <t>500114001008</t>
  </si>
  <si>
    <t>原涵拆除、外运</t>
  </si>
  <si>
    <t>原涵拆除、外运（运距投标人自行考虑）</t>
  </si>
  <si>
    <t>2.2</t>
  </si>
  <si>
    <t>渠系配套建筑物</t>
  </si>
  <si>
    <t>第7页 共12页</t>
  </si>
  <si>
    <t>2.2.1</t>
  </si>
  <si>
    <t>灌溉涵洞</t>
  </si>
  <si>
    <t>2.2.1.1</t>
  </si>
  <si>
    <t>500114001009</t>
  </si>
  <si>
    <t>Φ40cm*6m灌溉涵洞</t>
  </si>
  <si>
    <t>1、规格、型号：Φ40cm*6m灌溉涵洞（新建）
2、工作内容：含土方开挖、回填、余方平衡或外运、两端涵洞垫层、砌筑、抹灰、上部盖板预制安装、模板、钢筋、管道埋设、接口处理等图纸设计范围内全部内容</t>
  </si>
  <si>
    <t>27</t>
  </si>
  <si>
    <t>2.2.1.2</t>
  </si>
  <si>
    <t>500114001010</t>
  </si>
  <si>
    <t>Φ60cm*6m灌溉涵洞</t>
  </si>
  <si>
    <t>1、规格、型号：Φ60cm*6m灌溉涵洞（新建）
2、工作内容：含土方开挖、回填、余方平衡或外运、两端涵洞垫层、砌筑、抹灰、上部盖板预制安装、模板、钢筋、管道埋设、接口处理等图纸设计范围内全部内容</t>
  </si>
  <si>
    <t>29</t>
  </si>
  <si>
    <t>2.2.2</t>
  </si>
  <si>
    <t>排水涵洞</t>
  </si>
  <si>
    <t>2.2.2.1</t>
  </si>
  <si>
    <t>500114001011</t>
  </si>
  <si>
    <t>Φ40cm*6m排水涵洞</t>
  </si>
  <si>
    <t>1、规格、型号：Φ40cm*6m排水涵洞（新建）
2、工作内容：含土方开挖、回填、余方平衡或外运、两端挡墙底板、砌筑、抹灰、上部压顶、模板、管道埋设、接口处理等图纸设计范围内全部内容
3、其他：挡墙长度按2m考虑</t>
  </si>
  <si>
    <t>31</t>
  </si>
  <si>
    <t>第8页 共12页</t>
  </si>
  <si>
    <t>2.2.2.2</t>
  </si>
  <si>
    <t>500114001012</t>
  </si>
  <si>
    <t>Φ60cm*6m排水涵洞</t>
  </si>
  <si>
    <t>1、规格、型号：Φ60cm*6m排水涵洞（新建）
2、工作内容：含土方开挖、回填、余方平衡或外运、两端挡墙底板、砌筑、抹灰、上部压顶、模板、管道埋设、接口处理等图纸设计范围内全部内容
3、其他：挡墙长度按2m考虑</t>
  </si>
  <si>
    <t>37</t>
  </si>
  <si>
    <t>2.3</t>
  </si>
  <si>
    <t>衬砌渠道</t>
  </si>
  <si>
    <t>2.3.1</t>
  </si>
  <si>
    <t>2.3.1.1</t>
  </si>
  <si>
    <t>500114001013</t>
  </si>
  <si>
    <t>U60一次成型渠道（拆建）</t>
  </si>
  <si>
    <t>1、规格、型号：U60一次成型渠道，C30
2、施工工艺：机械化现浇U型成型技术渠道
3、工作内容：含原渠道拆除清运、土方修整到位、渠道机械化施工、预制砼撑梁、伸缩缝处理等所有图纸设计内容
4、其他：渠道放水口、分水井、分水闸、节制闸；配套进出水洞及小闸门、分水闸（井）、节制闸位置及数量按照施工图及现场实际情况由发包人确定，费用包含在渠道报价中，不再另行计算</t>
  </si>
  <si>
    <t>860</t>
  </si>
  <si>
    <t>第9页 共12页</t>
  </si>
  <si>
    <t>2.3.1.2</t>
  </si>
  <si>
    <t>500114001014</t>
  </si>
  <si>
    <t>U60一次成型渠道（新建）</t>
  </si>
  <si>
    <t>1、规格、型号：U60一次成型渠道，C30
2、施工工艺：机械化现浇U型成型技术渠道
3、工作内容：含原渠道回填、土方修整到位、渠道机械化施工、预制砼撑梁、伸缩缝处理等所有图纸设计内容
4、其他：渠道放水口、分水井、分水闸、节制闸；配套进出水洞及小闸门、分水闸（井）、节制闸位置及数量按照施工图及现场实际情况由发包人确定，费用包含在渠道报价中，不再另行计算</t>
  </si>
  <si>
    <t>110</t>
  </si>
  <si>
    <t>2.3.1.3</t>
  </si>
  <si>
    <t>500114001015</t>
  </si>
  <si>
    <t>U70预制衬砌渠道（拆建）</t>
  </si>
  <si>
    <t>1、规格、型号：U70预制衬砌渠道（C30预制成品渠道板，厚度6cm）
2、工作内容：含原渠道拆除清运、土方修整到位、渠道施工、压顶、接缝勾缝灌缝、配套节制闸等所有图纸设计内容
3、其他：渠道放水口、分水井、分水闸、节制闸；配套进出水洞及小闸门、分水闸（井）、节制闸位置及数量按照施工图及现场实际情况由发包人确定，费用包含在渠道报价中，不再另行计算</t>
  </si>
  <si>
    <t>160</t>
  </si>
  <si>
    <t>第10页 共12页</t>
  </si>
  <si>
    <t>2.3.1.4</t>
  </si>
  <si>
    <t>500114001016</t>
  </si>
  <si>
    <t>U80一次成型渠道（拆建）</t>
  </si>
  <si>
    <t>1、规格、型号：U80一次成型渠道，C30
2、施工工艺：机械化现浇U型成型技术渠道
3、工作内容：含原渠道回填、土方修整到位、渠道机械化施工、预制砼撑梁、伸缩缝处理等所有图纸设计内容
4、其他：渠道放水口、分水井、分水闸、节制闸；配套进出水洞及小闸门、分水闸（井）、节制闸位置及数量按照施工图及现场实际情况由发包人确定，费用包含在渠道报价中，不再另行计算</t>
  </si>
  <si>
    <t>450</t>
  </si>
  <si>
    <t>3</t>
  </si>
  <si>
    <t>水利工程-田间道路工程</t>
  </si>
  <si>
    <t>3.1</t>
  </si>
  <si>
    <t>道路工程</t>
  </si>
  <si>
    <t>3.1.1</t>
  </si>
  <si>
    <t>3m宽机耕路</t>
  </si>
  <si>
    <t>第11页 共12页</t>
  </si>
  <si>
    <t>3.1.1.1</t>
  </si>
  <si>
    <t>500114001017</t>
  </si>
  <si>
    <t>3m宽机耕路（新建）（路基）</t>
  </si>
  <si>
    <t>1、3m宽机耕路
2、路基：素土路基压实，15cm12%石灰土压实，压实度满足设计要求
3、工作内容：含路床整形、素土路基压实、石灰土路基压实、路肩培土等所有图纸设计内容，道路路基宽度必须达到施工图纸要求（路面高程比田面高30cm），未达30cm，扣除路基费用
4、工程量按照路面面积工程量计算，但是图纸设计范围内的超出路面宽度以外的路肩部分按图施工，请投标人充分知晓并考虑所有投标风险（包括老路拆除费用）</t>
  </si>
  <si>
    <t>3570</t>
  </si>
  <si>
    <t>3.1.1.2</t>
  </si>
  <si>
    <t>500114001018</t>
  </si>
  <si>
    <t>3m宽机耕路（新建）（路面）</t>
  </si>
  <si>
    <t>1、3m宽机耕路
2、路面：18cmC30砼路面，弯拉强度满足设计要求
3、路面伸缩缝、接缝等按设计要求设置
4、路面表面构造采用拉毛、压槽等方法制作，构造深度为0.5mm
5、其他：所有图纸设计内容
6、投标人应充分知晓并考虑所有投标风险（包括老路拆除费用）。</t>
  </si>
  <si>
    <t>3.1.2</t>
  </si>
  <si>
    <t>3.5m宽机耕路</t>
  </si>
  <si>
    <t>第12页 共12页</t>
  </si>
  <si>
    <t>3.1.2.1</t>
  </si>
  <si>
    <t>500114001019</t>
  </si>
  <si>
    <t>3.5m宽机耕路（新建）（路基）</t>
  </si>
  <si>
    <t>1、3.5m宽机耕路
2、路基：素土路基压实，15cm12%石灰土压实，压实度满足设计要求
3、工作内容：含路床整形、素土路基压实、石灰土路基压实、路肩培土等所有图纸设计内容，道路路基宽度必须达到施工图纸要求（路面高程比田面高30cm），未达30cm，扣除路基费用
4、工程量按照路面面积工程量计算，但是图纸设计范围内的超出路面宽度以外的路肩部分按图施工，请投标人充分知晓并考虑所有投标风险（包括老路拆除费用）</t>
  </si>
  <si>
    <t>1575</t>
  </si>
  <si>
    <t>3.1.2.2</t>
  </si>
  <si>
    <t>500114001020</t>
  </si>
  <si>
    <t>3.5m宽机耕路（新建）（路面）</t>
  </si>
  <si>
    <t>1、3.5m宽机耕路
2、路面：18cmC30砼路面，弯拉强度满足设计要求
3、路面伸缩缝、接缝等按设计要求设置
4、路面表面构造采用拉毛、压槽等方法制作，构造深度为0.5mm
5、其他：所有图纸设计内容
6、投标人应充分知晓并考虑所有投标风险（包括老路拆除费用）。</t>
  </si>
  <si>
    <t>合计</t>
  </si>
  <si>
    <t>设备采购和安装工程分类分项工程量清单</t>
  </si>
  <si>
    <t>第1页 共2页</t>
  </si>
  <si>
    <t>计量
单位</t>
  </si>
  <si>
    <t>工程
数量</t>
  </si>
  <si>
    <t>水利工程-泵站安装</t>
  </si>
  <si>
    <t>5002</t>
  </si>
  <si>
    <t>灯一南站（200HW-8）</t>
  </si>
  <si>
    <t>500201</t>
  </si>
  <si>
    <t>机电设备采购及安装工程</t>
  </si>
  <si>
    <t>500201002001</t>
  </si>
  <si>
    <t>水泵-水轮机设备安装</t>
  </si>
  <si>
    <t>1、型号、规格：200HW-8型卧式混流泵（含配套带阀带滤网、拍门、DN200镀锌管，DN200伸缩节、闸阀DN200、流量计、自动真空泵、真空泵排水管、管道穿墙体处理等）</t>
  </si>
  <si>
    <t>1.1.1.2</t>
  </si>
  <si>
    <t>500201006001</t>
  </si>
  <si>
    <t>发电机-电动机设备安装</t>
  </si>
  <si>
    <t>1、型号、规格：11KW配套电机</t>
  </si>
  <si>
    <t>1.1.1.3</t>
  </si>
  <si>
    <t>500202006001</t>
  </si>
  <si>
    <t>拦污栅设备安装</t>
  </si>
  <si>
    <t>1、材质：钢筋拦污栅，具体做法要求详设计图纸</t>
  </si>
  <si>
    <t>0.098</t>
  </si>
  <si>
    <t>1.1.1.4</t>
  </si>
  <si>
    <t>500201018001</t>
  </si>
  <si>
    <t>电缆及电缆头安装</t>
  </si>
  <si>
    <t>YJV22-0.6/1kv-4*16</t>
  </si>
  <si>
    <t>1.1.1.5</t>
  </si>
  <si>
    <t>500201018002</t>
  </si>
  <si>
    <t>YJV-4*10</t>
  </si>
  <si>
    <t>10</t>
  </si>
  <si>
    <t>1.1.1.6</t>
  </si>
  <si>
    <t>500201018003</t>
  </si>
  <si>
    <t>YJV-4X2.5</t>
  </si>
  <si>
    <t>1.1.1.7</t>
  </si>
  <si>
    <t>500201018004</t>
  </si>
  <si>
    <t>YJV-5X6</t>
  </si>
  <si>
    <t>1.1.1.8</t>
  </si>
  <si>
    <t>500201018005</t>
  </si>
  <si>
    <t>KVV-7*1.5</t>
  </si>
  <si>
    <t>30</t>
  </si>
  <si>
    <t>1.1.1.9</t>
  </si>
  <si>
    <t>500201017001</t>
  </si>
  <si>
    <t>照明系统安装</t>
  </si>
  <si>
    <t>1、电缆穿线管</t>
  </si>
  <si>
    <t>1.1.1.10</t>
  </si>
  <si>
    <t>500201020001</t>
  </si>
  <si>
    <t>防雷接地装置安装</t>
  </si>
  <si>
    <t>1、含避雷网安装，避雷引下线焊接，均压环焊接，等电位箱安装，接地网调试等图纸设计范围内所有内容</t>
  </si>
  <si>
    <t>1.1.1.11</t>
  </si>
  <si>
    <t>500201016001</t>
  </si>
  <si>
    <t>控制柜</t>
  </si>
  <si>
    <t>1、控制柜名称：XL-21
2、设计要求：PLC带通讯口及开关量输入输出口,需满足泵站一键启停功能,并预留远程控制接口,实现遥信、遥测、遥控等功能</t>
  </si>
  <si>
    <t>1.1.1.12</t>
  </si>
  <si>
    <t>500201016002</t>
  </si>
  <si>
    <t>照明配电箱</t>
  </si>
  <si>
    <t>1、照明配电箱：PZ30</t>
  </si>
  <si>
    <t>庞渡中电灌站（300HW-8）</t>
  </si>
  <si>
    <t>第2页 共2页</t>
  </si>
  <si>
    <t>500201002002</t>
  </si>
  <si>
    <t>1、型号、规格：300HW-8型卧式混流泵（含配套带阀带滤网、拍门、DN300镀锌管，DN300伸缩节、闸阀DN300、流量计、自动真空泵、真空泵排水管、管道穿墙体处理等）</t>
  </si>
  <si>
    <t>1.2.1.2</t>
  </si>
  <si>
    <t>500201006002</t>
  </si>
  <si>
    <t>1、型号、规格：22KW配套电机</t>
  </si>
  <si>
    <t>1.2.1.3</t>
  </si>
  <si>
    <t>500202006002</t>
  </si>
  <si>
    <t>0.095</t>
  </si>
  <si>
    <t>1.2.1.4</t>
  </si>
  <si>
    <t>500201018006</t>
  </si>
  <si>
    <t>YJV22-0.6/1kv-3*35+1*25</t>
  </si>
  <si>
    <t>1.2.1.5</t>
  </si>
  <si>
    <t>500201018007</t>
  </si>
  <si>
    <t>YJV22-0.6/1kv-3*25+1*16</t>
  </si>
  <si>
    <t>1.2.1.6</t>
  </si>
  <si>
    <t>500201018008</t>
  </si>
  <si>
    <t>1.2.1.7</t>
  </si>
  <si>
    <t>500201018009</t>
  </si>
  <si>
    <t>1.2.1.8</t>
  </si>
  <si>
    <t>500201018010</t>
  </si>
  <si>
    <t>1.2.1.9</t>
  </si>
  <si>
    <t>500201017002</t>
  </si>
  <si>
    <t>1.2.1.10</t>
  </si>
  <si>
    <t>500201020002</t>
  </si>
  <si>
    <t>1.2.1.11</t>
  </si>
  <si>
    <t>500201016003</t>
  </si>
  <si>
    <t>1.2.1.12</t>
  </si>
  <si>
    <t>500201016004</t>
  </si>
  <si>
    <t>措施项目清单</t>
  </si>
  <si>
    <t>单位</t>
  </si>
  <si>
    <t>数量</t>
  </si>
  <si>
    <t>环境保护措施</t>
  </si>
  <si>
    <t>安全文明措施</t>
  </si>
  <si>
    <t>不可竞争费，统一按58360元计算。投标人应根据招标文件附后的江苏省水利厅苏水安【2017】3号文《江苏省水利建设工程安全文明措施费分解表》明细组成，结合本工程实际逐项明细报价，按实支付。</t>
  </si>
  <si>
    <t>临时工程</t>
  </si>
  <si>
    <t>4</t>
  </si>
  <si>
    <t>交通工程</t>
  </si>
  <si>
    <t>5</t>
  </si>
  <si>
    <t>保险费</t>
  </si>
  <si>
    <t>以保险凭证及发票按实支付，但不得超过投标价</t>
  </si>
  <si>
    <t>5.1</t>
  </si>
  <si>
    <t>建安工程一切险</t>
  </si>
  <si>
    <t>5.2</t>
  </si>
  <si>
    <t>第三者责任险</t>
  </si>
  <si>
    <t>5.3</t>
  </si>
  <si>
    <t>工伤保险</t>
  </si>
  <si>
    <t>不可竞争费，统一按5836元报价。按实支付。</t>
  </si>
  <si>
    <t>施工企业进退场及大型机械进出场费</t>
  </si>
  <si>
    <t>7</t>
  </si>
  <si>
    <t>其他临时措施（若有，请列详表）</t>
  </si>
  <si>
    <t>其他项目清单</t>
  </si>
  <si>
    <t>金额</t>
  </si>
  <si>
    <t>预留金</t>
  </si>
  <si>
    <t>本工程不设预留金</t>
  </si>
  <si>
    <t>零星工作项目清单</t>
  </si>
  <si>
    <t>编码</t>
  </si>
  <si>
    <t>名称</t>
  </si>
  <si>
    <t>暂定数量</t>
  </si>
  <si>
    <t>人工</t>
  </si>
  <si>
    <t>材料</t>
  </si>
  <si>
    <t>机械</t>
  </si>
  <si>
    <t>安全文明措施费分解表</t>
  </si>
  <si>
    <t>一</t>
  </si>
  <si>
    <t>完善、改造和维护安全防护设施设备</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</si>
  <si>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</si>
  <si>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</si>
  <si>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</si>
  <si>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</si>
  <si>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</si>
  <si>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</si>
  <si>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</si>
  <si>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</si>
  <si>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</si>
  <si>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</si>
  <si>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</si>
  <si>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</si>
  <si>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8</t>
  </si>
  <si>
    <t>地下工程有害气体监测、通风</t>
  </si>
  <si>
    <t>临时安全防护</t>
  </si>
  <si>
    <t>围堰安全监测、防护，高脚手、高立模安全防护</t>
  </si>
  <si>
    <t>安全警示标志</t>
  </si>
  <si>
    <t>警告、提醒、指令、指示等标志、标牌；示警灯、报警闪光灯、夜间警示灯、照明灯</t>
  </si>
  <si>
    <t>二</t>
  </si>
  <si>
    <t>配备、维护、保养应急救援器材、设备和应急演练</t>
  </si>
  <si>
    <t>配备、维护、保养应急救援器材、设备</t>
  </si>
  <si>
    <t>应急救援器材、设备的配备、维护、保养和更新</t>
  </si>
  <si>
    <t>应急演练</t>
  </si>
  <si>
    <t>三</t>
  </si>
  <si>
    <t>重大危险源和事故隐患评估、监控和整改</t>
  </si>
  <si>
    <t>重大危险源评估、监控与管理</t>
  </si>
  <si>
    <t>事故隐患排查、评估和整改</t>
  </si>
  <si>
    <t>四</t>
  </si>
  <si>
    <t>安全文明生产检查、评价、咨询和标准化建设</t>
  </si>
  <si>
    <t>安全文明生产检查、评价、咨询和标准化建设持续改进等。不含企业安全生产标准化等级创建过程中给予咨询评价机构的评价咨询费用</t>
  </si>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</sst>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color rgb="FF000000"/>
      <name val="Arial"/>
      <charset val="134"/>
    </font>
    <font>
      <b/>
      <sz val="16"/>
      <color rgb="FF000000"/>
      <name val="宋体"/>
      <charset val="134"/>
    </font>
    <font>
      <sz val="10"/>
      <color rgb="FF000000"/>
      <name val="黑体"/>
      <charset val="134"/>
    </font>
    <font>
      <sz val="10"/>
      <color rgb="FF000000"/>
      <name val="宋体"/>
      <charset val="134"/>
    </font>
    <font>
      <sz val="8"/>
      <color rgb="FF000000"/>
      <name val="Arial"/>
      <charset val="134"/>
    </font>
    <font>
      <b/>
      <sz val="9"/>
      <color rgb="FF000000"/>
      <name val="宋体"/>
      <charset val="134"/>
    </font>
    <font>
      <b/>
      <sz val="24"/>
      <color rgb="FF000000"/>
      <name val="宋体"/>
      <charset val="134"/>
    </font>
    <font>
      <sz val="14"/>
      <color rgb="FF000000"/>
      <name val="宋体"/>
      <charset val="134"/>
    </font>
    <font>
      <b/>
      <sz val="25"/>
      <color rgb="FF000000"/>
      <name val="宋体"/>
      <charset val="134"/>
    </font>
    <font>
      <sz val="16"/>
      <color rgb="FF000000"/>
      <name val="宋体"/>
      <charset val="134"/>
    </font>
    <font>
      <sz val="21"/>
      <color rgb="FF000000"/>
      <name val="宋体"/>
      <charset val="134"/>
    </font>
    <font>
      <b/>
      <sz val="26"/>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3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0" applyNumberFormat="0" applyFill="0" applyAlignment="0" applyProtection="0">
      <alignment vertical="center"/>
    </xf>
    <xf numFmtId="0" fontId="20" fillId="0" borderId="40" applyNumberFormat="0" applyFill="0" applyAlignment="0" applyProtection="0">
      <alignment vertical="center"/>
    </xf>
    <xf numFmtId="0" fontId="21" fillId="0" borderId="41" applyNumberFormat="0" applyFill="0" applyAlignment="0" applyProtection="0">
      <alignment vertical="center"/>
    </xf>
    <xf numFmtId="0" fontId="21" fillId="0" borderId="0" applyNumberFormat="0" applyFill="0" applyBorder="0" applyAlignment="0" applyProtection="0">
      <alignment vertical="center"/>
    </xf>
    <xf numFmtId="0" fontId="22" fillId="4" borderId="42" applyNumberFormat="0" applyAlignment="0" applyProtection="0">
      <alignment vertical="center"/>
    </xf>
    <xf numFmtId="0" fontId="23" fillId="5" borderId="43" applyNumberFormat="0" applyAlignment="0" applyProtection="0">
      <alignment vertical="center"/>
    </xf>
    <xf numFmtId="0" fontId="24" fillId="5" borderId="42" applyNumberFormat="0" applyAlignment="0" applyProtection="0">
      <alignment vertical="center"/>
    </xf>
    <xf numFmtId="0" fontId="25" fillId="6" borderId="44" applyNumberFormat="0" applyAlignment="0" applyProtection="0">
      <alignment vertical="center"/>
    </xf>
    <xf numFmtId="0" fontId="26" fillId="0" borderId="45" applyNumberFormat="0" applyFill="0" applyAlignment="0" applyProtection="0">
      <alignment vertical="center"/>
    </xf>
    <xf numFmtId="0" fontId="27" fillId="0" borderId="46"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101">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right" vertical="center" wrapText="1"/>
    </xf>
    <xf numFmtId="2" fontId="3" fillId="0" borderId="8"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protection locked="0"/>
    </xf>
    <xf numFmtId="0" fontId="3" fillId="0" borderId="12"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right" vertical="center" wrapText="1"/>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4" fillId="0" borderId="16" xfId="0" applyNumberFormat="1" applyFont="1" applyFill="1" applyBorder="1" applyAlignment="1" applyProtection="1">
      <alignment horizontal="left" vertical="top"/>
    </xf>
    <xf numFmtId="0" fontId="4" fillId="0" borderId="17"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wrapText="1"/>
    </xf>
    <xf numFmtId="0" fontId="2" fillId="2" borderId="18"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right" vertical="center" wrapText="1"/>
    </xf>
    <xf numFmtId="0" fontId="3" fillId="0" borderId="20"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right" vertical="center" wrapText="1"/>
    </xf>
    <xf numFmtId="0" fontId="3" fillId="0" borderId="22"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alignment horizontal="left" vertical="center" wrapText="1"/>
    </xf>
    <xf numFmtId="0" fontId="3" fillId="0" borderId="24" xfId="0" applyNumberFormat="1" applyFont="1" applyFill="1" applyBorder="1" applyAlignment="1" applyProtection="1">
      <alignment horizontal="center" vertical="center" wrapText="1"/>
    </xf>
    <xf numFmtId="0" fontId="3" fillId="0" borderId="25"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alignment horizontal="right" vertical="center" wrapText="1"/>
    </xf>
    <xf numFmtId="0" fontId="3" fillId="0" borderId="24" xfId="0" applyNumberFormat="1" applyFont="1" applyFill="1" applyBorder="1" applyAlignment="1" applyProtection="1">
      <alignment horizontal="right" vertical="center" wrapText="1"/>
    </xf>
    <xf numFmtId="0" fontId="3" fillId="0" borderId="25" xfId="0" applyNumberFormat="1" applyFont="1" applyFill="1" applyBorder="1" applyAlignment="1" applyProtection="1">
      <alignment horizontal="right" vertical="center" wrapText="1"/>
    </xf>
    <xf numFmtId="0" fontId="3" fillId="0" borderId="26"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left" vertical="center" wrapText="1"/>
    </xf>
    <xf numFmtId="0" fontId="3" fillId="0" borderId="21" xfId="0" applyNumberFormat="1" applyFont="1" applyFill="1" applyBorder="1" applyAlignment="1" applyProtection="1">
      <alignment horizontal="lef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left" vertical="center" wrapText="1"/>
    </xf>
    <xf numFmtId="0" fontId="3" fillId="0" borderId="27" xfId="0" applyNumberFormat="1" applyFont="1" applyFill="1" applyBorder="1" applyAlignment="1" applyProtection="1">
      <alignment horizontal="center" vertical="center" wrapText="1"/>
    </xf>
    <xf numFmtId="2" fontId="3" fillId="0" borderId="12"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right" vertical="center" wrapText="1"/>
      <protection locked="0"/>
    </xf>
    <xf numFmtId="0" fontId="3" fillId="0" borderId="28"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left" vertical="center" wrapText="1"/>
    </xf>
    <xf numFmtId="0" fontId="3" fillId="0" borderId="29" xfId="0" applyNumberFormat="1" applyFont="1" applyFill="1" applyBorder="1" applyAlignment="1" applyProtection="1">
      <alignment horizontal="center" vertical="center" wrapText="1"/>
    </xf>
    <xf numFmtId="0" fontId="3" fillId="0" borderId="30" xfId="0" applyNumberFormat="1" applyFont="1" applyFill="1" applyBorder="1" applyAlignment="1" applyProtection="1">
      <alignment horizontal="right" vertical="center" wrapText="1"/>
    </xf>
    <xf numFmtId="0" fontId="3" fillId="0" borderId="31" xfId="0" applyNumberFormat="1" applyFont="1" applyFill="1" applyBorder="1" applyAlignment="1" applyProtection="1">
      <alignment horizontal="right" vertical="center" wrapText="1"/>
    </xf>
    <xf numFmtId="0" fontId="3" fillId="0" borderId="29" xfId="0" applyNumberFormat="1" applyFont="1" applyFill="1" applyBorder="1" applyAlignment="1" applyProtection="1">
      <alignment horizontal="right" vertical="center" wrapText="1"/>
    </xf>
    <xf numFmtId="0" fontId="3" fillId="0" borderId="32" xfId="0" applyNumberFormat="1" applyFont="1" applyFill="1" applyBorder="1" applyAlignment="1" applyProtection="1">
      <alignment horizontal="left" vertical="center" wrapText="1"/>
    </xf>
    <xf numFmtId="0" fontId="3" fillId="0" borderId="33" xfId="0" applyNumberFormat="1" applyFont="1" applyFill="1" applyBorder="1" applyAlignment="1" applyProtection="1">
      <alignment horizontal="center" vertical="center" wrapText="1"/>
    </xf>
    <xf numFmtId="0" fontId="3" fillId="0" borderId="34" xfId="0" applyNumberFormat="1" applyFont="1" applyFill="1" applyBorder="1" applyAlignment="1" applyProtection="1">
      <alignment horizontal="left" vertical="center" wrapText="1"/>
    </xf>
    <xf numFmtId="0" fontId="3" fillId="0" borderId="34" xfId="0" applyNumberFormat="1" applyFont="1" applyFill="1" applyBorder="1" applyAlignment="1" applyProtection="1">
      <alignment horizontal="center" vertical="center" wrapText="1"/>
    </xf>
    <xf numFmtId="0" fontId="3" fillId="0" borderId="35" xfId="0" applyNumberFormat="1" applyFont="1" applyFill="1" applyBorder="1" applyAlignment="1" applyProtection="1">
      <alignment horizontal="right" vertical="center" wrapText="1"/>
    </xf>
    <xf numFmtId="0" fontId="3" fillId="0" borderId="36" xfId="0" applyNumberFormat="1" applyFont="1" applyFill="1" applyBorder="1" applyAlignment="1" applyProtection="1">
      <alignment horizontal="right" vertical="center" wrapText="1"/>
    </xf>
    <xf numFmtId="0" fontId="3" fillId="0" borderId="34" xfId="0" applyNumberFormat="1" applyFont="1" applyFill="1" applyBorder="1" applyAlignment="1" applyProtection="1">
      <alignment horizontal="right" vertical="center" wrapText="1"/>
    </xf>
    <xf numFmtId="0" fontId="3" fillId="0" borderId="37" xfId="0" applyNumberFormat="1" applyFont="1" applyFill="1" applyBorder="1" applyAlignment="1" applyProtection="1">
      <alignment horizontal="left" vertical="center" wrapText="1"/>
    </xf>
    <xf numFmtId="2" fontId="3" fillId="0" borderId="35"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wrapText="1"/>
    </xf>
    <xf numFmtId="0" fontId="7" fillId="0" borderId="38"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right"/>
    </xf>
    <xf numFmtId="0" fontId="0" fillId="0" borderId="38" xfId="0" applyNumberFormat="1" applyFont="1" applyFill="1" applyBorder="1" applyAlignment="1" applyProtection="1">
      <alignment horizontal="left"/>
    </xf>
    <xf numFmtId="0" fontId="7" fillId="0" borderId="8" xfId="0" applyNumberFormat="1" applyFont="1" applyFill="1" applyBorder="1" applyAlignment="1" applyProtection="1">
      <alignment horizontal="left" vertical="top" wrapText="1"/>
    </xf>
    <xf numFmtId="0" fontId="7" fillId="0" borderId="16" xfId="0" applyNumberFormat="1" applyFont="1" applyFill="1" applyBorder="1" applyAlignment="1" applyProtection="1">
      <alignment horizontal="left" vertical="top" wrapText="1"/>
    </xf>
    <xf numFmtId="0" fontId="7" fillId="0" borderId="21" xfId="0" applyNumberFormat="1" applyFont="1" applyFill="1" applyBorder="1" applyAlignment="1" applyProtection="1">
      <alignment horizontal="left" vertical="top" wrapText="1"/>
    </xf>
    <xf numFmtId="0" fontId="0" fillId="0" borderId="35" xfId="0" applyNumberFormat="1" applyFont="1" applyFill="1" applyBorder="1" applyAlignment="1" applyProtection="1">
      <alignment horizontal="left"/>
    </xf>
    <xf numFmtId="0" fontId="7" fillId="0" borderId="35"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36" xfId="0" applyNumberFormat="1" applyFont="1" applyFill="1" applyBorder="1" applyAlignment="1" applyProtection="1">
      <alignment horizontal="left" vertical="top" wrapText="1"/>
    </xf>
    <xf numFmtId="0" fontId="7" fillId="0" borderId="24" xfId="0" applyNumberFormat="1" applyFont="1" applyFill="1" applyBorder="1" applyAlignment="1" applyProtection="1">
      <alignment horizontal="left" vertical="top" wrapText="1"/>
    </xf>
    <xf numFmtId="0" fontId="7" fillId="0" borderId="38" xfId="0" applyNumberFormat="1" applyFont="1" applyFill="1" applyBorder="1" applyAlignment="1" applyProtection="1">
      <alignment horizontal="left" vertical="top" wrapText="1"/>
    </xf>
    <xf numFmtId="0" fontId="7" fillId="0" borderId="25" xfId="0" applyNumberFormat="1" applyFont="1" applyFill="1" applyBorder="1" applyAlignment="1" applyProtection="1">
      <alignment horizontal="left" vertical="top" wrapText="1"/>
    </xf>
    <xf numFmtId="0" fontId="0" fillId="0" borderId="16" xfId="0" applyNumberFormat="1" applyFont="1" applyFill="1" applyBorder="1" applyAlignment="1" applyProtection="1">
      <alignment horizontal="left"/>
    </xf>
    <xf numFmtId="0" fontId="5" fillId="0" borderId="0" xfId="0" applyNumberFormat="1" applyFont="1" applyFill="1" applyBorder="1" applyAlignment="1" applyProtection="1">
      <alignment horizontal="right" vertical="top"/>
    </xf>
    <xf numFmtId="0" fontId="8" fillId="0" borderId="0" xfId="0" applyNumberFormat="1" applyFont="1" applyFill="1" applyBorder="1" applyAlignment="1" applyProtection="1">
      <alignment horizontal="left" vertical="center"/>
    </xf>
    <xf numFmtId="0" fontId="7" fillId="0" borderId="3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2" fontId="7" fillId="0" borderId="38"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9" fillId="0" borderId="38"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xf>
    <xf numFmtId="0" fontId="11"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0" fontId="7" fillId="0" borderId="38" xfId="0" applyNumberFormat="1" applyFont="1" applyFill="1" applyBorder="1" applyAlignment="1" applyProtection="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20"/>
  <sheetViews>
    <sheetView showGridLines="0" view="pageBreakPreview" zoomScaleNormal="100" workbookViewId="0">
      <selection activeCell="A1" sqref="A1"/>
    </sheetView>
  </sheetViews>
  <sheetFormatPr defaultColWidth="9" defaultRowHeight="12.5"/>
  <cols>
    <col min="1" max="1" width="6.03636363636364" customWidth="1"/>
    <col min="2" max="2" width="7.06363636363636" customWidth="1"/>
    <col min="3" max="3" width="12.1909090909091" customWidth="1"/>
    <col min="4" max="4" width="5.00909090909091" customWidth="1"/>
    <col min="5" max="5" width="2.05454545454545" customWidth="1"/>
    <col min="6" max="6" width="3.08181818181818" customWidth="1"/>
    <col min="7" max="7" width="22.2090909090909" customWidth="1"/>
    <col min="8" max="8" width="6.03636363636364" customWidth="1"/>
    <col min="9" max="9" width="2.56363636363636" customWidth="1"/>
    <col min="10" max="10" width="0.509090909090909" customWidth="1"/>
    <col min="11" max="11" width="1.02727272727273" customWidth="1"/>
    <col min="12" max="12" width="11.0363636363636" customWidth="1"/>
    <col min="13" max="13" width="3.08181818181818" customWidth="1"/>
    <col min="14" max="15" width="1.02727272727273" customWidth="1"/>
    <col min="16" max="16" width="9.5" customWidth="1"/>
  </cols>
  <sheetData>
    <row r="1" ht="46.65" customHeight="1"/>
    <row r="2" ht="46.65" customHeight="1"/>
    <row r="3" ht="28.85" customHeight="1" spans="2:15">
      <c r="C3" s="93" t="s">
        <v>0</v>
      </c>
      <c r="D3" s="94"/>
      <c r="E3" s="94"/>
      <c r="F3" s="94"/>
      <c r="G3" s="94"/>
      <c r="H3" s="94"/>
      <c r="I3" s="94"/>
      <c r="J3" s="94"/>
      <c r="K3" s="95" t="s">
        <v>1</v>
      </c>
      <c r="L3" s="95"/>
    </row>
    <row r="4" ht="28.15" customHeight="1" spans="2:15">
      <c r="C4" s="93"/>
      <c r="D4" s="93"/>
      <c r="E4" s="93"/>
      <c r="F4" s="93"/>
      <c r="G4" s="93"/>
      <c r="H4" s="93"/>
      <c r="I4" s="93"/>
      <c r="J4" s="93"/>
    </row>
    <row r="5" ht="31.85" customHeight="1" spans="2:15">
      <c r="C5" s="85"/>
      <c r="D5" s="85"/>
      <c r="E5" s="85"/>
      <c r="F5" s="85"/>
      <c r="G5" s="85"/>
      <c r="H5" s="85"/>
      <c r="I5" s="85"/>
      <c r="J5" s="85"/>
    </row>
    <row r="6" ht="43.65" customHeight="1" spans="2:15">
      <c r="C6" s="96" t="s">
        <v>2</v>
      </c>
      <c r="D6" s="96"/>
      <c r="E6" s="96"/>
      <c r="F6" s="96"/>
      <c r="G6" s="96"/>
      <c r="H6" s="96"/>
      <c r="I6" s="96"/>
      <c r="J6" s="96"/>
      <c r="K6" s="96"/>
      <c r="L6" s="96"/>
    </row>
    <row r="7" ht="11.85" customHeight="1"/>
    <row r="8" ht="22.95" customHeight="1" spans="2:15">
      <c r="C8" s="97" t="s">
        <v>3</v>
      </c>
      <c r="D8" s="97"/>
      <c r="E8" s="97"/>
      <c r="F8" s="97"/>
      <c r="G8" s="98" t="s">
        <v>4</v>
      </c>
      <c r="H8" s="98"/>
      <c r="I8" s="98"/>
      <c r="J8" s="98"/>
      <c r="K8" s="98"/>
      <c r="L8" s="98"/>
    </row>
    <row r="9" ht="41.45" customHeight="1"/>
    <row r="10" ht="40.7" customHeight="1"/>
    <row r="11" ht="34.8" customHeight="1" spans="2:15">
      <c r="B11" s="99" t="s">
        <v>5</v>
      </c>
      <c r="C11" s="99"/>
      <c r="D11" s="88" t="s">
        <v>6</v>
      </c>
      <c r="E11" s="88"/>
      <c r="F11" s="88"/>
      <c r="G11" s="88"/>
      <c r="H11" s="88"/>
      <c r="I11" s="88"/>
      <c r="J11" s="88"/>
      <c r="K11" s="88"/>
      <c r="L11" s="99" t="s">
        <v>7</v>
      </c>
      <c r="M11" s="99"/>
    </row>
    <row r="12" ht="52.55" customHeight="1" spans="2:15">
      <c r="D12" s="85"/>
      <c r="E12" s="85"/>
      <c r="F12" s="85"/>
      <c r="G12" s="85"/>
      <c r="H12" s="85"/>
      <c r="I12" s="85"/>
      <c r="J12" s="85"/>
      <c r="K12" s="85"/>
    </row>
    <row r="13" ht="40.7" customHeight="1" spans="2:15">
      <c r="B13" s="98" t="s">
        <v>8</v>
      </c>
      <c r="C13" s="98"/>
      <c r="D13" s="98"/>
      <c r="E13" s="88"/>
      <c r="F13" s="88"/>
      <c r="G13" s="88"/>
      <c r="H13" s="88"/>
      <c r="I13" s="88"/>
      <c r="K13" s="99" t="s">
        <v>9</v>
      </c>
      <c r="L13" s="99"/>
      <c r="M13" s="99"/>
      <c r="N13" s="99"/>
    </row>
    <row r="14" ht="37.75" customHeight="1" spans="2:15">
      <c r="E14" s="85"/>
      <c r="F14" s="85"/>
      <c r="G14" s="85"/>
      <c r="H14" s="85"/>
      <c r="I14" s="85"/>
    </row>
    <row r="15" ht="37.75" customHeight="1"/>
    <row r="16" ht="40.7" customHeight="1" spans="2:15">
      <c r="B16" s="98" t="s">
        <v>10</v>
      </c>
      <c r="C16" s="98"/>
      <c r="D16" s="98"/>
      <c r="E16" s="88"/>
      <c r="F16" s="88"/>
      <c r="G16" s="88"/>
      <c r="H16" s="88"/>
      <c r="I16" s="88"/>
      <c r="J16" s="88"/>
      <c r="K16" s="88"/>
      <c r="L16" s="99" t="s">
        <v>9</v>
      </c>
      <c r="M16" s="99"/>
      <c r="N16" s="99"/>
      <c r="O16" s="99"/>
    </row>
    <row r="17" ht="58.45" customHeight="1" spans="2:15">
      <c r="E17" s="85"/>
      <c r="F17" s="85"/>
      <c r="G17" s="85"/>
      <c r="H17" s="85"/>
      <c r="I17" s="85"/>
      <c r="J17" s="85"/>
      <c r="K17" s="85"/>
    </row>
    <row r="18" ht="28.85" customHeight="1" spans="2:15">
      <c r="B18" s="99" t="s">
        <v>11</v>
      </c>
      <c r="C18" s="99"/>
      <c r="D18" s="99"/>
      <c r="E18" s="99"/>
      <c r="F18" s="88"/>
      <c r="G18" s="88"/>
      <c r="H18" s="99" t="s">
        <v>12</v>
      </c>
      <c r="I18" s="99"/>
      <c r="J18" s="99"/>
      <c r="K18" s="99"/>
      <c r="L18" s="99"/>
      <c r="M18" s="99"/>
      <c r="N18" s="99"/>
      <c r="O18" s="99"/>
    </row>
    <row r="19" ht="64.4" customHeight="1" spans="2:15">
      <c r="F19" s="85"/>
      <c r="G19" s="85"/>
    </row>
    <row r="20" ht="34.8" customHeight="1" spans="2:15">
      <c r="B20" s="99" t="s">
        <v>13</v>
      </c>
      <c r="C20" s="99"/>
      <c r="D20" s="100" t="s">
        <v>14</v>
      </c>
      <c r="E20" s="100"/>
      <c r="F20" s="100"/>
      <c r="G20" s="100"/>
      <c r="H20" s="100"/>
    </row>
  </sheetData>
  <mergeCells count="19">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 ref="C3:J4"/>
  </mergeCells>
  <pageMargins left="0.590551181102362" right="0.393700787401575" top="0.393700787401575" bottom="0.47244094488189" header="0" footer="0"/>
  <pageSetup paperSize="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view="pageBreakPreview" zoomScaleNormal="100" workbookViewId="0">
      <selection activeCell="A1" sqref="A1"/>
    </sheetView>
  </sheetViews>
  <sheetFormatPr defaultColWidth="9" defaultRowHeight="12.5"/>
  <cols>
    <col min="1" max="1" width="3.08181818181818" customWidth="1"/>
    <col min="2" max="2" width="0.9" customWidth="1"/>
    <col min="3" max="3" width="20.2818181818182" customWidth="1"/>
    <col min="4" max="4" width="1.02727272727273" customWidth="1"/>
    <col min="5" max="5" width="6.03636363636364" customWidth="1"/>
    <col min="6" max="6" width="33.3727272727273" customWidth="1"/>
    <col min="7" max="7" width="11.1727272727273" customWidth="1"/>
    <col min="8" max="8" width="8.98181818181818" customWidth="1"/>
    <col min="9" max="9" width="4.10909090909091" customWidth="1"/>
    <col min="10" max="10" width="3.08181818181818" customWidth="1"/>
    <col min="11" max="11" width="3.98181818181818" customWidth="1"/>
  </cols>
  <sheetData>
    <row r="1" ht="64.4" customHeight="1"/>
    <row r="2" ht="46.65" customHeight="1" spans="2:10">
      <c r="F2" s="87" t="s">
        <v>15</v>
      </c>
    </row>
    <row r="3" ht="40.7" customHeight="1"/>
    <row r="4" ht="28.85" customHeight="1" spans="2:10">
      <c r="B4" s="73" t="s">
        <v>16</v>
      </c>
      <c r="C4" s="73"/>
      <c r="D4" s="73"/>
      <c r="E4" s="88" t="s">
        <v>0</v>
      </c>
      <c r="F4" s="89"/>
      <c r="G4" s="89"/>
    </row>
    <row r="5" ht="20.7" customHeight="1" spans="2:10">
      <c r="E5" s="88"/>
      <c r="F5" s="88"/>
      <c r="G5" s="88"/>
    </row>
    <row r="6" ht="46.65" customHeight="1" spans="2:10">
      <c r="E6" s="85"/>
      <c r="F6" s="85"/>
      <c r="G6" s="85"/>
    </row>
    <row r="7" ht="28.85" customHeight="1" spans="2:10">
      <c r="B7" s="73" t="s">
        <v>17</v>
      </c>
      <c r="C7" s="73"/>
      <c r="D7" s="73"/>
      <c r="E7" s="88" t="s">
        <v>4</v>
      </c>
      <c r="F7" s="88"/>
      <c r="G7" s="88"/>
    </row>
    <row r="8" ht="46.65" customHeight="1" spans="2:10">
      <c r="E8" s="85"/>
      <c r="F8" s="85"/>
      <c r="G8" s="85"/>
    </row>
    <row r="9" ht="29.6" customHeight="1" spans="2:10">
      <c r="B9" s="73" t="s">
        <v>18</v>
      </c>
      <c r="C9" s="73"/>
      <c r="D9" s="73"/>
      <c r="E9" s="90">
        <f>ROUND('4 表1-2建筑工程分类分项工程量清单'!I261+'5 表1-3设备采购和安装工程分类分项工程量清单'!I45+'6 表1-4措施项目清单'!H15+'7 表1-5其他项目清单'!C6+'8 表1-6零星工作项目清单'!H8,2)</f>
        <v>0</v>
      </c>
      <c r="F9" s="88"/>
      <c r="G9" s="88"/>
      <c r="H9" s="91" t="s">
        <v>19</v>
      </c>
    </row>
    <row r="10" ht="46.65" customHeight="1" spans="2:10">
      <c r="E10" s="85"/>
      <c r="F10" s="85"/>
      <c r="G10" s="85"/>
    </row>
    <row r="11" ht="28.85" customHeight="1" spans="2:10">
      <c r="B11" s="73" t="s">
        <v>20</v>
      </c>
      <c r="C11" s="73"/>
      <c r="D11" s="73"/>
      <c r="E11" s="90" t="str">
        <f>IF(TRIM(E9)="","",IF(E9=0,"",IF(E9&lt;0,"负",)&amp;IF(INT(E9),TEXT(INT(ABS(E9)),"[dbnum2]")&amp;"元",)&amp;IF(INT(ABS(E9)*10)-INT(ABS(E9))*10,TEXT(INT(ABS(E9)*10)-INT(ABS(E9))*10,"[dbnum2]")&amp;"角",IF(INT(ABS(E9))=ABS(E9),,IF(ABS(E9)&lt;0.1,,"零")))&amp;IF(ROUND(ABS(E9)*100-INT(ABS(E9)*10)*10,),TEXT(ROUND(ABS(E9)*100-INT(ABS(E9)*10)*10,),"[dbnum2]")&amp;"分",""))&amp;IF(INT(E9)=E9,"整",""))</f>
        <v>整</v>
      </c>
      <c r="F11" s="88"/>
      <c r="G11" s="88"/>
      <c r="H11" s="91" t="s">
        <v>19</v>
      </c>
    </row>
    <row r="12" ht="58.45" customHeight="1" spans="2:10">
      <c r="E12" s="85"/>
      <c r="F12" s="85"/>
      <c r="G12" s="85"/>
    </row>
    <row r="13" ht="28.85" customHeight="1" spans="2:10">
      <c r="B13" s="73" t="s">
        <v>21</v>
      </c>
      <c r="C13" s="73"/>
      <c r="D13" s="73"/>
      <c r="E13" s="88"/>
      <c r="F13" s="88"/>
      <c r="G13" s="88"/>
      <c r="H13" s="91" t="s">
        <v>7</v>
      </c>
      <c r="I13" s="91"/>
    </row>
    <row r="14" ht="64.4" customHeight="1" spans="2:10">
      <c r="E14" s="85"/>
      <c r="F14" s="85"/>
      <c r="G14" s="85"/>
    </row>
    <row r="15" ht="17" customHeight="1" spans="2:10">
      <c r="C15" s="92" t="s">
        <v>22</v>
      </c>
    </row>
    <row r="16" ht="5.9" customHeight="1" spans="2:10">
      <c r="B16" s="73" t="s">
        <v>23</v>
      </c>
      <c r="C16" s="73"/>
      <c r="D16" s="73"/>
      <c r="E16" s="88"/>
      <c r="F16" s="89"/>
      <c r="G16" s="89"/>
      <c r="H16" s="91" t="s">
        <v>9</v>
      </c>
      <c r="I16" s="91"/>
      <c r="J16" s="91"/>
    </row>
    <row r="17" ht="23.7" customHeight="1" spans="2:10">
      <c r="B17" s="73"/>
      <c r="C17" s="73"/>
      <c r="D17" s="73"/>
      <c r="E17" s="88"/>
      <c r="F17" s="88"/>
      <c r="G17" s="88"/>
      <c r="H17" s="91"/>
      <c r="I17" s="91"/>
      <c r="J17" s="91"/>
    </row>
    <row r="18" ht="37.75" customHeight="1" spans="2:10">
      <c r="E18" s="85"/>
      <c r="F18" s="85"/>
      <c r="G18" s="85"/>
    </row>
    <row r="19" ht="37.75" customHeight="1"/>
    <row r="20" ht="29.6" customHeight="1" spans="2:10">
      <c r="B20" s="73" t="s">
        <v>24</v>
      </c>
      <c r="C20" s="73"/>
      <c r="D20" s="73"/>
      <c r="E20" s="88" t="s">
        <v>14</v>
      </c>
      <c r="F20" s="88"/>
      <c r="G20" s="88"/>
    </row>
  </sheetData>
  <mergeCells count="16">
    <mergeCell ref="B4:D4"/>
    <mergeCell ref="B7:D7"/>
    <mergeCell ref="E7:G7"/>
    <mergeCell ref="B9:D9"/>
    <mergeCell ref="E9:G9"/>
    <mergeCell ref="B11:D11"/>
    <mergeCell ref="E11:G11"/>
    <mergeCell ref="B13:D13"/>
    <mergeCell ref="E13:G13"/>
    <mergeCell ref="H13:I13"/>
    <mergeCell ref="B20:D20"/>
    <mergeCell ref="E20:G20"/>
    <mergeCell ref="E4:G5"/>
    <mergeCell ref="B16:D17"/>
    <mergeCell ref="E16:G17"/>
    <mergeCell ref="H16:J17"/>
  </mergeCells>
  <pageMargins left="0.393700787401575" right="0.393700787401575" top="0.393700787401575" bottom="0.393700787401575" header="0" footer="0"/>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showGridLines="0" view="pageBreakPreview" zoomScaleNormal="100" workbookViewId="0">
      <selection activeCell="A1" sqref="A1"/>
    </sheetView>
  </sheetViews>
  <sheetFormatPr defaultColWidth="9" defaultRowHeight="12.5" outlineLevelCol="6"/>
  <cols>
    <col min="1" max="1" width="13.0909090909091" customWidth="1"/>
    <col min="2" max="2" width="52.6363636363636" customWidth="1"/>
    <col min="3" max="3" width="8.6" customWidth="1"/>
    <col min="4" max="4" width="1.53636363636364" customWidth="1"/>
    <col min="5" max="5" width="17.0727272727273" customWidth="1"/>
    <col min="6" max="7" width="0.509090909090909" customWidth="1"/>
  </cols>
  <sheetData>
    <row r="1" ht="22.95" customHeight="1"/>
    <row r="2" ht="35.55" customHeight="1" spans="1:7">
      <c r="A2" s="69" t="s">
        <v>25</v>
      </c>
      <c r="B2" s="69"/>
      <c r="C2" s="69"/>
      <c r="D2" s="69"/>
      <c r="E2" s="69"/>
      <c r="F2" s="69"/>
      <c r="G2" s="69"/>
    </row>
    <row r="3" ht="28.85" customHeight="1"/>
    <row r="4" ht="23.7" customHeight="1" spans="1:7">
      <c r="A4" s="70" t="s">
        <v>3</v>
      </c>
      <c r="B4" s="71" t="s">
        <v>4</v>
      </c>
      <c r="C4" s="71"/>
    </row>
    <row r="5" ht="5.2" customHeight="1"/>
    <row r="6" ht="23.7" customHeight="1" spans="1:7">
      <c r="A6" s="70" t="s">
        <v>26</v>
      </c>
      <c r="B6" s="72" t="s">
        <v>0</v>
      </c>
      <c r="C6" s="71"/>
      <c r="E6" s="73" t="s">
        <v>27</v>
      </c>
    </row>
    <row r="7" ht="11.1" customHeight="1" spans="1:7">
      <c r="A7" s="74"/>
      <c r="B7" s="72"/>
      <c r="C7" s="72"/>
      <c r="D7" s="74"/>
      <c r="E7" s="74"/>
      <c r="F7" s="74"/>
    </row>
    <row r="8" ht="74" customHeight="1" spans="1:7">
      <c r="A8" s="75" t="s">
        <v>28</v>
      </c>
      <c r="B8" s="76"/>
      <c r="C8" s="76"/>
      <c r="D8" s="76"/>
      <c r="E8" s="76"/>
      <c r="F8" s="77"/>
      <c r="G8" s="78"/>
    </row>
    <row r="9" ht="74" customHeight="1" spans="1:7">
      <c r="A9" s="79"/>
      <c r="B9" s="80"/>
      <c r="C9" s="80"/>
      <c r="D9" s="80"/>
      <c r="E9" s="80"/>
      <c r="F9" s="81"/>
      <c r="G9" s="78"/>
    </row>
    <row r="10" ht="74" customHeight="1" spans="1:7">
      <c r="A10" s="79"/>
      <c r="B10" s="80"/>
      <c r="C10" s="80"/>
      <c r="D10" s="80"/>
      <c r="E10" s="80"/>
      <c r="F10" s="81"/>
      <c r="G10" s="78"/>
    </row>
    <row r="11" ht="74" customHeight="1" spans="1:7">
      <c r="A11" s="79"/>
      <c r="B11" s="80"/>
      <c r="C11" s="80"/>
      <c r="D11" s="80"/>
      <c r="E11" s="80"/>
      <c r="F11" s="81"/>
      <c r="G11" s="78"/>
    </row>
    <row r="12" ht="74" customHeight="1" spans="1:7">
      <c r="A12" s="79"/>
      <c r="B12" s="80"/>
      <c r="C12" s="80"/>
      <c r="D12" s="80"/>
      <c r="E12" s="80"/>
      <c r="F12" s="81"/>
      <c r="G12" s="78"/>
    </row>
    <row r="13" ht="74" customHeight="1" spans="1:7">
      <c r="A13" s="79"/>
      <c r="B13" s="80"/>
      <c r="C13" s="80"/>
      <c r="D13" s="80"/>
      <c r="E13" s="80"/>
      <c r="F13" s="81"/>
      <c r="G13" s="78"/>
    </row>
    <row r="14" ht="65.15" customHeight="1" spans="1:7">
      <c r="A14" s="79"/>
      <c r="B14" s="80"/>
      <c r="C14" s="80"/>
      <c r="D14" s="80"/>
      <c r="E14" s="80"/>
      <c r="F14" s="81"/>
      <c r="G14" s="78"/>
    </row>
    <row r="15" ht="64.4" customHeight="1" spans="1:7">
      <c r="A15" s="82"/>
      <c r="B15" s="83"/>
      <c r="C15" s="83"/>
      <c r="D15" s="83"/>
      <c r="E15" s="83"/>
      <c r="F15" s="84"/>
      <c r="G15" s="78"/>
    </row>
    <row r="16" ht="47.35" customHeight="1" spans="1:7">
      <c r="A16" s="85"/>
      <c r="B16" s="85"/>
      <c r="C16" s="85"/>
      <c r="D16" s="85"/>
      <c r="E16" s="85"/>
      <c r="F16" s="85"/>
    </row>
    <row r="17" ht="29.6" customHeight="1" spans="3:6">
      <c r="C17" s="86" t="s">
        <v>29</v>
      </c>
      <c r="D17" s="86"/>
      <c r="E17" s="86"/>
      <c r="F17" s="86"/>
    </row>
  </sheetData>
  <mergeCells count="5">
    <mergeCell ref="A2:G2"/>
    <mergeCell ref="B4:C4"/>
    <mergeCell ref="C17:F17"/>
    <mergeCell ref="B6:C7"/>
    <mergeCell ref="A8:F15"/>
  </mergeCells>
  <pageMargins left="0.590551181102362" right="0.393700787401575" top="0.393700787401575" bottom="0.47244094488189" header="0" footer="0"/>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0"/>
  <sheetViews>
    <sheetView view="pageBreakPreview" zoomScaleNormal="100" workbookViewId="0">
      <selection activeCell="A1" sqref="A1:L1"/>
    </sheetView>
  </sheetViews>
  <sheetFormatPr defaultColWidth="9" defaultRowHeight="12.5"/>
  <cols>
    <col min="1" max="1" width="6.16363636363636" customWidth="1"/>
    <col min="2" max="2" width="12.3272727272727" customWidth="1"/>
    <col min="3" max="4" width="15.0181818181818" customWidth="1"/>
    <col min="5" max="5" width="6.16363636363636" customWidth="1"/>
    <col min="6" max="6" width="3.46363636363636" customWidth="1"/>
    <col min="7" max="7" width="4.49090909090909" customWidth="1"/>
    <col min="8" max="8" width="7.96363636363636" customWidth="1"/>
    <col min="9" max="9" width="9.13636363636364" customWidth="1"/>
    <col min="10" max="10" width="3.72727272727273" customWidth="1"/>
    <col min="11" max="11" width="7.96363636363636" customWidth="1"/>
    <col min="12" max="12" width="6.93636363636364" customWidth="1"/>
  </cols>
  <sheetData>
    <row r="1" ht="34.8" customHeight="1" spans="1:12">
      <c r="A1" s="1" t="s">
        <v>30</v>
      </c>
      <c r="B1" s="1"/>
      <c r="C1" s="1"/>
      <c r="D1" s="1"/>
      <c r="E1" s="1"/>
      <c r="F1" s="1"/>
      <c r="G1" s="1"/>
      <c r="H1" s="1"/>
      <c r="I1" s="1"/>
      <c r="J1" s="1"/>
      <c r="K1" s="1"/>
      <c r="L1" s="1"/>
    </row>
    <row r="2" ht="13.3" customHeight="1" spans="1:12">
      <c r="A2" s="2" t="s">
        <v>31</v>
      </c>
      <c r="B2" s="2"/>
      <c r="C2" s="2"/>
      <c r="D2" s="2"/>
      <c r="E2" s="2"/>
      <c r="F2" s="2"/>
      <c r="G2" s="2"/>
      <c r="H2" s="2"/>
      <c r="I2" s="2"/>
      <c r="J2" s="3" t="s">
        <v>32</v>
      </c>
      <c r="K2" s="3"/>
      <c r="L2" s="3"/>
    </row>
    <row r="3" ht="25.9" customHeight="1" spans="1:12">
      <c r="A3" s="4" t="s">
        <v>33</v>
      </c>
      <c r="B3" s="4"/>
      <c r="C3" s="4"/>
      <c r="D3" s="4"/>
      <c r="E3" s="4"/>
      <c r="F3" s="4"/>
      <c r="G3" s="4"/>
      <c r="H3" s="4"/>
      <c r="I3" s="4"/>
      <c r="J3" s="5"/>
      <c r="K3" s="5"/>
      <c r="L3" s="5"/>
    </row>
    <row r="4" ht="46.65" customHeight="1" spans="1:12">
      <c r="A4" s="6" t="s">
        <v>34</v>
      </c>
      <c r="B4" s="7" t="s">
        <v>35</v>
      </c>
      <c r="C4" s="7" t="s">
        <v>36</v>
      </c>
      <c r="D4" s="7" t="s">
        <v>37</v>
      </c>
      <c r="E4" s="7" t="s">
        <v>38</v>
      </c>
      <c r="F4" s="7" t="s">
        <v>39</v>
      </c>
      <c r="G4" s="8"/>
      <c r="H4" s="7" t="s">
        <v>40</v>
      </c>
      <c r="I4" s="7" t="s">
        <v>41</v>
      </c>
      <c r="J4" s="8"/>
      <c r="K4" s="7" t="s">
        <v>42</v>
      </c>
      <c r="L4" s="9" t="s">
        <v>43</v>
      </c>
    </row>
    <row r="5" ht="25.15" customHeight="1" spans="1:12">
      <c r="A5" s="11" t="s">
        <v>44</v>
      </c>
      <c r="B5" s="12" t="s">
        <v>45</v>
      </c>
      <c r="C5" s="12" t="s">
        <v>46</v>
      </c>
      <c r="D5" s="12"/>
      <c r="E5" s="13"/>
      <c r="F5" s="14" t="s">
        <v>44</v>
      </c>
      <c r="G5" s="16"/>
      <c r="H5" s="14" t="s">
        <v>47</v>
      </c>
      <c r="I5" s="15">
        <f>ROUND(IF(OR(ISERROR(I6),I6=""),0,I6)+IF(OR(ISERROR(I69),I69=""),0,I69),2)</f>
        <v>0</v>
      </c>
      <c r="J5" s="16"/>
      <c r="K5" s="12"/>
      <c r="L5" s="17"/>
    </row>
    <row r="6" ht="25.15" customHeight="1" spans="1:12">
      <c r="A6" s="11" t="s">
        <v>48</v>
      </c>
      <c r="B6" s="12" t="s">
        <v>49</v>
      </c>
      <c r="C6" s="12" t="s">
        <v>50</v>
      </c>
      <c r="D6" s="12"/>
      <c r="E6" s="13"/>
      <c r="F6" s="14" t="s">
        <v>44</v>
      </c>
      <c r="G6" s="16"/>
      <c r="H6" s="14" t="s">
        <v>47</v>
      </c>
      <c r="I6" s="15">
        <f>ROUND(IF(OR(ISERROR(I7),I7=""),0,I7)+IF(OR(ISERROR(I10),I10=""),0,I10)+IF(OR(ISERROR(I13),I13=""),0,I13)+IF(OR(ISERROR(I51),I51=""),0,I51)+IF(OR(ISERROR(I53),I53=""),0,I53),2)</f>
        <v>0</v>
      </c>
      <c r="J6" s="16"/>
      <c r="K6" s="12"/>
      <c r="L6" s="17"/>
    </row>
    <row r="7" ht="17.75" customHeight="1" spans="1:12">
      <c r="A7" s="11" t="s">
        <v>51</v>
      </c>
      <c r="B7" s="12" t="s">
        <v>52</v>
      </c>
      <c r="C7" s="12" t="s">
        <v>53</v>
      </c>
      <c r="D7" s="12"/>
      <c r="E7" s="13"/>
      <c r="F7" s="14" t="s">
        <v>44</v>
      </c>
      <c r="G7" s="16"/>
      <c r="H7" s="14" t="s">
        <v>47</v>
      </c>
      <c r="I7" s="15">
        <f>ROUND(IF(OR(ISERROR(I8),I8=""),0,I8),2)</f>
        <v>0</v>
      </c>
      <c r="J7" s="16"/>
      <c r="K7" s="12"/>
      <c r="L7" s="17"/>
    </row>
    <row r="8" ht="48.1" customHeight="1" spans="1:12">
      <c r="A8" s="11" t="s">
        <v>54</v>
      </c>
      <c r="B8" s="12" t="s">
        <v>55</v>
      </c>
      <c r="C8" s="12" t="s">
        <v>56</v>
      </c>
      <c r="D8" s="12" t="s">
        <v>57</v>
      </c>
      <c r="E8" s="13" t="s">
        <v>58</v>
      </c>
      <c r="F8" s="14" t="s">
        <v>59</v>
      </c>
      <c r="G8" s="35"/>
      <c r="H8" s="19"/>
      <c r="I8" s="15">
        <f>ROUND(IF(OR(ISERROR(F8),F8=""),0,F8)*IF(OR(ISERROR(H8),H8=""),0,H8),2)</f>
        <v>0</v>
      </c>
      <c r="J8" s="35"/>
      <c r="K8" s="12"/>
      <c r="L8" s="17" t="s">
        <v>60</v>
      </c>
    </row>
    <row r="9" ht="48.1" customHeight="1" spans="1:12">
      <c r="A9" s="36"/>
      <c r="B9" s="37"/>
      <c r="C9" s="37"/>
      <c r="D9" s="37"/>
      <c r="E9" s="47"/>
      <c r="F9" s="41"/>
      <c r="G9" s="42"/>
      <c r="H9" s="40"/>
      <c r="I9" s="41"/>
      <c r="J9" s="42"/>
      <c r="K9" s="37"/>
      <c r="L9" s="43"/>
    </row>
    <row r="10" ht="17.75" customHeight="1" spans="1:12">
      <c r="A10" s="11" t="s">
        <v>61</v>
      </c>
      <c r="B10" s="12" t="s">
        <v>62</v>
      </c>
      <c r="C10" s="12" t="s">
        <v>63</v>
      </c>
      <c r="D10" s="12"/>
      <c r="E10" s="13"/>
      <c r="F10" s="14" t="s">
        <v>44</v>
      </c>
      <c r="G10" s="16"/>
      <c r="H10" s="14" t="s">
        <v>47</v>
      </c>
      <c r="I10" s="15">
        <f>ROUND(IF(OR(ISERROR(I11),I11=""),0,I11),2)</f>
        <v>0</v>
      </c>
      <c r="J10" s="16"/>
      <c r="K10" s="12"/>
      <c r="L10" s="17"/>
    </row>
    <row r="11" ht="54.75" customHeight="1" spans="1:12">
      <c r="A11" s="11" t="s">
        <v>64</v>
      </c>
      <c r="B11" s="12" t="s">
        <v>65</v>
      </c>
      <c r="C11" s="12" t="s">
        <v>66</v>
      </c>
      <c r="D11" s="12" t="s">
        <v>67</v>
      </c>
      <c r="E11" s="13" t="s">
        <v>58</v>
      </c>
      <c r="F11" s="14" t="s">
        <v>68</v>
      </c>
      <c r="G11" s="35"/>
      <c r="H11" s="19"/>
      <c r="I11" s="15">
        <f>ROUND(IF(OR(ISERROR(F11),F11=""),0,F11)*IF(OR(ISERROR(H11),H11=""),0,H11),2)</f>
        <v>0</v>
      </c>
      <c r="J11" s="35"/>
      <c r="K11" s="12"/>
      <c r="L11" s="17" t="s">
        <v>60</v>
      </c>
    </row>
    <row r="12" ht="54.05" customHeight="1" spans="1:12">
      <c r="A12" s="36"/>
      <c r="B12" s="37"/>
      <c r="C12" s="37"/>
      <c r="D12" s="37"/>
      <c r="E12" s="47"/>
      <c r="F12" s="41"/>
      <c r="G12" s="42"/>
      <c r="H12" s="40"/>
      <c r="I12" s="41"/>
      <c r="J12" s="42"/>
      <c r="K12" s="37"/>
      <c r="L12" s="43"/>
    </row>
    <row r="13" ht="17" customHeight="1" spans="1:12">
      <c r="A13" s="11" t="s">
        <v>69</v>
      </c>
      <c r="B13" s="12" t="s">
        <v>70</v>
      </c>
      <c r="C13" s="12" t="s">
        <v>71</v>
      </c>
      <c r="D13" s="12"/>
      <c r="E13" s="13"/>
      <c r="F13" s="14" t="s">
        <v>44</v>
      </c>
      <c r="G13" s="16"/>
      <c r="H13" s="14" t="s">
        <v>47</v>
      </c>
      <c r="I13" s="15">
        <f>ROUND(IF(OR(ISERROR(I14),I14=""),0,I14)+IF(OR(ISERROR(I16),I16=""),0,I16)+IF(OR(ISERROR(I18),I18=""),0,I18)+IF(OR(ISERROR(I28),I28=""),0,I28)+IF(OR(ISERROR(I30),I30=""),0,I30)+IF(OR(ISERROR(I32),I32=""),0,I32)+IF(OR(ISERROR(I34),I34=""),0,I34)+IF(OR(ISERROR(I36),I36=""),0,I36)+IF(OR(ISERROR(I38),I38=""),0,I38)+IF(OR(ISERROR(I47),I47=""),0,I47)+IF(OR(ISERROR(I49),I49=""),0,I49),2)</f>
        <v>0</v>
      </c>
      <c r="J13" s="16"/>
      <c r="K13" s="12"/>
      <c r="L13" s="17"/>
    </row>
    <row r="14" ht="54.75" customHeight="1" spans="1:12">
      <c r="A14" s="11" t="s">
        <v>72</v>
      </c>
      <c r="B14" s="12" t="s">
        <v>73</v>
      </c>
      <c r="C14" s="12" t="s">
        <v>74</v>
      </c>
      <c r="D14" s="12" t="s">
        <v>75</v>
      </c>
      <c r="E14" s="13" t="s">
        <v>58</v>
      </c>
      <c r="F14" s="14" t="s">
        <v>76</v>
      </c>
      <c r="G14" s="35"/>
      <c r="H14" s="19"/>
      <c r="I14" s="15">
        <f>ROUND(IF(OR(ISERROR(F14),F14=""),0,F14)*IF(OR(ISERROR(H14),H14=""),0,H14),2)</f>
        <v>0</v>
      </c>
      <c r="J14" s="35"/>
      <c r="K14" s="12"/>
      <c r="L14" s="17"/>
    </row>
    <row r="15" ht="54.05" customHeight="1" spans="1:12">
      <c r="A15" s="36"/>
      <c r="B15" s="37"/>
      <c r="C15" s="37"/>
      <c r="D15" s="37"/>
      <c r="E15" s="47"/>
      <c r="F15" s="41"/>
      <c r="G15" s="42"/>
      <c r="H15" s="40"/>
      <c r="I15" s="41"/>
      <c r="J15" s="42"/>
      <c r="K15" s="37"/>
      <c r="L15" s="43"/>
    </row>
    <row r="16" ht="54.05" customHeight="1" spans="1:12">
      <c r="A16" s="11" t="s">
        <v>77</v>
      </c>
      <c r="B16" s="12" t="s">
        <v>78</v>
      </c>
      <c r="C16" s="12" t="s">
        <v>79</v>
      </c>
      <c r="D16" s="12" t="s">
        <v>80</v>
      </c>
      <c r="E16" s="13" t="s">
        <v>58</v>
      </c>
      <c r="F16" s="14" t="s">
        <v>81</v>
      </c>
      <c r="G16" s="35"/>
      <c r="H16" s="19"/>
      <c r="I16" s="15">
        <f>ROUND(IF(OR(ISERROR(F16),F16=""),0,F16)*IF(OR(ISERROR(H16),H16=""),0,H16),2)</f>
        <v>0</v>
      </c>
      <c r="J16" s="35"/>
      <c r="K16" s="12"/>
      <c r="L16" s="17"/>
    </row>
    <row r="17" ht="54.05" customHeight="1" spans="1:12">
      <c r="A17" s="36"/>
      <c r="B17" s="37"/>
      <c r="C17" s="37"/>
      <c r="D17" s="37"/>
      <c r="E17" s="47"/>
      <c r="F17" s="41"/>
      <c r="G17" s="42"/>
      <c r="H17" s="40"/>
      <c r="I17" s="41"/>
      <c r="J17" s="42"/>
      <c r="K17" s="37"/>
      <c r="L17" s="43"/>
    </row>
    <row r="18" ht="54.75" customHeight="1" spans="1:12">
      <c r="A18" s="11" t="s">
        <v>82</v>
      </c>
      <c r="B18" s="12" t="s">
        <v>83</v>
      </c>
      <c r="C18" s="12" t="s">
        <v>84</v>
      </c>
      <c r="D18" s="12" t="s">
        <v>85</v>
      </c>
      <c r="E18" s="13" t="s">
        <v>58</v>
      </c>
      <c r="F18" s="14" t="s">
        <v>86</v>
      </c>
      <c r="G18" s="35"/>
      <c r="H18" s="19"/>
      <c r="I18" s="15">
        <f>ROUND(IF(OR(ISERROR(F18),F18=""),0,F18)*IF(OR(ISERROR(H18),H18=""),0,H18),2)</f>
        <v>0</v>
      </c>
      <c r="J18" s="35"/>
      <c r="K18" s="12"/>
      <c r="L18" s="17"/>
    </row>
    <row r="19" ht="54.05" customHeight="1" spans="1:12">
      <c r="A19" s="36"/>
      <c r="B19" s="37"/>
      <c r="C19" s="37"/>
      <c r="D19" s="37"/>
      <c r="E19" s="47"/>
      <c r="F19" s="41"/>
      <c r="G19" s="42"/>
      <c r="H19" s="40"/>
      <c r="I19" s="41"/>
      <c r="J19" s="42"/>
      <c r="K19" s="37"/>
      <c r="L19" s="43"/>
    </row>
    <row r="20" ht="17" customHeight="1" spans="1:12">
      <c r="A20" s="11"/>
      <c r="B20" s="20"/>
      <c r="C20" s="20"/>
      <c r="D20" s="20"/>
      <c r="E20" s="21"/>
      <c r="F20" s="22"/>
      <c r="G20" s="23"/>
      <c r="H20" s="22"/>
      <c r="I20" s="22"/>
      <c r="J20" s="23"/>
      <c r="K20" s="20"/>
      <c r="L20" s="24"/>
    </row>
    <row r="21" ht="0.75" customHeight="1" spans="1:12">
      <c r="A21" s="26"/>
      <c r="B21" s="27"/>
      <c r="C21" s="27"/>
      <c r="D21" s="27"/>
      <c r="E21" s="27"/>
      <c r="F21" s="27"/>
      <c r="G21" s="27"/>
      <c r="H21" s="27"/>
      <c r="I21" s="27"/>
      <c r="J21" s="27"/>
      <c r="K21" s="27"/>
      <c r="L21" s="27"/>
    </row>
    <row r="22" ht="5.9" customHeight="1"/>
    <row r="23" ht="23.7" customHeight="1" spans="1:12">
      <c r="G23" s="28" t="s">
        <v>29</v>
      </c>
      <c r="H23" s="28"/>
      <c r="I23" s="28"/>
      <c r="J23" s="28"/>
      <c r="K23" s="28"/>
      <c r="L23" s="28"/>
    </row>
    <row r="24" ht="34.8" customHeight="1" spans="1:12">
      <c r="A24" s="1" t="s">
        <v>30</v>
      </c>
      <c r="B24" s="1"/>
      <c r="C24" s="1"/>
      <c r="D24" s="1"/>
      <c r="E24" s="1"/>
      <c r="F24" s="1"/>
      <c r="G24" s="1"/>
      <c r="H24" s="1"/>
      <c r="I24" s="1"/>
      <c r="J24" s="1"/>
      <c r="K24" s="1"/>
      <c r="L24" s="1"/>
    </row>
    <row r="25" ht="13.3" customHeight="1" spans="1:12">
      <c r="A25" s="2" t="s">
        <v>31</v>
      </c>
      <c r="B25" s="2"/>
      <c r="C25" s="2"/>
      <c r="D25" s="2"/>
      <c r="E25" s="2"/>
      <c r="F25" s="2"/>
      <c r="G25" s="2"/>
      <c r="H25" s="2"/>
      <c r="I25" s="2"/>
      <c r="J25" s="3" t="s">
        <v>87</v>
      </c>
      <c r="K25" s="3"/>
      <c r="L25" s="3"/>
    </row>
    <row r="26" ht="25.9" customHeight="1" spans="1:12">
      <c r="A26" s="4" t="s">
        <v>33</v>
      </c>
      <c r="B26" s="4"/>
      <c r="C26" s="4"/>
      <c r="D26" s="4"/>
      <c r="E26" s="4"/>
      <c r="F26" s="4"/>
      <c r="G26" s="4"/>
      <c r="H26" s="4"/>
      <c r="I26" s="4"/>
      <c r="J26" s="5"/>
      <c r="K26" s="5"/>
      <c r="L26" s="5"/>
    </row>
    <row r="27" ht="46.65" customHeight="1" spans="1:12">
      <c r="A27" s="6" t="s">
        <v>34</v>
      </c>
      <c r="B27" s="7" t="s">
        <v>35</v>
      </c>
      <c r="C27" s="7" t="s">
        <v>36</v>
      </c>
      <c r="D27" s="7" t="s">
        <v>37</v>
      </c>
      <c r="E27" s="7" t="s">
        <v>38</v>
      </c>
      <c r="F27" s="7" t="s">
        <v>39</v>
      </c>
      <c r="G27" s="8"/>
      <c r="H27" s="7" t="s">
        <v>40</v>
      </c>
      <c r="I27" s="7" t="s">
        <v>41</v>
      </c>
      <c r="J27" s="8"/>
      <c r="K27" s="7" t="s">
        <v>42</v>
      </c>
      <c r="L27" s="9" t="s">
        <v>43</v>
      </c>
    </row>
    <row r="28" ht="54.05" customHeight="1" spans="1:12">
      <c r="A28" s="11" t="s">
        <v>88</v>
      </c>
      <c r="B28" s="12" t="s">
        <v>89</v>
      </c>
      <c r="C28" s="12" t="s">
        <v>90</v>
      </c>
      <c r="D28" s="12" t="s">
        <v>91</v>
      </c>
      <c r="E28" s="13" t="s">
        <v>58</v>
      </c>
      <c r="F28" s="14" t="s">
        <v>92</v>
      </c>
      <c r="G28" s="35"/>
      <c r="H28" s="19"/>
      <c r="I28" s="15">
        <f>ROUND(IF(OR(ISERROR(F28),F28=""),0,F28)*IF(OR(ISERROR(H28),H28=""),0,H28),2)</f>
        <v>0</v>
      </c>
      <c r="J28" s="35"/>
      <c r="K28" s="12"/>
      <c r="L28" s="17"/>
    </row>
    <row r="29" ht="54.05" customHeight="1" spans="1:12">
      <c r="A29" s="36"/>
      <c r="B29" s="37"/>
      <c r="C29" s="37"/>
      <c r="D29" s="37"/>
      <c r="E29" s="47"/>
      <c r="F29" s="41"/>
      <c r="G29" s="42"/>
      <c r="H29" s="40"/>
      <c r="I29" s="41"/>
      <c r="J29" s="42"/>
      <c r="K29" s="37"/>
      <c r="L29" s="43"/>
    </row>
    <row r="30" ht="54.75" customHeight="1" spans="1:12">
      <c r="A30" s="11" t="s">
        <v>93</v>
      </c>
      <c r="B30" s="12" t="s">
        <v>94</v>
      </c>
      <c r="C30" s="12" t="s">
        <v>95</v>
      </c>
      <c r="D30" s="12" t="s">
        <v>96</v>
      </c>
      <c r="E30" s="13" t="s">
        <v>58</v>
      </c>
      <c r="F30" s="14" t="s">
        <v>97</v>
      </c>
      <c r="G30" s="35"/>
      <c r="H30" s="19"/>
      <c r="I30" s="15">
        <f>ROUND(IF(OR(ISERROR(F30),F30=""),0,F30)*IF(OR(ISERROR(H30),H30=""),0,H30),2)</f>
        <v>0</v>
      </c>
      <c r="J30" s="35"/>
      <c r="K30" s="12"/>
      <c r="L30" s="17"/>
    </row>
    <row r="31" ht="54.05" customHeight="1" spans="1:12">
      <c r="A31" s="36"/>
      <c r="B31" s="37"/>
      <c r="C31" s="37"/>
      <c r="D31" s="37"/>
      <c r="E31" s="47"/>
      <c r="F31" s="41"/>
      <c r="G31" s="42"/>
      <c r="H31" s="40"/>
      <c r="I31" s="41"/>
      <c r="J31" s="42"/>
      <c r="K31" s="37"/>
      <c r="L31" s="43"/>
    </row>
    <row r="32" ht="54.05" customHeight="1" spans="1:12">
      <c r="A32" s="11" t="s">
        <v>98</v>
      </c>
      <c r="B32" s="12" t="s">
        <v>99</v>
      </c>
      <c r="C32" s="12" t="s">
        <v>100</v>
      </c>
      <c r="D32" s="12" t="s">
        <v>101</v>
      </c>
      <c r="E32" s="13" t="s">
        <v>58</v>
      </c>
      <c r="F32" s="14" t="s">
        <v>102</v>
      </c>
      <c r="G32" s="35"/>
      <c r="H32" s="19"/>
      <c r="I32" s="15">
        <f>ROUND(IF(OR(ISERROR(F32),F32=""),0,F32)*IF(OR(ISERROR(H32),H32=""),0,H32),2)</f>
        <v>0</v>
      </c>
      <c r="J32" s="35"/>
      <c r="K32" s="12"/>
      <c r="L32" s="17"/>
    </row>
    <row r="33" ht="54.05" customHeight="1" spans="1:12">
      <c r="A33" s="36"/>
      <c r="B33" s="37"/>
      <c r="C33" s="37"/>
      <c r="D33" s="37"/>
      <c r="E33" s="47"/>
      <c r="F33" s="41"/>
      <c r="G33" s="42"/>
      <c r="H33" s="40"/>
      <c r="I33" s="41"/>
      <c r="J33" s="42"/>
      <c r="K33" s="37"/>
      <c r="L33" s="43"/>
    </row>
    <row r="34" ht="54.05" customHeight="1" spans="1:12">
      <c r="A34" s="11" t="s">
        <v>103</v>
      </c>
      <c r="B34" s="12" t="s">
        <v>104</v>
      </c>
      <c r="C34" s="12" t="s">
        <v>105</v>
      </c>
      <c r="D34" s="12" t="s">
        <v>106</v>
      </c>
      <c r="E34" s="13" t="s">
        <v>58</v>
      </c>
      <c r="F34" s="14" t="s">
        <v>107</v>
      </c>
      <c r="G34" s="35"/>
      <c r="H34" s="19"/>
      <c r="I34" s="15">
        <f>ROUND(IF(OR(ISERROR(F34),F34=""),0,F34)*IF(OR(ISERROR(H34),H34=""),0,H34),2)</f>
        <v>0</v>
      </c>
      <c r="J34" s="35"/>
      <c r="K34" s="12"/>
      <c r="L34" s="17"/>
    </row>
    <row r="35" ht="54.05" customHeight="1" spans="1:12">
      <c r="A35" s="36"/>
      <c r="B35" s="37"/>
      <c r="C35" s="37"/>
      <c r="D35" s="37"/>
      <c r="E35" s="47"/>
      <c r="F35" s="41"/>
      <c r="G35" s="42"/>
      <c r="H35" s="40"/>
      <c r="I35" s="41"/>
      <c r="J35" s="42"/>
      <c r="K35" s="37"/>
      <c r="L35" s="43"/>
    </row>
    <row r="36" ht="54.75" customHeight="1" spans="1:12">
      <c r="A36" s="11" t="s">
        <v>108</v>
      </c>
      <c r="B36" s="12" t="s">
        <v>109</v>
      </c>
      <c r="C36" s="12" t="s">
        <v>110</v>
      </c>
      <c r="D36" s="12" t="s">
        <v>111</v>
      </c>
      <c r="E36" s="13" t="s">
        <v>58</v>
      </c>
      <c r="F36" s="14" t="s">
        <v>92</v>
      </c>
      <c r="G36" s="35"/>
      <c r="H36" s="19"/>
      <c r="I36" s="15">
        <f>ROUND(IF(OR(ISERROR(F36),F36=""),0,F36)*IF(OR(ISERROR(H36),H36=""),0,H36),2)</f>
        <v>0</v>
      </c>
      <c r="J36" s="35"/>
      <c r="K36" s="12"/>
      <c r="L36" s="17"/>
    </row>
    <row r="37" ht="54.05" customHeight="1" spans="1:12">
      <c r="A37" s="36"/>
      <c r="B37" s="37"/>
      <c r="C37" s="37"/>
      <c r="D37" s="37"/>
      <c r="E37" s="47"/>
      <c r="F37" s="41"/>
      <c r="G37" s="42"/>
      <c r="H37" s="40"/>
      <c r="I37" s="41"/>
      <c r="J37" s="42"/>
      <c r="K37" s="37"/>
      <c r="L37" s="43"/>
    </row>
    <row r="38" ht="54.05" customHeight="1" spans="1:12">
      <c r="A38" s="50" t="s">
        <v>112</v>
      </c>
      <c r="B38" s="20" t="s">
        <v>113</v>
      </c>
      <c r="C38" s="20" t="s">
        <v>114</v>
      </c>
      <c r="D38" s="20" t="s">
        <v>115</v>
      </c>
      <c r="E38" s="21" t="s">
        <v>58</v>
      </c>
      <c r="F38" s="22" t="s">
        <v>116</v>
      </c>
      <c r="G38" s="35"/>
      <c r="H38" s="53"/>
      <c r="I38" s="51">
        <f>ROUND(IF(OR(ISERROR(F38),F38=""),0,F38)*IF(OR(ISERROR(H38),H38=""),0,H38),2)</f>
        <v>0</v>
      </c>
      <c r="J38" s="35"/>
      <c r="K38" s="20"/>
      <c r="L38" s="24"/>
    </row>
    <row r="39" ht="54.05" customHeight="1" spans="1:12">
      <c r="A39" s="54"/>
      <c r="B39" s="55"/>
      <c r="C39" s="55"/>
      <c r="D39" s="55"/>
      <c r="E39" s="56"/>
      <c r="F39" s="57"/>
      <c r="G39" s="58"/>
      <c r="H39" s="59"/>
      <c r="I39" s="57"/>
      <c r="J39" s="58"/>
      <c r="K39" s="55"/>
      <c r="L39" s="60"/>
    </row>
    <row r="40" ht="0.75" customHeight="1" spans="1:12">
      <c r="A40" s="27"/>
      <c r="B40" s="27"/>
      <c r="C40" s="27"/>
      <c r="D40" s="27"/>
      <c r="E40" s="27"/>
      <c r="F40" s="27"/>
      <c r="G40" s="27"/>
      <c r="H40" s="27"/>
      <c r="I40" s="27"/>
      <c r="J40" s="27"/>
      <c r="K40" s="27"/>
      <c r="L40" s="27"/>
    </row>
    <row r="41" ht="6.65" customHeight="1"/>
    <row r="42" ht="23.7" customHeight="1" spans="1:12">
      <c r="G42" s="28" t="s">
        <v>29</v>
      </c>
      <c r="H42" s="28"/>
      <c r="I42" s="28"/>
      <c r="J42" s="28"/>
      <c r="K42" s="28"/>
      <c r="L42" s="28"/>
    </row>
    <row r="43" ht="34.8" customHeight="1" spans="1:12">
      <c r="A43" s="1" t="s">
        <v>30</v>
      </c>
      <c r="B43" s="1"/>
      <c r="C43" s="1"/>
      <c r="D43" s="1"/>
      <c r="E43" s="1"/>
      <c r="F43" s="1"/>
      <c r="G43" s="1"/>
      <c r="H43" s="1"/>
      <c r="I43" s="1"/>
      <c r="J43" s="1"/>
      <c r="K43" s="1"/>
      <c r="L43" s="1"/>
    </row>
    <row r="44" ht="13.3" customHeight="1" spans="1:12">
      <c r="A44" s="2" t="s">
        <v>31</v>
      </c>
      <c r="B44" s="2"/>
      <c r="C44" s="2"/>
      <c r="D44" s="2"/>
      <c r="E44" s="2"/>
      <c r="F44" s="2"/>
      <c r="G44" s="2"/>
      <c r="H44" s="2"/>
      <c r="I44" s="2"/>
      <c r="J44" s="3" t="s">
        <v>117</v>
      </c>
      <c r="K44" s="3"/>
      <c r="L44" s="3"/>
    </row>
    <row r="45" ht="25.9" customHeight="1" spans="1:12">
      <c r="A45" s="4" t="s">
        <v>33</v>
      </c>
      <c r="B45" s="4"/>
      <c r="C45" s="4"/>
      <c r="D45" s="4"/>
      <c r="E45" s="4"/>
      <c r="F45" s="4"/>
      <c r="G45" s="4"/>
      <c r="H45" s="4"/>
      <c r="I45" s="4"/>
      <c r="J45" s="5"/>
      <c r="K45" s="5"/>
      <c r="L45" s="5"/>
    </row>
    <row r="46" ht="46.65" customHeight="1" spans="1:12">
      <c r="A46" s="6" t="s">
        <v>34</v>
      </c>
      <c r="B46" s="7" t="s">
        <v>35</v>
      </c>
      <c r="C46" s="7" t="s">
        <v>36</v>
      </c>
      <c r="D46" s="7" t="s">
        <v>37</v>
      </c>
      <c r="E46" s="7" t="s">
        <v>38</v>
      </c>
      <c r="F46" s="7" t="s">
        <v>39</v>
      </c>
      <c r="G46" s="8"/>
      <c r="H46" s="7" t="s">
        <v>40</v>
      </c>
      <c r="I46" s="7" t="s">
        <v>41</v>
      </c>
      <c r="J46" s="8"/>
      <c r="K46" s="7" t="s">
        <v>42</v>
      </c>
      <c r="L46" s="9" t="s">
        <v>43</v>
      </c>
    </row>
    <row r="47" ht="54.05" customHeight="1" spans="1:12">
      <c r="A47" s="11" t="s">
        <v>118</v>
      </c>
      <c r="B47" s="12" t="s">
        <v>119</v>
      </c>
      <c r="C47" s="12" t="s">
        <v>120</v>
      </c>
      <c r="D47" s="12" t="s">
        <v>121</v>
      </c>
      <c r="E47" s="13" t="s">
        <v>58</v>
      </c>
      <c r="F47" s="14" t="s">
        <v>122</v>
      </c>
      <c r="G47" s="35"/>
      <c r="H47" s="19"/>
      <c r="I47" s="15">
        <f>ROUND(IF(OR(ISERROR(F47),F47=""),0,F47)*IF(OR(ISERROR(H47),H47=""),0,H47),2)</f>
        <v>0</v>
      </c>
      <c r="J47" s="35"/>
      <c r="K47" s="12"/>
      <c r="L47" s="17"/>
    </row>
    <row r="48" ht="54.05" customHeight="1" spans="1:12">
      <c r="A48" s="36"/>
      <c r="B48" s="37"/>
      <c r="C48" s="37"/>
      <c r="D48" s="37"/>
      <c r="E48" s="47"/>
      <c r="F48" s="41"/>
      <c r="G48" s="42"/>
      <c r="H48" s="40"/>
      <c r="I48" s="41"/>
      <c r="J48" s="42"/>
      <c r="K48" s="37"/>
      <c r="L48" s="43"/>
    </row>
    <row r="49" ht="54.75" customHeight="1" spans="1:12">
      <c r="A49" s="11" t="s">
        <v>123</v>
      </c>
      <c r="B49" s="12" t="s">
        <v>124</v>
      </c>
      <c r="C49" s="12" t="s">
        <v>125</v>
      </c>
      <c r="D49" s="12" t="s">
        <v>126</v>
      </c>
      <c r="E49" s="13" t="s">
        <v>58</v>
      </c>
      <c r="F49" s="14" t="s">
        <v>127</v>
      </c>
      <c r="G49" s="35"/>
      <c r="H49" s="19"/>
      <c r="I49" s="15">
        <f>ROUND(IF(OR(ISERROR(F49),F49=""),0,F49)*IF(OR(ISERROR(H49),H49=""),0,H49),2)</f>
        <v>0</v>
      </c>
      <c r="J49" s="35"/>
      <c r="K49" s="12"/>
      <c r="L49" s="17"/>
    </row>
    <row r="50" ht="54.05" customHeight="1" spans="1:12">
      <c r="A50" s="36"/>
      <c r="B50" s="37"/>
      <c r="C50" s="37"/>
      <c r="D50" s="37"/>
      <c r="E50" s="47"/>
      <c r="F50" s="41"/>
      <c r="G50" s="42"/>
      <c r="H50" s="40"/>
      <c r="I50" s="41"/>
      <c r="J50" s="42"/>
      <c r="K50" s="37"/>
      <c r="L50" s="43"/>
    </row>
    <row r="51" ht="25.15" customHeight="1" spans="1:12">
      <c r="A51" s="11" t="s">
        <v>128</v>
      </c>
      <c r="B51" s="12" t="s">
        <v>129</v>
      </c>
      <c r="C51" s="12" t="s">
        <v>130</v>
      </c>
      <c r="D51" s="12"/>
      <c r="E51" s="13"/>
      <c r="F51" s="14" t="s">
        <v>44</v>
      </c>
      <c r="G51" s="16"/>
      <c r="H51" s="14" t="s">
        <v>47</v>
      </c>
      <c r="I51" s="15">
        <f>ROUND(IF(OR(ISERROR(I52),I52=""),0,I52),2)</f>
        <v>0</v>
      </c>
      <c r="J51" s="16"/>
      <c r="K51" s="12"/>
      <c r="L51" s="17"/>
    </row>
    <row r="52" ht="25.15" customHeight="1" spans="1:12">
      <c r="A52" s="11" t="s">
        <v>131</v>
      </c>
      <c r="B52" s="12" t="s">
        <v>132</v>
      </c>
      <c r="C52" s="12" t="s">
        <v>133</v>
      </c>
      <c r="D52" s="12" t="s">
        <v>134</v>
      </c>
      <c r="E52" s="13" t="s">
        <v>135</v>
      </c>
      <c r="F52" s="14" t="s">
        <v>136</v>
      </c>
      <c r="G52" s="16"/>
      <c r="H52" s="19"/>
      <c r="I52" s="15">
        <f>ROUND(IF(OR(ISERROR(F52),F52=""),0,F52)*IF(OR(ISERROR(H52),H52=""),0,H52),2)</f>
        <v>0</v>
      </c>
      <c r="J52" s="16"/>
      <c r="K52" s="12"/>
      <c r="L52" s="17"/>
    </row>
    <row r="53" ht="17.75" customHeight="1" spans="1:12">
      <c r="A53" s="11" t="s">
        <v>137</v>
      </c>
      <c r="B53" s="12" t="s">
        <v>138</v>
      </c>
      <c r="C53" s="12" t="s">
        <v>139</v>
      </c>
      <c r="D53" s="12"/>
      <c r="E53" s="13"/>
      <c r="F53" s="14" t="s">
        <v>44</v>
      </c>
      <c r="G53" s="16"/>
      <c r="H53" s="14" t="s">
        <v>47</v>
      </c>
      <c r="I53" s="15">
        <f>ROUND(IF(OR(ISERROR(I54),I54=""),0,I54)+IF(OR(ISERROR(I55),I55=""),0,I55)+IF(OR(ISERROR(I59),I59=""),0,I59)+IF(OR(ISERROR(I67),I67=""),0,I67)+IF(OR(ISERROR(I68),I68=""),0,I68),2)</f>
        <v>0</v>
      </c>
      <c r="J53" s="16"/>
      <c r="K53" s="12"/>
      <c r="L53" s="17"/>
    </row>
    <row r="54" ht="72.55" customHeight="1" spans="1:12">
      <c r="A54" s="11" t="s">
        <v>140</v>
      </c>
      <c r="B54" s="12" t="s">
        <v>141</v>
      </c>
      <c r="C54" s="12" t="s">
        <v>142</v>
      </c>
      <c r="D54" s="12" t="s">
        <v>143</v>
      </c>
      <c r="E54" s="13" t="s">
        <v>144</v>
      </c>
      <c r="F54" s="14" t="s">
        <v>44</v>
      </c>
      <c r="G54" s="16"/>
      <c r="H54" s="19"/>
      <c r="I54" s="15">
        <f>ROUND(IF(OR(ISERROR(F54),F54=""),0,F54)*IF(OR(ISERROR(H54),H54=""),0,H54),2)</f>
        <v>0</v>
      </c>
      <c r="J54" s="16"/>
      <c r="K54" s="12"/>
      <c r="L54" s="17"/>
    </row>
    <row r="55" ht="74" customHeight="1" spans="1:12">
      <c r="A55" s="11" t="s">
        <v>145</v>
      </c>
      <c r="B55" s="12" t="s">
        <v>146</v>
      </c>
      <c r="C55" s="12" t="s">
        <v>147</v>
      </c>
      <c r="D55" s="12" t="s">
        <v>148</v>
      </c>
      <c r="E55" s="13" t="s">
        <v>149</v>
      </c>
      <c r="F55" s="14" t="s">
        <v>150</v>
      </c>
      <c r="G55" s="35"/>
      <c r="H55" s="19"/>
      <c r="I55" s="15">
        <f>ROUND(IF(OR(ISERROR(F55),F55=""),0,F55)*IF(OR(ISERROR(H55),H55=""),0,H55),2)</f>
        <v>0</v>
      </c>
      <c r="J55" s="35"/>
      <c r="K55" s="12"/>
      <c r="L55" s="17"/>
    </row>
    <row r="56" ht="74" customHeight="1" spans="1:12">
      <c r="A56" s="61"/>
      <c r="B56" s="62"/>
      <c r="C56" s="62"/>
      <c r="D56" s="62"/>
      <c r="E56" s="63"/>
      <c r="F56" s="64"/>
      <c r="G56" s="65"/>
      <c r="H56" s="66"/>
      <c r="I56" s="64"/>
      <c r="J56" s="65"/>
      <c r="K56" s="62"/>
      <c r="L56" s="67"/>
    </row>
    <row r="57" ht="45.15" customHeight="1" spans="1:12">
      <c r="A57" s="61"/>
      <c r="B57" s="62"/>
      <c r="C57" s="62"/>
      <c r="D57" s="62"/>
      <c r="E57" s="63"/>
      <c r="F57" s="64"/>
      <c r="G57" s="65"/>
      <c r="H57" s="66"/>
      <c r="I57" s="64"/>
      <c r="J57" s="65"/>
      <c r="K57" s="62"/>
      <c r="L57" s="67"/>
    </row>
    <row r="58" ht="45.15" customHeight="1" spans="1:12">
      <c r="A58" s="36"/>
      <c r="B58" s="37"/>
      <c r="C58" s="37"/>
      <c r="D58" s="37"/>
      <c r="E58" s="47"/>
      <c r="F58" s="41"/>
      <c r="G58" s="42"/>
      <c r="H58" s="40"/>
      <c r="I58" s="41"/>
      <c r="J58" s="42"/>
      <c r="K58" s="37"/>
      <c r="L58" s="43"/>
    </row>
    <row r="59" ht="48.85" customHeight="1" spans="1:12">
      <c r="A59" s="50" t="s">
        <v>151</v>
      </c>
      <c r="B59" s="20" t="s">
        <v>152</v>
      </c>
      <c r="C59" s="20" t="s">
        <v>153</v>
      </c>
      <c r="D59" s="20" t="s">
        <v>154</v>
      </c>
      <c r="E59" s="21" t="s">
        <v>155</v>
      </c>
      <c r="F59" s="22" t="s">
        <v>44</v>
      </c>
      <c r="G59" s="23"/>
      <c r="H59" s="53"/>
      <c r="I59" s="51">
        <f>ROUND(IF(OR(ISERROR(F59),F59=""),0,F59)*IF(OR(ISERROR(H59),H59=""),0,H59),2)</f>
        <v>0</v>
      </c>
      <c r="J59" s="23"/>
      <c r="K59" s="20"/>
      <c r="L59" s="24"/>
    </row>
    <row r="60" ht="0.75" customHeight="1" spans="1:12">
      <c r="A60" s="27"/>
      <c r="B60" s="27"/>
      <c r="C60" s="27"/>
      <c r="D60" s="27"/>
      <c r="E60" s="27"/>
      <c r="F60" s="27"/>
      <c r="G60" s="27"/>
      <c r="H60" s="27"/>
      <c r="I60" s="27"/>
      <c r="J60" s="27"/>
      <c r="K60" s="27"/>
      <c r="L60" s="27"/>
    </row>
    <row r="61" ht="11.85" customHeight="1"/>
    <row r="62" ht="23.7" customHeight="1" spans="1:12">
      <c r="G62" s="28" t="s">
        <v>29</v>
      </c>
      <c r="H62" s="28"/>
      <c r="I62" s="28"/>
      <c r="J62" s="28"/>
      <c r="K62" s="28"/>
      <c r="L62" s="28"/>
    </row>
    <row r="63" ht="34.8" customHeight="1" spans="1:12">
      <c r="A63" s="1" t="s">
        <v>30</v>
      </c>
      <c r="B63" s="1"/>
      <c r="C63" s="1"/>
      <c r="D63" s="1"/>
      <c r="E63" s="1"/>
      <c r="F63" s="1"/>
      <c r="G63" s="1"/>
      <c r="H63" s="1"/>
      <c r="I63" s="1"/>
      <c r="J63" s="1"/>
      <c r="K63" s="1"/>
      <c r="L63" s="1"/>
    </row>
    <row r="64" ht="13.3" customHeight="1" spans="1:12">
      <c r="A64" s="2" t="s">
        <v>31</v>
      </c>
      <c r="B64" s="2"/>
      <c r="C64" s="2"/>
      <c r="D64" s="2"/>
      <c r="E64" s="2"/>
      <c r="F64" s="2"/>
      <c r="G64" s="2"/>
      <c r="H64" s="2"/>
      <c r="I64" s="2"/>
      <c r="J64" s="3" t="s">
        <v>156</v>
      </c>
      <c r="K64" s="3"/>
      <c r="L64" s="3"/>
    </row>
    <row r="65" ht="25.9" customHeight="1" spans="1:12">
      <c r="A65" s="4" t="s">
        <v>33</v>
      </c>
      <c r="B65" s="4"/>
      <c r="C65" s="4"/>
      <c r="D65" s="4"/>
      <c r="E65" s="4"/>
      <c r="F65" s="4"/>
      <c r="G65" s="4"/>
      <c r="H65" s="4"/>
      <c r="I65" s="4"/>
      <c r="J65" s="5"/>
      <c r="K65" s="5"/>
      <c r="L65" s="5"/>
    </row>
    <row r="66" ht="46.65" customHeight="1" spans="1:12">
      <c r="A66" s="6" t="s">
        <v>34</v>
      </c>
      <c r="B66" s="7" t="s">
        <v>35</v>
      </c>
      <c r="C66" s="7" t="s">
        <v>36</v>
      </c>
      <c r="D66" s="7" t="s">
        <v>37</v>
      </c>
      <c r="E66" s="7" t="s">
        <v>38</v>
      </c>
      <c r="F66" s="7" t="s">
        <v>39</v>
      </c>
      <c r="G66" s="8"/>
      <c r="H66" s="7" t="s">
        <v>40</v>
      </c>
      <c r="I66" s="7" t="s">
        <v>41</v>
      </c>
      <c r="J66" s="8"/>
      <c r="K66" s="7" t="s">
        <v>42</v>
      </c>
      <c r="L66" s="9" t="s">
        <v>43</v>
      </c>
    </row>
    <row r="67" ht="48.85" customHeight="1" spans="1:12">
      <c r="A67" s="11" t="s">
        <v>157</v>
      </c>
      <c r="B67" s="12" t="s">
        <v>158</v>
      </c>
      <c r="C67" s="12" t="s">
        <v>159</v>
      </c>
      <c r="D67" s="12" t="s">
        <v>160</v>
      </c>
      <c r="E67" s="13" t="s">
        <v>58</v>
      </c>
      <c r="F67" s="14" t="s">
        <v>161</v>
      </c>
      <c r="G67" s="16"/>
      <c r="H67" s="19"/>
      <c r="I67" s="15">
        <f>ROUND(IF(OR(ISERROR(F67),F67=""),0,F67)*IF(OR(ISERROR(H67),H67=""),0,H67),2)</f>
        <v>0</v>
      </c>
      <c r="J67" s="16"/>
      <c r="K67" s="12"/>
      <c r="L67" s="17" t="s">
        <v>60</v>
      </c>
    </row>
    <row r="68" ht="25.15" customHeight="1" spans="1:12">
      <c r="A68" s="11" t="s">
        <v>162</v>
      </c>
      <c r="B68" s="12" t="s">
        <v>163</v>
      </c>
      <c r="C68" s="12" t="s">
        <v>164</v>
      </c>
      <c r="D68" s="12" t="s">
        <v>165</v>
      </c>
      <c r="E68" s="13" t="s">
        <v>166</v>
      </c>
      <c r="F68" s="14" t="s">
        <v>44</v>
      </c>
      <c r="G68" s="16"/>
      <c r="H68" s="19"/>
      <c r="I68" s="15">
        <f>ROUND(IF(OR(ISERROR(F68),F68=""),0,F68)*IF(OR(ISERROR(H68),H68=""),0,H68),2)</f>
        <v>0</v>
      </c>
      <c r="J68" s="16"/>
      <c r="K68" s="12"/>
      <c r="L68" s="17" t="s">
        <v>60</v>
      </c>
    </row>
    <row r="69" ht="37.75" customHeight="1" spans="1:12">
      <c r="A69" s="11" t="s">
        <v>167</v>
      </c>
      <c r="B69" s="12" t="s">
        <v>49</v>
      </c>
      <c r="C69" s="12" t="s">
        <v>168</v>
      </c>
      <c r="D69" s="12"/>
      <c r="E69" s="13"/>
      <c r="F69" s="14" t="s">
        <v>44</v>
      </c>
      <c r="G69" s="16"/>
      <c r="H69" s="14" t="s">
        <v>47</v>
      </c>
      <c r="I69" s="15">
        <f>ROUND(IF(OR(ISERROR(I70),I70=""),0,I70)+IF(OR(ISERROR(I73),I73=""),0,I73)+IF(OR(ISERROR(I76),I76=""),0,I76)+IF(OR(ISERROR(I95),I95=""),0,I95)+IF(OR(ISERROR(I97),I97=""),0,I97),2)</f>
        <v>0</v>
      </c>
      <c r="J69" s="16"/>
      <c r="K69" s="12"/>
      <c r="L69" s="17"/>
    </row>
    <row r="70" ht="17.75" customHeight="1" spans="1:12">
      <c r="A70" s="11" t="s">
        <v>169</v>
      </c>
      <c r="B70" s="12" t="s">
        <v>52</v>
      </c>
      <c r="C70" s="12" t="s">
        <v>53</v>
      </c>
      <c r="D70" s="12"/>
      <c r="E70" s="13"/>
      <c r="F70" s="14" t="s">
        <v>44</v>
      </c>
      <c r="G70" s="16"/>
      <c r="H70" s="14" t="s">
        <v>47</v>
      </c>
      <c r="I70" s="15">
        <f>ROUND(IF(OR(ISERROR(I71),I71=""),0,I71),2)</f>
        <v>0</v>
      </c>
      <c r="J70" s="16"/>
      <c r="K70" s="12"/>
      <c r="L70" s="17"/>
    </row>
    <row r="71" ht="48.85" customHeight="1" spans="1:12">
      <c r="A71" s="11" t="s">
        <v>170</v>
      </c>
      <c r="B71" s="12" t="s">
        <v>171</v>
      </c>
      <c r="C71" s="12" t="s">
        <v>56</v>
      </c>
      <c r="D71" s="12" t="s">
        <v>57</v>
      </c>
      <c r="E71" s="13" t="s">
        <v>58</v>
      </c>
      <c r="F71" s="14" t="s">
        <v>172</v>
      </c>
      <c r="G71" s="35"/>
      <c r="H71" s="19"/>
      <c r="I71" s="15">
        <f>ROUND(IF(OR(ISERROR(F71),F71=""),0,F71)*IF(OR(ISERROR(H71),H71=""),0,H71),2)</f>
        <v>0</v>
      </c>
      <c r="J71" s="35"/>
      <c r="K71" s="12"/>
      <c r="L71" s="17" t="s">
        <v>60</v>
      </c>
    </row>
    <row r="72" ht="48.1" customHeight="1" spans="1:12">
      <c r="A72" s="36"/>
      <c r="B72" s="37"/>
      <c r="C72" s="37"/>
      <c r="D72" s="37"/>
      <c r="E72" s="47"/>
      <c r="F72" s="41"/>
      <c r="G72" s="42"/>
      <c r="H72" s="40"/>
      <c r="I72" s="41"/>
      <c r="J72" s="42"/>
      <c r="K72" s="37"/>
      <c r="L72" s="43"/>
    </row>
    <row r="73" ht="17" customHeight="1" spans="1:12">
      <c r="A73" s="11" t="s">
        <v>173</v>
      </c>
      <c r="B73" s="12" t="s">
        <v>62</v>
      </c>
      <c r="C73" s="12" t="s">
        <v>63</v>
      </c>
      <c r="D73" s="12"/>
      <c r="E73" s="13"/>
      <c r="F73" s="14" t="s">
        <v>44</v>
      </c>
      <c r="G73" s="16"/>
      <c r="H73" s="14" t="s">
        <v>47</v>
      </c>
      <c r="I73" s="15">
        <f>ROUND(IF(OR(ISERROR(I74),I74=""),0,I74),2)</f>
        <v>0</v>
      </c>
      <c r="J73" s="16"/>
      <c r="K73" s="12"/>
      <c r="L73" s="17"/>
    </row>
    <row r="74" ht="54.75" customHeight="1" spans="1:12">
      <c r="A74" s="11" t="s">
        <v>174</v>
      </c>
      <c r="B74" s="12" t="s">
        <v>175</v>
      </c>
      <c r="C74" s="12" t="s">
        <v>66</v>
      </c>
      <c r="D74" s="12" t="s">
        <v>67</v>
      </c>
      <c r="E74" s="13" t="s">
        <v>58</v>
      </c>
      <c r="F74" s="14" t="s">
        <v>176</v>
      </c>
      <c r="G74" s="35"/>
      <c r="H74" s="19"/>
      <c r="I74" s="15">
        <f>ROUND(IF(OR(ISERROR(F74),F74=""),0,F74)*IF(OR(ISERROR(H74),H74=""),0,H74),2)</f>
        <v>0</v>
      </c>
      <c r="J74" s="35"/>
      <c r="K74" s="12"/>
      <c r="L74" s="17" t="s">
        <v>60</v>
      </c>
    </row>
    <row r="75" ht="54.05" customHeight="1" spans="1:12">
      <c r="A75" s="36"/>
      <c r="B75" s="37"/>
      <c r="C75" s="37"/>
      <c r="D75" s="37"/>
      <c r="E75" s="47"/>
      <c r="F75" s="41"/>
      <c r="G75" s="42"/>
      <c r="H75" s="40"/>
      <c r="I75" s="41"/>
      <c r="J75" s="42"/>
      <c r="K75" s="37"/>
      <c r="L75" s="43"/>
    </row>
    <row r="76" ht="17" customHeight="1" spans="1:12">
      <c r="A76" s="11" t="s">
        <v>177</v>
      </c>
      <c r="B76" s="12" t="s">
        <v>70</v>
      </c>
      <c r="C76" s="12" t="s">
        <v>71</v>
      </c>
      <c r="D76" s="12"/>
      <c r="E76" s="13"/>
      <c r="F76" s="14" t="s">
        <v>44</v>
      </c>
      <c r="G76" s="16"/>
      <c r="H76" s="14" t="s">
        <v>47</v>
      </c>
      <c r="I76" s="15">
        <f>ROUND(IF(OR(ISERROR(I77),I77=""),0,I77)+IF(OR(ISERROR(I79),I79=""),0,I79)+IF(OR(ISERROR(I91),I91=""),0,I91)+IF(OR(ISERROR(I93),I93=""),0,I93),2)</f>
        <v>0</v>
      </c>
      <c r="J76" s="16"/>
      <c r="K76" s="12"/>
      <c r="L76" s="17"/>
    </row>
    <row r="77" ht="54.75" customHeight="1" spans="1:12">
      <c r="A77" s="11" t="s">
        <v>178</v>
      </c>
      <c r="B77" s="12" t="s">
        <v>179</v>
      </c>
      <c r="C77" s="12" t="s">
        <v>90</v>
      </c>
      <c r="D77" s="12" t="s">
        <v>91</v>
      </c>
      <c r="E77" s="13" t="s">
        <v>58</v>
      </c>
      <c r="F77" s="14" t="s">
        <v>180</v>
      </c>
      <c r="G77" s="35"/>
      <c r="H77" s="19"/>
      <c r="I77" s="15">
        <f>ROUND(IF(OR(ISERROR(F77),F77=""),0,F77)*IF(OR(ISERROR(H77),H77=""),0,H77),2)</f>
        <v>0</v>
      </c>
      <c r="J77" s="35"/>
      <c r="K77" s="12"/>
      <c r="L77" s="17"/>
    </row>
    <row r="78" ht="54.05" customHeight="1" spans="1:12">
      <c r="A78" s="36"/>
      <c r="B78" s="37"/>
      <c r="C78" s="37"/>
      <c r="D78" s="37"/>
      <c r="E78" s="47"/>
      <c r="F78" s="41"/>
      <c r="G78" s="42"/>
      <c r="H78" s="40"/>
      <c r="I78" s="41"/>
      <c r="J78" s="42"/>
      <c r="K78" s="37"/>
      <c r="L78" s="43"/>
    </row>
    <row r="79" ht="54.05" customHeight="1" spans="1:12">
      <c r="A79" s="11" t="s">
        <v>181</v>
      </c>
      <c r="B79" s="12" t="s">
        <v>182</v>
      </c>
      <c r="C79" s="12" t="s">
        <v>95</v>
      </c>
      <c r="D79" s="12" t="s">
        <v>96</v>
      </c>
      <c r="E79" s="13" t="s">
        <v>58</v>
      </c>
      <c r="F79" s="14" t="s">
        <v>183</v>
      </c>
      <c r="G79" s="35"/>
      <c r="H79" s="19"/>
      <c r="I79" s="15">
        <f>ROUND(IF(OR(ISERROR(F79),F79=""),0,F79)*IF(OR(ISERROR(H79),H79=""),0,H79),2)</f>
        <v>0</v>
      </c>
      <c r="J79" s="35"/>
      <c r="K79" s="12"/>
      <c r="L79" s="17"/>
    </row>
    <row r="80" ht="54.05" customHeight="1" spans="1:12">
      <c r="A80" s="36"/>
      <c r="B80" s="37"/>
      <c r="C80" s="37"/>
      <c r="D80" s="37"/>
      <c r="E80" s="47"/>
      <c r="F80" s="41"/>
      <c r="G80" s="42"/>
      <c r="H80" s="40"/>
      <c r="I80" s="41"/>
      <c r="J80" s="42"/>
      <c r="K80" s="37"/>
      <c r="L80" s="43"/>
    </row>
    <row r="81" ht="17.75" customHeight="1" spans="1:12">
      <c r="A81" s="11"/>
      <c r="B81" s="12"/>
      <c r="C81" s="12"/>
      <c r="D81" s="12"/>
      <c r="E81" s="13"/>
      <c r="F81" s="14"/>
      <c r="G81" s="16"/>
      <c r="H81" s="14"/>
      <c r="I81" s="14"/>
      <c r="J81" s="16"/>
      <c r="K81" s="12"/>
      <c r="L81" s="17"/>
    </row>
    <row r="82" ht="17" customHeight="1" spans="1:12">
      <c r="A82" s="11"/>
      <c r="B82" s="12"/>
      <c r="C82" s="12"/>
      <c r="D82" s="12"/>
      <c r="E82" s="13"/>
      <c r="F82" s="14"/>
      <c r="G82" s="16"/>
      <c r="H82" s="14"/>
      <c r="I82" s="14"/>
      <c r="J82" s="16"/>
      <c r="K82" s="12"/>
      <c r="L82" s="17"/>
    </row>
    <row r="83" ht="17.75" customHeight="1" spans="1:12">
      <c r="A83" s="11"/>
      <c r="B83" s="12"/>
      <c r="C83" s="12"/>
      <c r="D83" s="12"/>
      <c r="E83" s="13"/>
      <c r="F83" s="14"/>
      <c r="G83" s="16"/>
      <c r="H83" s="14"/>
      <c r="I83" s="14"/>
      <c r="J83" s="16"/>
      <c r="K83" s="12"/>
      <c r="L83" s="17"/>
    </row>
    <row r="84" ht="17.75" customHeight="1" spans="1:12">
      <c r="A84" s="11"/>
      <c r="B84" s="20"/>
      <c r="C84" s="20"/>
      <c r="D84" s="20"/>
      <c r="E84" s="21"/>
      <c r="F84" s="22"/>
      <c r="G84" s="23"/>
      <c r="H84" s="22"/>
      <c r="I84" s="22"/>
      <c r="J84" s="23"/>
      <c r="K84" s="20"/>
      <c r="L84" s="24"/>
    </row>
    <row r="85" ht="0.75" customHeight="1" spans="1:12">
      <c r="A85" s="26"/>
      <c r="B85" s="27"/>
      <c r="C85" s="27"/>
      <c r="D85" s="27"/>
      <c r="E85" s="27"/>
      <c r="F85" s="27"/>
      <c r="G85" s="27"/>
      <c r="H85" s="27"/>
      <c r="I85" s="27"/>
      <c r="J85" s="27"/>
      <c r="K85" s="27"/>
      <c r="L85" s="27"/>
    </row>
    <row r="86" ht="23.7" customHeight="1" spans="1:12">
      <c r="G86" s="28" t="s">
        <v>29</v>
      </c>
      <c r="H86" s="28"/>
      <c r="I86" s="28"/>
      <c r="J86" s="28"/>
      <c r="K86" s="28"/>
      <c r="L86" s="28"/>
    </row>
    <row r="87" ht="34.8" customHeight="1" spans="1:12">
      <c r="A87" s="1" t="s">
        <v>30</v>
      </c>
      <c r="B87" s="1"/>
      <c r="C87" s="1"/>
      <c r="D87" s="1"/>
      <c r="E87" s="1"/>
      <c r="F87" s="1"/>
      <c r="G87" s="1"/>
      <c r="H87" s="1"/>
      <c r="I87" s="1"/>
      <c r="J87" s="1"/>
      <c r="K87" s="1"/>
      <c r="L87" s="1"/>
    </row>
    <row r="88" ht="13.3" customHeight="1" spans="1:12">
      <c r="A88" s="2" t="s">
        <v>31</v>
      </c>
      <c r="B88" s="2"/>
      <c r="C88" s="2"/>
      <c r="D88" s="2"/>
      <c r="E88" s="2"/>
      <c r="F88" s="2"/>
      <c r="G88" s="2"/>
      <c r="H88" s="2"/>
      <c r="I88" s="2"/>
      <c r="J88" s="3" t="s">
        <v>184</v>
      </c>
      <c r="K88" s="3"/>
      <c r="L88" s="3"/>
    </row>
    <row r="89" ht="25.9" customHeight="1" spans="1:12">
      <c r="A89" s="4" t="s">
        <v>33</v>
      </c>
      <c r="B89" s="4"/>
      <c r="C89" s="4"/>
      <c r="D89" s="4"/>
      <c r="E89" s="4"/>
      <c r="F89" s="4"/>
      <c r="G89" s="4"/>
      <c r="H89" s="4"/>
      <c r="I89" s="4"/>
      <c r="J89" s="5"/>
      <c r="K89" s="5"/>
      <c r="L89" s="5"/>
    </row>
    <row r="90" ht="46.65" customHeight="1" spans="1:12">
      <c r="A90" s="6" t="s">
        <v>34</v>
      </c>
      <c r="B90" s="7" t="s">
        <v>35</v>
      </c>
      <c r="C90" s="7" t="s">
        <v>36</v>
      </c>
      <c r="D90" s="7" t="s">
        <v>37</v>
      </c>
      <c r="E90" s="7" t="s">
        <v>38</v>
      </c>
      <c r="F90" s="7" t="s">
        <v>39</v>
      </c>
      <c r="G90" s="8"/>
      <c r="H90" s="7" t="s">
        <v>40</v>
      </c>
      <c r="I90" s="7" t="s">
        <v>41</v>
      </c>
      <c r="J90" s="8"/>
      <c r="K90" s="7" t="s">
        <v>42</v>
      </c>
      <c r="L90" s="9" t="s">
        <v>43</v>
      </c>
    </row>
    <row r="91" ht="54.05" customHeight="1" spans="1:12">
      <c r="A91" s="11" t="s">
        <v>185</v>
      </c>
      <c r="B91" s="12" t="s">
        <v>186</v>
      </c>
      <c r="C91" s="12" t="s">
        <v>100</v>
      </c>
      <c r="D91" s="12" t="s">
        <v>101</v>
      </c>
      <c r="E91" s="13" t="s">
        <v>58</v>
      </c>
      <c r="F91" s="14" t="s">
        <v>187</v>
      </c>
      <c r="G91" s="35"/>
      <c r="H91" s="19"/>
      <c r="I91" s="15">
        <f>ROUND(IF(OR(ISERROR(F91),F91=""),0,F91)*IF(OR(ISERROR(H91),H91=""),0,H91),2)</f>
        <v>0</v>
      </c>
      <c r="J91" s="35"/>
      <c r="K91" s="12"/>
      <c r="L91" s="17"/>
    </row>
    <row r="92" ht="54.05" customHeight="1" spans="1:12">
      <c r="A92" s="36"/>
      <c r="B92" s="37"/>
      <c r="C92" s="37"/>
      <c r="D92" s="37"/>
      <c r="E92" s="47"/>
      <c r="F92" s="41"/>
      <c r="G92" s="42"/>
      <c r="H92" s="40"/>
      <c r="I92" s="41"/>
      <c r="J92" s="42"/>
      <c r="K92" s="37"/>
      <c r="L92" s="43"/>
    </row>
    <row r="93" ht="54.75" customHeight="1" spans="1:12">
      <c r="A93" s="11" t="s">
        <v>188</v>
      </c>
      <c r="B93" s="12" t="s">
        <v>189</v>
      </c>
      <c r="C93" s="12" t="s">
        <v>105</v>
      </c>
      <c r="D93" s="12" t="s">
        <v>106</v>
      </c>
      <c r="E93" s="13" t="s">
        <v>58</v>
      </c>
      <c r="F93" s="14" t="s">
        <v>190</v>
      </c>
      <c r="G93" s="35"/>
      <c r="H93" s="19"/>
      <c r="I93" s="15">
        <f>ROUND(IF(OR(ISERROR(F93),F93=""),0,F93)*IF(OR(ISERROR(H93),H93=""),0,H93),2)</f>
        <v>0</v>
      </c>
      <c r="J93" s="35"/>
      <c r="K93" s="12"/>
      <c r="L93" s="17"/>
    </row>
    <row r="94" ht="54.05" customHeight="1" spans="1:12">
      <c r="A94" s="36"/>
      <c r="B94" s="37"/>
      <c r="C94" s="37"/>
      <c r="D94" s="37"/>
      <c r="E94" s="47"/>
      <c r="F94" s="41"/>
      <c r="G94" s="42"/>
      <c r="H94" s="40"/>
      <c r="I94" s="41"/>
      <c r="J94" s="42"/>
      <c r="K94" s="37"/>
      <c r="L94" s="43"/>
    </row>
    <row r="95" ht="25.15" customHeight="1" spans="1:12">
      <c r="A95" s="11" t="s">
        <v>191</v>
      </c>
      <c r="B95" s="12" t="s">
        <v>129</v>
      </c>
      <c r="C95" s="12" t="s">
        <v>130</v>
      </c>
      <c r="D95" s="12"/>
      <c r="E95" s="13"/>
      <c r="F95" s="14" t="s">
        <v>44</v>
      </c>
      <c r="G95" s="16"/>
      <c r="H95" s="14" t="s">
        <v>47</v>
      </c>
      <c r="I95" s="15">
        <f>ROUND(IF(OR(ISERROR(I96),I96=""),0,I96),2)</f>
        <v>0</v>
      </c>
      <c r="J95" s="16"/>
      <c r="K95" s="12"/>
      <c r="L95" s="17"/>
    </row>
    <row r="96" ht="25.15" customHeight="1" spans="1:12">
      <c r="A96" s="11" t="s">
        <v>192</v>
      </c>
      <c r="B96" s="12" t="s">
        <v>193</v>
      </c>
      <c r="C96" s="12" t="s">
        <v>133</v>
      </c>
      <c r="D96" s="12" t="s">
        <v>134</v>
      </c>
      <c r="E96" s="13" t="s">
        <v>135</v>
      </c>
      <c r="F96" s="14" t="s">
        <v>194</v>
      </c>
      <c r="G96" s="16"/>
      <c r="H96" s="19"/>
      <c r="I96" s="15">
        <f>ROUND(IF(OR(ISERROR(F96),F96=""),0,F96)*IF(OR(ISERROR(H96),H96=""),0,H96),2)</f>
        <v>0</v>
      </c>
      <c r="J96" s="16"/>
      <c r="K96" s="12"/>
      <c r="L96" s="17"/>
    </row>
    <row r="97" ht="17.75" customHeight="1" spans="1:12">
      <c r="A97" s="11" t="s">
        <v>195</v>
      </c>
      <c r="B97" s="12" t="s">
        <v>138</v>
      </c>
      <c r="C97" s="12" t="s">
        <v>139</v>
      </c>
      <c r="D97" s="12"/>
      <c r="E97" s="13"/>
      <c r="F97" s="14" t="s">
        <v>44</v>
      </c>
      <c r="G97" s="16"/>
      <c r="H97" s="14" t="s">
        <v>47</v>
      </c>
      <c r="I97" s="15">
        <f>ROUND(IF(OR(ISERROR(I98),I98=""),0,I98)+IF(OR(ISERROR(I101),I101=""),0,I101),2)</f>
        <v>0</v>
      </c>
      <c r="J97" s="16"/>
      <c r="K97" s="12"/>
      <c r="L97" s="17"/>
    </row>
    <row r="98" ht="74" customHeight="1" spans="1:12">
      <c r="A98" s="11" t="s">
        <v>196</v>
      </c>
      <c r="B98" s="12" t="s">
        <v>197</v>
      </c>
      <c r="C98" s="12" t="s">
        <v>198</v>
      </c>
      <c r="D98" s="12" t="s">
        <v>199</v>
      </c>
      <c r="E98" s="13" t="s">
        <v>149</v>
      </c>
      <c r="F98" s="14" t="s">
        <v>150</v>
      </c>
      <c r="G98" s="35"/>
      <c r="H98" s="19"/>
      <c r="I98" s="15">
        <f>ROUND(IF(OR(ISERROR(F98),F98=""),0,F98)*IF(OR(ISERROR(H98),H98=""),0,H98),2)</f>
        <v>0</v>
      </c>
      <c r="J98" s="35"/>
      <c r="K98" s="12"/>
      <c r="L98" s="17"/>
    </row>
    <row r="99" ht="46.65" customHeight="1" spans="1:12">
      <c r="A99" s="61"/>
      <c r="B99" s="62"/>
      <c r="C99" s="62"/>
      <c r="D99" s="62"/>
      <c r="E99" s="63"/>
      <c r="F99" s="64"/>
      <c r="G99" s="65"/>
      <c r="H99" s="66"/>
      <c r="I99" s="64"/>
      <c r="J99" s="65"/>
      <c r="K99" s="62"/>
      <c r="L99" s="67"/>
    </row>
    <row r="100" ht="46.65" customHeight="1" spans="1:12">
      <c r="A100" s="36"/>
      <c r="B100" s="37"/>
      <c r="C100" s="37"/>
      <c r="D100" s="37"/>
      <c r="E100" s="47"/>
      <c r="F100" s="41"/>
      <c r="G100" s="42"/>
      <c r="H100" s="40"/>
      <c r="I100" s="41"/>
      <c r="J100" s="42"/>
      <c r="K100" s="37"/>
      <c r="L100" s="43"/>
    </row>
    <row r="101" ht="49.6" customHeight="1" spans="1:12">
      <c r="A101" s="11" t="s">
        <v>200</v>
      </c>
      <c r="B101" s="12" t="s">
        <v>201</v>
      </c>
      <c r="C101" s="12" t="s">
        <v>153</v>
      </c>
      <c r="D101" s="12" t="s">
        <v>154</v>
      </c>
      <c r="E101" s="13" t="s">
        <v>155</v>
      </c>
      <c r="F101" s="14" t="s">
        <v>44</v>
      </c>
      <c r="G101" s="16"/>
      <c r="H101" s="19"/>
      <c r="I101" s="15">
        <f>ROUND(IF(OR(ISERROR(F101),F101=""),0,F101)*IF(OR(ISERROR(H101),H101=""),0,H101),2)</f>
        <v>0</v>
      </c>
      <c r="J101" s="16"/>
      <c r="K101" s="12"/>
      <c r="L101" s="17"/>
    </row>
    <row r="102" ht="25.15" customHeight="1" spans="1:12">
      <c r="A102" s="11" t="s">
        <v>202</v>
      </c>
      <c r="B102" s="12" t="s">
        <v>45</v>
      </c>
      <c r="C102" s="12" t="s">
        <v>203</v>
      </c>
      <c r="D102" s="12"/>
      <c r="E102" s="13"/>
      <c r="F102" s="14" t="s">
        <v>44</v>
      </c>
      <c r="G102" s="16"/>
      <c r="H102" s="14" t="s">
        <v>47</v>
      </c>
      <c r="I102" s="15">
        <f>ROUND(IF(OR(ISERROR(I103),I103=""),0,I103)+IF(OR(ISERROR(I128),I128=""),0,I128)+IF(OR(ISERROR(I163),I163=""),0,I163),2)</f>
        <v>0</v>
      </c>
      <c r="J102" s="16"/>
      <c r="K102" s="12"/>
      <c r="L102" s="17"/>
    </row>
    <row r="103" ht="25.15" customHeight="1" spans="1:12">
      <c r="A103" s="11" t="s">
        <v>204</v>
      </c>
      <c r="B103" s="12" t="s">
        <v>49</v>
      </c>
      <c r="C103" s="12" t="s">
        <v>205</v>
      </c>
      <c r="D103" s="12"/>
      <c r="E103" s="13"/>
      <c r="F103" s="14" t="s">
        <v>44</v>
      </c>
      <c r="G103" s="16"/>
      <c r="H103" s="14" t="s">
        <v>47</v>
      </c>
      <c r="I103" s="15">
        <f>ROUND(IF(OR(ISERROR(I104),I104=""),0,I104)+IF(OR(ISERROR(I117),I117=""),0,I117)+IF(OR(ISERROR(I120),I120=""),0,I120)+IF(OR(ISERROR(I126),I126=""),0,I126),2)</f>
        <v>0</v>
      </c>
      <c r="J103" s="16"/>
      <c r="K103" s="12"/>
      <c r="L103" s="17"/>
    </row>
    <row r="104" ht="17.75" customHeight="1" spans="1:12">
      <c r="A104" s="11" t="s">
        <v>206</v>
      </c>
      <c r="B104" s="12" t="s">
        <v>52</v>
      </c>
      <c r="C104" s="12" t="s">
        <v>53</v>
      </c>
      <c r="D104" s="12"/>
      <c r="E104" s="13"/>
      <c r="F104" s="14" t="s">
        <v>44</v>
      </c>
      <c r="G104" s="16"/>
      <c r="H104" s="14" t="s">
        <v>47</v>
      </c>
      <c r="I104" s="15">
        <f>ROUND(IF(OR(ISERROR(I115),I115=""),0,I115),2)</f>
        <v>0</v>
      </c>
      <c r="J104" s="16"/>
      <c r="K104" s="12"/>
      <c r="L104" s="17"/>
    </row>
    <row r="105" ht="17.75" customHeight="1" spans="1:12">
      <c r="A105" s="11"/>
      <c r="B105" s="12"/>
      <c r="C105" s="12"/>
      <c r="D105" s="12"/>
      <c r="E105" s="13"/>
      <c r="F105" s="14"/>
      <c r="G105" s="16"/>
      <c r="H105" s="14"/>
      <c r="I105" s="14"/>
      <c r="J105" s="16"/>
      <c r="K105" s="12"/>
      <c r="L105" s="17"/>
    </row>
    <row r="106" ht="17" customHeight="1" spans="1:12">
      <c r="A106" s="11"/>
      <c r="B106" s="12"/>
      <c r="C106" s="12"/>
      <c r="D106" s="12"/>
      <c r="E106" s="13"/>
      <c r="F106" s="14"/>
      <c r="G106" s="16"/>
      <c r="H106" s="14"/>
      <c r="I106" s="14"/>
      <c r="J106" s="16"/>
      <c r="K106" s="12"/>
      <c r="L106" s="17"/>
    </row>
    <row r="107" ht="17.75" customHeight="1" spans="1:12">
      <c r="A107" s="11"/>
      <c r="B107" s="12"/>
      <c r="C107" s="12"/>
      <c r="D107" s="12"/>
      <c r="E107" s="13"/>
      <c r="F107" s="14"/>
      <c r="G107" s="16"/>
      <c r="H107" s="14"/>
      <c r="I107" s="14"/>
      <c r="J107" s="16"/>
      <c r="K107" s="12"/>
      <c r="L107" s="17"/>
    </row>
    <row r="108" ht="17.75" customHeight="1" spans="1:12">
      <c r="A108" s="11"/>
      <c r="B108" s="20"/>
      <c r="C108" s="20"/>
      <c r="D108" s="20"/>
      <c r="E108" s="21"/>
      <c r="F108" s="22"/>
      <c r="G108" s="23"/>
      <c r="H108" s="22"/>
      <c r="I108" s="22"/>
      <c r="J108" s="23"/>
      <c r="K108" s="20"/>
      <c r="L108" s="24"/>
    </row>
    <row r="109" ht="17" customHeight="1" spans="1:12">
      <c r="A109" s="26"/>
      <c r="B109" s="27"/>
      <c r="C109" s="27"/>
      <c r="D109" s="27"/>
      <c r="E109" s="27"/>
      <c r="F109" s="27"/>
      <c r="G109" s="27"/>
      <c r="H109" s="27"/>
      <c r="I109" s="27"/>
      <c r="J109" s="27"/>
      <c r="K109" s="27"/>
      <c r="L109" s="27"/>
    </row>
    <row r="110" ht="23.7" customHeight="1" spans="1:12">
      <c r="G110" s="28" t="s">
        <v>29</v>
      </c>
      <c r="H110" s="28"/>
      <c r="I110" s="28"/>
      <c r="J110" s="28"/>
      <c r="K110" s="28"/>
      <c r="L110" s="28"/>
    </row>
    <row r="111" ht="34.8" customHeight="1" spans="1:12">
      <c r="A111" s="1" t="s">
        <v>30</v>
      </c>
      <c r="B111" s="1"/>
      <c r="C111" s="1"/>
      <c r="D111" s="1"/>
      <c r="E111" s="1"/>
      <c r="F111" s="1"/>
      <c r="G111" s="1"/>
      <c r="H111" s="1"/>
      <c r="I111" s="1"/>
      <c r="J111" s="1"/>
      <c r="K111" s="1"/>
      <c r="L111" s="1"/>
    </row>
    <row r="112" ht="13.3" customHeight="1" spans="1:12">
      <c r="A112" s="2" t="s">
        <v>31</v>
      </c>
      <c r="B112" s="2"/>
      <c r="C112" s="2"/>
      <c r="D112" s="2"/>
      <c r="E112" s="2"/>
      <c r="F112" s="2"/>
      <c r="G112" s="2"/>
      <c r="H112" s="2"/>
      <c r="I112" s="2"/>
      <c r="J112" s="3" t="s">
        <v>207</v>
      </c>
      <c r="K112" s="3"/>
      <c r="L112" s="3"/>
    </row>
    <row r="113" ht="25.9" customHeight="1" spans="1:12">
      <c r="A113" s="4" t="s">
        <v>33</v>
      </c>
      <c r="B113" s="4"/>
      <c r="C113" s="4"/>
      <c r="D113" s="4"/>
      <c r="E113" s="4"/>
      <c r="F113" s="4"/>
      <c r="G113" s="4"/>
      <c r="H113" s="4"/>
      <c r="I113" s="4"/>
      <c r="J113" s="5"/>
      <c r="K113" s="5"/>
      <c r="L113" s="5"/>
    </row>
    <row r="114" ht="46.65" customHeight="1" spans="1:12">
      <c r="A114" s="6" t="s">
        <v>34</v>
      </c>
      <c r="B114" s="7" t="s">
        <v>35</v>
      </c>
      <c r="C114" s="7" t="s">
        <v>36</v>
      </c>
      <c r="D114" s="7" t="s">
        <v>37</v>
      </c>
      <c r="E114" s="7" t="s">
        <v>38</v>
      </c>
      <c r="F114" s="7" t="s">
        <v>39</v>
      </c>
      <c r="G114" s="8"/>
      <c r="H114" s="7" t="s">
        <v>40</v>
      </c>
      <c r="I114" s="7" t="s">
        <v>41</v>
      </c>
      <c r="J114" s="8"/>
      <c r="K114" s="7" t="s">
        <v>42</v>
      </c>
      <c r="L114" s="9" t="s">
        <v>43</v>
      </c>
    </row>
    <row r="115" ht="48.1" customHeight="1" spans="1:12">
      <c r="A115" s="11" t="s">
        <v>208</v>
      </c>
      <c r="B115" s="12" t="s">
        <v>209</v>
      </c>
      <c r="C115" s="12" t="s">
        <v>56</v>
      </c>
      <c r="D115" s="12" t="s">
        <v>57</v>
      </c>
      <c r="E115" s="13" t="s">
        <v>58</v>
      </c>
      <c r="F115" s="14" t="s">
        <v>210</v>
      </c>
      <c r="G115" s="35"/>
      <c r="H115" s="19"/>
      <c r="I115" s="15">
        <f>ROUND(IF(OR(ISERROR(F115),F115=""),0,F115)*IF(OR(ISERROR(H115),H115=""),0,H115),2)</f>
        <v>0</v>
      </c>
      <c r="J115" s="35"/>
      <c r="K115" s="12"/>
      <c r="L115" s="17" t="s">
        <v>60</v>
      </c>
    </row>
    <row r="116" ht="48.1" customHeight="1" spans="1:12">
      <c r="A116" s="36"/>
      <c r="B116" s="37"/>
      <c r="C116" s="37"/>
      <c r="D116" s="37"/>
      <c r="E116" s="47"/>
      <c r="F116" s="41"/>
      <c r="G116" s="42"/>
      <c r="H116" s="40"/>
      <c r="I116" s="41"/>
      <c r="J116" s="42"/>
      <c r="K116" s="37"/>
      <c r="L116" s="43"/>
    </row>
    <row r="117" ht="17.75" customHeight="1" spans="1:12">
      <c r="A117" s="11" t="s">
        <v>211</v>
      </c>
      <c r="B117" s="12" t="s">
        <v>62</v>
      </c>
      <c r="C117" s="12" t="s">
        <v>63</v>
      </c>
      <c r="D117" s="12"/>
      <c r="E117" s="13"/>
      <c r="F117" s="14" t="s">
        <v>44</v>
      </c>
      <c r="G117" s="16"/>
      <c r="H117" s="14" t="s">
        <v>47</v>
      </c>
      <c r="I117" s="15">
        <f>ROUND(IF(OR(ISERROR(I118),I118=""),0,I118),2)</f>
        <v>0</v>
      </c>
      <c r="J117" s="16"/>
      <c r="K117" s="12"/>
      <c r="L117" s="17"/>
    </row>
    <row r="118" ht="54.05" customHeight="1" spans="1:12">
      <c r="A118" s="11" t="s">
        <v>212</v>
      </c>
      <c r="B118" s="12" t="s">
        <v>213</v>
      </c>
      <c r="C118" s="12" t="s">
        <v>66</v>
      </c>
      <c r="D118" s="12" t="s">
        <v>67</v>
      </c>
      <c r="E118" s="13" t="s">
        <v>58</v>
      </c>
      <c r="F118" s="14" t="s">
        <v>214</v>
      </c>
      <c r="G118" s="35"/>
      <c r="H118" s="19"/>
      <c r="I118" s="15">
        <f>ROUND(IF(OR(ISERROR(F118),F118=""),0,F118)*IF(OR(ISERROR(H118),H118=""),0,H118),2)</f>
        <v>0</v>
      </c>
      <c r="J118" s="35"/>
      <c r="K118" s="12"/>
      <c r="L118" s="17" t="s">
        <v>60</v>
      </c>
    </row>
    <row r="119" ht="54.05" customHeight="1" spans="1:12">
      <c r="A119" s="36"/>
      <c r="B119" s="37"/>
      <c r="C119" s="37"/>
      <c r="D119" s="37"/>
      <c r="E119" s="47"/>
      <c r="F119" s="41"/>
      <c r="G119" s="42"/>
      <c r="H119" s="40"/>
      <c r="I119" s="41"/>
      <c r="J119" s="42"/>
      <c r="K119" s="37"/>
      <c r="L119" s="43"/>
    </row>
    <row r="120" ht="17.75" customHeight="1" spans="1:12">
      <c r="A120" s="11" t="s">
        <v>215</v>
      </c>
      <c r="B120" s="12" t="s">
        <v>70</v>
      </c>
      <c r="C120" s="12" t="s">
        <v>71</v>
      </c>
      <c r="D120" s="12"/>
      <c r="E120" s="13"/>
      <c r="F120" s="14" t="s">
        <v>44</v>
      </c>
      <c r="G120" s="16"/>
      <c r="H120" s="14" t="s">
        <v>47</v>
      </c>
      <c r="I120" s="15">
        <f>ROUND(IF(OR(ISERROR(I121),I121=""),0,I121)+IF(OR(ISERROR(I122),I122=""),0,I122),2)</f>
        <v>0</v>
      </c>
      <c r="J120" s="16"/>
      <c r="K120" s="12"/>
      <c r="L120" s="17"/>
    </row>
    <row r="121" ht="72.55" customHeight="1" spans="1:12">
      <c r="A121" s="11" t="s">
        <v>216</v>
      </c>
      <c r="B121" s="12" t="s">
        <v>217</v>
      </c>
      <c r="C121" s="12" t="s">
        <v>218</v>
      </c>
      <c r="D121" s="12" t="s">
        <v>219</v>
      </c>
      <c r="E121" s="13" t="s">
        <v>220</v>
      </c>
      <c r="F121" s="14" t="s">
        <v>221</v>
      </c>
      <c r="G121" s="16"/>
      <c r="H121" s="19"/>
      <c r="I121" s="15">
        <f>ROUND(IF(OR(ISERROR(F121),F121=""),0,F121)*IF(OR(ISERROR(H121),H121=""),0,H121),2)</f>
        <v>0</v>
      </c>
      <c r="J121" s="16"/>
      <c r="K121" s="12"/>
      <c r="L121" s="17"/>
    </row>
    <row r="122" ht="74" customHeight="1" spans="1:12">
      <c r="A122" s="11" t="s">
        <v>222</v>
      </c>
      <c r="B122" s="12" t="s">
        <v>223</v>
      </c>
      <c r="C122" s="12" t="s">
        <v>224</v>
      </c>
      <c r="D122" s="12" t="s">
        <v>225</v>
      </c>
      <c r="E122" s="13" t="s">
        <v>226</v>
      </c>
      <c r="F122" s="14" t="s">
        <v>227</v>
      </c>
      <c r="G122" s="35"/>
      <c r="H122" s="19"/>
      <c r="I122" s="15">
        <f>ROUND(IF(OR(ISERROR(F122),F122=""),0,F122)*IF(OR(ISERROR(H122),H122=""),0,H122),2)</f>
        <v>0</v>
      </c>
      <c r="J122" s="35"/>
      <c r="K122" s="12"/>
      <c r="L122" s="17"/>
    </row>
    <row r="123" ht="74" customHeight="1" spans="1:12">
      <c r="A123" s="61"/>
      <c r="B123" s="62"/>
      <c r="C123" s="62"/>
      <c r="D123" s="62"/>
      <c r="E123" s="63"/>
      <c r="F123" s="64"/>
      <c r="G123" s="65"/>
      <c r="H123" s="66"/>
      <c r="I123" s="64"/>
      <c r="J123" s="65"/>
      <c r="K123" s="62"/>
      <c r="L123" s="67"/>
    </row>
    <row r="124" ht="57" customHeight="1" spans="1:12">
      <c r="A124" s="61"/>
      <c r="B124" s="62"/>
      <c r="C124" s="62"/>
      <c r="D124" s="62"/>
      <c r="E124" s="63"/>
      <c r="F124" s="64"/>
      <c r="G124" s="65"/>
      <c r="H124" s="66"/>
      <c r="I124" s="64"/>
      <c r="J124" s="65"/>
      <c r="K124" s="62"/>
      <c r="L124" s="67"/>
    </row>
    <row r="125" ht="57" customHeight="1" spans="1:12">
      <c r="A125" s="36"/>
      <c r="B125" s="37"/>
      <c r="C125" s="37"/>
      <c r="D125" s="37"/>
      <c r="E125" s="47"/>
      <c r="F125" s="41"/>
      <c r="G125" s="42"/>
      <c r="H125" s="40"/>
      <c r="I125" s="41"/>
      <c r="J125" s="42"/>
      <c r="K125" s="37"/>
      <c r="L125" s="43"/>
    </row>
    <row r="126" ht="17.75" customHeight="1" spans="1:12">
      <c r="A126" s="11" t="s">
        <v>228</v>
      </c>
      <c r="B126" s="12" t="s">
        <v>138</v>
      </c>
      <c r="C126" s="12" t="s">
        <v>139</v>
      </c>
      <c r="D126" s="12"/>
      <c r="E126" s="13"/>
      <c r="F126" s="14" t="s">
        <v>44</v>
      </c>
      <c r="G126" s="16"/>
      <c r="H126" s="14" t="s">
        <v>47</v>
      </c>
      <c r="I126" s="15">
        <f>ROUND(IF(OR(ISERROR(I127),I127=""),0,I127),2)</f>
        <v>0</v>
      </c>
      <c r="J126" s="16"/>
      <c r="K126" s="12"/>
      <c r="L126" s="17"/>
    </row>
    <row r="127" ht="37" customHeight="1" spans="1:12">
      <c r="A127" s="11" t="s">
        <v>229</v>
      </c>
      <c r="B127" s="12" t="s">
        <v>230</v>
      </c>
      <c r="C127" s="12" t="s">
        <v>231</v>
      </c>
      <c r="D127" s="12" t="s">
        <v>232</v>
      </c>
      <c r="E127" s="13" t="s">
        <v>144</v>
      </c>
      <c r="F127" s="14" t="s">
        <v>44</v>
      </c>
      <c r="G127" s="16"/>
      <c r="H127" s="19"/>
      <c r="I127" s="15">
        <f>ROUND(IF(OR(ISERROR(F127),F127=""),0,F127)*IF(OR(ISERROR(H127),H127=""),0,H127),2)</f>
        <v>0</v>
      </c>
      <c r="J127" s="16"/>
      <c r="K127" s="12"/>
      <c r="L127" s="17"/>
    </row>
    <row r="128" ht="17.75" customHeight="1" spans="1:12">
      <c r="A128" s="50" t="s">
        <v>233</v>
      </c>
      <c r="B128" s="20" t="s">
        <v>49</v>
      </c>
      <c r="C128" s="20" t="s">
        <v>234</v>
      </c>
      <c r="D128" s="20"/>
      <c r="E128" s="21"/>
      <c r="F128" s="22" t="s">
        <v>44</v>
      </c>
      <c r="G128" s="23"/>
      <c r="H128" s="22" t="s">
        <v>47</v>
      </c>
      <c r="I128" s="51">
        <f>ROUND(IF(OR(ISERROR(I135),I135=""),0,I135)+IF(OR(ISERROR(I142),I142=""),0,I142),2)</f>
        <v>0</v>
      </c>
      <c r="J128" s="23"/>
      <c r="K128" s="20"/>
      <c r="L128" s="24"/>
    </row>
    <row r="129" ht="10.35" customHeight="1" spans="1:12">
      <c r="A129" s="27"/>
      <c r="B129" s="27"/>
      <c r="C129" s="27"/>
      <c r="D129" s="27"/>
      <c r="E129" s="27"/>
      <c r="F129" s="27"/>
      <c r="G129" s="27"/>
      <c r="H129" s="27"/>
      <c r="I129" s="27"/>
      <c r="J129" s="27"/>
      <c r="K129" s="27"/>
      <c r="L129" s="27"/>
    </row>
    <row r="130" ht="23.7" customHeight="1" spans="1:12">
      <c r="G130" s="28" t="s">
        <v>29</v>
      </c>
      <c r="H130" s="28"/>
      <c r="I130" s="28"/>
      <c r="J130" s="28"/>
      <c r="K130" s="28"/>
      <c r="L130" s="28"/>
    </row>
    <row r="131" ht="34.8" customHeight="1" spans="1:12">
      <c r="A131" s="1" t="s">
        <v>30</v>
      </c>
      <c r="B131" s="1"/>
      <c r="C131" s="1"/>
      <c r="D131" s="1"/>
      <c r="E131" s="1"/>
      <c r="F131" s="1"/>
      <c r="G131" s="1"/>
      <c r="H131" s="1"/>
      <c r="I131" s="1"/>
      <c r="J131" s="1"/>
      <c r="K131" s="1"/>
      <c r="L131" s="1"/>
    </row>
    <row r="132" ht="13.3" customHeight="1" spans="1:12">
      <c r="A132" s="2" t="s">
        <v>31</v>
      </c>
      <c r="B132" s="2"/>
      <c r="C132" s="2"/>
      <c r="D132" s="2"/>
      <c r="E132" s="2"/>
      <c r="F132" s="2"/>
      <c r="G132" s="2"/>
      <c r="H132" s="2"/>
      <c r="I132" s="2"/>
      <c r="J132" s="3" t="s">
        <v>235</v>
      </c>
      <c r="K132" s="3"/>
      <c r="L132" s="3"/>
    </row>
    <row r="133" ht="25.9" customHeight="1" spans="1:12">
      <c r="A133" s="4" t="s">
        <v>33</v>
      </c>
      <c r="B133" s="4"/>
      <c r="C133" s="4"/>
      <c r="D133" s="4"/>
      <c r="E133" s="4"/>
      <c r="F133" s="4"/>
      <c r="G133" s="4"/>
      <c r="H133" s="4"/>
      <c r="I133" s="4"/>
      <c r="J133" s="5"/>
      <c r="K133" s="5"/>
      <c r="L133" s="5"/>
    </row>
    <row r="134" ht="46.65" customHeight="1" spans="1:12">
      <c r="A134" s="6" t="s">
        <v>34</v>
      </c>
      <c r="B134" s="7" t="s">
        <v>35</v>
      </c>
      <c r="C134" s="7" t="s">
        <v>36</v>
      </c>
      <c r="D134" s="7" t="s">
        <v>37</v>
      </c>
      <c r="E134" s="7" t="s">
        <v>38</v>
      </c>
      <c r="F134" s="7" t="s">
        <v>39</v>
      </c>
      <c r="G134" s="8"/>
      <c r="H134" s="7" t="s">
        <v>40</v>
      </c>
      <c r="I134" s="7" t="s">
        <v>41</v>
      </c>
      <c r="J134" s="8"/>
      <c r="K134" s="7" t="s">
        <v>42</v>
      </c>
      <c r="L134" s="9" t="s">
        <v>43</v>
      </c>
    </row>
    <row r="135" ht="17" customHeight="1" spans="1:12">
      <c r="A135" s="11" t="s">
        <v>236</v>
      </c>
      <c r="B135" s="12" t="s">
        <v>138</v>
      </c>
      <c r="C135" s="12" t="s">
        <v>237</v>
      </c>
      <c r="D135" s="12"/>
      <c r="E135" s="13"/>
      <c r="F135" s="14" t="s">
        <v>44</v>
      </c>
      <c r="G135" s="16"/>
      <c r="H135" s="14" t="s">
        <v>47</v>
      </c>
      <c r="I135" s="15">
        <f>ROUND(IF(OR(ISERROR(I136),I136=""),0,I136)+IF(OR(ISERROR(I139),I139=""),0,I139),2)</f>
        <v>0</v>
      </c>
      <c r="J135" s="16"/>
      <c r="K135" s="12"/>
      <c r="L135" s="17"/>
    </row>
    <row r="136" ht="74" customHeight="1" spans="1:12">
      <c r="A136" s="11" t="s">
        <v>238</v>
      </c>
      <c r="B136" s="12" t="s">
        <v>239</v>
      </c>
      <c r="C136" s="12" t="s">
        <v>240</v>
      </c>
      <c r="D136" s="12" t="s">
        <v>241</v>
      </c>
      <c r="E136" s="13" t="s">
        <v>226</v>
      </c>
      <c r="F136" s="14" t="s">
        <v>242</v>
      </c>
      <c r="G136" s="35"/>
      <c r="H136" s="19"/>
      <c r="I136" s="15">
        <f>ROUND(IF(OR(ISERROR(F136),F136=""),0,F136)*IF(OR(ISERROR(H136),H136=""),0,H136),2)</f>
        <v>0</v>
      </c>
      <c r="J136" s="35"/>
      <c r="K136" s="12"/>
      <c r="L136" s="17"/>
    </row>
    <row r="137" ht="41.45" customHeight="1" spans="1:12">
      <c r="A137" s="61"/>
      <c r="B137" s="62"/>
      <c r="C137" s="62"/>
      <c r="D137" s="62"/>
      <c r="E137" s="63"/>
      <c r="F137" s="64"/>
      <c r="G137" s="65"/>
      <c r="H137" s="66"/>
      <c r="I137" s="64"/>
      <c r="J137" s="65"/>
      <c r="K137" s="62"/>
      <c r="L137" s="67"/>
    </row>
    <row r="138" ht="40.7" customHeight="1" spans="1:12">
      <c r="A138" s="36"/>
      <c r="B138" s="37"/>
      <c r="C138" s="37"/>
      <c r="D138" s="37"/>
      <c r="E138" s="47"/>
      <c r="F138" s="41"/>
      <c r="G138" s="42"/>
      <c r="H138" s="40"/>
      <c r="I138" s="41"/>
      <c r="J138" s="42"/>
      <c r="K138" s="37"/>
      <c r="L138" s="43"/>
    </row>
    <row r="139" ht="74" customHeight="1" spans="1:12">
      <c r="A139" s="11" t="s">
        <v>243</v>
      </c>
      <c r="B139" s="12" t="s">
        <v>244</v>
      </c>
      <c r="C139" s="12" t="s">
        <v>245</v>
      </c>
      <c r="D139" s="12" t="s">
        <v>246</v>
      </c>
      <c r="E139" s="13" t="s">
        <v>226</v>
      </c>
      <c r="F139" s="14" t="s">
        <v>247</v>
      </c>
      <c r="G139" s="35"/>
      <c r="H139" s="19"/>
      <c r="I139" s="15">
        <f>ROUND(IF(OR(ISERROR(F139),F139=""),0,F139)*IF(OR(ISERROR(H139),H139=""),0,H139),2)</f>
        <v>0</v>
      </c>
      <c r="J139" s="35"/>
      <c r="K139" s="12"/>
      <c r="L139" s="17"/>
    </row>
    <row r="140" ht="40.7" customHeight="1" spans="1:12">
      <c r="A140" s="61"/>
      <c r="B140" s="62"/>
      <c r="C140" s="62"/>
      <c r="D140" s="62"/>
      <c r="E140" s="63"/>
      <c r="F140" s="64"/>
      <c r="G140" s="65"/>
      <c r="H140" s="66"/>
      <c r="I140" s="64"/>
      <c r="J140" s="65"/>
      <c r="K140" s="62"/>
      <c r="L140" s="67"/>
    </row>
    <row r="141" ht="40.7" customHeight="1" spans="1:12">
      <c r="A141" s="36"/>
      <c r="B141" s="37"/>
      <c r="C141" s="37"/>
      <c r="D141" s="37"/>
      <c r="E141" s="47"/>
      <c r="F141" s="41"/>
      <c r="G141" s="42"/>
      <c r="H141" s="40"/>
      <c r="I141" s="41"/>
      <c r="J141" s="42"/>
      <c r="K141" s="37"/>
      <c r="L141" s="43"/>
    </row>
    <row r="142" ht="17.75" customHeight="1" spans="1:12">
      <c r="A142" s="11" t="s">
        <v>248</v>
      </c>
      <c r="B142" s="12" t="s">
        <v>138</v>
      </c>
      <c r="C142" s="12" t="s">
        <v>249</v>
      </c>
      <c r="D142" s="12"/>
      <c r="E142" s="13"/>
      <c r="F142" s="14" t="s">
        <v>44</v>
      </c>
      <c r="G142" s="16"/>
      <c r="H142" s="14" t="s">
        <v>47</v>
      </c>
      <c r="I142" s="15">
        <f>ROUND(IF(OR(ISERROR(I143),I143=""),0,I143)+IF(OR(ISERROR(I160),I160=""),0,I160),2)</f>
        <v>0</v>
      </c>
      <c r="J142" s="16"/>
      <c r="K142" s="12"/>
      <c r="L142" s="17"/>
    </row>
    <row r="143" ht="74" customHeight="1" spans="1:12">
      <c r="A143" s="11" t="s">
        <v>250</v>
      </c>
      <c r="B143" s="12" t="s">
        <v>251</v>
      </c>
      <c r="C143" s="12" t="s">
        <v>252</v>
      </c>
      <c r="D143" s="12" t="s">
        <v>253</v>
      </c>
      <c r="E143" s="13" t="s">
        <v>226</v>
      </c>
      <c r="F143" s="14" t="s">
        <v>254</v>
      </c>
      <c r="G143" s="35"/>
      <c r="H143" s="19"/>
      <c r="I143" s="15">
        <f>ROUND(IF(OR(ISERROR(F143),F143=""),0,F143)*IF(OR(ISERROR(H143),H143=""),0,H143),2)</f>
        <v>0</v>
      </c>
      <c r="J143" s="35"/>
      <c r="K143" s="12"/>
      <c r="L143" s="17"/>
    </row>
    <row r="144" ht="47.35" customHeight="1" spans="1:12">
      <c r="A144" s="61"/>
      <c r="B144" s="62"/>
      <c r="C144" s="62"/>
      <c r="D144" s="62"/>
      <c r="E144" s="63"/>
      <c r="F144" s="64"/>
      <c r="G144" s="65"/>
      <c r="H144" s="66"/>
      <c r="I144" s="64"/>
      <c r="J144" s="65"/>
      <c r="K144" s="62"/>
      <c r="L144" s="67"/>
    </row>
    <row r="145" ht="46.65" customHeight="1" spans="1:12">
      <c r="A145" s="36"/>
      <c r="B145" s="37"/>
      <c r="C145" s="37"/>
      <c r="D145" s="37"/>
      <c r="E145" s="47"/>
      <c r="F145" s="41"/>
      <c r="G145" s="42"/>
      <c r="H145" s="40"/>
      <c r="I145" s="41"/>
      <c r="J145" s="42"/>
      <c r="K145" s="37"/>
      <c r="L145" s="43"/>
    </row>
    <row r="146" ht="17" customHeight="1" spans="1:12">
      <c r="A146" s="11"/>
      <c r="B146" s="12"/>
      <c r="C146" s="12"/>
      <c r="D146" s="12"/>
      <c r="E146" s="13"/>
      <c r="F146" s="14"/>
      <c r="G146" s="16"/>
      <c r="H146" s="14"/>
      <c r="I146" s="14"/>
      <c r="J146" s="16"/>
      <c r="K146" s="12"/>
      <c r="L146" s="17"/>
    </row>
    <row r="147" ht="17.75" customHeight="1" spans="1:12">
      <c r="A147" s="11"/>
      <c r="B147" s="12"/>
      <c r="C147" s="12"/>
      <c r="D147" s="12"/>
      <c r="E147" s="13"/>
      <c r="F147" s="14"/>
      <c r="G147" s="16"/>
      <c r="H147" s="14"/>
      <c r="I147" s="14"/>
      <c r="J147" s="16"/>
      <c r="K147" s="12"/>
      <c r="L147" s="17"/>
    </row>
    <row r="148" ht="17.75" customHeight="1" spans="1:12">
      <c r="A148" s="11"/>
      <c r="B148" s="12"/>
      <c r="C148" s="12"/>
      <c r="D148" s="12"/>
      <c r="E148" s="13"/>
      <c r="F148" s="14"/>
      <c r="G148" s="16"/>
      <c r="H148" s="14"/>
      <c r="I148" s="14"/>
      <c r="J148" s="16"/>
      <c r="K148" s="12"/>
      <c r="L148" s="17"/>
    </row>
    <row r="149" ht="17" customHeight="1" spans="1:12">
      <c r="A149" s="11"/>
      <c r="B149" s="12"/>
      <c r="C149" s="12"/>
      <c r="D149" s="12"/>
      <c r="E149" s="13"/>
      <c r="F149" s="14"/>
      <c r="G149" s="16"/>
      <c r="H149" s="14"/>
      <c r="I149" s="14"/>
      <c r="J149" s="16"/>
      <c r="K149" s="12"/>
      <c r="L149" s="17"/>
    </row>
    <row r="150" ht="17.75" customHeight="1" spans="1:12">
      <c r="A150" s="11"/>
      <c r="B150" s="12"/>
      <c r="C150" s="12"/>
      <c r="D150" s="12"/>
      <c r="E150" s="13"/>
      <c r="F150" s="14"/>
      <c r="G150" s="16"/>
      <c r="H150" s="14"/>
      <c r="I150" s="14"/>
      <c r="J150" s="16"/>
      <c r="K150" s="12"/>
      <c r="L150" s="17"/>
    </row>
    <row r="151" ht="17.75" customHeight="1" spans="1:12">
      <c r="A151" s="11"/>
      <c r="B151" s="12"/>
      <c r="C151" s="12"/>
      <c r="D151" s="12"/>
      <c r="E151" s="13"/>
      <c r="F151" s="14"/>
      <c r="G151" s="16"/>
      <c r="H151" s="14"/>
      <c r="I151" s="14"/>
      <c r="J151" s="16"/>
      <c r="K151" s="12"/>
      <c r="L151" s="17"/>
    </row>
    <row r="152" ht="17" customHeight="1" spans="1:12">
      <c r="A152" s="11"/>
      <c r="B152" s="12"/>
      <c r="C152" s="12"/>
      <c r="D152" s="12"/>
      <c r="E152" s="13"/>
      <c r="F152" s="14"/>
      <c r="G152" s="16"/>
      <c r="H152" s="14"/>
      <c r="I152" s="14"/>
      <c r="J152" s="16"/>
      <c r="K152" s="12"/>
      <c r="L152" s="17"/>
    </row>
    <row r="153" ht="17.75" customHeight="1" spans="1:12">
      <c r="A153" s="11"/>
      <c r="B153" s="20"/>
      <c r="C153" s="20"/>
      <c r="D153" s="20"/>
      <c r="E153" s="21"/>
      <c r="F153" s="22"/>
      <c r="G153" s="23"/>
      <c r="H153" s="22"/>
      <c r="I153" s="22"/>
      <c r="J153" s="23"/>
      <c r="K153" s="20"/>
      <c r="L153" s="24"/>
    </row>
    <row r="154" ht="2.95" customHeight="1" spans="1:12">
      <c r="A154" s="26"/>
      <c r="B154" s="27"/>
      <c r="C154" s="27"/>
      <c r="D154" s="27"/>
      <c r="E154" s="27"/>
      <c r="F154" s="27"/>
      <c r="G154" s="27"/>
      <c r="H154" s="27"/>
      <c r="I154" s="27"/>
      <c r="J154" s="27"/>
      <c r="K154" s="27"/>
      <c r="L154" s="27"/>
    </row>
    <row r="155" ht="23.7" customHeight="1" spans="1:12">
      <c r="G155" s="28" t="s">
        <v>29</v>
      </c>
      <c r="H155" s="28"/>
      <c r="I155" s="28"/>
      <c r="J155" s="28"/>
      <c r="K155" s="28"/>
      <c r="L155" s="28"/>
    </row>
    <row r="156" ht="34.8" customHeight="1" spans="1:12">
      <c r="A156" s="1" t="s">
        <v>30</v>
      </c>
      <c r="B156" s="1"/>
      <c r="C156" s="1"/>
      <c r="D156" s="1"/>
      <c r="E156" s="1"/>
      <c r="F156" s="1"/>
      <c r="G156" s="1"/>
      <c r="H156" s="1"/>
      <c r="I156" s="1"/>
      <c r="J156" s="1"/>
      <c r="K156" s="1"/>
      <c r="L156" s="1"/>
    </row>
    <row r="157" ht="13.3" customHeight="1" spans="1:12">
      <c r="A157" s="2" t="s">
        <v>31</v>
      </c>
      <c r="B157" s="2"/>
      <c r="C157" s="2"/>
      <c r="D157" s="2"/>
      <c r="E157" s="2"/>
      <c r="F157" s="2"/>
      <c r="G157" s="2"/>
      <c r="H157" s="2"/>
      <c r="I157" s="2"/>
      <c r="J157" s="3" t="s">
        <v>255</v>
      </c>
      <c r="K157" s="3"/>
      <c r="L157" s="3"/>
    </row>
    <row r="158" ht="25.9" customHeight="1" spans="1:12">
      <c r="A158" s="4" t="s">
        <v>33</v>
      </c>
      <c r="B158" s="4"/>
      <c r="C158" s="4"/>
      <c r="D158" s="4"/>
      <c r="E158" s="4"/>
      <c r="F158" s="4"/>
      <c r="G158" s="4"/>
      <c r="H158" s="4"/>
      <c r="I158" s="4"/>
      <c r="J158" s="5"/>
      <c r="K158" s="5"/>
      <c r="L158" s="5"/>
    </row>
    <row r="159" ht="46.65" customHeight="1" spans="1:12">
      <c r="A159" s="6" t="s">
        <v>34</v>
      </c>
      <c r="B159" s="7" t="s">
        <v>35</v>
      </c>
      <c r="C159" s="7" t="s">
        <v>36</v>
      </c>
      <c r="D159" s="7" t="s">
        <v>37</v>
      </c>
      <c r="E159" s="7" t="s">
        <v>38</v>
      </c>
      <c r="F159" s="7" t="s">
        <v>39</v>
      </c>
      <c r="G159" s="8"/>
      <c r="H159" s="7" t="s">
        <v>40</v>
      </c>
      <c r="I159" s="7" t="s">
        <v>41</v>
      </c>
      <c r="J159" s="8"/>
      <c r="K159" s="7" t="s">
        <v>42</v>
      </c>
      <c r="L159" s="9" t="s">
        <v>43</v>
      </c>
    </row>
    <row r="160" ht="74" customHeight="1" spans="1:12">
      <c r="A160" s="11" t="s">
        <v>256</v>
      </c>
      <c r="B160" s="12" t="s">
        <v>257</v>
      </c>
      <c r="C160" s="12" t="s">
        <v>258</v>
      </c>
      <c r="D160" s="12" t="s">
        <v>259</v>
      </c>
      <c r="E160" s="13" t="s">
        <v>226</v>
      </c>
      <c r="F160" s="14" t="s">
        <v>260</v>
      </c>
      <c r="G160" s="35"/>
      <c r="H160" s="19"/>
      <c r="I160" s="15">
        <f>ROUND(IF(OR(ISERROR(F160),F160=""),0,F160)*IF(OR(ISERROR(H160),H160=""),0,H160),2)</f>
        <v>0</v>
      </c>
      <c r="J160" s="35"/>
      <c r="K160" s="12"/>
      <c r="L160" s="17"/>
    </row>
    <row r="161" ht="46.65" customHeight="1" spans="1:12">
      <c r="A161" s="61"/>
      <c r="B161" s="62"/>
      <c r="C161" s="62"/>
      <c r="D161" s="62"/>
      <c r="E161" s="63"/>
      <c r="F161" s="64"/>
      <c r="G161" s="65"/>
      <c r="H161" s="66"/>
      <c r="I161" s="64"/>
      <c r="J161" s="65"/>
      <c r="K161" s="62"/>
      <c r="L161" s="67"/>
    </row>
    <row r="162" ht="46.65" customHeight="1" spans="1:12">
      <c r="A162" s="36"/>
      <c r="B162" s="37"/>
      <c r="C162" s="37"/>
      <c r="D162" s="37"/>
      <c r="E162" s="47"/>
      <c r="F162" s="41"/>
      <c r="G162" s="42"/>
      <c r="H162" s="40"/>
      <c r="I162" s="41"/>
      <c r="J162" s="42"/>
      <c r="K162" s="37"/>
      <c r="L162" s="43"/>
    </row>
    <row r="163" ht="17.75" customHeight="1" spans="1:12">
      <c r="A163" s="11" t="s">
        <v>261</v>
      </c>
      <c r="B163" s="12" t="s">
        <v>49</v>
      </c>
      <c r="C163" s="12" t="s">
        <v>262</v>
      </c>
      <c r="D163" s="12"/>
      <c r="E163" s="13"/>
      <c r="F163" s="14" t="s">
        <v>44</v>
      </c>
      <c r="G163" s="16"/>
      <c r="H163" s="14" t="s">
        <v>47</v>
      </c>
      <c r="I163" s="15">
        <f>ROUND(IF(OR(ISERROR(I164),I164=""),0,I164),2)</f>
        <v>0</v>
      </c>
      <c r="J163" s="16"/>
      <c r="K163" s="12"/>
      <c r="L163" s="17"/>
    </row>
    <row r="164" ht="17.75" customHeight="1" spans="1:12">
      <c r="A164" s="11" t="s">
        <v>263</v>
      </c>
      <c r="B164" s="12" t="s">
        <v>138</v>
      </c>
      <c r="C164" s="12" t="s">
        <v>262</v>
      </c>
      <c r="D164" s="12"/>
      <c r="E164" s="13"/>
      <c r="F164" s="14" t="s">
        <v>44</v>
      </c>
      <c r="G164" s="16"/>
      <c r="H164" s="14" t="s">
        <v>47</v>
      </c>
      <c r="I164" s="15">
        <f>ROUND(IF(OR(ISERROR(I165),I165=""),0,I165)+IF(OR(ISERROR(I184),I184=""),0,I184)+IF(OR(ISERROR(I188),I188=""),0,I188)+IF(OR(ISERROR(I205),I205=""),0,I205),2)</f>
        <v>0</v>
      </c>
      <c r="J164" s="16"/>
      <c r="K164" s="12"/>
      <c r="L164" s="17"/>
    </row>
    <row r="165" ht="74" customHeight="1" spans="1:12">
      <c r="A165" s="11" t="s">
        <v>264</v>
      </c>
      <c r="B165" s="12" t="s">
        <v>265</v>
      </c>
      <c r="C165" s="12" t="s">
        <v>266</v>
      </c>
      <c r="D165" s="12" t="s">
        <v>267</v>
      </c>
      <c r="E165" s="13" t="s">
        <v>220</v>
      </c>
      <c r="F165" s="14" t="s">
        <v>268</v>
      </c>
      <c r="G165" s="35"/>
      <c r="H165" s="19"/>
      <c r="I165" s="15">
        <f>ROUND(IF(OR(ISERROR(F165),F165=""),0,F165)*IF(OR(ISERROR(H165),H165=""),0,H165),2)</f>
        <v>0</v>
      </c>
      <c r="J165" s="35"/>
      <c r="K165" s="12"/>
      <c r="L165" s="17"/>
    </row>
    <row r="166" ht="74" customHeight="1" spans="1:12">
      <c r="A166" s="61"/>
      <c r="B166" s="62"/>
      <c r="C166" s="62"/>
      <c r="D166" s="62"/>
      <c r="E166" s="63"/>
      <c r="F166" s="64"/>
      <c r="G166" s="65"/>
      <c r="H166" s="66"/>
      <c r="I166" s="64"/>
      <c r="J166" s="65"/>
      <c r="K166" s="62"/>
      <c r="L166" s="67"/>
    </row>
    <row r="167" ht="68.85" customHeight="1" spans="1:12">
      <c r="A167" s="61"/>
      <c r="B167" s="62"/>
      <c r="C167" s="62"/>
      <c r="D167" s="62"/>
      <c r="E167" s="63"/>
      <c r="F167" s="64"/>
      <c r="G167" s="65"/>
      <c r="H167" s="66"/>
      <c r="I167" s="64"/>
      <c r="J167" s="65"/>
      <c r="K167" s="62"/>
      <c r="L167" s="67"/>
    </row>
    <row r="168" ht="68.1" customHeight="1" spans="1:12">
      <c r="A168" s="36"/>
      <c r="B168" s="37"/>
      <c r="C168" s="37"/>
      <c r="D168" s="37"/>
      <c r="E168" s="47"/>
      <c r="F168" s="41"/>
      <c r="G168" s="42"/>
      <c r="H168" s="40"/>
      <c r="I168" s="41"/>
      <c r="J168" s="42"/>
      <c r="K168" s="37"/>
      <c r="L168" s="43"/>
    </row>
    <row r="169" ht="17.75" customHeight="1" spans="1:12">
      <c r="A169" s="11"/>
      <c r="B169" s="12"/>
      <c r="C169" s="12"/>
      <c r="D169" s="12"/>
      <c r="E169" s="13"/>
      <c r="F169" s="14"/>
      <c r="G169" s="16"/>
      <c r="H169" s="14"/>
      <c r="I169" s="14"/>
      <c r="J169" s="16"/>
      <c r="K169" s="12"/>
      <c r="L169" s="17"/>
    </row>
    <row r="170" ht="17" customHeight="1" spans="1:12">
      <c r="A170" s="11"/>
      <c r="B170" s="12"/>
      <c r="C170" s="12"/>
      <c r="D170" s="12"/>
      <c r="E170" s="13"/>
      <c r="F170" s="14"/>
      <c r="G170" s="16"/>
      <c r="H170" s="14"/>
      <c r="I170" s="14"/>
      <c r="J170" s="16"/>
      <c r="K170" s="12"/>
      <c r="L170" s="17"/>
    </row>
    <row r="171" ht="17.75" customHeight="1" spans="1:12">
      <c r="A171" s="11"/>
      <c r="B171" s="12"/>
      <c r="C171" s="12"/>
      <c r="D171" s="12"/>
      <c r="E171" s="13"/>
      <c r="F171" s="14"/>
      <c r="G171" s="16"/>
      <c r="H171" s="14"/>
      <c r="I171" s="14"/>
      <c r="J171" s="16"/>
      <c r="K171" s="12"/>
      <c r="L171" s="17"/>
    </row>
    <row r="172" ht="17.75" customHeight="1" spans="1:12">
      <c r="A172" s="11"/>
      <c r="B172" s="12"/>
      <c r="C172" s="12"/>
      <c r="D172" s="12"/>
      <c r="E172" s="13"/>
      <c r="F172" s="14"/>
      <c r="G172" s="16"/>
      <c r="H172" s="14"/>
      <c r="I172" s="14"/>
      <c r="J172" s="16"/>
      <c r="K172" s="12"/>
      <c r="L172" s="17"/>
    </row>
    <row r="173" ht="17" customHeight="1" spans="1:12">
      <c r="A173" s="11"/>
      <c r="B173" s="12"/>
      <c r="C173" s="12"/>
      <c r="D173" s="12"/>
      <c r="E173" s="13"/>
      <c r="F173" s="14"/>
      <c r="G173" s="16"/>
      <c r="H173" s="14"/>
      <c r="I173" s="14"/>
      <c r="J173" s="16"/>
      <c r="K173" s="12"/>
      <c r="L173" s="17"/>
    </row>
    <row r="174" ht="17.75" customHeight="1" spans="1:12">
      <c r="A174" s="11"/>
      <c r="B174" s="12"/>
      <c r="C174" s="12"/>
      <c r="D174" s="12"/>
      <c r="E174" s="13"/>
      <c r="F174" s="14"/>
      <c r="G174" s="16"/>
      <c r="H174" s="14"/>
      <c r="I174" s="14"/>
      <c r="J174" s="16"/>
      <c r="K174" s="12"/>
      <c r="L174" s="17"/>
    </row>
    <row r="175" ht="17" customHeight="1" spans="1:12">
      <c r="A175" s="11"/>
      <c r="B175" s="12"/>
      <c r="C175" s="12"/>
      <c r="D175" s="12"/>
      <c r="E175" s="13"/>
      <c r="F175" s="14"/>
      <c r="G175" s="16"/>
      <c r="H175" s="14"/>
      <c r="I175" s="14"/>
      <c r="J175" s="16"/>
      <c r="K175" s="12"/>
      <c r="L175" s="17"/>
    </row>
    <row r="176" ht="17.75" customHeight="1" spans="1:12">
      <c r="A176" s="11"/>
      <c r="B176" s="12"/>
      <c r="C176" s="12"/>
      <c r="D176" s="12"/>
      <c r="E176" s="13"/>
      <c r="F176" s="14"/>
      <c r="G176" s="16"/>
      <c r="H176" s="14"/>
      <c r="I176" s="14"/>
      <c r="J176" s="16"/>
      <c r="K176" s="12"/>
      <c r="L176" s="17"/>
    </row>
    <row r="177" ht="17.75" customHeight="1" spans="1:12">
      <c r="A177" s="11"/>
      <c r="B177" s="20"/>
      <c r="C177" s="20"/>
      <c r="D177" s="20"/>
      <c r="E177" s="21"/>
      <c r="F177" s="22"/>
      <c r="G177" s="23"/>
      <c r="H177" s="22"/>
      <c r="I177" s="22"/>
      <c r="J177" s="23"/>
      <c r="K177" s="20"/>
      <c r="L177" s="24"/>
    </row>
    <row r="178" ht="11.85" customHeight="1" spans="1:12">
      <c r="A178" s="26"/>
      <c r="B178" s="27"/>
      <c r="C178" s="27"/>
      <c r="D178" s="27"/>
      <c r="E178" s="27"/>
      <c r="F178" s="27"/>
      <c r="G178" s="27"/>
      <c r="H178" s="27"/>
      <c r="I178" s="27"/>
      <c r="J178" s="27"/>
      <c r="K178" s="27"/>
      <c r="L178" s="27"/>
    </row>
    <row r="179" ht="23.7" customHeight="1" spans="1:12">
      <c r="G179" s="28" t="s">
        <v>29</v>
      </c>
      <c r="H179" s="28"/>
      <c r="I179" s="28"/>
      <c r="J179" s="28"/>
      <c r="K179" s="28"/>
      <c r="L179" s="28"/>
    </row>
    <row r="180" ht="34.8" customHeight="1" spans="1:12">
      <c r="A180" s="1" t="s">
        <v>30</v>
      </c>
      <c r="B180" s="1"/>
      <c r="C180" s="1"/>
      <c r="D180" s="1"/>
      <c r="E180" s="1"/>
      <c r="F180" s="1"/>
      <c r="G180" s="1"/>
      <c r="H180" s="1"/>
      <c r="I180" s="1"/>
      <c r="J180" s="1"/>
      <c r="K180" s="1"/>
      <c r="L180" s="1"/>
    </row>
    <row r="181" ht="13.3" customHeight="1" spans="1:12">
      <c r="A181" s="2" t="s">
        <v>31</v>
      </c>
      <c r="B181" s="2"/>
      <c r="C181" s="2"/>
      <c r="D181" s="2"/>
      <c r="E181" s="2"/>
      <c r="F181" s="2"/>
      <c r="G181" s="2"/>
      <c r="H181" s="2"/>
      <c r="I181" s="2"/>
      <c r="J181" s="3" t="s">
        <v>269</v>
      </c>
      <c r="K181" s="3"/>
      <c r="L181" s="3"/>
    </row>
    <row r="182" ht="25.9" customHeight="1" spans="1:12">
      <c r="A182" s="4" t="s">
        <v>33</v>
      </c>
      <c r="B182" s="4"/>
      <c r="C182" s="4"/>
      <c r="D182" s="4"/>
      <c r="E182" s="4"/>
      <c r="F182" s="4"/>
      <c r="G182" s="4"/>
      <c r="H182" s="4"/>
      <c r="I182" s="4"/>
      <c r="J182" s="5"/>
      <c r="K182" s="5"/>
      <c r="L182" s="5"/>
    </row>
    <row r="183" ht="46.65" customHeight="1" spans="1:12">
      <c r="A183" s="6" t="s">
        <v>34</v>
      </c>
      <c r="B183" s="7" t="s">
        <v>35</v>
      </c>
      <c r="C183" s="7" t="s">
        <v>36</v>
      </c>
      <c r="D183" s="7" t="s">
        <v>37</v>
      </c>
      <c r="E183" s="7" t="s">
        <v>38</v>
      </c>
      <c r="F183" s="7" t="s">
        <v>39</v>
      </c>
      <c r="G183" s="8"/>
      <c r="H183" s="7" t="s">
        <v>40</v>
      </c>
      <c r="I183" s="7" t="s">
        <v>41</v>
      </c>
      <c r="J183" s="8"/>
      <c r="K183" s="7" t="s">
        <v>42</v>
      </c>
      <c r="L183" s="9" t="s">
        <v>43</v>
      </c>
    </row>
    <row r="184" ht="74" customHeight="1" spans="1:12">
      <c r="A184" s="11" t="s">
        <v>270</v>
      </c>
      <c r="B184" s="12" t="s">
        <v>271</v>
      </c>
      <c r="C184" s="12" t="s">
        <v>272</v>
      </c>
      <c r="D184" s="12" t="s">
        <v>273</v>
      </c>
      <c r="E184" s="13" t="s">
        <v>220</v>
      </c>
      <c r="F184" s="14" t="s">
        <v>274</v>
      </c>
      <c r="G184" s="35"/>
      <c r="H184" s="19"/>
      <c r="I184" s="15">
        <f>ROUND(IF(OR(ISERROR(F184),F184=""),0,F184)*IF(OR(ISERROR(H184),H184=""),0,H184),2)</f>
        <v>0</v>
      </c>
      <c r="J184" s="35"/>
      <c r="K184" s="12"/>
      <c r="L184" s="17"/>
    </row>
    <row r="185" ht="74" customHeight="1" spans="1:12">
      <c r="A185" s="61"/>
      <c r="B185" s="62"/>
      <c r="C185" s="62"/>
      <c r="D185" s="62"/>
      <c r="E185" s="63"/>
      <c r="F185" s="64"/>
      <c r="G185" s="65"/>
      <c r="H185" s="66"/>
      <c r="I185" s="64"/>
      <c r="J185" s="65"/>
      <c r="K185" s="62"/>
      <c r="L185" s="67"/>
    </row>
    <row r="186" ht="68.85" customHeight="1" spans="1:12">
      <c r="A186" s="61"/>
      <c r="B186" s="62"/>
      <c r="C186" s="62"/>
      <c r="D186" s="62"/>
      <c r="E186" s="63"/>
      <c r="F186" s="64"/>
      <c r="G186" s="65"/>
      <c r="H186" s="66"/>
      <c r="I186" s="64"/>
      <c r="J186" s="65"/>
      <c r="K186" s="62"/>
      <c r="L186" s="67"/>
    </row>
    <row r="187" ht="68.1" customHeight="1" spans="1:12">
      <c r="A187" s="36"/>
      <c r="B187" s="37"/>
      <c r="C187" s="37"/>
      <c r="D187" s="37"/>
      <c r="E187" s="47"/>
      <c r="F187" s="41"/>
      <c r="G187" s="42"/>
      <c r="H187" s="40"/>
      <c r="I187" s="41"/>
      <c r="J187" s="42"/>
      <c r="K187" s="37"/>
      <c r="L187" s="43"/>
    </row>
    <row r="188" ht="74" customHeight="1" spans="1:12">
      <c r="A188" s="11" t="s">
        <v>275</v>
      </c>
      <c r="B188" s="12" t="s">
        <v>276</v>
      </c>
      <c r="C188" s="12" t="s">
        <v>277</v>
      </c>
      <c r="D188" s="12" t="s">
        <v>278</v>
      </c>
      <c r="E188" s="13" t="s">
        <v>220</v>
      </c>
      <c r="F188" s="14" t="s">
        <v>279</v>
      </c>
      <c r="G188" s="35"/>
      <c r="H188" s="19"/>
      <c r="I188" s="15">
        <f>ROUND(IF(OR(ISERROR(F188),F188=""),0,F188)*IF(OR(ISERROR(H188),H188=""),0,H188),2)</f>
        <v>0</v>
      </c>
      <c r="J188" s="35"/>
      <c r="K188" s="12"/>
      <c r="L188" s="17"/>
    </row>
    <row r="189" ht="74" customHeight="1" spans="1:12">
      <c r="A189" s="61"/>
      <c r="B189" s="62"/>
      <c r="C189" s="62"/>
      <c r="D189" s="62"/>
      <c r="E189" s="63"/>
      <c r="F189" s="64"/>
      <c r="G189" s="65"/>
      <c r="H189" s="66"/>
      <c r="I189" s="64"/>
      <c r="J189" s="65"/>
      <c r="K189" s="62"/>
      <c r="L189" s="67"/>
    </row>
    <row r="190" ht="57" customHeight="1" spans="1:12">
      <c r="A190" s="61"/>
      <c r="B190" s="62"/>
      <c r="C190" s="62"/>
      <c r="D190" s="62"/>
      <c r="E190" s="63"/>
      <c r="F190" s="64"/>
      <c r="G190" s="65"/>
      <c r="H190" s="66"/>
      <c r="I190" s="64"/>
      <c r="J190" s="65"/>
      <c r="K190" s="62"/>
      <c r="L190" s="67"/>
    </row>
    <row r="191" ht="57" customHeight="1" spans="1:12">
      <c r="A191" s="36"/>
      <c r="B191" s="37"/>
      <c r="C191" s="37"/>
      <c r="D191" s="37"/>
      <c r="E191" s="47"/>
      <c r="F191" s="41"/>
      <c r="G191" s="42"/>
      <c r="H191" s="40"/>
      <c r="I191" s="41"/>
      <c r="J191" s="42"/>
      <c r="K191" s="37"/>
      <c r="L191" s="43"/>
    </row>
    <row r="192" ht="17" customHeight="1" spans="1:12">
      <c r="A192" s="11"/>
      <c r="B192" s="12"/>
      <c r="C192" s="12"/>
      <c r="D192" s="12"/>
      <c r="E192" s="13"/>
      <c r="F192" s="14"/>
      <c r="G192" s="16"/>
      <c r="H192" s="14"/>
      <c r="I192" s="14"/>
      <c r="J192" s="16"/>
      <c r="K192" s="12"/>
      <c r="L192" s="17"/>
    </row>
    <row r="193" ht="17.75" customHeight="1" spans="1:12">
      <c r="A193" s="11"/>
      <c r="B193" s="12"/>
      <c r="C193" s="12"/>
      <c r="D193" s="12"/>
      <c r="E193" s="13"/>
      <c r="F193" s="14"/>
      <c r="G193" s="16"/>
      <c r="H193" s="14"/>
      <c r="I193" s="14"/>
      <c r="J193" s="16"/>
      <c r="K193" s="12"/>
      <c r="L193" s="17"/>
    </row>
    <row r="194" ht="17" customHeight="1" spans="1:12">
      <c r="A194" s="11"/>
      <c r="B194" s="12"/>
      <c r="C194" s="12"/>
      <c r="D194" s="12"/>
      <c r="E194" s="13"/>
      <c r="F194" s="14"/>
      <c r="G194" s="16"/>
      <c r="H194" s="14"/>
      <c r="I194" s="14"/>
      <c r="J194" s="16"/>
      <c r="K194" s="12"/>
      <c r="L194" s="17"/>
    </row>
    <row r="195" ht="17.75" customHeight="1" spans="1:12">
      <c r="A195" s="11"/>
      <c r="B195" s="12"/>
      <c r="C195" s="12"/>
      <c r="D195" s="12"/>
      <c r="E195" s="13"/>
      <c r="F195" s="14"/>
      <c r="G195" s="16"/>
      <c r="H195" s="14"/>
      <c r="I195" s="14"/>
      <c r="J195" s="16"/>
      <c r="K195" s="12"/>
      <c r="L195" s="17"/>
    </row>
    <row r="196" ht="17.75" customHeight="1" spans="1:12">
      <c r="A196" s="11"/>
      <c r="B196" s="12"/>
      <c r="C196" s="12"/>
      <c r="D196" s="12"/>
      <c r="E196" s="13"/>
      <c r="F196" s="14"/>
      <c r="G196" s="16"/>
      <c r="H196" s="14"/>
      <c r="I196" s="14"/>
      <c r="J196" s="16"/>
      <c r="K196" s="12"/>
      <c r="L196" s="17"/>
    </row>
    <row r="197" ht="17" customHeight="1" spans="1:12">
      <c r="A197" s="11"/>
      <c r="B197" s="20"/>
      <c r="C197" s="20"/>
      <c r="D197" s="20"/>
      <c r="E197" s="21"/>
      <c r="F197" s="22"/>
      <c r="G197" s="23"/>
      <c r="H197" s="22"/>
      <c r="I197" s="22"/>
      <c r="J197" s="23"/>
      <c r="K197" s="20"/>
      <c r="L197" s="24"/>
    </row>
    <row r="198" ht="0.75" customHeight="1" spans="1:12">
      <c r="A198" s="26"/>
      <c r="B198" s="27"/>
      <c r="C198" s="27"/>
      <c r="D198" s="27"/>
      <c r="E198" s="27"/>
      <c r="F198" s="27"/>
      <c r="G198" s="27"/>
      <c r="H198" s="27"/>
      <c r="I198" s="27"/>
      <c r="J198" s="27"/>
      <c r="K198" s="27"/>
      <c r="L198" s="27"/>
    </row>
    <row r="199" ht="5.2" customHeight="1"/>
    <row r="200" ht="23.7" customHeight="1" spans="1:12">
      <c r="G200" s="28" t="s">
        <v>29</v>
      </c>
      <c r="H200" s="28"/>
      <c r="I200" s="28"/>
      <c r="J200" s="28"/>
      <c r="K200" s="28"/>
      <c r="L200" s="28"/>
    </row>
    <row r="201" ht="34.8" customHeight="1" spans="1:12">
      <c r="A201" s="1" t="s">
        <v>30</v>
      </c>
      <c r="B201" s="1"/>
      <c r="C201" s="1"/>
      <c r="D201" s="1"/>
      <c r="E201" s="1"/>
      <c r="F201" s="1"/>
      <c r="G201" s="1"/>
      <c r="H201" s="1"/>
      <c r="I201" s="1"/>
      <c r="J201" s="1"/>
      <c r="K201" s="1"/>
      <c r="L201" s="1"/>
    </row>
    <row r="202" ht="13.3" customHeight="1" spans="1:12">
      <c r="A202" s="2" t="s">
        <v>31</v>
      </c>
      <c r="B202" s="2"/>
      <c r="C202" s="2"/>
      <c r="D202" s="2"/>
      <c r="E202" s="2"/>
      <c r="F202" s="2"/>
      <c r="G202" s="2"/>
      <c r="H202" s="2"/>
      <c r="I202" s="2"/>
      <c r="J202" s="3" t="s">
        <v>280</v>
      </c>
      <c r="K202" s="3"/>
      <c r="L202" s="3"/>
    </row>
    <row r="203" ht="25.9" customHeight="1" spans="1:12">
      <c r="A203" s="4" t="s">
        <v>33</v>
      </c>
      <c r="B203" s="4"/>
      <c r="C203" s="4"/>
      <c r="D203" s="4"/>
      <c r="E203" s="4"/>
      <c r="F203" s="4"/>
      <c r="G203" s="4"/>
      <c r="H203" s="4"/>
      <c r="I203" s="4"/>
      <c r="J203" s="5"/>
      <c r="K203" s="5"/>
      <c r="L203" s="5"/>
    </row>
    <row r="204" ht="46.65" customHeight="1" spans="1:12">
      <c r="A204" s="6" t="s">
        <v>34</v>
      </c>
      <c r="B204" s="7" t="s">
        <v>35</v>
      </c>
      <c r="C204" s="7" t="s">
        <v>36</v>
      </c>
      <c r="D204" s="7" t="s">
        <v>37</v>
      </c>
      <c r="E204" s="7" t="s">
        <v>38</v>
      </c>
      <c r="F204" s="7" t="s">
        <v>39</v>
      </c>
      <c r="G204" s="8"/>
      <c r="H204" s="7" t="s">
        <v>40</v>
      </c>
      <c r="I204" s="7" t="s">
        <v>41</v>
      </c>
      <c r="J204" s="8"/>
      <c r="K204" s="7" t="s">
        <v>42</v>
      </c>
      <c r="L204" s="9" t="s">
        <v>43</v>
      </c>
    </row>
    <row r="205" ht="74" customHeight="1" spans="1:12">
      <c r="A205" s="11" t="s">
        <v>281</v>
      </c>
      <c r="B205" s="12" t="s">
        <v>282</v>
      </c>
      <c r="C205" s="12" t="s">
        <v>283</v>
      </c>
      <c r="D205" s="12" t="s">
        <v>284</v>
      </c>
      <c r="E205" s="13" t="s">
        <v>220</v>
      </c>
      <c r="F205" s="14" t="s">
        <v>285</v>
      </c>
      <c r="G205" s="35"/>
      <c r="H205" s="19"/>
      <c r="I205" s="15">
        <f>ROUND(IF(OR(ISERROR(F205),F205=""),0,F205)*IF(OR(ISERROR(H205),H205=""),0,H205),2)</f>
        <v>0</v>
      </c>
      <c r="J205" s="35"/>
      <c r="K205" s="12"/>
      <c r="L205" s="17"/>
    </row>
    <row r="206" ht="74" customHeight="1" spans="1:12">
      <c r="A206" s="61"/>
      <c r="B206" s="62"/>
      <c r="C206" s="62"/>
      <c r="D206" s="62"/>
      <c r="E206" s="63"/>
      <c r="F206" s="64"/>
      <c r="G206" s="65"/>
      <c r="H206" s="66"/>
      <c r="I206" s="64"/>
      <c r="J206" s="65"/>
      <c r="K206" s="62"/>
      <c r="L206" s="67"/>
    </row>
    <row r="207" ht="68.85" customHeight="1" spans="1:12">
      <c r="A207" s="61"/>
      <c r="B207" s="62"/>
      <c r="C207" s="62"/>
      <c r="D207" s="62"/>
      <c r="E207" s="63"/>
      <c r="F207" s="64"/>
      <c r="G207" s="65"/>
      <c r="H207" s="66"/>
      <c r="I207" s="64"/>
      <c r="J207" s="65"/>
      <c r="K207" s="62"/>
      <c r="L207" s="67"/>
    </row>
    <row r="208" ht="68.1" customHeight="1" spans="1:12">
      <c r="A208" s="36"/>
      <c r="B208" s="37"/>
      <c r="C208" s="37"/>
      <c r="D208" s="37"/>
      <c r="E208" s="47"/>
      <c r="F208" s="41"/>
      <c r="G208" s="42"/>
      <c r="H208" s="40"/>
      <c r="I208" s="41"/>
      <c r="J208" s="42"/>
      <c r="K208" s="37"/>
      <c r="L208" s="43"/>
    </row>
    <row r="209" ht="25.15" customHeight="1" spans="1:12">
      <c r="A209" s="11" t="s">
        <v>286</v>
      </c>
      <c r="B209" s="12" t="s">
        <v>45</v>
      </c>
      <c r="C209" s="12" t="s">
        <v>287</v>
      </c>
      <c r="D209" s="12"/>
      <c r="E209" s="13"/>
      <c r="F209" s="14" t="s">
        <v>44</v>
      </c>
      <c r="G209" s="16"/>
      <c r="H209" s="14" t="s">
        <v>47</v>
      </c>
      <c r="I209" s="15">
        <f>ROUND(IF(OR(ISERROR(I210),I210=""),0,I210),2)</f>
        <v>0</v>
      </c>
      <c r="J209" s="16"/>
      <c r="K209" s="12"/>
      <c r="L209" s="17"/>
    </row>
    <row r="210" ht="17.75" customHeight="1" spans="1:12">
      <c r="A210" s="11" t="s">
        <v>288</v>
      </c>
      <c r="B210" s="12" t="s">
        <v>49</v>
      </c>
      <c r="C210" s="12" t="s">
        <v>289</v>
      </c>
      <c r="D210" s="12"/>
      <c r="E210" s="13"/>
      <c r="F210" s="14" t="s">
        <v>44</v>
      </c>
      <c r="G210" s="16"/>
      <c r="H210" s="14" t="s">
        <v>47</v>
      </c>
      <c r="I210" s="15">
        <f>ROUND(IF(OR(ISERROR(I211),I211=""),0,I211)+IF(OR(ISERROR(I243),I243=""),0,I243),2)</f>
        <v>0</v>
      </c>
      <c r="J210" s="16"/>
      <c r="K210" s="12"/>
      <c r="L210" s="17"/>
    </row>
    <row r="211" ht="17.75" customHeight="1" spans="1:12">
      <c r="A211" s="11" t="s">
        <v>290</v>
      </c>
      <c r="B211" s="12" t="s">
        <v>138</v>
      </c>
      <c r="C211" s="12" t="s">
        <v>291</v>
      </c>
      <c r="D211" s="12"/>
      <c r="E211" s="13"/>
      <c r="F211" s="14" t="s">
        <v>44</v>
      </c>
      <c r="G211" s="16"/>
      <c r="H211" s="14" t="s">
        <v>47</v>
      </c>
      <c r="I211" s="15">
        <f>ROUND(IF(OR(ISERROR(I235),I235=""),0,I235)+IF(OR(ISERROR(I240),I240=""),0,I240),2)</f>
        <v>0</v>
      </c>
      <c r="J211" s="16"/>
      <c r="K211" s="12"/>
      <c r="L211" s="17"/>
    </row>
    <row r="212" ht="17" customHeight="1" spans="1:12">
      <c r="A212" s="11"/>
      <c r="B212" s="12"/>
      <c r="C212" s="12"/>
      <c r="D212" s="12"/>
      <c r="E212" s="13"/>
      <c r="F212" s="14"/>
      <c r="G212" s="16"/>
      <c r="H212" s="14"/>
      <c r="I212" s="14"/>
      <c r="J212" s="16"/>
      <c r="K212" s="12"/>
      <c r="L212" s="17"/>
    </row>
    <row r="213" ht="17.75" customHeight="1" spans="1:12">
      <c r="A213" s="11"/>
      <c r="B213" s="12"/>
      <c r="C213" s="12"/>
      <c r="D213" s="12"/>
      <c r="E213" s="13"/>
      <c r="F213" s="14"/>
      <c r="G213" s="16"/>
      <c r="H213" s="14"/>
      <c r="I213" s="14"/>
      <c r="J213" s="16"/>
      <c r="K213" s="12"/>
      <c r="L213" s="17"/>
    </row>
    <row r="214" ht="17" customHeight="1" spans="1:12">
      <c r="A214" s="11"/>
      <c r="B214" s="12"/>
      <c r="C214" s="12"/>
      <c r="D214" s="12"/>
      <c r="E214" s="13"/>
      <c r="F214" s="14"/>
      <c r="G214" s="16"/>
      <c r="H214" s="14"/>
      <c r="I214" s="14"/>
      <c r="J214" s="16"/>
      <c r="K214" s="12"/>
      <c r="L214" s="17"/>
    </row>
    <row r="215" ht="17.75" customHeight="1" spans="1:12">
      <c r="A215" s="11"/>
      <c r="B215" s="12"/>
      <c r="C215" s="12"/>
      <c r="D215" s="12"/>
      <c r="E215" s="13"/>
      <c r="F215" s="14"/>
      <c r="G215" s="16"/>
      <c r="H215" s="14"/>
      <c r="I215" s="14"/>
      <c r="J215" s="16"/>
      <c r="K215" s="12"/>
      <c r="L215" s="17"/>
    </row>
    <row r="216" ht="17.75" customHeight="1" spans="1:12">
      <c r="A216" s="11"/>
      <c r="B216" s="12"/>
      <c r="C216" s="12"/>
      <c r="D216" s="12"/>
      <c r="E216" s="13"/>
      <c r="F216" s="14"/>
      <c r="G216" s="16"/>
      <c r="H216" s="14"/>
      <c r="I216" s="14"/>
      <c r="J216" s="16"/>
      <c r="K216" s="12"/>
      <c r="L216" s="17"/>
    </row>
    <row r="217" ht="17" customHeight="1" spans="1:12">
      <c r="A217" s="11"/>
      <c r="B217" s="12"/>
      <c r="C217" s="12"/>
      <c r="D217" s="12"/>
      <c r="E217" s="13"/>
      <c r="F217" s="14"/>
      <c r="G217" s="16"/>
      <c r="H217" s="14"/>
      <c r="I217" s="14"/>
      <c r="J217" s="16"/>
      <c r="K217" s="12"/>
      <c r="L217" s="17"/>
    </row>
    <row r="218" ht="17.75" customHeight="1" spans="1:12">
      <c r="A218" s="11"/>
      <c r="B218" s="12"/>
      <c r="C218" s="12"/>
      <c r="D218" s="12"/>
      <c r="E218" s="13"/>
      <c r="F218" s="14"/>
      <c r="G218" s="16"/>
      <c r="H218" s="14"/>
      <c r="I218" s="14"/>
      <c r="J218" s="16"/>
      <c r="K218" s="12"/>
      <c r="L218" s="17"/>
    </row>
    <row r="219" ht="17.75" customHeight="1" spans="1:12">
      <c r="A219" s="11"/>
      <c r="B219" s="12"/>
      <c r="C219" s="12"/>
      <c r="D219" s="12"/>
      <c r="E219" s="13"/>
      <c r="F219" s="14"/>
      <c r="G219" s="16"/>
      <c r="H219" s="14"/>
      <c r="I219" s="14"/>
      <c r="J219" s="16"/>
      <c r="K219" s="12"/>
      <c r="L219" s="17"/>
    </row>
    <row r="220" ht="17" customHeight="1" spans="1:12">
      <c r="A220" s="11"/>
      <c r="B220" s="12"/>
      <c r="C220" s="12"/>
      <c r="D220" s="12"/>
      <c r="E220" s="13"/>
      <c r="F220" s="14"/>
      <c r="G220" s="16"/>
      <c r="H220" s="14"/>
      <c r="I220" s="14"/>
      <c r="J220" s="16"/>
      <c r="K220" s="12"/>
      <c r="L220" s="17"/>
    </row>
    <row r="221" ht="17.75" customHeight="1" spans="1:12">
      <c r="A221" s="11"/>
      <c r="B221" s="12"/>
      <c r="C221" s="12"/>
      <c r="D221" s="12"/>
      <c r="E221" s="13"/>
      <c r="F221" s="14"/>
      <c r="G221" s="16"/>
      <c r="H221" s="14"/>
      <c r="I221" s="14"/>
      <c r="J221" s="16"/>
      <c r="K221" s="12"/>
      <c r="L221" s="17"/>
    </row>
    <row r="222" ht="17" customHeight="1" spans="1:12">
      <c r="A222" s="11"/>
      <c r="B222" s="12"/>
      <c r="C222" s="12"/>
      <c r="D222" s="12"/>
      <c r="E222" s="13"/>
      <c r="F222" s="14"/>
      <c r="G222" s="16"/>
      <c r="H222" s="14"/>
      <c r="I222" s="14"/>
      <c r="J222" s="16"/>
      <c r="K222" s="12"/>
      <c r="L222" s="17"/>
    </row>
    <row r="223" ht="17.75" customHeight="1" spans="1:12">
      <c r="A223" s="11"/>
      <c r="B223" s="12"/>
      <c r="C223" s="12"/>
      <c r="D223" s="12"/>
      <c r="E223" s="13"/>
      <c r="F223" s="14"/>
      <c r="G223" s="16"/>
      <c r="H223" s="14"/>
      <c r="I223" s="14"/>
      <c r="J223" s="16"/>
      <c r="K223" s="12"/>
      <c r="L223" s="17"/>
    </row>
    <row r="224" ht="17.75" customHeight="1" spans="1:12">
      <c r="A224" s="11"/>
      <c r="B224" s="12"/>
      <c r="C224" s="12"/>
      <c r="D224" s="12"/>
      <c r="E224" s="13"/>
      <c r="F224" s="14"/>
      <c r="G224" s="16"/>
      <c r="H224" s="14"/>
      <c r="I224" s="14"/>
      <c r="J224" s="16"/>
      <c r="K224" s="12"/>
      <c r="L224" s="17"/>
    </row>
    <row r="225" ht="17" customHeight="1" spans="1:12">
      <c r="A225" s="11"/>
      <c r="B225" s="12"/>
      <c r="C225" s="12"/>
      <c r="D225" s="12"/>
      <c r="E225" s="13"/>
      <c r="F225" s="14"/>
      <c r="G225" s="16"/>
      <c r="H225" s="14"/>
      <c r="I225" s="14"/>
      <c r="J225" s="16"/>
      <c r="K225" s="12"/>
      <c r="L225" s="17"/>
    </row>
    <row r="226" ht="17.75" customHeight="1" spans="1:12">
      <c r="A226" s="11"/>
      <c r="B226" s="12"/>
      <c r="C226" s="12"/>
      <c r="D226" s="12"/>
      <c r="E226" s="13"/>
      <c r="F226" s="14"/>
      <c r="G226" s="16"/>
      <c r="H226" s="14"/>
      <c r="I226" s="14"/>
      <c r="J226" s="16"/>
      <c r="K226" s="12"/>
      <c r="L226" s="17"/>
    </row>
    <row r="227" ht="17" customHeight="1" spans="1:12">
      <c r="A227" s="11"/>
      <c r="B227" s="12"/>
      <c r="C227" s="12"/>
      <c r="D227" s="12"/>
      <c r="E227" s="13"/>
      <c r="F227" s="14"/>
      <c r="G227" s="16"/>
      <c r="H227" s="14"/>
      <c r="I227" s="14"/>
      <c r="J227" s="16"/>
      <c r="K227" s="12"/>
      <c r="L227" s="17"/>
    </row>
    <row r="228" ht="17.75" customHeight="1" spans="1:12">
      <c r="A228" s="11"/>
      <c r="B228" s="20"/>
      <c r="C228" s="20"/>
      <c r="D228" s="20"/>
      <c r="E228" s="21"/>
      <c r="F228" s="22"/>
      <c r="G228" s="23"/>
      <c r="H228" s="22"/>
      <c r="I228" s="22"/>
      <c r="J228" s="23"/>
      <c r="K228" s="20"/>
      <c r="L228" s="24"/>
    </row>
    <row r="229" ht="14.8" customHeight="1" spans="1:12">
      <c r="A229" s="26"/>
      <c r="B229" s="27"/>
      <c r="C229" s="27"/>
      <c r="D229" s="27"/>
      <c r="E229" s="27"/>
      <c r="F229" s="27"/>
      <c r="G229" s="27"/>
      <c r="H229" s="27"/>
      <c r="I229" s="27"/>
      <c r="J229" s="27"/>
      <c r="K229" s="27"/>
      <c r="L229" s="27"/>
    </row>
    <row r="230" ht="23.7" customHeight="1" spans="1:12">
      <c r="G230" s="28" t="s">
        <v>29</v>
      </c>
      <c r="H230" s="28"/>
      <c r="I230" s="28"/>
      <c r="J230" s="28"/>
      <c r="K230" s="28"/>
      <c r="L230" s="28"/>
    </row>
    <row r="231" ht="34.8" customHeight="1" spans="1:12">
      <c r="A231" s="1" t="s">
        <v>30</v>
      </c>
      <c r="B231" s="1"/>
      <c r="C231" s="1"/>
      <c r="D231" s="1"/>
      <c r="E231" s="1"/>
      <c r="F231" s="1"/>
      <c r="G231" s="1"/>
      <c r="H231" s="1"/>
      <c r="I231" s="1"/>
      <c r="J231" s="1"/>
      <c r="K231" s="1"/>
      <c r="L231" s="1"/>
    </row>
    <row r="232" ht="13.3" customHeight="1" spans="1:12">
      <c r="A232" s="2" t="s">
        <v>31</v>
      </c>
      <c r="B232" s="2"/>
      <c r="C232" s="2"/>
      <c r="D232" s="2"/>
      <c r="E232" s="2"/>
      <c r="F232" s="2"/>
      <c r="G232" s="2"/>
      <c r="H232" s="2"/>
      <c r="I232" s="2"/>
      <c r="J232" s="3" t="s">
        <v>292</v>
      </c>
      <c r="K232" s="3"/>
      <c r="L232" s="3"/>
    </row>
    <row r="233" ht="25.9" customHeight="1" spans="1:12">
      <c r="A233" s="4" t="s">
        <v>33</v>
      </c>
      <c r="B233" s="4"/>
      <c r="C233" s="4"/>
      <c r="D233" s="4"/>
      <c r="E233" s="4"/>
      <c r="F233" s="4"/>
      <c r="G233" s="4"/>
      <c r="H233" s="4"/>
      <c r="I233" s="4"/>
      <c r="J233" s="5"/>
      <c r="K233" s="5"/>
      <c r="L233" s="5"/>
    </row>
    <row r="234" ht="46.65" customHeight="1" spans="1:12">
      <c r="A234" s="6" t="s">
        <v>34</v>
      </c>
      <c r="B234" s="7" t="s">
        <v>35</v>
      </c>
      <c r="C234" s="7" t="s">
        <v>36</v>
      </c>
      <c r="D234" s="7" t="s">
        <v>37</v>
      </c>
      <c r="E234" s="7" t="s">
        <v>38</v>
      </c>
      <c r="F234" s="7" t="s">
        <v>39</v>
      </c>
      <c r="G234" s="8"/>
      <c r="H234" s="7" t="s">
        <v>40</v>
      </c>
      <c r="I234" s="7" t="s">
        <v>41</v>
      </c>
      <c r="J234" s="8"/>
      <c r="K234" s="7" t="s">
        <v>42</v>
      </c>
      <c r="L234" s="9" t="s">
        <v>43</v>
      </c>
    </row>
    <row r="235" ht="74" customHeight="1" spans="1:12">
      <c r="A235" s="11" t="s">
        <v>293</v>
      </c>
      <c r="B235" s="12" t="s">
        <v>294</v>
      </c>
      <c r="C235" s="12" t="s">
        <v>295</v>
      </c>
      <c r="D235" s="12" t="s">
        <v>296</v>
      </c>
      <c r="E235" s="13" t="s">
        <v>149</v>
      </c>
      <c r="F235" s="14" t="s">
        <v>297</v>
      </c>
      <c r="G235" s="35"/>
      <c r="H235" s="19"/>
      <c r="I235" s="15">
        <f>ROUND(IF(OR(ISERROR(F235),F235=""),0,F235)*IF(OR(ISERROR(H235),H235=""),0,H235),2)</f>
        <v>0</v>
      </c>
      <c r="J235" s="35"/>
      <c r="K235" s="12"/>
      <c r="L235" s="17"/>
    </row>
    <row r="236" ht="74" customHeight="1" spans="1:12">
      <c r="A236" s="61"/>
      <c r="B236" s="62"/>
      <c r="C236" s="62"/>
      <c r="D236" s="62"/>
      <c r="E236" s="63"/>
      <c r="F236" s="64"/>
      <c r="G236" s="65"/>
      <c r="H236" s="66"/>
      <c r="I236" s="64"/>
      <c r="J236" s="65"/>
      <c r="K236" s="62"/>
      <c r="L236" s="67"/>
    </row>
    <row r="237" ht="74" customHeight="1" spans="1:12">
      <c r="A237" s="61"/>
      <c r="B237" s="62"/>
      <c r="C237" s="62"/>
      <c r="D237" s="62"/>
      <c r="E237" s="63"/>
      <c r="F237" s="64"/>
      <c r="G237" s="65"/>
      <c r="H237" s="66"/>
      <c r="I237" s="64"/>
      <c r="J237" s="65"/>
      <c r="K237" s="62"/>
      <c r="L237" s="67"/>
    </row>
    <row r="238" ht="49.6" customHeight="1" spans="1:12">
      <c r="A238" s="61"/>
      <c r="B238" s="62"/>
      <c r="C238" s="62"/>
      <c r="D238" s="62"/>
      <c r="E238" s="63"/>
      <c r="F238" s="64"/>
      <c r="G238" s="65"/>
      <c r="H238" s="66"/>
      <c r="I238" s="64"/>
      <c r="J238" s="65"/>
      <c r="K238" s="62"/>
      <c r="L238" s="67"/>
    </row>
    <row r="239" ht="48.85" customHeight="1" spans="1:12">
      <c r="A239" s="36"/>
      <c r="B239" s="37"/>
      <c r="C239" s="37"/>
      <c r="D239" s="37"/>
      <c r="E239" s="47"/>
      <c r="F239" s="41"/>
      <c r="G239" s="42"/>
      <c r="H239" s="40"/>
      <c r="I239" s="41"/>
      <c r="J239" s="42"/>
      <c r="K239" s="37"/>
      <c r="L239" s="43"/>
    </row>
    <row r="240" ht="74" customHeight="1" spans="1:12">
      <c r="A240" s="11" t="s">
        <v>298</v>
      </c>
      <c r="B240" s="12" t="s">
        <v>299</v>
      </c>
      <c r="C240" s="12" t="s">
        <v>300</v>
      </c>
      <c r="D240" s="12" t="s">
        <v>301</v>
      </c>
      <c r="E240" s="13" t="s">
        <v>149</v>
      </c>
      <c r="F240" s="14" t="s">
        <v>297</v>
      </c>
      <c r="G240" s="35"/>
      <c r="H240" s="19"/>
      <c r="I240" s="15">
        <f>ROUND(IF(OR(ISERROR(F240),F240=""),0,F240)*IF(OR(ISERROR(H240),H240=""),0,H240),2)</f>
        <v>0</v>
      </c>
      <c r="J240" s="35"/>
      <c r="K240" s="12"/>
      <c r="L240" s="17"/>
    </row>
    <row r="241" ht="70.3" customHeight="1" spans="1:12">
      <c r="A241" s="61"/>
      <c r="B241" s="62"/>
      <c r="C241" s="62"/>
      <c r="D241" s="62"/>
      <c r="E241" s="63"/>
      <c r="F241" s="64"/>
      <c r="G241" s="65"/>
      <c r="H241" s="66"/>
      <c r="I241" s="64"/>
      <c r="J241" s="65"/>
      <c r="K241" s="62"/>
      <c r="L241" s="67"/>
    </row>
    <row r="242" ht="70.3" customHeight="1" spans="1:12">
      <c r="A242" s="36"/>
      <c r="B242" s="37"/>
      <c r="C242" s="37"/>
      <c r="D242" s="37"/>
      <c r="E242" s="47"/>
      <c r="F242" s="41"/>
      <c r="G242" s="42"/>
      <c r="H242" s="40"/>
      <c r="I242" s="41"/>
      <c r="J242" s="42"/>
      <c r="K242" s="37"/>
      <c r="L242" s="43"/>
    </row>
    <row r="243" ht="17" customHeight="1" spans="1:12">
      <c r="A243" s="11" t="s">
        <v>302</v>
      </c>
      <c r="B243" s="12" t="s">
        <v>138</v>
      </c>
      <c r="C243" s="12" t="s">
        <v>303</v>
      </c>
      <c r="D243" s="12"/>
      <c r="E243" s="13"/>
      <c r="F243" s="14" t="s">
        <v>44</v>
      </c>
      <c r="G243" s="16"/>
      <c r="H243" s="14" t="s">
        <v>47</v>
      </c>
      <c r="I243" s="15">
        <f>ROUND(IF(OR(ISERROR(I255),I255=""),0,I255)+IF(OR(ISERROR(I260),I260=""),0,I260),2)</f>
        <v>0</v>
      </c>
      <c r="J243" s="16"/>
      <c r="K243" s="12"/>
      <c r="L243" s="17"/>
    </row>
    <row r="244" ht="17.75" customHeight="1" spans="1:12">
      <c r="A244" s="11"/>
      <c r="B244" s="12"/>
      <c r="C244" s="12"/>
      <c r="D244" s="12"/>
      <c r="E244" s="13"/>
      <c r="F244" s="14"/>
      <c r="G244" s="16"/>
      <c r="H244" s="14"/>
      <c r="I244" s="14"/>
      <c r="J244" s="16"/>
      <c r="K244" s="12"/>
      <c r="L244" s="17"/>
    </row>
    <row r="245" ht="17.75" customHeight="1" spans="1:12">
      <c r="A245" s="11"/>
      <c r="B245" s="12"/>
      <c r="C245" s="12"/>
      <c r="D245" s="12"/>
      <c r="E245" s="13"/>
      <c r="F245" s="14"/>
      <c r="G245" s="16"/>
      <c r="H245" s="14"/>
      <c r="I245" s="14"/>
      <c r="J245" s="16"/>
      <c r="K245" s="12"/>
      <c r="L245" s="17"/>
    </row>
    <row r="246" ht="17" customHeight="1" spans="1:12">
      <c r="A246" s="11"/>
      <c r="B246" s="12"/>
      <c r="C246" s="12"/>
      <c r="D246" s="12"/>
      <c r="E246" s="13"/>
      <c r="F246" s="14"/>
      <c r="G246" s="16"/>
      <c r="H246" s="14"/>
      <c r="I246" s="14"/>
      <c r="J246" s="16"/>
      <c r="K246" s="12"/>
      <c r="L246" s="17"/>
    </row>
    <row r="247" ht="17.75" customHeight="1" spans="1:12">
      <c r="A247" s="11"/>
      <c r="B247" s="12"/>
      <c r="C247" s="12"/>
      <c r="D247" s="12"/>
      <c r="E247" s="13"/>
      <c r="F247" s="14"/>
      <c r="G247" s="16"/>
      <c r="H247" s="14"/>
      <c r="I247" s="14"/>
      <c r="J247" s="16"/>
      <c r="K247" s="12"/>
      <c r="L247" s="17"/>
    </row>
    <row r="248" ht="17.75" customHeight="1" spans="1:12">
      <c r="A248" s="11"/>
      <c r="B248" s="20"/>
      <c r="C248" s="20"/>
      <c r="D248" s="20"/>
      <c r="E248" s="21"/>
      <c r="F248" s="22"/>
      <c r="G248" s="23"/>
      <c r="H248" s="22"/>
      <c r="I248" s="22"/>
      <c r="J248" s="23"/>
      <c r="K248" s="20"/>
      <c r="L248" s="24"/>
    </row>
    <row r="249" ht="17" customHeight="1" spans="1:12">
      <c r="A249" s="26"/>
      <c r="B249" s="27"/>
      <c r="C249" s="27"/>
      <c r="D249" s="27"/>
      <c r="E249" s="27"/>
      <c r="F249" s="27"/>
      <c r="G249" s="27"/>
      <c r="H249" s="27"/>
      <c r="I249" s="27"/>
      <c r="J249" s="27"/>
      <c r="K249" s="27"/>
      <c r="L249" s="27"/>
    </row>
    <row r="250" ht="23.7" customHeight="1" spans="1:12">
      <c r="G250" s="28" t="s">
        <v>29</v>
      </c>
      <c r="H250" s="28"/>
      <c r="I250" s="28"/>
      <c r="J250" s="28"/>
      <c r="K250" s="28"/>
      <c r="L250" s="28"/>
    </row>
    <row r="251" ht="34.8" customHeight="1" spans="1:12">
      <c r="A251" s="1" t="s">
        <v>30</v>
      </c>
      <c r="B251" s="1"/>
      <c r="C251" s="1"/>
      <c r="D251" s="1"/>
      <c r="E251" s="1"/>
      <c r="F251" s="1"/>
      <c r="G251" s="1"/>
      <c r="H251" s="1"/>
      <c r="I251" s="1"/>
      <c r="J251" s="1"/>
      <c r="K251" s="1"/>
      <c r="L251" s="1"/>
    </row>
    <row r="252" ht="13.3" customHeight="1" spans="1:12">
      <c r="A252" s="2" t="s">
        <v>31</v>
      </c>
      <c r="B252" s="2"/>
      <c r="C252" s="2"/>
      <c r="D252" s="2"/>
      <c r="E252" s="2"/>
      <c r="F252" s="2"/>
      <c r="G252" s="2"/>
      <c r="H252" s="2"/>
      <c r="I252" s="2"/>
      <c r="J252" s="3" t="s">
        <v>304</v>
      </c>
      <c r="K252" s="3"/>
      <c r="L252" s="3"/>
    </row>
    <row r="253" ht="25.9" customHeight="1" spans="1:12">
      <c r="A253" s="4" t="s">
        <v>33</v>
      </c>
      <c r="B253" s="4"/>
      <c r="C253" s="4"/>
      <c r="D253" s="4"/>
      <c r="E253" s="4"/>
      <c r="F253" s="4"/>
      <c r="G253" s="4"/>
      <c r="H253" s="4"/>
      <c r="I253" s="4"/>
      <c r="J253" s="5"/>
      <c r="K253" s="5"/>
      <c r="L253" s="5"/>
    </row>
    <row r="254" ht="46.65" customHeight="1" spans="1:12">
      <c r="A254" s="6" t="s">
        <v>34</v>
      </c>
      <c r="B254" s="7" t="s">
        <v>35</v>
      </c>
      <c r="C254" s="7" t="s">
        <v>36</v>
      </c>
      <c r="D254" s="7" t="s">
        <v>37</v>
      </c>
      <c r="E254" s="7" t="s">
        <v>38</v>
      </c>
      <c r="F254" s="7" t="s">
        <v>39</v>
      </c>
      <c r="G254" s="8"/>
      <c r="H254" s="7" t="s">
        <v>40</v>
      </c>
      <c r="I254" s="7" t="s">
        <v>41</v>
      </c>
      <c r="J254" s="8"/>
      <c r="K254" s="7" t="s">
        <v>42</v>
      </c>
      <c r="L254" s="9" t="s">
        <v>43</v>
      </c>
    </row>
    <row r="255" ht="74" customHeight="1" spans="1:12">
      <c r="A255" s="11" t="s">
        <v>305</v>
      </c>
      <c r="B255" s="12" t="s">
        <v>306</v>
      </c>
      <c r="C255" s="12" t="s">
        <v>307</v>
      </c>
      <c r="D255" s="12" t="s">
        <v>308</v>
      </c>
      <c r="E255" s="13" t="s">
        <v>149</v>
      </c>
      <c r="F255" s="14" t="s">
        <v>309</v>
      </c>
      <c r="G255" s="35"/>
      <c r="H255" s="19"/>
      <c r="I255" s="15">
        <f>ROUND(IF(OR(ISERROR(F255),F255=""),0,F255)*IF(OR(ISERROR(H255),H255=""),0,H255),2)</f>
        <v>0</v>
      </c>
      <c r="J255" s="35"/>
      <c r="K255" s="12"/>
      <c r="L255" s="17"/>
    </row>
    <row r="256" ht="74" customHeight="1" spans="1:12">
      <c r="A256" s="61"/>
      <c r="B256" s="62"/>
      <c r="C256" s="62"/>
      <c r="D256" s="62"/>
      <c r="E256" s="63"/>
      <c r="F256" s="64"/>
      <c r="G256" s="65"/>
      <c r="H256" s="66"/>
      <c r="I256" s="64"/>
      <c r="J256" s="65"/>
      <c r="K256" s="62"/>
      <c r="L256" s="67"/>
    </row>
    <row r="257" ht="74" customHeight="1" spans="1:12">
      <c r="A257" s="61"/>
      <c r="B257" s="62"/>
      <c r="C257" s="62"/>
      <c r="D257" s="62"/>
      <c r="E257" s="63"/>
      <c r="F257" s="64"/>
      <c r="G257" s="65"/>
      <c r="H257" s="66"/>
      <c r="I257" s="64"/>
      <c r="J257" s="65"/>
      <c r="K257" s="62"/>
      <c r="L257" s="67"/>
    </row>
    <row r="258" ht="49.6" customHeight="1" spans="1:12">
      <c r="A258" s="61"/>
      <c r="B258" s="62"/>
      <c r="C258" s="62"/>
      <c r="D258" s="62"/>
      <c r="E258" s="63"/>
      <c r="F258" s="64"/>
      <c r="G258" s="65"/>
      <c r="H258" s="66"/>
      <c r="I258" s="64"/>
      <c r="J258" s="65"/>
      <c r="K258" s="62"/>
      <c r="L258" s="67"/>
    </row>
    <row r="259" ht="48.85" customHeight="1" spans="1:12">
      <c r="A259" s="36"/>
      <c r="B259" s="37"/>
      <c r="C259" s="37"/>
      <c r="D259" s="37"/>
      <c r="E259" s="47"/>
      <c r="F259" s="41"/>
      <c r="G259" s="42"/>
      <c r="H259" s="40"/>
      <c r="I259" s="41"/>
      <c r="J259" s="42"/>
      <c r="K259" s="37"/>
      <c r="L259" s="43"/>
    </row>
    <row r="260" ht="74" customHeight="1" spans="1:12">
      <c r="A260" s="11" t="s">
        <v>310</v>
      </c>
      <c r="B260" s="12" t="s">
        <v>311</v>
      </c>
      <c r="C260" s="12" t="s">
        <v>312</v>
      </c>
      <c r="D260" s="12" t="s">
        <v>313</v>
      </c>
      <c r="E260" s="13" t="s">
        <v>149</v>
      </c>
      <c r="F260" s="14" t="s">
        <v>309</v>
      </c>
      <c r="G260" s="35"/>
      <c r="H260" s="19"/>
      <c r="I260" s="15">
        <f>ROUND(IF(OR(ISERROR(F260),F260=""),0,F260)*IF(OR(ISERROR(H260),H260=""),0,H260),2)</f>
        <v>0</v>
      </c>
      <c r="J260" s="35"/>
      <c r="K260" s="12"/>
      <c r="L260" s="17"/>
    </row>
    <row r="261" ht="70.3" customHeight="1" spans="1:12">
      <c r="A261" s="61"/>
      <c r="B261" s="62"/>
      <c r="C261" s="62" t="s">
        <v>314</v>
      </c>
      <c r="D261" s="62"/>
      <c r="E261" s="63"/>
      <c r="F261" s="64"/>
      <c r="G261" s="65"/>
      <c r="H261" s="66"/>
      <c r="I261" s="68">
        <f>ROUND(IF(OR(ISERROR(I5),I5=""),0,I5)+IF(OR(ISERROR(I102),I102=""),0,I102)+IF(OR(ISERROR(I209),I209=""),0,I209),2)</f>
        <v>0</v>
      </c>
      <c r="J261" s="65"/>
      <c r="K261" s="62"/>
      <c r="L261" s="67"/>
    </row>
    <row r="262" ht="70.3" customHeight="1" spans="1:12">
      <c r="A262" s="36"/>
      <c r="B262" s="37"/>
      <c r="C262" s="37"/>
      <c r="D262" s="37"/>
      <c r="E262" s="47"/>
      <c r="F262" s="41"/>
      <c r="G262" s="42"/>
      <c r="H262" s="40"/>
      <c r="I262" s="41"/>
      <c r="J262" s="42"/>
      <c r="K262" s="37"/>
      <c r="L262" s="43"/>
    </row>
    <row r="263" ht="17" customHeight="1" spans="1:12">
      <c r="A263" s="11"/>
      <c r="B263" s="12"/>
      <c r="C263" s="12"/>
      <c r="D263" s="12"/>
      <c r="E263" s="13"/>
      <c r="F263" s="14"/>
      <c r="G263" s="16"/>
      <c r="H263" s="14"/>
      <c r="I263" s="14"/>
      <c r="J263" s="16"/>
      <c r="K263" s="12"/>
      <c r="L263" s="17"/>
    </row>
    <row r="264" ht="17.75" customHeight="1" spans="1:12">
      <c r="A264" s="11"/>
      <c r="B264" s="12"/>
      <c r="C264" s="12"/>
      <c r="D264" s="12"/>
      <c r="E264" s="13"/>
      <c r="F264" s="14"/>
      <c r="G264" s="16"/>
      <c r="H264" s="14"/>
      <c r="I264" s="14"/>
      <c r="J264" s="16"/>
      <c r="K264" s="12"/>
      <c r="L264" s="17"/>
    </row>
    <row r="265" ht="17.75" customHeight="1" spans="1:12">
      <c r="A265" s="11"/>
      <c r="B265" s="12"/>
      <c r="C265" s="12"/>
      <c r="D265" s="12"/>
      <c r="E265" s="13"/>
      <c r="F265" s="14"/>
      <c r="G265" s="16"/>
      <c r="H265" s="14"/>
      <c r="I265" s="14"/>
      <c r="J265" s="16"/>
      <c r="K265" s="12"/>
      <c r="L265" s="17"/>
    </row>
    <row r="266" ht="17" customHeight="1" spans="1:12">
      <c r="A266" s="11"/>
      <c r="B266" s="12"/>
      <c r="C266" s="12"/>
      <c r="D266" s="12"/>
      <c r="E266" s="13"/>
      <c r="F266" s="14"/>
      <c r="G266" s="16"/>
      <c r="H266" s="14"/>
      <c r="I266" s="14"/>
      <c r="J266" s="16"/>
      <c r="K266" s="12"/>
      <c r="L266" s="17"/>
    </row>
    <row r="267" ht="17.75" customHeight="1" spans="1:12">
      <c r="A267" s="11"/>
      <c r="B267" s="12"/>
      <c r="C267" s="12"/>
      <c r="D267" s="12"/>
      <c r="E267" s="13"/>
      <c r="F267" s="14"/>
      <c r="G267" s="16"/>
      <c r="H267" s="14"/>
      <c r="I267" s="14"/>
      <c r="J267" s="16"/>
      <c r="K267" s="12"/>
      <c r="L267" s="17"/>
    </row>
    <row r="268" ht="17.75" customHeight="1" spans="1:12">
      <c r="A268" s="11"/>
      <c r="B268" s="20"/>
      <c r="C268" s="20"/>
      <c r="D268" s="20"/>
      <c r="E268" s="21"/>
      <c r="F268" s="22"/>
      <c r="G268" s="23"/>
      <c r="H268" s="22"/>
      <c r="I268" s="22"/>
      <c r="J268" s="23"/>
      <c r="K268" s="20"/>
      <c r="L268" s="24"/>
    </row>
    <row r="269" ht="17" customHeight="1" spans="1:12">
      <c r="A269" s="26"/>
      <c r="B269" s="27"/>
      <c r="C269" s="27"/>
      <c r="D269" s="27"/>
      <c r="E269" s="27"/>
      <c r="F269" s="27"/>
      <c r="G269" s="27"/>
      <c r="H269" s="27"/>
      <c r="I269" s="27"/>
      <c r="J269" s="27"/>
      <c r="K269" s="27"/>
      <c r="L269" s="27"/>
    </row>
    <row r="270" ht="23.7" customHeight="1" spans="1:12">
      <c r="G270" s="28" t="s">
        <v>29</v>
      </c>
      <c r="H270" s="28"/>
      <c r="I270" s="28"/>
      <c r="J270" s="28"/>
      <c r="K270" s="28"/>
      <c r="L270" s="28"/>
    </row>
  </sheetData>
  <mergeCells count="650">
    <mergeCell ref="A1:L1"/>
    <mergeCell ref="A2:I2"/>
    <mergeCell ref="J2:L2"/>
    <mergeCell ref="A3:I3"/>
    <mergeCell ref="F4:G4"/>
    <mergeCell ref="I4:J4"/>
    <mergeCell ref="F5:G5"/>
    <mergeCell ref="I5:J5"/>
    <mergeCell ref="F6:G6"/>
    <mergeCell ref="I6:J6"/>
    <mergeCell ref="F7:G7"/>
    <mergeCell ref="I7:J7"/>
    <mergeCell ref="F10:G10"/>
    <mergeCell ref="I10:J10"/>
    <mergeCell ref="F13:G13"/>
    <mergeCell ref="I13:J13"/>
    <mergeCell ref="F20:G20"/>
    <mergeCell ref="I20:J20"/>
    <mergeCell ref="A21:L21"/>
    <mergeCell ref="G23:L23"/>
    <mergeCell ref="A24:L24"/>
    <mergeCell ref="A25:I25"/>
    <mergeCell ref="J25:L25"/>
    <mergeCell ref="A26:I26"/>
    <mergeCell ref="F27:G27"/>
    <mergeCell ref="I27:J27"/>
    <mergeCell ref="A40:L40"/>
    <mergeCell ref="G42:L42"/>
    <mergeCell ref="A43:L43"/>
    <mergeCell ref="A44:I44"/>
    <mergeCell ref="J44:L44"/>
    <mergeCell ref="A45:I45"/>
    <mergeCell ref="F46:G46"/>
    <mergeCell ref="I46:J46"/>
    <mergeCell ref="F51:G51"/>
    <mergeCell ref="I51:J51"/>
    <mergeCell ref="F52:G52"/>
    <mergeCell ref="I52:J52"/>
    <mergeCell ref="F53:G53"/>
    <mergeCell ref="I53:J53"/>
    <mergeCell ref="F54:G54"/>
    <mergeCell ref="I54:J54"/>
    <mergeCell ref="F59:G59"/>
    <mergeCell ref="I59:J59"/>
    <mergeCell ref="A60:L60"/>
    <mergeCell ref="G62:L62"/>
    <mergeCell ref="A63:L63"/>
    <mergeCell ref="A64:I64"/>
    <mergeCell ref="J64:L64"/>
    <mergeCell ref="A65:I65"/>
    <mergeCell ref="F66:G66"/>
    <mergeCell ref="I66:J66"/>
    <mergeCell ref="F67:G67"/>
    <mergeCell ref="I67:J67"/>
    <mergeCell ref="F68:G68"/>
    <mergeCell ref="I68:J68"/>
    <mergeCell ref="F69:G69"/>
    <mergeCell ref="I69:J69"/>
    <mergeCell ref="F70:G70"/>
    <mergeCell ref="I70:J70"/>
    <mergeCell ref="F73:G73"/>
    <mergeCell ref="I73:J73"/>
    <mergeCell ref="F76:G76"/>
    <mergeCell ref="I76:J76"/>
    <mergeCell ref="F81:G81"/>
    <mergeCell ref="I81:J81"/>
    <mergeCell ref="F82:G82"/>
    <mergeCell ref="I82:J82"/>
    <mergeCell ref="F83:G83"/>
    <mergeCell ref="I83:J83"/>
    <mergeCell ref="F84:G84"/>
    <mergeCell ref="I84:J84"/>
    <mergeCell ref="A85:L85"/>
    <mergeCell ref="G86:L86"/>
    <mergeCell ref="A87:L87"/>
    <mergeCell ref="A88:I88"/>
    <mergeCell ref="J88:L88"/>
    <mergeCell ref="A89:I89"/>
    <mergeCell ref="F90:G90"/>
    <mergeCell ref="I90:J90"/>
    <mergeCell ref="F95:G95"/>
    <mergeCell ref="I95:J95"/>
    <mergeCell ref="F96:G96"/>
    <mergeCell ref="I96:J96"/>
    <mergeCell ref="F97:G97"/>
    <mergeCell ref="I97:J97"/>
    <mergeCell ref="F101:G101"/>
    <mergeCell ref="I101:J101"/>
    <mergeCell ref="F102:G102"/>
    <mergeCell ref="I102:J102"/>
    <mergeCell ref="F103:G103"/>
    <mergeCell ref="I103:J103"/>
    <mergeCell ref="F104:G104"/>
    <mergeCell ref="I104:J104"/>
    <mergeCell ref="F105:G105"/>
    <mergeCell ref="I105:J105"/>
    <mergeCell ref="F106:G106"/>
    <mergeCell ref="I106:J106"/>
    <mergeCell ref="F107:G107"/>
    <mergeCell ref="I107:J107"/>
    <mergeCell ref="F108:G108"/>
    <mergeCell ref="I108:J108"/>
    <mergeCell ref="A109:L109"/>
    <mergeCell ref="G110:L110"/>
    <mergeCell ref="A111:L111"/>
    <mergeCell ref="A112:I112"/>
    <mergeCell ref="J112:L112"/>
    <mergeCell ref="A113:I113"/>
    <mergeCell ref="F114:G114"/>
    <mergeCell ref="I114:J114"/>
    <mergeCell ref="F117:G117"/>
    <mergeCell ref="I117:J117"/>
    <mergeCell ref="F120:G120"/>
    <mergeCell ref="I120:J120"/>
    <mergeCell ref="F121:G121"/>
    <mergeCell ref="I121:J121"/>
    <mergeCell ref="F126:G126"/>
    <mergeCell ref="I126:J126"/>
    <mergeCell ref="F127:G127"/>
    <mergeCell ref="I127:J127"/>
    <mergeCell ref="F128:G128"/>
    <mergeCell ref="I128:J128"/>
    <mergeCell ref="A129:L129"/>
    <mergeCell ref="G130:L130"/>
    <mergeCell ref="A131:L131"/>
    <mergeCell ref="A132:I132"/>
    <mergeCell ref="J132:L132"/>
    <mergeCell ref="A133:I133"/>
    <mergeCell ref="F134:G134"/>
    <mergeCell ref="I134:J134"/>
    <mergeCell ref="F135:G135"/>
    <mergeCell ref="I135:J135"/>
    <mergeCell ref="F142:G142"/>
    <mergeCell ref="I142:J142"/>
    <mergeCell ref="F146:G146"/>
    <mergeCell ref="I146:J146"/>
    <mergeCell ref="F147:G147"/>
    <mergeCell ref="I147:J147"/>
    <mergeCell ref="F148:G148"/>
    <mergeCell ref="I148:J148"/>
    <mergeCell ref="F149:G149"/>
    <mergeCell ref="I149:J149"/>
    <mergeCell ref="F150:G150"/>
    <mergeCell ref="I150:J150"/>
    <mergeCell ref="F151:G151"/>
    <mergeCell ref="I151:J151"/>
    <mergeCell ref="F152:G152"/>
    <mergeCell ref="I152:J152"/>
    <mergeCell ref="F153:G153"/>
    <mergeCell ref="I153:J153"/>
    <mergeCell ref="A154:L154"/>
    <mergeCell ref="G155:L155"/>
    <mergeCell ref="A156:L156"/>
    <mergeCell ref="A157:I157"/>
    <mergeCell ref="J157:L157"/>
    <mergeCell ref="A158:I158"/>
    <mergeCell ref="F159:G159"/>
    <mergeCell ref="I159:J159"/>
    <mergeCell ref="F163:G163"/>
    <mergeCell ref="I163:J163"/>
    <mergeCell ref="F164:G164"/>
    <mergeCell ref="I164:J164"/>
    <mergeCell ref="F169:G169"/>
    <mergeCell ref="I169:J169"/>
    <mergeCell ref="F170:G170"/>
    <mergeCell ref="I170:J170"/>
    <mergeCell ref="F171:G171"/>
    <mergeCell ref="I171:J171"/>
    <mergeCell ref="F172:G172"/>
    <mergeCell ref="I172:J172"/>
    <mergeCell ref="F173:G173"/>
    <mergeCell ref="I173:J173"/>
    <mergeCell ref="F174:G174"/>
    <mergeCell ref="I174:J174"/>
    <mergeCell ref="F175:G175"/>
    <mergeCell ref="I175:J175"/>
    <mergeCell ref="F176:G176"/>
    <mergeCell ref="I176:J176"/>
    <mergeCell ref="F177:G177"/>
    <mergeCell ref="I177:J177"/>
    <mergeCell ref="A178:L178"/>
    <mergeCell ref="G179:L179"/>
    <mergeCell ref="A180:L180"/>
    <mergeCell ref="A181:I181"/>
    <mergeCell ref="J181:L181"/>
    <mergeCell ref="A182:I182"/>
    <mergeCell ref="F183:G183"/>
    <mergeCell ref="I183:J183"/>
    <mergeCell ref="F192:G192"/>
    <mergeCell ref="I192:J192"/>
    <mergeCell ref="F193:G193"/>
    <mergeCell ref="I193:J193"/>
    <mergeCell ref="F194:G194"/>
    <mergeCell ref="I194:J194"/>
    <mergeCell ref="F195:G195"/>
    <mergeCell ref="I195:J195"/>
    <mergeCell ref="F196:G196"/>
    <mergeCell ref="I196:J196"/>
    <mergeCell ref="F197:G197"/>
    <mergeCell ref="I197:J197"/>
    <mergeCell ref="A198:L198"/>
    <mergeCell ref="G200:L200"/>
    <mergeCell ref="A201:L201"/>
    <mergeCell ref="A202:I202"/>
    <mergeCell ref="J202:L202"/>
    <mergeCell ref="A203:I203"/>
    <mergeCell ref="F204:G204"/>
    <mergeCell ref="I204:J204"/>
    <mergeCell ref="F209:G209"/>
    <mergeCell ref="I209:J209"/>
    <mergeCell ref="F210:G210"/>
    <mergeCell ref="I210:J210"/>
    <mergeCell ref="F211:G211"/>
    <mergeCell ref="I211:J211"/>
    <mergeCell ref="F212:G212"/>
    <mergeCell ref="I212:J212"/>
    <mergeCell ref="F213:G213"/>
    <mergeCell ref="I213:J213"/>
    <mergeCell ref="F214:G214"/>
    <mergeCell ref="I214:J214"/>
    <mergeCell ref="F215:G215"/>
    <mergeCell ref="I215:J215"/>
    <mergeCell ref="F216:G216"/>
    <mergeCell ref="I216:J216"/>
    <mergeCell ref="F217:G217"/>
    <mergeCell ref="I217:J217"/>
    <mergeCell ref="F218:G218"/>
    <mergeCell ref="I218:J218"/>
    <mergeCell ref="F219:G219"/>
    <mergeCell ref="I219:J219"/>
    <mergeCell ref="F220:G220"/>
    <mergeCell ref="I220:J220"/>
    <mergeCell ref="F221:G221"/>
    <mergeCell ref="I221:J221"/>
    <mergeCell ref="F222:G222"/>
    <mergeCell ref="I222:J222"/>
    <mergeCell ref="F223:G223"/>
    <mergeCell ref="I223:J223"/>
    <mergeCell ref="F224:G224"/>
    <mergeCell ref="I224:J224"/>
    <mergeCell ref="F225:G225"/>
    <mergeCell ref="I225:J225"/>
    <mergeCell ref="F226:G226"/>
    <mergeCell ref="I226:J226"/>
    <mergeCell ref="F227:G227"/>
    <mergeCell ref="I227:J227"/>
    <mergeCell ref="F228:G228"/>
    <mergeCell ref="I228:J228"/>
    <mergeCell ref="A229:L229"/>
    <mergeCell ref="G230:L230"/>
    <mergeCell ref="A231:L231"/>
    <mergeCell ref="A232:I232"/>
    <mergeCell ref="J232:L232"/>
    <mergeCell ref="A233:I233"/>
    <mergeCell ref="F234:G234"/>
    <mergeCell ref="I234:J234"/>
    <mergeCell ref="F243:G243"/>
    <mergeCell ref="I243:J243"/>
    <mergeCell ref="F244:G244"/>
    <mergeCell ref="I244:J244"/>
    <mergeCell ref="F245:G245"/>
    <mergeCell ref="I245:J245"/>
    <mergeCell ref="F246:G246"/>
    <mergeCell ref="I246:J246"/>
    <mergeCell ref="F247:G247"/>
    <mergeCell ref="I247:J247"/>
    <mergeCell ref="F248:G248"/>
    <mergeCell ref="I248:J248"/>
    <mergeCell ref="A249:L249"/>
    <mergeCell ref="G250:L250"/>
    <mergeCell ref="A251:L251"/>
    <mergeCell ref="A252:I252"/>
    <mergeCell ref="J252:L252"/>
    <mergeCell ref="A253:I253"/>
    <mergeCell ref="F254:G254"/>
    <mergeCell ref="I254:J254"/>
    <mergeCell ref="F263:G263"/>
    <mergeCell ref="I263:J263"/>
    <mergeCell ref="F264:G264"/>
    <mergeCell ref="I264:J264"/>
    <mergeCell ref="F265:G265"/>
    <mergeCell ref="I265:J265"/>
    <mergeCell ref="F266:G266"/>
    <mergeCell ref="I266:J266"/>
    <mergeCell ref="F267:G267"/>
    <mergeCell ref="I267:J267"/>
    <mergeCell ref="F268:G268"/>
    <mergeCell ref="I268:J268"/>
    <mergeCell ref="A269:L269"/>
    <mergeCell ref="G270:L270"/>
    <mergeCell ref="A8:A9"/>
    <mergeCell ref="A11:A12"/>
    <mergeCell ref="A14:A15"/>
    <mergeCell ref="A16:A17"/>
    <mergeCell ref="A18:A19"/>
    <mergeCell ref="A28:A29"/>
    <mergeCell ref="A30:A31"/>
    <mergeCell ref="A32:A33"/>
    <mergeCell ref="A34:A35"/>
    <mergeCell ref="A36:A37"/>
    <mergeCell ref="A38:A39"/>
    <mergeCell ref="A47:A48"/>
    <mergeCell ref="A49:A50"/>
    <mergeCell ref="A55:A58"/>
    <mergeCell ref="A71:A72"/>
    <mergeCell ref="A74:A75"/>
    <mergeCell ref="A77:A78"/>
    <mergeCell ref="A79:A80"/>
    <mergeCell ref="A91:A92"/>
    <mergeCell ref="A93:A94"/>
    <mergeCell ref="A98:A100"/>
    <mergeCell ref="A115:A116"/>
    <mergeCell ref="A118:A119"/>
    <mergeCell ref="A122:A125"/>
    <mergeCell ref="A136:A138"/>
    <mergeCell ref="A139:A141"/>
    <mergeCell ref="A143:A145"/>
    <mergeCell ref="A160:A162"/>
    <mergeCell ref="A165:A168"/>
    <mergeCell ref="A184:A187"/>
    <mergeCell ref="A188:A191"/>
    <mergeCell ref="A205:A208"/>
    <mergeCell ref="A235:A239"/>
    <mergeCell ref="A240:A242"/>
    <mergeCell ref="A255:A259"/>
    <mergeCell ref="A260:A262"/>
    <mergeCell ref="B8:B9"/>
    <mergeCell ref="B11:B12"/>
    <mergeCell ref="B14:B15"/>
    <mergeCell ref="B16:B17"/>
    <mergeCell ref="B18:B19"/>
    <mergeCell ref="B28:B29"/>
    <mergeCell ref="B30:B31"/>
    <mergeCell ref="B32:B33"/>
    <mergeCell ref="B34:B35"/>
    <mergeCell ref="B36:B37"/>
    <mergeCell ref="B38:B39"/>
    <mergeCell ref="B47:B48"/>
    <mergeCell ref="B49:B50"/>
    <mergeCell ref="B55:B58"/>
    <mergeCell ref="B71:B72"/>
    <mergeCell ref="B74:B75"/>
    <mergeCell ref="B77:B78"/>
    <mergeCell ref="B79:B80"/>
    <mergeCell ref="B91:B92"/>
    <mergeCell ref="B93:B94"/>
    <mergeCell ref="B98:B100"/>
    <mergeCell ref="B115:B116"/>
    <mergeCell ref="B118:B119"/>
    <mergeCell ref="B122:B125"/>
    <mergeCell ref="B136:B138"/>
    <mergeCell ref="B139:B141"/>
    <mergeCell ref="B143:B145"/>
    <mergeCell ref="B160:B162"/>
    <mergeCell ref="B165:B168"/>
    <mergeCell ref="B184:B187"/>
    <mergeCell ref="B188:B191"/>
    <mergeCell ref="B205:B208"/>
    <mergeCell ref="B235:B239"/>
    <mergeCell ref="B240:B242"/>
    <mergeCell ref="B255:B259"/>
    <mergeCell ref="B260:B262"/>
    <mergeCell ref="C8:C9"/>
    <mergeCell ref="C11:C12"/>
    <mergeCell ref="C14:C15"/>
    <mergeCell ref="C16:C17"/>
    <mergeCell ref="C18:C19"/>
    <mergeCell ref="C28:C29"/>
    <mergeCell ref="C30:C31"/>
    <mergeCell ref="C32:C33"/>
    <mergeCell ref="C34:C35"/>
    <mergeCell ref="C36:C37"/>
    <mergeCell ref="C38:C39"/>
    <mergeCell ref="C47:C48"/>
    <mergeCell ref="C49:C50"/>
    <mergeCell ref="C55:C58"/>
    <mergeCell ref="C71:C72"/>
    <mergeCell ref="C74:C75"/>
    <mergeCell ref="C77:C78"/>
    <mergeCell ref="C79:C80"/>
    <mergeCell ref="C91:C92"/>
    <mergeCell ref="C93:C94"/>
    <mergeCell ref="C98:C100"/>
    <mergeCell ref="C115:C116"/>
    <mergeCell ref="C118:C119"/>
    <mergeCell ref="C122:C125"/>
    <mergeCell ref="C136:C138"/>
    <mergeCell ref="C139:C141"/>
    <mergeCell ref="C143:C145"/>
    <mergeCell ref="C160:C162"/>
    <mergeCell ref="C165:C168"/>
    <mergeCell ref="C184:C187"/>
    <mergeCell ref="C188:C191"/>
    <mergeCell ref="C205:C208"/>
    <mergeCell ref="C235:C239"/>
    <mergeCell ref="C240:C242"/>
    <mergeCell ref="C255:C259"/>
    <mergeCell ref="C260:C262"/>
    <mergeCell ref="D8:D9"/>
    <mergeCell ref="D11:D12"/>
    <mergeCell ref="D14:D15"/>
    <mergeCell ref="D16:D17"/>
    <mergeCell ref="D18:D19"/>
    <mergeCell ref="D28:D29"/>
    <mergeCell ref="D30:D31"/>
    <mergeCell ref="D32:D33"/>
    <mergeCell ref="D34:D35"/>
    <mergeCell ref="D36:D37"/>
    <mergeCell ref="D38:D39"/>
    <mergeCell ref="D47:D48"/>
    <mergeCell ref="D49:D50"/>
    <mergeCell ref="D55:D58"/>
    <mergeCell ref="D71:D72"/>
    <mergeCell ref="D74:D75"/>
    <mergeCell ref="D77:D78"/>
    <mergeCell ref="D79:D80"/>
    <mergeCell ref="D91:D92"/>
    <mergeCell ref="D93:D94"/>
    <mergeCell ref="D98:D100"/>
    <mergeCell ref="D115:D116"/>
    <mergeCell ref="D118:D119"/>
    <mergeCell ref="D122:D125"/>
    <mergeCell ref="D136:D138"/>
    <mergeCell ref="D139:D141"/>
    <mergeCell ref="D143:D145"/>
    <mergeCell ref="D160:D162"/>
    <mergeCell ref="D165:D168"/>
    <mergeCell ref="D184:D187"/>
    <mergeCell ref="D188:D191"/>
    <mergeCell ref="D205:D208"/>
    <mergeCell ref="D235:D239"/>
    <mergeCell ref="D240:D242"/>
    <mergeCell ref="D255:D259"/>
    <mergeCell ref="D260:D262"/>
    <mergeCell ref="E8:E9"/>
    <mergeCell ref="E11:E12"/>
    <mergeCell ref="E14:E15"/>
    <mergeCell ref="E16:E17"/>
    <mergeCell ref="E18:E19"/>
    <mergeCell ref="E28:E29"/>
    <mergeCell ref="E30:E31"/>
    <mergeCell ref="E32:E33"/>
    <mergeCell ref="E34:E35"/>
    <mergeCell ref="E36:E37"/>
    <mergeCell ref="E38:E39"/>
    <mergeCell ref="E47:E48"/>
    <mergeCell ref="E49:E50"/>
    <mergeCell ref="E55:E58"/>
    <mergeCell ref="E71:E72"/>
    <mergeCell ref="E74:E75"/>
    <mergeCell ref="E77:E78"/>
    <mergeCell ref="E79:E80"/>
    <mergeCell ref="E91:E92"/>
    <mergeCell ref="E93:E94"/>
    <mergeCell ref="E98:E100"/>
    <mergeCell ref="E115:E116"/>
    <mergeCell ref="E118:E119"/>
    <mergeCell ref="E122:E125"/>
    <mergeCell ref="E136:E138"/>
    <mergeCell ref="E139:E141"/>
    <mergeCell ref="E143:E145"/>
    <mergeCell ref="E160:E162"/>
    <mergeCell ref="E165:E168"/>
    <mergeCell ref="E184:E187"/>
    <mergeCell ref="E188:E191"/>
    <mergeCell ref="E205:E208"/>
    <mergeCell ref="E235:E239"/>
    <mergeCell ref="E240:E242"/>
    <mergeCell ref="E255:E259"/>
    <mergeCell ref="E260:E262"/>
    <mergeCell ref="H8:H9"/>
    <mergeCell ref="H11:H12"/>
    <mergeCell ref="H14:H15"/>
    <mergeCell ref="H16:H17"/>
    <mergeCell ref="H18:H19"/>
    <mergeCell ref="H28:H29"/>
    <mergeCell ref="H30:H31"/>
    <mergeCell ref="H32:H33"/>
    <mergeCell ref="H34:H35"/>
    <mergeCell ref="H36:H37"/>
    <mergeCell ref="H38:H39"/>
    <mergeCell ref="H47:H48"/>
    <mergeCell ref="H49:H50"/>
    <mergeCell ref="H55:H58"/>
    <mergeCell ref="H71:H72"/>
    <mergeCell ref="H74:H75"/>
    <mergeCell ref="H77:H78"/>
    <mergeCell ref="H79:H80"/>
    <mergeCell ref="H91:H92"/>
    <mergeCell ref="H93:H94"/>
    <mergeCell ref="H98:H100"/>
    <mergeCell ref="H115:H116"/>
    <mergeCell ref="H118:H119"/>
    <mergeCell ref="H122:H125"/>
    <mergeCell ref="H136:H138"/>
    <mergeCell ref="H139:H141"/>
    <mergeCell ref="H143:H145"/>
    <mergeCell ref="H160:H162"/>
    <mergeCell ref="H165:H168"/>
    <mergeCell ref="H184:H187"/>
    <mergeCell ref="H188:H191"/>
    <mergeCell ref="H205:H208"/>
    <mergeCell ref="H235:H239"/>
    <mergeCell ref="H240:H242"/>
    <mergeCell ref="H255:H259"/>
    <mergeCell ref="H260:H262"/>
    <mergeCell ref="K8:K9"/>
    <mergeCell ref="K11:K12"/>
    <mergeCell ref="K14:K15"/>
    <mergeCell ref="K16:K17"/>
    <mergeCell ref="K18:K19"/>
    <mergeCell ref="K28:K29"/>
    <mergeCell ref="K30:K31"/>
    <mergeCell ref="K32:K33"/>
    <mergeCell ref="K34:K35"/>
    <mergeCell ref="K36:K37"/>
    <mergeCell ref="K38:K39"/>
    <mergeCell ref="K47:K48"/>
    <mergeCell ref="K49:K50"/>
    <mergeCell ref="K55:K58"/>
    <mergeCell ref="K71:K72"/>
    <mergeCell ref="K74:K75"/>
    <mergeCell ref="K77:K78"/>
    <mergeCell ref="K79:K80"/>
    <mergeCell ref="K91:K92"/>
    <mergeCell ref="K93:K94"/>
    <mergeCell ref="K98:K100"/>
    <mergeCell ref="K115:K116"/>
    <mergeCell ref="K118:K119"/>
    <mergeCell ref="K122:K125"/>
    <mergeCell ref="K136:K138"/>
    <mergeCell ref="K139:K141"/>
    <mergeCell ref="K143:K145"/>
    <mergeCell ref="K160:K162"/>
    <mergeCell ref="K165:K168"/>
    <mergeCell ref="K184:K187"/>
    <mergeCell ref="K188:K191"/>
    <mergeCell ref="K205:K208"/>
    <mergeCell ref="K235:K239"/>
    <mergeCell ref="K240:K242"/>
    <mergeCell ref="K255:K259"/>
    <mergeCell ref="K260:K262"/>
    <mergeCell ref="L8:L9"/>
    <mergeCell ref="L11:L12"/>
    <mergeCell ref="L14:L15"/>
    <mergeCell ref="L16:L17"/>
    <mergeCell ref="L18:L19"/>
    <mergeCell ref="L28:L29"/>
    <mergeCell ref="L30:L31"/>
    <mergeCell ref="L32:L33"/>
    <mergeCell ref="L34:L35"/>
    <mergeCell ref="L36:L37"/>
    <mergeCell ref="L38:L39"/>
    <mergeCell ref="L47:L48"/>
    <mergeCell ref="L49:L50"/>
    <mergeCell ref="L55:L58"/>
    <mergeCell ref="L71:L72"/>
    <mergeCell ref="L74:L75"/>
    <mergeCell ref="L77:L78"/>
    <mergeCell ref="L79:L80"/>
    <mergeCell ref="L91:L92"/>
    <mergeCell ref="L93:L94"/>
    <mergeCell ref="L98:L100"/>
    <mergeCell ref="L115:L116"/>
    <mergeCell ref="L118:L119"/>
    <mergeCell ref="L122:L125"/>
    <mergeCell ref="L136:L138"/>
    <mergeCell ref="L139:L141"/>
    <mergeCell ref="L143:L145"/>
    <mergeCell ref="L160:L162"/>
    <mergeCell ref="L165:L168"/>
    <mergeCell ref="L184:L187"/>
    <mergeCell ref="L188:L191"/>
    <mergeCell ref="L205:L208"/>
    <mergeCell ref="L235:L239"/>
    <mergeCell ref="L240:L242"/>
    <mergeCell ref="L255:L259"/>
    <mergeCell ref="L260:L262"/>
    <mergeCell ref="F8:G9"/>
    <mergeCell ref="I8:J9"/>
    <mergeCell ref="F11:G12"/>
    <mergeCell ref="I11:J12"/>
    <mergeCell ref="F14:G15"/>
    <mergeCell ref="I14:J15"/>
    <mergeCell ref="F16:G17"/>
    <mergeCell ref="I16:J17"/>
    <mergeCell ref="F18:G19"/>
    <mergeCell ref="I18:J19"/>
    <mergeCell ref="F28:G29"/>
    <mergeCell ref="I28:J29"/>
    <mergeCell ref="F30:G31"/>
    <mergeCell ref="I30:J31"/>
    <mergeCell ref="F32:G33"/>
    <mergeCell ref="I32:J33"/>
    <mergeCell ref="F34:G35"/>
    <mergeCell ref="I34:J35"/>
    <mergeCell ref="F36:G37"/>
    <mergeCell ref="I36:J37"/>
    <mergeCell ref="F38:G39"/>
    <mergeCell ref="I38:J39"/>
    <mergeCell ref="F47:G48"/>
    <mergeCell ref="I47:J48"/>
    <mergeCell ref="F49:G50"/>
    <mergeCell ref="I49:J50"/>
    <mergeCell ref="F55:G58"/>
    <mergeCell ref="I55:J58"/>
    <mergeCell ref="F71:G72"/>
    <mergeCell ref="I71:J72"/>
    <mergeCell ref="F74:G75"/>
    <mergeCell ref="I74:J75"/>
    <mergeCell ref="F77:G78"/>
    <mergeCell ref="I77:J78"/>
    <mergeCell ref="F79:G80"/>
    <mergeCell ref="I79:J80"/>
    <mergeCell ref="F91:G92"/>
    <mergeCell ref="I91:J92"/>
    <mergeCell ref="F93:G94"/>
    <mergeCell ref="I93:J94"/>
    <mergeCell ref="F98:G100"/>
    <mergeCell ref="I98:J100"/>
    <mergeCell ref="F115:G116"/>
    <mergeCell ref="I115:J116"/>
    <mergeCell ref="F118:G119"/>
    <mergeCell ref="I118:J119"/>
    <mergeCell ref="F122:G125"/>
    <mergeCell ref="I122:J125"/>
    <mergeCell ref="F136:G138"/>
    <mergeCell ref="I136:J138"/>
    <mergeCell ref="F139:G141"/>
    <mergeCell ref="I139:J141"/>
    <mergeCell ref="F143:G145"/>
    <mergeCell ref="I143:J145"/>
    <mergeCell ref="F160:G162"/>
    <mergeCell ref="I160:J162"/>
    <mergeCell ref="F165:G168"/>
    <mergeCell ref="I165:J168"/>
    <mergeCell ref="F184:G187"/>
    <mergeCell ref="I184:J187"/>
    <mergeCell ref="F188:G191"/>
    <mergeCell ref="I188:J191"/>
    <mergeCell ref="F205:G208"/>
    <mergeCell ref="I205:J208"/>
    <mergeCell ref="F235:G239"/>
    <mergeCell ref="I235:J239"/>
    <mergeCell ref="F240:G242"/>
    <mergeCell ref="I240:J242"/>
    <mergeCell ref="F255:G259"/>
    <mergeCell ref="I255:J259"/>
    <mergeCell ref="F260:G262"/>
    <mergeCell ref="I260:J262"/>
  </mergeCells>
  <pageMargins left="0.590551181102362" right="0.393700787401575" top="0.393700787401575" bottom="0.47244094488189" header="0" footer="0"/>
  <pageSetup paperSize="1" fitToHeight="0" orientation="portrait"/>
  <headerFooter/>
  <rowBreaks count="11" manualBreakCount="11">
    <brk id="23" max="16383" man="1"/>
    <brk id="42" max="16383" man="1"/>
    <brk id="62" max="16383" man="1"/>
    <brk id="86" max="16383" man="1"/>
    <brk id="110" max="16383" man="1"/>
    <brk id="130" max="16383" man="1"/>
    <brk id="155" max="16383" man="1"/>
    <brk id="179" max="16383" man="1"/>
    <brk id="200" max="16383" man="1"/>
    <brk id="230" max="16383" man="1"/>
    <brk id="25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view="pageBreakPreview" zoomScaleNormal="100" workbookViewId="0">
      <selection activeCell="A1" sqref="A1:L1"/>
    </sheetView>
  </sheetViews>
  <sheetFormatPr defaultColWidth="9" defaultRowHeight="12.5"/>
  <cols>
    <col min="1" max="1" width="7.57272727272727" customWidth="1"/>
    <col min="2" max="2" width="11.4272727272727" customWidth="1"/>
    <col min="3" max="3" width="16.9454545454545" customWidth="1"/>
    <col min="4" max="4" width="16.1727272727273" customWidth="1"/>
    <col min="5" max="5" width="4.74545454545455" customWidth="1"/>
    <col min="6" max="6" width="1.28181818181818" customWidth="1"/>
    <col min="7" max="7" width="4.49090909090909" customWidth="1"/>
    <col min="8" max="8" width="5.64545454545455" customWidth="1"/>
    <col min="9" max="9" width="9.13636363636364" customWidth="1"/>
    <col min="10" max="10" width="0.772727272727273" customWidth="1"/>
    <col min="11" max="11" width="9.11818181818182" customWidth="1"/>
    <col min="12" max="12" width="9.5" customWidth="1"/>
  </cols>
  <sheetData>
    <row r="1" ht="34.8" customHeight="1" spans="1:12">
      <c r="A1" s="1" t="s">
        <v>315</v>
      </c>
      <c r="B1" s="1"/>
      <c r="C1" s="1"/>
      <c r="D1" s="1"/>
      <c r="E1" s="1"/>
      <c r="F1" s="1"/>
      <c r="G1" s="1"/>
      <c r="H1" s="1"/>
      <c r="I1" s="1"/>
      <c r="J1" s="1"/>
      <c r="K1" s="1"/>
      <c r="L1" s="1"/>
    </row>
    <row r="2" ht="13.3" customHeight="1" spans="1:12">
      <c r="A2" s="2" t="s">
        <v>31</v>
      </c>
      <c r="B2" s="2"/>
      <c r="C2" s="2"/>
      <c r="D2" s="2"/>
      <c r="E2" s="2"/>
      <c r="F2" s="2"/>
      <c r="G2" s="2"/>
      <c r="H2" s="2"/>
      <c r="I2" s="2"/>
      <c r="J2" s="2"/>
      <c r="K2" s="3" t="s">
        <v>316</v>
      </c>
      <c r="L2" s="3"/>
    </row>
    <row r="3" ht="25.9" customHeight="1" spans="1:12">
      <c r="A3" s="4" t="s">
        <v>33</v>
      </c>
      <c r="B3" s="4"/>
      <c r="C3" s="4"/>
      <c r="D3" s="4"/>
      <c r="E3" s="4"/>
      <c r="F3" s="4"/>
      <c r="G3" s="4"/>
      <c r="H3" s="4"/>
      <c r="I3" s="4"/>
      <c r="J3" s="4"/>
      <c r="K3" s="5"/>
      <c r="L3" s="5"/>
    </row>
    <row r="4" ht="46.65" customHeight="1" spans="1:12">
      <c r="A4" s="6" t="s">
        <v>34</v>
      </c>
      <c r="B4" s="7" t="s">
        <v>35</v>
      </c>
      <c r="C4" s="7" t="s">
        <v>36</v>
      </c>
      <c r="D4" s="7" t="s">
        <v>37</v>
      </c>
      <c r="E4" s="7" t="s">
        <v>317</v>
      </c>
      <c r="F4" s="7" t="s">
        <v>318</v>
      </c>
      <c r="G4" s="8"/>
      <c r="H4" s="7" t="s">
        <v>40</v>
      </c>
      <c r="I4" s="7" t="s">
        <v>41</v>
      </c>
      <c r="J4" s="7" t="s">
        <v>42</v>
      </c>
      <c r="K4" s="8"/>
      <c r="L4" s="9" t="s">
        <v>43</v>
      </c>
    </row>
    <row r="5" ht="17" customHeight="1" spans="1:12">
      <c r="A5" s="11" t="s">
        <v>44</v>
      </c>
      <c r="B5" s="12" t="s">
        <v>45</v>
      </c>
      <c r="C5" s="12" t="s">
        <v>319</v>
      </c>
      <c r="D5" s="12"/>
      <c r="E5" s="13"/>
      <c r="F5" s="14" t="s">
        <v>44</v>
      </c>
      <c r="G5" s="16"/>
      <c r="H5" s="14" t="s">
        <v>47</v>
      </c>
      <c r="I5" s="15">
        <f>ROUND(IF(OR(ISERROR(I6),I6=""),0,I6)+IF(OR(ISERROR(I22),I22=""),0,I22),2)</f>
        <v>0</v>
      </c>
      <c r="J5" s="12"/>
      <c r="K5" s="45"/>
      <c r="L5" s="17"/>
    </row>
    <row r="6" ht="25.15" customHeight="1" spans="1:12">
      <c r="A6" s="11" t="s">
        <v>48</v>
      </c>
      <c r="B6" s="12" t="s">
        <v>320</v>
      </c>
      <c r="C6" s="12" t="s">
        <v>321</v>
      </c>
      <c r="D6" s="12"/>
      <c r="E6" s="13"/>
      <c r="F6" s="14" t="s">
        <v>44</v>
      </c>
      <c r="G6" s="16"/>
      <c r="H6" s="14" t="s">
        <v>47</v>
      </c>
      <c r="I6" s="15">
        <f>ROUND(IF(OR(ISERROR(I7),I7=""),0,I7),2)</f>
        <v>0</v>
      </c>
      <c r="J6" s="12"/>
      <c r="K6" s="45"/>
      <c r="L6" s="17"/>
    </row>
    <row r="7" ht="25.9" customHeight="1" spans="1:12">
      <c r="A7" s="11" t="s">
        <v>51</v>
      </c>
      <c r="B7" s="12" t="s">
        <v>322</v>
      </c>
      <c r="C7" s="12" t="s">
        <v>323</v>
      </c>
      <c r="D7" s="12"/>
      <c r="E7" s="13"/>
      <c r="F7" s="14" t="s">
        <v>44</v>
      </c>
      <c r="G7" s="16"/>
      <c r="H7" s="14" t="s">
        <v>47</v>
      </c>
      <c r="I7" s="15">
        <f>ROUND(IF(OR(ISERROR(I8),I8=""),0,I8)+IF(OR(ISERROR(I10),I10=""),0,I10)+IF(OR(ISERROR(I11),I11=""),0,I11)+IF(OR(ISERROR(I12),I12=""),0,I12)+IF(OR(ISERROR(I13),I13=""),0,I13)+IF(OR(ISERROR(I14),I14=""),0,I14)+IF(OR(ISERROR(I15),I15=""),0,I15)+IF(OR(ISERROR(I16),I16=""),0,I16)+IF(OR(ISERROR(I17),I17=""),0,I17)+IF(OR(ISERROR(I18),I18=""),0,I18)+IF(OR(ISERROR(I19),I19=""),0,I19)+IF(OR(ISERROR(I21),I21=""),0,I21),2)</f>
        <v>0</v>
      </c>
      <c r="J7" s="12"/>
      <c r="K7" s="45"/>
      <c r="L7" s="17"/>
    </row>
    <row r="8" ht="54.05" customHeight="1" spans="1:12">
      <c r="A8" s="11" t="s">
        <v>54</v>
      </c>
      <c r="B8" s="12" t="s">
        <v>324</v>
      </c>
      <c r="C8" s="12" t="s">
        <v>325</v>
      </c>
      <c r="D8" s="12" t="s">
        <v>326</v>
      </c>
      <c r="E8" s="13" t="s">
        <v>166</v>
      </c>
      <c r="F8" s="14" t="s">
        <v>44</v>
      </c>
      <c r="G8" s="35"/>
      <c r="H8" s="19"/>
      <c r="I8" s="15">
        <f>ROUND(IF(OR(ISERROR(F8),F8=""),0,F8)*IF(OR(ISERROR(H8),H8=""),0,H8),2)</f>
        <v>0</v>
      </c>
      <c r="J8" s="12"/>
      <c r="K8" s="46"/>
      <c r="L8" s="17"/>
    </row>
    <row r="9" ht="54.05" customHeight="1" spans="1:12">
      <c r="A9" s="36"/>
      <c r="B9" s="37"/>
      <c r="C9" s="37"/>
      <c r="D9" s="37"/>
      <c r="E9" s="47"/>
      <c r="F9" s="41"/>
      <c r="G9" s="42"/>
      <c r="H9" s="40"/>
      <c r="I9" s="40"/>
      <c r="J9" s="48"/>
      <c r="K9" s="49"/>
      <c r="L9" s="43"/>
    </row>
    <row r="10" ht="25.15" customHeight="1" spans="1:12">
      <c r="A10" s="11" t="s">
        <v>327</v>
      </c>
      <c r="B10" s="12" t="s">
        <v>328</v>
      </c>
      <c r="C10" s="12" t="s">
        <v>329</v>
      </c>
      <c r="D10" s="12" t="s">
        <v>330</v>
      </c>
      <c r="E10" s="13" t="s">
        <v>166</v>
      </c>
      <c r="F10" s="14" t="s">
        <v>44</v>
      </c>
      <c r="G10" s="16"/>
      <c r="H10" s="19"/>
      <c r="I10" s="15">
        <f t="shared" ref="I10:I19" si="0">ROUND(IF(OR(ISERROR(F10),F10=""),0,F10)*IF(OR(ISERROR(H10),H10=""),0,H10),2)</f>
        <v>0</v>
      </c>
      <c r="J10" s="12"/>
      <c r="K10" s="45"/>
      <c r="L10" s="17"/>
    </row>
    <row r="11" ht="37.75" customHeight="1" spans="1:12">
      <c r="A11" s="11" t="s">
        <v>331</v>
      </c>
      <c r="B11" s="12" t="s">
        <v>332</v>
      </c>
      <c r="C11" s="12" t="s">
        <v>333</v>
      </c>
      <c r="D11" s="12" t="s">
        <v>334</v>
      </c>
      <c r="E11" s="13" t="s">
        <v>135</v>
      </c>
      <c r="F11" s="14" t="s">
        <v>335</v>
      </c>
      <c r="G11" s="16"/>
      <c r="H11" s="19"/>
      <c r="I11" s="15">
        <f t="shared" si="0"/>
        <v>0</v>
      </c>
      <c r="J11" s="12"/>
      <c r="K11" s="45"/>
      <c r="L11" s="17"/>
    </row>
    <row r="12" ht="25.15" customHeight="1" spans="1:12">
      <c r="A12" s="11" t="s">
        <v>336</v>
      </c>
      <c r="B12" s="12" t="s">
        <v>337</v>
      </c>
      <c r="C12" s="12" t="s">
        <v>338</v>
      </c>
      <c r="D12" s="12" t="s">
        <v>339</v>
      </c>
      <c r="E12" s="13" t="s">
        <v>220</v>
      </c>
      <c r="F12" s="14" t="s">
        <v>45</v>
      </c>
      <c r="G12" s="16"/>
      <c r="H12" s="19"/>
      <c r="I12" s="15">
        <f t="shared" si="0"/>
        <v>0</v>
      </c>
      <c r="J12" s="12"/>
      <c r="K12" s="45"/>
      <c r="L12" s="17"/>
    </row>
    <row r="13" ht="25.9" customHeight="1" spans="1:12">
      <c r="A13" s="11" t="s">
        <v>340</v>
      </c>
      <c r="B13" s="12" t="s">
        <v>341</v>
      </c>
      <c r="C13" s="12" t="s">
        <v>338</v>
      </c>
      <c r="D13" s="12" t="s">
        <v>342</v>
      </c>
      <c r="E13" s="13" t="s">
        <v>220</v>
      </c>
      <c r="F13" s="14" t="s">
        <v>343</v>
      </c>
      <c r="G13" s="16"/>
      <c r="H13" s="19"/>
      <c r="I13" s="15">
        <f t="shared" si="0"/>
        <v>0</v>
      </c>
      <c r="J13" s="12"/>
      <c r="K13" s="45"/>
      <c r="L13" s="17"/>
    </row>
    <row r="14" ht="25.15" customHeight="1" spans="1:12">
      <c r="A14" s="11" t="s">
        <v>344</v>
      </c>
      <c r="B14" s="12" t="s">
        <v>345</v>
      </c>
      <c r="C14" s="12" t="s">
        <v>338</v>
      </c>
      <c r="D14" s="12" t="s">
        <v>346</v>
      </c>
      <c r="E14" s="13" t="s">
        <v>220</v>
      </c>
      <c r="F14" s="14" t="s">
        <v>343</v>
      </c>
      <c r="G14" s="16"/>
      <c r="H14" s="19"/>
      <c r="I14" s="15">
        <f t="shared" si="0"/>
        <v>0</v>
      </c>
      <c r="J14" s="12"/>
      <c r="K14" s="45"/>
      <c r="L14" s="17"/>
    </row>
    <row r="15" ht="25.15" customHeight="1" spans="1:12">
      <c r="A15" s="11" t="s">
        <v>347</v>
      </c>
      <c r="B15" s="12" t="s">
        <v>348</v>
      </c>
      <c r="C15" s="12" t="s">
        <v>338</v>
      </c>
      <c r="D15" s="12" t="s">
        <v>349</v>
      </c>
      <c r="E15" s="13" t="s">
        <v>220</v>
      </c>
      <c r="F15" s="14" t="s">
        <v>343</v>
      </c>
      <c r="G15" s="16"/>
      <c r="H15" s="19"/>
      <c r="I15" s="15">
        <f t="shared" si="0"/>
        <v>0</v>
      </c>
      <c r="J15" s="12"/>
      <c r="K15" s="45"/>
      <c r="L15" s="17"/>
    </row>
    <row r="16" ht="25.15" customHeight="1" spans="1:12">
      <c r="A16" s="11" t="s">
        <v>350</v>
      </c>
      <c r="B16" s="12" t="s">
        <v>351</v>
      </c>
      <c r="C16" s="12" t="s">
        <v>338</v>
      </c>
      <c r="D16" s="12" t="s">
        <v>352</v>
      </c>
      <c r="E16" s="13" t="s">
        <v>220</v>
      </c>
      <c r="F16" s="14" t="s">
        <v>353</v>
      </c>
      <c r="G16" s="16"/>
      <c r="H16" s="19"/>
      <c r="I16" s="15">
        <f t="shared" si="0"/>
        <v>0</v>
      </c>
      <c r="J16" s="12"/>
      <c r="K16" s="45"/>
      <c r="L16" s="17"/>
    </row>
    <row r="17" ht="25.9" customHeight="1" spans="1:12">
      <c r="A17" s="11" t="s">
        <v>354</v>
      </c>
      <c r="B17" s="12" t="s">
        <v>355</v>
      </c>
      <c r="C17" s="12" t="s">
        <v>356</v>
      </c>
      <c r="D17" s="12" t="s">
        <v>357</v>
      </c>
      <c r="E17" s="13" t="s">
        <v>144</v>
      </c>
      <c r="F17" s="14" t="s">
        <v>44</v>
      </c>
      <c r="G17" s="16"/>
      <c r="H17" s="19"/>
      <c r="I17" s="15">
        <f t="shared" si="0"/>
        <v>0</v>
      </c>
      <c r="J17" s="12"/>
      <c r="K17" s="45"/>
      <c r="L17" s="17"/>
    </row>
    <row r="18" ht="72.55" customHeight="1" spans="1:12">
      <c r="A18" s="11" t="s">
        <v>358</v>
      </c>
      <c r="B18" s="12" t="s">
        <v>359</v>
      </c>
      <c r="C18" s="12" t="s">
        <v>360</v>
      </c>
      <c r="D18" s="12" t="s">
        <v>361</v>
      </c>
      <c r="E18" s="13" t="s">
        <v>144</v>
      </c>
      <c r="F18" s="14" t="s">
        <v>44</v>
      </c>
      <c r="G18" s="16"/>
      <c r="H18" s="19"/>
      <c r="I18" s="15">
        <f t="shared" si="0"/>
        <v>0</v>
      </c>
      <c r="J18" s="12"/>
      <c r="K18" s="45"/>
      <c r="L18" s="17"/>
    </row>
    <row r="19" ht="54.75" customHeight="1" spans="1:12">
      <c r="A19" s="11" t="s">
        <v>362</v>
      </c>
      <c r="B19" s="12" t="s">
        <v>363</v>
      </c>
      <c r="C19" s="12" t="s">
        <v>364</v>
      </c>
      <c r="D19" s="12" t="s">
        <v>365</v>
      </c>
      <c r="E19" s="13" t="s">
        <v>166</v>
      </c>
      <c r="F19" s="14" t="s">
        <v>44</v>
      </c>
      <c r="G19" s="35"/>
      <c r="H19" s="19"/>
      <c r="I19" s="15">
        <f t="shared" si="0"/>
        <v>0</v>
      </c>
      <c r="J19" s="12"/>
      <c r="K19" s="46"/>
      <c r="L19" s="17"/>
    </row>
    <row r="20" ht="54.05" customHeight="1" spans="1:12">
      <c r="A20" s="36"/>
      <c r="B20" s="37"/>
      <c r="C20" s="37"/>
      <c r="D20" s="37"/>
      <c r="E20" s="47"/>
      <c r="F20" s="41"/>
      <c r="G20" s="42"/>
      <c r="H20" s="40"/>
      <c r="I20" s="40"/>
      <c r="J20" s="48"/>
      <c r="K20" s="49"/>
      <c r="L20" s="43"/>
    </row>
    <row r="21" ht="25.15" customHeight="1" spans="1:12">
      <c r="A21" s="11" t="s">
        <v>366</v>
      </c>
      <c r="B21" s="12" t="s">
        <v>367</v>
      </c>
      <c r="C21" s="12" t="s">
        <v>368</v>
      </c>
      <c r="D21" s="12" t="s">
        <v>369</v>
      </c>
      <c r="E21" s="13" t="s">
        <v>166</v>
      </c>
      <c r="F21" s="14" t="s">
        <v>44</v>
      </c>
      <c r="G21" s="16"/>
      <c r="H21" s="19"/>
      <c r="I21" s="15">
        <f>ROUND(IF(OR(ISERROR(F21),F21=""),0,F21)*IF(OR(ISERROR(H21),H21=""),0,H21),2)</f>
        <v>0</v>
      </c>
      <c r="J21" s="12"/>
      <c r="K21" s="45"/>
      <c r="L21" s="17"/>
    </row>
    <row r="22" ht="25.15" customHeight="1" spans="1:12">
      <c r="A22" s="11" t="s">
        <v>167</v>
      </c>
      <c r="B22" s="12" t="s">
        <v>320</v>
      </c>
      <c r="C22" s="12" t="s">
        <v>370</v>
      </c>
      <c r="D22" s="12"/>
      <c r="E22" s="13"/>
      <c r="F22" s="14" t="s">
        <v>44</v>
      </c>
      <c r="G22" s="16"/>
      <c r="H22" s="14" t="s">
        <v>47</v>
      </c>
      <c r="I22" s="15">
        <f>ROUND(IF(OR(ISERROR(I23),I23=""),0,I23),2)</f>
        <v>0</v>
      </c>
      <c r="J22" s="12"/>
      <c r="K22" s="45"/>
      <c r="L22" s="17"/>
    </row>
    <row r="23" ht="25.15" customHeight="1" spans="1:12">
      <c r="A23" s="50" t="s">
        <v>169</v>
      </c>
      <c r="B23" s="20" t="s">
        <v>322</v>
      </c>
      <c r="C23" s="20" t="s">
        <v>323</v>
      </c>
      <c r="D23" s="20"/>
      <c r="E23" s="21"/>
      <c r="F23" s="22" t="s">
        <v>44</v>
      </c>
      <c r="G23" s="23"/>
      <c r="H23" s="22" t="s">
        <v>47</v>
      </c>
      <c r="I23" s="51">
        <f>ROUND(IF(OR(ISERROR(I31),I31=""),0,I31)+IF(OR(ISERROR(I33),I33=""),0,I33)+IF(OR(ISERROR(I34),I34=""),0,I34)+IF(OR(ISERROR(I35),I35=""),0,I35)+IF(OR(ISERROR(I36),I36=""),0,I36)+IF(OR(ISERROR(I37),I37=""),0,I37)+IF(OR(ISERROR(I38),I38=""),0,I38)+IF(OR(ISERROR(I39),I39=""),0,I39)+IF(OR(ISERROR(I40),I40=""),0,I40)+IF(OR(ISERROR(I41),I41=""),0,I41)+IF(OR(ISERROR(I42),I42=""),0,I42)+IF(OR(ISERROR(I44),I44=""),0,I44),2)</f>
        <v>0</v>
      </c>
      <c r="J23" s="20"/>
      <c r="K23" s="52"/>
      <c r="L23" s="24"/>
    </row>
    <row r="24" ht="0.75" customHeight="1" spans="1:12">
      <c r="A24" s="27"/>
      <c r="B24" s="27"/>
      <c r="C24" s="27"/>
      <c r="D24" s="27"/>
      <c r="E24" s="27"/>
      <c r="F24" s="27"/>
      <c r="G24" s="27"/>
      <c r="H24" s="27"/>
      <c r="I24" s="27"/>
      <c r="J24" s="27"/>
      <c r="K24" s="27"/>
      <c r="L24" s="27"/>
    </row>
    <row r="25" ht="8.15" customHeight="1"/>
    <row r="26" ht="23.7" customHeight="1" spans="1:12">
      <c r="G26" s="28" t="s">
        <v>29</v>
      </c>
      <c r="H26" s="28"/>
      <c r="I26" s="28"/>
      <c r="J26" s="28"/>
      <c r="K26" s="28"/>
      <c r="L26" s="28"/>
    </row>
    <row r="27" ht="34.8" customHeight="1" spans="1:12">
      <c r="A27" s="1" t="s">
        <v>315</v>
      </c>
      <c r="B27" s="1"/>
      <c r="C27" s="1"/>
      <c r="D27" s="1"/>
      <c r="E27" s="1"/>
      <c r="F27" s="1"/>
      <c r="G27" s="1"/>
      <c r="H27" s="1"/>
      <c r="I27" s="1"/>
      <c r="J27" s="1"/>
      <c r="K27" s="1"/>
      <c r="L27" s="1"/>
    </row>
    <row r="28" ht="13.3" customHeight="1" spans="1:12">
      <c r="A28" s="2" t="s">
        <v>31</v>
      </c>
      <c r="B28" s="2"/>
      <c r="C28" s="2"/>
      <c r="D28" s="2"/>
      <c r="E28" s="2"/>
      <c r="F28" s="2"/>
      <c r="G28" s="2"/>
      <c r="H28" s="2"/>
      <c r="I28" s="2"/>
      <c r="J28" s="2"/>
      <c r="K28" s="3" t="s">
        <v>371</v>
      </c>
      <c r="L28" s="3"/>
    </row>
    <row r="29" ht="25.9" customHeight="1" spans="1:12">
      <c r="A29" s="4" t="s">
        <v>33</v>
      </c>
      <c r="B29" s="4"/>
      <c r="C29" s="4"/>
      <c r="D29" s="4"/>
      <c r="E29" s="4"/>
      <c r="F29" s="4"/>
      <c r="G29" s="4"/>
      <c r="H29" s="4"/>
      <c r="I29" s="4"/>
      <c r="J29" s="4"/>
      <c r="K29" s="5"/>
      <c r="L29" s="5"/>
    </row>
    <row r="30" ht="46.65" customHeight="1" spans="1:12">
      <c r="A30" s="6" t="s">
        <v>34</v>
      </c>
      <c r="B30" s="7" t="s">
        <v>35</v>
      </c>
      <c r="C30" s="7" t="s">
        <v>36</v>
      </c>
      <c r="D30" s="7" t="s">
        <v>37</v>
      </c>
      <c r="E30" s="7" t="s">
        <v>317</v>
      </c>
      <c r="F30" s="7" t="s">
        <v>318</v>
      </c>
      <c r="G30" s="8"/>
      <c r="H30" s="7" t="s">
        <v>40</v>
      </c>
      <c r="I30" s="7" t="s">
        <v>41</v>
      </c>
      <c r="J30" s="7" t="s">
        <v>42</v>
      </c>
      <c r="K30" s="8"/>
      <c r="L30" s="9" t="s">
        <v>43</v>
      </c>
    </row>
    <row r="31" ht="54.05" customHeight="1" spans="1:12">
      <c r="A31" s="11" t="s">
        <v>170</v>
      </c>
      <c r="B31" s="12" t="s">
        <v>372</v>
      </c>
      <c r="C31" s="12" t="s">
        <v>325</v>
      </c>
      <c r="D31" s="12" t="s">
        <v>373</v>
      </c>
      <c r="E31" s="13" t="s">
        <v>166</v>
      </c>
      <c r="F31" s="14" t="s">
        <v>44</v>
      </c>
      <c r="G31" s="35"/>
      <c r="H31" s="19"/>
      <c r="I31" s="15">
        <f>ROUND(IF(OR(ISERROR(F31),F31=""),0,F31)*IF(OR(ISERROR(H31),H31=""),0,H31),2)</f>
        <v>0</v>
      </c>
      <c r="J31" s="12"/>
      <c r="K31" s="46"/>
      <c r="L31" s="17"/>
    </row>
    <row r="32" ht="54.05" customHeight="1" spans="1:12">
      <c r="A32" s="36"/>
      <c r="B32" s="37"/>
      <c r="C32" s="37"/>
      <c r="D32" s="37"/>
      <c r="E32" s="47"/>
      <c r="F32" s="41"/>
      <c r="G32" s="42"/>
      <c r="H32" s="40"/>
      <c r="I32" s="40"/>
      <c r="J32" s="48"/>
      <c r="K32" s="49"/>
      <c r="L32" s="43"/>
    </row>
    <row r="33" ht="25.15" customHeight="1" spans="1:12">
      <c r="A33" s="11" t="s">
        <v>374</v>
      </c>
      <c r="B33" s="12" t="s">
        <v>375</v>
      </c>
      <c r="C33" s="12" t="s">
        <v>329</v>
      </c>
      <c r="D33" s="12" t="s">
        <v>376</v>
      </c>
      <c r="E33" s="13" t="s">
        <v>166</v>
      </c>
      <c r="F33" s="14" t="s">
        <v>44</v>
      </c>
      <c r="G33" s="16"/>
      <c r="H33" s="19"/>
      <c r="I33" s="15">
        <f t="shared" ref="I33:I42" si="1">ROUND(IF(OR(ISERROR(F33),F33=""),0,F33)*IF(OR(ISERROR(H33),H33=""),0,H33),2)</f>
        <v>0</v>
      </c>
      <c r="J33" s="12"/>
      <c r="K33" s="45"/>
      <c r="L33" s="17"/>
    </row>
    <row r="34" ht="37.75" customHeight="1" spans="1:12">
      <c r="A34" s="11" t="s">
        <v>377</v>
      </c>
      <c r="B34" s="12" t="s">
        <v>378</v>
      </c>
      <c r="C34" s="12" t="s">
        <v>333</v>
      </c>
      <c r="D34" s="12" t="s">
        <v>334</v>
      </c>
      <c r="E34" s="13" t="s">
        <v>135</v>
      </c>
      <c r="F34" s="14" t="s">
        <v>379</v>
      </c>
      <c r="G34" s="16"/>
      <c r="H34" s="19"/>
      <c r="I34" s="15">
        <f t="shared" si="1"/>
        <v>0</v>
      </c>
      <c r="J34" s="12"/>
      <c r="K34" s="45"/>
      <c r="L34" s="17"/>
    </row>
    <row r="35" ht="25.15" customHeight="1" spans="1:12">
      <c r="A35" s="11" t="s">
        <v>380</v>
      </c>
      <c r="B35" s="12" t="s">
        <v>381</v>
      </c>
      <c r="C35" s="12" t="s">
        <v>338</v>
      </c>
      <c r="D35" s="12" t="s">
        <v>382</v>
      </c>
      <c r="E35" s="13" t="s">
        <v>220</v>
      </c>
      <c r="F35" s="14" t="s">
        <v>45</v>
      </c>
      <c r="G35" s="16"/>
      <c r="H35" s="19"/>
      <c r="I35" s="15">
        <f t="shared" si="1"/>
        <v>0</v>
      </c>
      <c r="J35" s="12"/>
      <c r="K35" s="45"/>
      <c r="L35" s="17"/>
    </row>
    <row r="36" ht="25.9" customHeight="1" spans="1:12">
      <c r="A36" s="11" t="s">
        <v>383</v>
      </c>
      <c r="B36" s="12" t="s">
        <v>384</v>
      </c>
      <c r="C36" s="12" t="s">
        <v>338</v>
      </c>
      <c r="D36" s="12" t="s">
        <v>385</v>
      </c>
      <c r="E36" s="13" t="s">
        <v>220</v>
      </c>
      <c r="F36" s="14" t="s">
        <v>343</v>
      </c>
      <c r="G36" s="16"/>
      <c r="H36" s="19"/>
      <c r="I36" s="15">
        <f t="shared" si="1"/>
        <v>0</v>
      </c>
      <c r="J36" s="12"/>
      <c r="K36" s="45"/>
      <c r="L36" s="17"/>
    </row>
    <row r="37" ht="25.15" customHeight="1" spans="1:12">
      <c r="A37" s="11" t="s">
        <v>386</v>
      </c>
      <c r="B37" s="12" t="s">
        <v>387</v>
      </c>
      <c r="C37" s="12" t="s">
        <v>338</v>
      </c>
      <c r="D37" s="12" t="s">
        <v>346</v>
      </c>
      <c r="E37" s="13" t="s">
        <v>220</v>
      </c>
      <c r="F37" s="14" t="s">
        <v>343</v>
      </c>
      <c r="G37" s="16"/>
      <c r="H37" s="19"/>
      <c r="I37" s="15">
        <f t="shared" si="1"/>
        <v>0</v>
      </c>
      <c r="J37" s="12"/>
      <c r="K37" s="45"/>
      <c r="L37" s="17"/>
    </row>
    <row r="38" ht="25.15" customHeight="1" spans="1:12">
      <c r="A38" s="11" t="s">
        <v>388</v>
      </c>
      <c r="B38" s="12" t="s">
        <v>389</v>
      </c>
      <c r="C38" s="12" t="s">
        <v>338</v>
      </c>
      <c r="D38" s="12" t="s">
        <v>349</v>
      </c>
      <c r="E38" s="13" t="s">
        <v>220</v>
      </c>
      <c r="F38" s="14" t="s">
        <v>343</v>
      </c>
      <c r="G38" s="16"/>
      <c r="H38" s="19"/>
      <c r="I38" s="15">
        <f t="shared" si="1"/>
        <v>0</v>
      </c>
      <c r="J38" s="12"/>
      <c r="K38" s="45"/>
      <c r="L38" s="17"/>
    </row>
    <row r="39" ht="25.15" customHeight="1" spans="1:12">
      <c r="A39" s="11" t="s">
        <v>390</v>
      </c>
      <c r="B39" s="12" t="s">
        <v>391</v>
      </c>
      <c r="C39" s="12" t="s">
        <v>338</v>
      </c>
      <c r="D39" s="12" t="s">
        <v>352</v>
      </c>
      <c r="E39" s="13" t="s">
        <v>220</v>
      </c>
      <c r="F39" s="14" t="s">
        <v>353</v>
      </c>
      <c r="G39" s="16"/>
      <c r="H39" s="19"/>
      <c r="I39" s="15">
        <f t="shared" si="1"/>
        <v>0</v>
      </c>
      <c r="J39" s="12"/>
      <c r="K39" s="45"/>
      <c r="L39" s="17"/>
    </row>
    <row r="40" ht="25.9" customHeight="1" spans="1:12">
      <c r="A40" s="11" t="s">
        <v>392</v>
      </c>
      <c r="B40" s="12" t="s">
        <v>393</v>
      </c>
      <c r="C40" s="12" t="s">
        <v>356</v>
      </c>
      <c r="D40" s="12" t="s">
        <v>357</v>
      </c>
      <c r="E40" s="13" t="s">
        <v>144</v>
      </c>
      <c r="F40" s="14" t="s">
        <v>44</v>
      </c>
      <c r="G40" s="16"/>
      <c r="H40" s="19"/>
      <c r="I40" s="15">
        <f t="shared" si="1"/>
        <v>0</v>
      </c>
      <c r="J40" s="12"/>
      <c r="K40" s="45"/>
      <c r="L40" s="17"/>
    </row>
    <row r="41" ht="72.55" customHeight="1" spans="1:12">
      <c r="A41" s="11" t="s">
        <v>394</v>
      </c>
      <c r="B41" s="12" t="s">
        <v>395</v>
      </c>
      <c r="C41" s="12" t="s">
        <v>360</v>
      </c>
      <c r="D41" s="12" t="s">
        <v>361</v>
      </c>
      <c r="E41" s="13" t="s">
        <v>144</v>
      </c>
      <c r="F41" s="14" t="s">
        <v>44</v>
      </c>
      <c r="G41" s="16"/>
      <c r="H41" s="19"/>
      <c r="I41" s="15">
        <f t="shared" si="1"/>
        <v>0</v>
      </c>
      <c r="J41" s="12"/>
      <c r="K41" s="45"/>
      <c r="L41" s="17"/>
    </row>
    <row r="42" ht="54.05" customHeight="1" spans="1:12">
      <c r="A42" s="11" t="s">
        <v>396</v>
      </c>
      <c r="B42" s="12" t="s">
        <v>397</v>
      </c>
      <c r="C42" s="12" t="s">
        <v>364</v>
      </c>
      <c r="D42" s="12" t="s">
        <v>365</v>
      </c>
      <c r="E42" s="13" t="s">
        <v>166</v>
      </c>
      <c r="F42" s="14" t="s">
        <v>44</v>
      </c>
      <c r="G42" s="35"/>
      <c r="H42" s="19"/>
      <c r="I42" s="15">
        <f t="shared" si="1"/>
        <v>0</v>
      </c>
      <c r="J42" s="12"/>
      <c r="K42" s="46"/>
      <c r="L42" s="17"/>
    </row>
    <row r="43" ht="54.05" customHeight="1" spans="1:12">
      <c r="A43" s="36"/>
      <c r="B43" s="37"/>
      <c r="C43" s="37"/>
      <c r="D43" s="37"/>
      <c r="E43" s="47"/>
      <c r="F43" s="41"/>
      <c r="G43" s="42"/>
      <c r="H43" s="40"/>
      <c r="I43" s="40"/>
      <c r="J43" s="48"/>
      <c r="K43" s="49"/>
      <c r="L43" s="43"/>
    </row>
    <row r="44" ht="25.9" customHeight="1" spans="1:12">
      <c r="A44" s="11" t="s">
        <v>398</v>
      </c>
      <c r="B44" s="12" t="s">
        <v>399</v>
      </c>
      <c r="C44" s="12" t="s">
        <v>368</v>
      </c>
      <c r="D44" s="12" t="s">
        <v>369</v>
      </c>
      <c r="E44" s="13" t="s">
        <v>166</v>
      </c>
      <c r="F44" s="14" t="s">
        <v>44</v>
      </c>
      <c r="G44" s="16"/>
      <c r="H44" s="19"/>
      <c r="I44" s="15">
        <f>ROUND(IF(OR(ISERROR(F44),F44=""),0,F44)*IF(OR(ISERROR(H44),H44=""),0,H44),2)</f>
        <v>0</v>
      </c>
      <c r="J44" s="12"/>
      <c r="K44" s="45"/>
      <c r="L44" s="17"/>
    </row>
    <row r="45" ht="17" customHeight="1" spans="1:12">
      <c r="A45" s="11"/>
      <c r="B45" s="12"/>
      <c r="C45" s="12" t="s">
        <v>314</v>
      </c>
      <c r="D45" s="12"/>
      <c r="E45" s="13"/>
      <c r="F45" s="14"/>
      <c r="G45" s="16"/>
      <c r="H45" s="14"/>
      <c r="I45" s="15">
        <f>ROUND(IF(OR(ISERROR(I5),I5=""),0,I5),2)</f>
        <v>0</v>
      </c>
      <c r="J45" s="12"/>
      <c r="K45" s="45"/>
      <c r="L45" s="17"/>
    </row>
    <row r="46" ht="17.75" customHeight="1" spans="1:12">
      <c r="A46" s="11"/>
      <c r="B46" s="12"/>
      <c r="C46" s="12"/>
      <c r="D46" s="12"/>
      <c r="E46" s="13"/>
      <c r="F46" s="14"/>
      <c r="G46" s="16"/>
      <c r="H46" s="14"/>
      <c r="I46" s="14"/>
      <c r="J46" s="12"/>
      <c r="K46" s="45"/>
      <c r="L46" s="17"/>
    </row>
    <row r="47" ht="17.75" customHeight="1" spans="1:12">
      <c r="A47" s="11"/>
      <c r="B47" s="12"/>
      <c r="C47" s="12"/>
      <c r="D47" s="12"/>
      <c r="E47" s="13"/>
      <c r="F47" s="14"/>
      <c r="G47" s="16"/>
      <c r="H47" s="14"/>
      <c r="I47" s="14"/>
      <c r="J47" s="12"/>
      <c r="K47" s="45"/>
      <c r="L47" s="17"/>
    </row>
    <row r="48" ht="17" customHeight="1" spans="1:12">
      <c r="A48" s="11"/>
      <c r="B48" s="12"/>
      <c r="C48" s="12"/>
      <c r="D48" s="12"/>
      <c r="E48" s="13"/>
      <c r="F48" s="14"/>
      <c r="G48" s="16"/>
      <c r="H48" s="14"/>
      <c r="I48" s="14"/>
      <c r="J48" s="12"/>
      <c r="K48" s="45"/>
      <c r="L48" s="17"/>
    </row>
    <row r="49" ht="17.75" customHeight="1" spans="1:12">
      <c r="A49" s="11"/>
      <c r="B49" s="12"/>
      <c r="C49" s="12"/>
      <c r="D49" s="12"/>
      <c r="E49" s="13"/>
      <c r="F49" s="14"/>
      <c r="G49" s="16"/>
      <c r="H49" s="14"/>
      <c r="I49" s="14"/>
      <c r="J49" s="12"/>
      <c r="K49" s="45"/>
      <c r="L49" s="17"/>
    </row>
    <row r="50" ht="17" customHeight="1" spans="1:12">
      <c r="A50" s="11"/>
      <c r="B50" s="12"/>
      <c r="C50" s="12"/>
      <c r="D50" s="12"/>
      <c r="E50" s="13"/>
      <c r="F50" s="14"/>
      <c r="G50" s="16"/>
      <c r="H50" s="14"/>
      <c r="I50" s="14"/>
      <c r="J50" s="12"/>
      <c r="K50" s="45"/>
      <c r="L50" s="17"/>
    </row>
    <row r="51" ht="17.75" customHeight="1" spans="1:12">
      <c r="A51" s="11"/>
      <c r="B51" s="20"/>
      <c r="C51" s="20"/>
      <c r="D51" s="20"/>
      <c r="E51" s="21"/>
      <c r="F51" s="22"/>
      <c r="G51" s="23"/>
      <c r="H51" s="22"/>
      <c r="I51" s="22"/>
      <c r="J51" s="20"/>
      <c r="K51" s="52"/>
      <c r="L51" s="24"/>
    </row>
    <row r="52" ht="5.2" customHeight="1" spans="1:12">
      <c r="A52" s="26"/>
      <c r="B52" s="27"/>
      <c r="C52" s="27"/>
      <c r="D52" s="27"/>
      <c r="E52" s="27"/>
      <c r="F52" s="27"/>
      <c r="G52" s="27"/>
      <c r="H52" s="27"/>
      <c r="I52" s="27"/>
      <c r="J52" s="27"/>
      <c r="K52" s="27"/>
      <c r="L52" s="27"/>
    </row>
    <row r="53" ht="23.7" customHeight="1" spans="1:12">
      <c r="G53" s="28" t="s">
        <v>29</v>
      </c>
      <c r="H53" s="28"/>
      <c r="I53" s="28"/>
      <c r="J53" s="28"/>
      <c r="K53" s="28"/>
      <c r="L53" s="28"/>
    </row>
  </sheetData>
  <mergeCells count="120">
    <mergeCell ref="A1:L1"/>
    <mergeCell ref="A2:J2"/>
    <mergeCell ref="K2:L2"/>
    <mergeCell ref="A3:J3"/>
    <mergeCell ref="F4:G4"/>
    <mergeCell ref="J4:K4"/>
    <mergeCell ref="F5:G5"/>
    <mergeCell ref="J5:K5"/>
    <mergeCell ref="F6:G6"/>
    <mergeCell ref="J6:K6"/>
    <mergeCell ref="F7:G7"/>
    <mergeCell ref="J7:K7"/>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21:G21"/>
    <mergeCell ref="J21:K21"/>
    <mergeCell ref="F22:G22"/>
    <mergeCell ref="J22:K22"/>
    <mergeCell ref="F23:G23"/>
    <mergeCell ref="J23:K23"/>
    <mergeCell ref="A24:L24"/>
    <mergeCell ref="G26:L26"/>
    <mergeCell ref="A27:L27"/>
    <mergeCell ref="A28:J28"/>
    <mergeCell ref="K28:L28"/>
    <mergeCell ref="A29:J29"/>
    <mergeCell ref="F30:G30"/>
    <mergeCell ref="J30:K30"/>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4:G44"/>
    <mergeCell ref="J44:K44"/>
    <mergeCell ref="F45:G45"/>
    <mergeCell ref="J45:K45"/>
    <mergeCell ref="F46:G46"/>
    <mergeCell ref="J46:K46"/>
    <mergeCell ref="F47:G47"/>
    <mergeCell ref="J47:K47"/>
    <mergeCell ref="F48:G48"/>
    <mergeCell ref="J48:K48"/>
    <mergeCell ref="F49:G49"/>
    <mergeCell ref="J49:K49"/>
    <mergeCell ref="F50:G50"/>
    <mergeCell ref="J50:K50"/>
    <mergeCell ref="F51:G51"/>
    <mergeCell ref="J51:K51"/>
    <mergeCell ref="A52:L52"/>
    <mergeCell ref="G53:L53"/>
    <mergeCell ref="A8:A9"/>
    <mergeCell ref="A19:A20"/>
    <mergeCell ref="A31:A32"/>
    <mergeCell ref="A42:A43"/>
    <mergeCell ref="B8:B9"/>
    <mergeCell ref="B19:B20"/>
    <mergeCell ref="B31:B32"/>
    <mergeCell ref="B42:B43"/>
    <mergeCell ref="C8:C9"/>
    <mergeCell ref="C19:C20"/>
    <mergeCell ref="C31:C32"/>
    <mergeCell ref="C42:C43"/>
    <mergeCell ref="D8:D9"/>
    <mergeCell ref="D19:D20"/>
    <mergeCell ref="D31:D32"/>
    <mergeCell ref="D42:D43"/>
    <mergeCell ref="E8:E9"/>
    <mergeCell ref="E19:E20"/>
    <mergeCell ref="E31:E32"/>
    <mergeCell ref="E42:E43"/>
    <mergeCell ref="H8:H9"/>
    <mergeCell ref="H19:H20"/>
    <mergeCell ref="H31:H32"/>
    <mergeCell ref="H42:H43"/>
    <mergeCell ref="I8:I9"/>
    <mergeCell ref="I19:I20"/>
    <mergeCell ref="I31:I32"/>
    <mergeCell ref="I42:I43"/>
    <mergeCell ref="L8:L9"/>
    <mergeCell ref="L19:L20"/>
    <mergeCell ref="L31:L32"/>
    <mergeCell ref="L42:L43"/>
    <mergeCell ref="F8:G9"/>
    <mergeCell ref="J8:K9"/>
    <mergeCell ref="F19:G20"/>
    <mergeCell ref="J19:K20"/>
    <mergeCell ref="F31:G32"/>
    <mergeCell ref="J31:K32"/>
    <mergeCell ref="F42:G43"/>
    <mergeCell ref="J42:K43"/>
  </mergeCells>
  <pageMargins left="0.590551181102362" right="0.393700787401575" top="0.393700787401575" bottom="0.47244094488189" header="0" footer="0"/>
  <pageSetup paperSize="1" fitToHeight="0" orientation="portrait"/>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view="pageBreakPreview" zoomScaleNormal="100" workbookViewId="0">
      <selection activeCell="A1" sqref="A1:J1"/>
    </sheetView>
  </sheetViews>
  <sheetFormatPr defaultColWidth="9" defaultRowHeight="12.5"/>
  <cols>
    <col min="1" max="1" width="5.00909090909091" customWidth="1"/>
    <col min="2" max="2" width="39.0272727272727" customWidth="1"/>
    <col min="3" max="3" width="12.8363636363636" customWidth="1"/>
    <col min="4" max="4" width="1.28181818181818" customWidth="1"/>
    <col min="5" max="5" width="3.85454545454545" customWidth="1"/>
    <col min="6" max="6" width="5.00909090909091" customWidth="1"/>
    <col min="7" max="7" width="5.13636363636364" customWidth="1"/>
    <col min="8" max="8" width="9.13636363636364" customWidth="1"/>
    <col min="9" max="9" width="2.43636363636364" customWidth="1"/>
    <col min="10" max="10" width="16.1727272727273" customWidth="1"/>
  </cols>
  <sheetData>
    <row r="1" ht="34.8" customHeight="1" spans="1:10">
      <c r="A1" s="1" t="s">
        <v>400</v>
      </c>
      <c r="B1" s="1"/>
      <c r="C1" s="1"/>
      <c r="D1" s="1"/>
      <c r="E1" s="1"/>
      <c r="F1" s="1"/>
      <c r="G1" s="1"/>
      <c r="H1" s="1"/>
      <c r="I1" s="1"/>
      <c r="J1" s="1"/>
    </row>
    <row r="2" ht="25.15" customHeight="1" spans="1:10">
      <c r="A2" s="4" t="s">
        <v>33</v>
      </c>
      <c r="B2" s="4"/>
      <c r="C2" s="4"/>
      <c r="D2" s="4"/>
      <c r="E2" s="4"/>
      <c r="F2" s="4"/>
      <c r="G2" s="4"/>
      <c r="H2" s="4"/>
      <c r="I2" s="32" t="s">
        <v>27</v>
      </c>
      <c r="J2" s="32"/>
    </row>
    <row r="3" ht="46.65" customHeight="1" spans="1:10">
      <c r="A3" s="6" t="s">
        <v>34</v>
      </c>
      <c r="B3" s="7" t="s">
        <v>36</v>
      </c>
      <c r="C3" s="7" t="s">
        <v>37</v>
      </c>
      <c r="D3" s="7" t="s">
        <v>401</v>
      </c>
      <c r="E3" s="8"/>
      <c r="F3" s="7" t="s">
        <v>402</v>
      </c>
      <c r="G3" s="7" t="s">
        <v>40</v>
      </c>
      <c r="H3" s="7" t="s">
        <v>41</v>
      </c>
      <c r="I3" s="8"/>
      <c r="J3" s="9" t="s">
        <v>43</v>
      </c>
    </row>
    <row r="4" ht="25.9" customHeight="1" spans="1:10">
      <c r="A4" s="11" t="s">
        <v>44</v>
      </c>
      <c r="B4" s="12" t="s">
        <v>403</v>
      </c>
      <c r="C4" s="12"/>
      <c r="D4" s="13" t="s">
        <v>144</v>
      </c>
      <c r="E4" s="33"/>
      <c r="F4" s="14" t="s">
        <v>44</v>
      </c>
      <c r="G4" s="19"/>
      <c r="H4" s="15">
        <f>ROUND(IF(OR(ISERROR(F4),F4=""),0,F4)*IF(OR(ISERROR(G4),G4=""),0,G4),2)</f>
        <v>0</v>
      </c>
      <c r="I4" s="16"/>
      <c r="J4" s="17" t="s">
        <v>60</v>
      </c>
    </row>
    <row r="5" ht="71.8" customHeight="1" spans="1:10">
      <c r="A5" s="11" t="s">
        <v>202</v>
      </c>
      <c r="B5" s="12" t="s">
        <v>404</v>
      </c>
      <c r="C5" s="12"/>
      <c r="D5" s="13" t="s">
        <v>144</v>
      </c>
      <c r="E5" s="34"/>
      <c r="F5" s="14" t="s">
        <v>44</v>
      </c>
      <c r="G5" s="15">
        <f>ROUND(IF(OR(ISERROR('9 安全文明措施费分解表'!F39),'9 安全文明措施费分解表'!F39=""),0,'9 安全文明措施费分解表'!F39),2)</f>
        <v>0</v>
      </c>
      <c r="H5" s="15">
        <f>ROUND(IF(OR(ISERROR(F5),F5=""),0,F5)*IF(OR(ISERROR(G5),G5=""),0,G5),2)</f>
        <v>0</v>
      </c>
      <c r="I5" s="35"/>
      <c r="J5" s="17" t="s">
        <v>405</v>
      </c>
    </row>
    <row r="6" ht="71.8" customHeight="1" spans="1:10">
      <c r="A6" s="36"/>
      <c r="B6" s="37"/>
      <c r="C6" s="37"/>
      <c r="D6" s="38"/>
      <c r="E6" s="39"/>
      <c r="F6" s="40"/>
      <c r="G6" s="40"/>
      <c r="H6" s="41"/>
      <c r="I6" s="42"/>
      <c r="J6" s="43"/>
    </row>
    <row r="7" ht="25.15" customHeight="1" spans="1:10">
      <c r="A7" s="11" t="s">
        <v>286</v>
      </c>
      <c r="B7" s="12" t="s">
        <v>406</v>
      </c>
      <c r="C7" s="12"/>
      <c r="D7" s="13" t="s">
        <v>144</v>
      </c>
      <c r="E7" s="33"/>
      <c r="F7" s="14" t="s">
        <v>44</v>
      </c>
      <c r="G7" s="19"/>
      <c r="H7" s="15">
        <f t="shared" ref="H7:H14" si="0">ROUND(IF(OR(ISERROR(F7),F7=""),0,F7)*IF(OR(ISERROR(G7),G7=""),0,G7),2)</f>
        <v>0</v>
      </c>
      <c r="I7" s="16"/>
      <c r="J7" s="17" t="s">
        <v>60</v>
      </c>
    </row>
    <row r="8" ht="25.9" customHeight="1" spans="1:10">
      <c r="A8" s="11" t="s">
        <v>407</v>
      </c>
      <c r="B8" s="12" t="s">
        <v>408</v>
      </c>
      <c r="C8" s="12"/>
      <c r="D8" s="13" t="s">
        <v>144</v>
      </c>
      <c r="E8" s="33"/>
      <c r="F8" s="14" t="s">
        <v>44</v>
      </c>
      <c r="G8" s="19"/>
      <c r="H8" s="15">
        <f t="shared" si="0"/>
        <v>0</v>
      </c>
      <c r="I8" s="16"/>
      <c r="J8" s="17" t="s">
        <v>60</v>
      </c>
    </row>
    <row r="9" ht="37.75" customHeight="1" spans="1:10">
      <c r="A9" s="11" t="s">
        <v>409</v>
      </c>
      <c r="B9" s="12" t="s">
        <v>410</v>
      </c>
      <c r="C9" s="12"/>
      <c r="D9" s="13" t="s">
        <v>144</v>
      </c>
      <c r="E9" s="33"/>
      <c r="F9" s="14" t="s">
        <v>47</v>
      </c>
      <c r="G9" s="19"/>
      <c r="H9" s="15">
        <f t="shared" si="0"/>
        <v>0</v>
      </c>
      <c r="I9" s="16"/>
      <c r="J9" s="17" t="s">
        <v>411</v>
      </c>
    </row>
    <row r="10" ht="25.15" customHeight="1" spans="1:10">
      <c r="A10" s="11" t="s">
        <v>412</v>
      </c>
      <c r="B10" s="12" t="s">
        <v>413</v>
      </c>
      <c r="C10" s="12"/>
      <c r="D10" s="13" t="s">
        <v>144</v>
      </c>
      <c r="E10" s="33"/>
      <c r="F10" s="14" t="s">
        <v>44</v>
      </c>
      <c r="G10" s="19"/>
      <c r="H10" s="15">
        <f t="shared" si="0"/>
        <v>0</v>
      </c>
      <c r="I10" s="16"/>
      <c r="J10" s="17"/>
    </row>
    <row r="11" ht="25.15" customHeight="1" spans="1:10">
      <c r="A11" s="11" t="s">
        <v>414</v>
      </c>
      <c r="B11" s="12" t="s">
        <v>415</v>
      </c>
      <c r="C11" s="12"/>
      <c r="D11" s="13" t="s">
        <v>144</v>
      </c>
      <c r="E11" s="33"/>
      <c r="F11" s="14" t="s">
        <v>44</v>
      </c>
      <c r="G11" s="19"/>
      <c r="H11" s="15">
        <f t="shared" si="0"/>
        <v>0</v>
      </c>
      <c r="I11" s="16"/>
      <c r="J11" s="17"/>
    </row>
    <row r="12" ht="37.75" customHeight="1" spans="1:10">
      <c r="A12" s="11" t="s">
        <v>416</v>
      </c>
      <c r="B12" s="12" t="s">
        <v>417</v>
      </c>
      <c r="C12" s="12"/>
      <c r="D12" s="13" t="s">
        <v>144</v>
      </c>
      <c r="E12" s="33"/>
      <c r="F12" s="14" t="s">
        <v>44</v>
      </c>
      <c r="G12" s="19"/>
      <c r="H12" s="15">
        <f t="shared" si="0"/>
        <v>0</v>
      </c>
      <c r="I12" s="16"/>
      <c r="J12" s="17" t="s">
        <v>418</v>
      </c>
    </row>
    <row r="13" ht="25.15" customHeight="1" spans="1:10">
      <c r="A13" s="11" t="s">
        <v>102</v>
      </c>
      <c r="B13" s="12" t="s">
        <v>419</v>
      </c>
      <c r="C13" s="12"/>
      <c r="D13" s="13" t="s">
        <v>144</v>
      </c>
      <c r="E13" s="33"/>
      <c r="F13" s="14" t="s">
        <v>44</v>
      </c>
      <c r="G13" s="19"/>
      <c r="H13" s="15">
        <f t="shared" si="0"/>
        <v>0</v>
      </c>
      <c r="I13" s="16"/>
      <c r="J13" s="17" t="s">
        <v>60</v>
      </c>
    </row>
    <row r="14" ht="17.75" customHeight="1" spans="1:10">
      <c r="A14" s="11" t="s">
        <v>420</v>
      </c>
      <c r="B14" s="12" t="s">
        <v>421</v>
      </c>
      <c r="C14" s="12"/>
      <c r="D14" s="13" t="s">
        <v>144</v>
      </c>
      <c r="E14" s="33"/>
      <c r="F14" s="14" t="s">
        <v>44</v>
      </c>
      <c r="G14" s="19"/>
      <c r="H14" s="15">
        <f t="shared" si="0"/>
        <v>0</v>
      </c>
      <c r="I14" s="16"/>
      <c r="J14" s="17" t="s">
        <v>60</v>
      </c>
    </row>
    <row r="15" ht="17" customHeight="1" spans="1:10">
      <c r="A15" s="11"/>
      <c r="B15" s="12" t="s">
        <v>314</v>
      </c>
      <c r="C15" s="12"/>
      <c r="D15" s="13"/>
      <c r="E15" s="33"/>
      <c r="F15" s="14"/>
      <c r="G15" s="14"/>
      <c r="H15" s="15">
        <f>ROUND(IF(OR(ISERROR(H4),H4=""),0,H4)+IF(OR(ISERROR(H5),H5=""),0,H5)+IF(OR(ISERROR(H7),H7=""),0,H7)+IF(OR(ISERROR(H8),H8=""),0,H8)+IF(OR(ISERROR(H9),H9=""),0,H9)+IF(OR(ISERROR(H10),H10=""),0,H10)+IF(OR(ISERROR(H11),H11=""),0,H11)+IF(OR(ISERROR(H12),H12=""),0,H12)+IF(OR(ISERROR(H13),H13=""),0,H13)+IF(OR(ISERROR(H14),H14=""),0,H14),2)</f>
        <v>0</v>
      </c>
      <c r="I15" s="16"/>
      <c r="J15" s="17"/>
    </row>
    <row r="16" ht="17.75" customHeight="1" spans="1:10">
      <c r="A16" s="11"/>
      <c r="B16" s="12"/>
      <c r="C16" s="12"/>
      <c r="D16" s="13"/>
      <c r="E16" s="33"/>
      <c r="F16" s="14"/>
      <c r="G16" s="14"/>
      <c r="H16" s="14"/>
      <c r="I16" s="16"/>
      <c r="J16" s="17"/>
    </row>
    <row r="17" ht="17.75" customHeight="1" spans="1:10">
      <c r="A17" s="11"/>
      <c r="B17" s="12"/>
      <c r="C17" s="12"/>
      <c r="D17" s="13"/>
      <c r="E17" s="33"/>
      <c r="F17" s="14"/>
      <c r="G17" s="14"/>
      <c r="H17" s="14"/>
      <c r="I17" s="16"/>
      <c r="J17" s="17"/>
    </row>
    <row r="18" ht="17" customHeight="1" spans="1:10">
      <c r="A18" s="11"/>
      <c r="B18" s="12"/>
      <c r="C18" s="12"/>
      <c r="D18" s="13"/>
      <c r="E18" s="33"/>
      <c r="F18" s="14"/>
      <c r="G18" s="14"/>
      <c r="H18" s="14"/>
      <c r="I18" s="16"/>
      <c r="J18" s="17"/>
    </row>
    <row r="19" ht="17.75" customHeight="1" spans="1:10">
      <c r="A19" s="11"/>
      <c r="B19" s="12"/>
      <c r="C19" s="12"/>
      <c r="D19" s="13"/>
      <c r="E19" s="33"/>
      <c r="F19" s="14"/>
      <c r="G19" s="14"/>
      <c r="H19" s="14"/>
      <c r="I19" s="16"/>
      <c r="J19" s="17"/>
    </row>
    <row r="20" ht="17" customHeight="1" spans="1:10">
      <c r="A20" s="11"/>
      <c r="B20" s="12"/>
      <c r="C20" s="12"/>
      <c r="D20" s="13"/>
      <c r="E20" s="33"/>
      <c r="F20" s="14"/>
      <c r="G20" s="14"/>
      <c r="H20" s="14"/>
      <c r="I20" s="16"/>
      <c r="J20" s="17"/>
    </row>
    <row r="21" ht="17.75" customHeight="1" spans="1:10">
      <c r="A21" s="11"/>
      <c r="B21" s="12"/>
      <c r="C21" s="12"/>
      <c r="D21" s="13"/>
      <c r="E21" s="33"/>
      <c r="F21" s="14"/>
      <c r="G21" s="14"/>
      <c r="H21" s="14"/>
      <c r="I21" s="16"/>
      <c r="J21" s="17"/>
    </row>
    <row r="22" ht="17.75" customHeight="1" spans="1:10">
      <c r="A22" s="11"/>
      <c r="B22" s="12"/>
      <c r="C22" s="12"/>
      <c r="D22" s="13"/>
      <c r="E22" s="33"/>
      <c r="F22" s="14"/>
      <c r="G22" s="14"/>
      <c r="H22" s="14"/>
      <c r="I22" s="16"/>
      <c r="J22" s="17"/>
    </row>
    <row r="23" ht="17" customHeight="1" spans="1:10">
      <c r="A23" s="11"/>
      <c r="B23" s="12"/>
      <c r="C23" s="12"/>
      <c r="D23" s="13"/>
      <c r="E23" s="33"/>
      <c r="F23" s="14"/>
      <c r="G23" s="14"/>
      <c r="H23" s="14"/>
      <c r="I23" s="16"/>
      <c r="J23" s="17"/>
    </row>
    <row r="24" ht="17.75" customHeight="1" spans="1:10">
      <c r="A24" s="11"/>
      <c r="B24" s="12"/>
      <c r="C24" s="12"/>
      <c r="D24" s="13"/>
      <c r="E24" s="33"/>
      <c r="F24" s="14"/>
      <c r="G24" s="14"/>
      <c r="H24" s="14"/>
      <c r="I24" s="16"/>
      <c r="J24" s="17"/>
    </row>
    <row r="25" ht="17.75" customHeight="1" spans="1:10">
      <c r="A25" s="11"/>
      <c r="B25" s="12"/>
      <c r="C25" s="12"/>
      <c r="D25" s="13"/>
      <c r="E25" s="33"/>
      <c r="F25" s="14"/>
      <c r="G25" s="14"/>
      <c r="H25" s="14"/>
      <c r="I25" s="16"/>
      <c r="J25" s="17"/>
    </row>
    <row r="26" ht="17" customHeight="1" spans="1:10">
      <c r="A26" s="11"/>
      <c r="B26" s="12"/>
      <c r="C26" s="12"/>
      <c r="D26" s="13"/>
      <c r="E26" s="33"/>
      <c r="F26" s="14"/>
      <c r="G26" s="14"/>
      <c r="H26" s="14"/>
      <c r="I26" s="16"/>
      <c r="J26" s="17"/>
    </row>
    <row r="27" ht="17.75" customHeight="1" spans="1:10">
      <c r="A27" s="11"/>
      <c r="B27" s="12"/>
      <c r="C27" s="12"/>
      <c r="D27" s="13"/>
      <c r="E27" s="33"/>
      <c r="F27" s="14"/>
      <c r="G27" s="14"/>
      <c r="H27" s="14"/>
      <c r="I27" s="16"/>
      <c r="J27" s="17"/>
    </row>
    <row r="28" ht="17" customHeight="1" spans="1:10">
      <c r="A28" s="11"/>
      <c r="B28" s="12"/>
      <c r="C28" s="12"/>
      <c r="D28" s="13"/>
      <c r="E28" s="33"/>
      <c r="F28" s="14"/>
      <c r="G28" s="14"/>
      <c r="H28" s="14"/>
      <c r="I28" s="16"/>
      <c r="J28" s="17"/>
    </row>
    <row r="29" ht="17.75" customHeight="1" spans="1:10">
      <c r="A29" s="11"/>
      <c r="B29" s="12"/>
      <c r="C29" s="12"/>
      <c r="D29" s="13"/>
      <c r="E29" s="33"/>
      <c r="F29" s="14"/>
      <c r="G29" s="14"/>
      <c r="H29" s="14"/>
      <c r="I29" s="16"/>
      <c r="J29" s="17"/>
    </row>
    <row r="30" ht="17.75" customHeight="1" spans="1:10">
      <c r="A30" s="11"/>
      <c r="B30" s="20"/>
      <c r="C30" s="20"/>
      <c r="D30" s="21"/>
      <c r="E30" s="44"/>
      <c r="F30" s="22"/>
      <c r="G30" s="22"/>
      <c r="H30" s="22"/>
      <c r="I30" s="23"/>
      <c r="J30" s="24"/>
    </row>
    <row r="31" ht="2.2" customHeight="1" spans="1:10">
      <c r="A31" s="26"/>
      <c r="B31" s="27"/>
      <c r="C31" s="27"/>
      <c r="D31" s="27"/>
      <c r="E31" s="27"/>
      <c r="F31" s="27"/>
      <c r="G31" s="27"/>
      <c r="H31" s="27"/>
      <c r="I31" s="27"/>
      <c r="J31" s="27"/>
    </row>
    <row r="32" ht="23.7" customHeight="1" spans="1:10">
      <c r="E32" s="28" t="s">
        <v>29</v>
      </c>
      <c r="F32" s="28"/>
      <c r="G32" s="28"/>
      <c r="H32" s="28"/>
      <c r="I32" s="28"/>
      <c r="J32" s="28"/>
    </row>
  </sheetData>
  <mergeCells count="65">
    <mergeCell ref="A1:J1"/>
    <mergeCell ref="A2:H2"/>
    <mergeCell ref="I2:J2"/>
    <mergeCell ref="D3:E3"/>
    <mergeCell ref="H3:I3"/>
    <mergeCell ref="D4:E4"/>
    <mergeCell ref="H4:I4"/>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A31:J31"/>
    <mergeCell ref="E32:J32"/>
    <mergeCell ref="A5:A6"/>
    <mergeCell ref="B5:B6"/>
    <mergeCell ref="C5:C6"/>
    <mergeCell ref="F5:F6"/>
    <mergeCell ref="G5:G6"/>
    <mergeCell ref="J5:J6"/>
    <mergeCell ref="D5:E6"/>
    <mergeCell ref="H5:I6"/>
  </mergeCells>
  <pageMargins left="0.590551181102362" right="0.393700787401575" top="0.393700787401575" bottom="0.47244094488189" header="0" footer="0"/>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view="pageBreakPreview" zoomScaleNormal="100" workbookViewId="0">
      <selection activeCell="A1" sqref="A1:F1"/>
    </sheetView>
  </sheetViews>
  <sheetFormatPr defaultColWidth="9" defaultRowHeight="12.5" outlineLevelCol="5"/>
  <cols>
    <col min="1" max="1" width="7.96363636363636" customWidth="1"/>
    <col min="2" max="2" width="44.0363636363636" customWidth="1"/>
    <col min="3" max="3" width="6.16363636363636" customWidth="1"/>
    <col min="4" max="4" width="16.6909090909091" customWidth="1"/>
    <col min="5" max="5" width="4.10909090909091" customWidth="1"/>
    <col min="6" max="6" width="14.5090909090909" customWidth="1"/>
  </cols>
  <sheetData>
    <row r="1" ht="34.8" customHeight="1" spans="1:6">
      <c r="A1" s="1" t="s">
        <v>422</v>
      </c>
      <c r="B1" s="1"/>
      <c r="C1" s="1"/>
      <c r="D1" s="1"/>
      <c r="E1" s="1"/>
      <c r="F1" s="1"/>
    </row>
    <row r="2" ht="13.3" customHeight="1" spans="1:6">
      <c r="A2" s="2" t="s">
        <v>31</v>
      </c>
      <c r="B2" s="2"/>
      <c r="C2" s="2"/>
      <c r="D2" s="2"/>
      <c r="E2" s="3" t="s">
        <v>27</v>
      </c>
      <c r="F2" s="3"/>
    </row>
    <row r="3" ht="25.9" customHeight="1" spans="1:6">
      <c r="A3" s="4" t="s">
        <v>33</v>
      </c>
      <c r="B3" s="4"/>
      <c r="C3" s="4"/>
      <c r="D3" s="4"/>
      <c r="E3" s="5"/>
      <c r="F3" s="5"/>
    </row>
    <row r="4" ht="46.65" customHeight="1" spans="1:6">
      <c r="A4" s="6" t="s">
        <v>34</v>
      </c>
      <c r="B4" s="7" t="s">
        <v>36</v>
      </c>
      <c r="C4" s="7" t="s">
        <v>423</v>
      </c>
      <c r="D4" s="29"/>
      <c r="E4" s="8"/>
      <c r="F4" s="9" t="s">
        <v>43</v>
      </c>
    </row>
    <row r="5" ht="25.15" customHeight="1" spans="1:6">
      <c r="A5" s="11" t="s">
        <v>44</v>
      </c>
      <c r="B5" s="12" t="s">
        <v>424</v>
      </c>
      <c r="C5" s="14" t="s">
        <v>47</v>
      </c>
      <c r="D5" s="30"/>
      <c r="E5" s="16"/>
      <c r="F5" s="17" t="s">
        <v>425</v>
      </c>
    </row>
    <row r="6" ht="17" customHeight="1" spans="1:6">
      <c r="A6" s="11"/>
      <c r="B6" s="12" t="s">
        <v>314</v>
      </c>
      <c r="C6" s="15">
        <f>ROUND(IF(OR(ISERROR(C5),C5=""),0,C5),2)</f>
        <v>0</v>
      </c>
      <c r="D6" s="30"/>
      <c r="E6" s="16"/>
      <c r="F6" s="17"/>
    </row>
    <row r="7" ht="17.75" customHeight="1" spans="1:6">
      <c r="A7" s="11"/>
      <c r="B7" s="12"/>
      <c r="C7" s="14"/>
      <c r="D7" s="30"/>
      <c r="E7" s="16"/>
      <c r="F7" s="17"/>
    </row>
    <row r="8" ht="17.75" customHeight="1" spans="1:6">
      <c r="A8" s="11"/>
      <c r="B8" s="12"/>
      <c r="C8" s="14"/>
      <c r="D8" s="30"/>
      <c r="E8" s="16"/>
      <c r="F8" s="17"/>
    </row>
    <row r="9" ht="17" customHeight="1" spans="1:6">
      <c r="A9" s="11"/>
      <c r="B9" s="12"/>
      <c r="C9" s="14"/>
      <c r="D9" s="30"/>
      <c r="E9" s="16"/>
      <c r="F9" s="17"/>
    </row>
    <row r="10" ht="17.75" customHeight="1" spans="1:6">
      <c r="A10" s="11"/>
      <c r="B10" s="12"/>
      <c r="C10" s="14"/>
      <c r="D10" s="30"/>
      <c r="E10" s="16"/>
      <c r="F10" s="17"/>
    </row>
    <row r="11" ht="17.75" customHeight="1" spans="1:6">
      <c r="A11" s="11"/>
      <c r="B11" s="12"/>
      <c r="C11" s="14"/>
      <c r="D11" s="30"/>
      <c r="E11" s="16"/>
      <c r="F11" s="17"/>
    </row>
    <row r="12" ht="17" customHeight="1" spans="1:6">
      <c r="A12" s="11"/>
      <c r="B12" s="12"/>
      <c r="C12" s="14"/>
      <c r="D12" s="30"/>
      <c r="E12" s="16"/>
      <c r="F12" s="17"/>
    </row>
    <row r="13" ht="17.75" customHeight="1" spans="1:6">
      <c r="A13" s="11"/>
      <c r="B13" s="12"/>
      <c r="C13" s="14"/>
      <c r="D13" s="30"/>
      <c r="E13" s="16"/>
      <c r="F13" s="17"/>
    </row>
    <row r="14" ht="17" customHeight="1" spans="1:6">
      <c r="A14" s="11"/>
      <c r="B14" s="12"/>
      <c r="C14" s="14"/>
      <c r="D14" s="30"/>
      <c r="E14" s="16"/>
      <c r="F14" s="17"/>
    </row>
    <row r="15" ht="17.75" customHeight="1" spans="1:6">
      <c r="A15" s="11"/>
      <c r="B15" s="12"/>
      <c r="C15" s="14"/>
      <c r="D15" s="30"/>
      <c r="E15" s="16"/>
      <c r="F15" s="17"/>
    </row>
    <row r="16" ht="17.75" customHeight="1" spans="1:6">
      <c r="A16" s="11"/>
      <c r="B16" s="12"/>
      <c r="C16" s="14"/>
      <c r="D16" s="30"/>
      <c r="E16" s="16"/>
      <c r="F16" s="17"/>
    </row>
    <row r="17" ht="17" customHeight="1" spans="1:6">
      <c r="A17" s="11"/>
      <c r="B17" s="12"/>
      <c r="C17" s="14"/>
      <c r="D17" s="30"/>
      <c r="E17" s="16"/>
      <c r="F17" s="17"/>
    </row>
    <row r="18" ht="17.75" customHeight="1" spans="1:6">
      <c r="A18" s="11"/>
      <c r="B18" s="12"/>
      <c r="C18" s="14"/>
      <c r="D18" s="30"/>
      <c r="E18" s="16"/>
      <c r="F18" s="17"/>
    </row>
    <row r="19" ht="17.75" customHeight="1" spans="1:6">
      <c r="A19" s="11"/>
      <c r="B19" s="12"/>
      <c r="C19" s="14"/>
      <c r="D19" s="30"/>
      <c r="E19" s="16"/>
      <c r="F19" s="17"/>
    </row>
    <row r="20" ht="17" customHeight="1" spans="1:6">
      <c r="A20" s="11"/>
      <c r="B20" s="12"/>
      <c r="C20" s="14"/>
      <c r="D20" s="30"/>
      <c r="E20" s="16"/>
      <c r="F20" s="17"/>
    </row>
    <row r="21" ht="17.75" customHeight="1" spans="1:6">
      <c r="A21" s="11"/>
      <c r="B21" s="12"/>
      <c r="C21" s="14"/>
      <c r="D21" s="30"/>
      <c r="E21" s="16"/>
      <c r="F21" s="17"/>
    </row>
    <row r="22" ht="17" customHeight="1" spans="1:6">
      <c r="A22" s="11"/>
      <c r="B22" s="12"/>
      <c r="C22" s="14"/>
      <c r="D22" s="30"/>
      <c r="E22" s="16"/>
      <c r="F22" s="17"/>
    </row>
    <row r="23" ht="17.75" customHeight="1" spans="1:6">
      <c r="A23" s="11"/>
      <c r="B23" s="12"/>
      <c r="C23" s="14"/>
      <c r="D23" s="30"/>
      <c r="E23" s="16"/>
      <c r="F23" s="17"/>
    </row>
    <row r="24" ht="17.75" customHeight="1" spans="1:6">
      <c r="A24" s="11"/>
      <c r="B24" s="12"/>
      <c r="C24" s="14"/>
      <c r="D24" s="30"/>
      <c r="E24" s="16"/>
      <c r="F24" s="17"/>
    </row>
    <row r="25" ht="17" customHeight="1" spans="1:6">
      <c r="A25" s="11"/>
      <c r="B25" s="12"/>
      <c r="C25" s="14"/>
      <c r="D25" s="30"/>
      <c r="E25" s="16"/>
      <c r="F25" s="17"/>
    </row>
    <row r="26" ht="17.75" customHeight="1" spans="1:6">
      <c r="A26" s="11"/>
      <c r="B26" s="12"/>
      <c r="C26" s="14"/>
      <c r="D26" s="30"/>
      <c r="E26" s="16"/>
      <c r="F26" s="17"/>
    </row>
    <row r="27" ht="17.75" customHeight="1" spans="1:6">
      <c r="A27" s="11"/>
      <c r="B27" s="12"/>
      <c r="C27" s="14"/>
      <c r="D27" s="30"/>
      <c r="E27" s="16"/>
      <c r="F27" s="17"/>
    </row>
    <row r="28" ht="17" customHeight="1" spans="1:6">
      <c r="A28" s="11"/>
      <c r="B28" s="12"/>
      <c r="C28" s="14"/>
      <c r="D28" s="30"/>
      <c r="E28" s="16"/>
      <c r="F28" s="17"/>
    </row>
    <row r="29" ht="17.75" customHeight="1" spans="1:6">
      <c r="A29" s="11"/>
      <c r="B29" s="12"/>
      <c r="C29" s="14"/>
      <c r="D29" s="30"/>
      <c r="E29" s="16"/>
      <c r="F29" s="17"/>
    </row>
    <row r="30" ht="17" customHeight="1" spans="1:6">
      <c r="A30" s="11"/>
      <c r="B30" s="12"/>
      <c r="C30" s="14"/>
      <c r="D30" s="30"/>
      <c r="E30" s="16"/>
      <c r="F30" s="17"/>
    </row>
    <row r="31" ht="17.75" customHeight="1" spans="1:6">
      <c r="A31" s="11"/>
      <c r="B31" s="12"/>
      <c r="C31" s="14"/>
      <c r="D31" s="30"/>
      <c r="E31" s="16"/>
      <c r="F31" s="17"/>
    </row>
    <row r="32" ht="17.75" customHeight="1" spans="1:6">
      <c r="A32" s="11"/>
      <c r="B32" s="12"/>
      <c r="C32" s="14"/>
      <c r="D32" s="30"/>
      <c r="E32" s="16"/>
      <c r="F32" s="17"/>
    </row>
    <row r="33" ht="17" customHeight="1" spans="1:6">
      <c r="A33" s="11"/>
      <c r="B33" s="12"/>
      <c r="C33" s="14"/>
      <c r="D33" s="30"/>
      <c r="E33" s="16"/>
      <c r="F33" s="17"/>
    </row>
    <row r="34" ht="17.75" customHeight="1" spans="1:6">
      <c r="A34" s="11"/>
      <c r="B34" s="12"/>
      <c r="C34" s="14"/>
      <c r="D34" s="30"/>
      <c r="E34" s="16"/>
      <c r="F34" s="17"/>
    </row>
    <row r="35" ht="17.75" customHeight="1" spans="1:6">
      <c r="A35" s="11"/>
      <c r="B35" s="12"/>
      <c r="C35" s="14"/>
      <c r="D35" s="30"/>
      <c r="E35" s="16"/>
      <c r="F35" s="17"/>
    </row>
    <row r="36" ht="17" customHeight="1" spans="1:6">
      <c r="A36" s="11"/>
      <c r="B36" s="12"/>
      <c r="C36" s="14"/>
      <c r="D36" s="30"/>
      <c r="E36" s="16"/>
      <c r="F36" s="17"/>
    </row>
    <row r="37" ht="17.75" customHeight="1" spans="1:6">
      <c r="A37" s="11"/>
      <c r="B37" s="12"/>
      <c r="C37" s="14"/>
      <c r="D37" s="30"/>
      <c r="E37" s="16"/>
      <c r="F37" s="17"/>
    </row>
    <row r="38" ht="17" customHeight="1" spans="1:6">
      <c r="A38" s="11"/>
      <c r="B38" s="12"/>
      <c r="C38" s="14"/>
      <c r="D38" s="30"/>
      <c r="E38" s="16"/>
      <c r="F38" s="17"/>
    </row>
    <row r="39" ht="17.75" customHeight="1" spans="1:6">
      <c r="A39" s="11"/>
      <c r="B39" s="12"/>
      <c r="C39" s="14"/>
      <c r="D39" s="30"/>
      <c r="E39" s="16"/>
      <c r="F39" s="17"/>
    </row>
    <row r="40" ht="17.75" customHeight="1" spans="1:6">
      <c r="A40" s="11"/>
      <c r="B40" s="12"/>
      <c r="C40" s="14"/>
      <c r="D40" s="30"/>
      <c r="E40" s="16"/>
      <c r="F40" s="17"/>
    </row>
    <row r="41" ht="17" customHeight="1" spans="1:6">
      <c r="A41" s="11"/>
      <c r="B41" s="20"/>
      <c r="C41" s="22"/>
      <c r="D41" s="31"/>
      <c r="E41" s="23"/>
      <c r="F41" s="24"/>
    </row>
    <row r="42" ht="0.75" customHeight="1" spans="1:6">
      <c r="A42" s="26"/>
      <c r="B42" s="27"/>
      <c r="C42" s="27"/>
      <c r="D42" s="27"/>
      <c r="E42" s="27"/>
      <c r="F42" s="27"/>
    </row>
    <row r="43" ht="2.2" customHeight="1"/>
    <row r="44" ht="23.7" customHeight="1" spans="1:6">
      <c r="D44" s="28" t="s">
        <v>29</v>
      </c>
      <c r="E44" s="28"/>
      <c r="F44" s="28"/>
    </row>
  </sheetData>
  <mergeCells count="44">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F42"/>
    <mergeCell ref="D44:F44"/>
  </mergeCells>
  <pageMargins left="0.590551181102362" right="0.393700787401575" top="0.393700787401575" bottom="0.47244094488189" header="0" footer="0"/>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view="pageBreakPreview" zoomScaleNormal="100" workbookViewId="0">
      <selection activeCell="A1" sqref="A1:J1"/>
    </sheetView>
  </sheetViews>
  <sheetFormatPr defaultColWidth="9" defaultRowHeight="12.5"/>
  <cols>
    <col min="1" max="2" width="7.19090909090909" customWidth="1"/>
    <col min="3" max="3" width="19.7727272727273" customWidth="1"/>
    <col min="4" max="4" width="8.85454545454546" customWidth="1"/>
    <col min="5" max="5" width="13.0909090909091" customWidth="1"/>
    <col min="6" max="6" width="2.05454545454545" customWidth="1"/>
    <col min="7" max="7" width="10.2727272727273" customWidth="1"/>
    <col min="8" max="8" width="9.13636363636364" customWidth="1"/>
    <col min="9" max="9" width="5.77272727272727" customWidth="1"/>
    <col min="10" max="10" width="12.8363636363636" customWidth="1"/>
  </cols>
  <sheetData>
    <row r="1" ht="34.8" customHeight="1" spans="1:10">
      <c r="A1" s="1" t="s">
        <v>426</v>
      </c>
      <c r="B1" s="1"/>
      <c r="C1" s="1"/>
      <c r="D1" s="1"/>
      <c r="E1" s="1"/>
      <c r="F1" s="1"/>
      <c r="G1" s="1"/>
      <c r="H1" s="1"/>
      <c r="I1" s="1"/>
      <c r="J1" s="1"/>
    </row>
    <row r="2" ht="13.3" customHeight="1" spans="1:10">
      <c r="A2" s="2" t="s">
        <v>31</v>
      </c>
      <c r="B2" s="2"/>
      <c r="C2" s="2"/>
      <c r="D2" s="2"/>
      <c r="E2" s="2"/>
      <c r="F2" s="2"/>
      <c r="G2" s="2"/>
      <c r="H2" s="2"/>
      <c r="I2" s="3" t="s">
        <v>27</v>
      </c>
      <c r="J2" s="3"/>
    </row>
    <row r="3" ht="25.9" customHeight="1" spans="1:10">
      <c r="A3" s="4" t="s">
        <v>33</v>
      </c>
      <c r="B3" s="4"/>
      <c r="C3" s="4"/>
      <c r="D3" s="4"/>
      <c r="E3" s="4"/>
      <c r="F3" s="4"/>
      <c r="G3" s="4"/>
      <c r="H3" s="4"/>
      <c r="I3" s="5"/>
      <c r="J3" s="5"/>
    </row>
    <row r="4" ht="46.65" customHeight="1" spans="1:10">
      <c r="A4" s="6" t="s">
        <v>34</v>
      </c>
      <c r="B4" s="7" t="s">
        <v>427</v>
      </c>
      <c r="C4" s="7" t="s">
        <v>428</v>
      </c>
      <c r="D4" s="7" t="s">
        <v>38</v>
      </c>
      <c r="E4" s="7" t="s">
        <v>429</v>
      </c>
      <c r="F4" s="7" t="s">
        <v>40</v>
      </c>
      <c r="G4" s="8"/>
      <c r="H4" s="7" t="s">
        <v>41</v>
      </c>
      <c r="I4" s="8"/>
      <c r="J4" s="9" t="s">
        <v>43</v>
      </c>
    </row>
    <row r="5" ht="17" customHeight="1" spans="1:10">
      <c r="A5" s="11" t="s">
        <v>44</v>
      </c>
      <c r="B5" s="12"/>
      <c r="C5" s="12" t="s">
        <v>430</v>
      </c>
      <c r="D5" s="13"/>
      <c r="E5" s="14" t="s">
        <v>47</v>
      </c>
      <c r="F5" s="14" t="s">
        <v>47</v>
      </c>
      <c r="G5" s="16"/>
      <c r="H5" s="14" t="s">
        <v>47</v>
      </c>
      <c r="I5" s="16"/>
      <c r="J5" s="17"/>
    </row>
    <row r="6" ht="17.75" customHeight="1" spans="1:10">
      <c r="A6" s="11" t="s">
        <v>202</v>
      </c>
      <c r="B6" s="12"/>
      <c r="C6" s="12" t="s">
        <v>431</v>
      </c>
      <c r="D6" s="13"/>
      <c r="E6" s="14" t="s">
        <v>47</v>
      </c>
      <c r="F6" s="14" t="s">
        <v>47</v>
      </c>
      <c r="G6" s="16"/>
      <c r="H6" s="14" t="s">
        <v>47</v>
      </c>
      <c r="I6" s="16"/>
      <c r="J6" s="17"/>
    </row>
    <row r="7" ht="17" customHeight="1" spans="1:10">
      <c r="A7" s="11" t="s">
        <v>286</v>
      </c>
      <c r="B7" s="12"/>
      <c r="C7" s="12" t="s">
        <v>432</v>
      </c>
      <c r="D7" s="13"/>
      <c r="E7" s="14" t="s">
        <v>47</v>
      </c>
      <c r="F7" s="14" t="s">
        <v>47</v>
      </c>
      <c r="G7" s="16"/>
      <c r="H7" s="14" t="s">
        <v>47</v>
      </c>
      <c r="I7" s="16"/>
      <c r="J7" s="17"/>
    </row>
    <row r="8" ht="17.75" customHeight="1" spans="1:10">
      <c r="A8" s="11"/>
      <c r="B8" s="12"/>
      <c r="C8" s="12" t="s">
        <v>314</v>
      </c>
      <c r="D8" s="13"/>
      <c r="E8" s="14"/>
      <c r="F8" s="14"/>
      <c r="G8" s="16"/>
      <c r="H8" s="15">
        <f>ROUND(IF(OR(ISERROR(H5),H5=""),0,H5)+IF(OR(ISERROR(H6),H6=""),0,H6)+IF(OR(ISERROR(H7),H7=""),0,H7),2)</f>
        <v>0</v>
      </c>
      <c r="I8" s="16"/>
      <c r="J8" s="17"/>
    </row>
    <row r="9" ht="17.75" customHeight="1" spans="1:10">
      <c r="A9" s="11"/>
      <c r="B9" s="12"/>
      <c r="C9" s="12"/>
      <c r="D9" s="13"/>
      <c r="E9" s="14"/>
      <c r="F9" s="14"/>
      <c r="G9" s="16"/>
      <c r="H9" s="14"/>
      <c r="I9" s="16"/>
      <c r="J9" s="17"/>
    </row>
    <row r="10" ht="17" customHeight="1" spans="1:10">
      <c r="A10" s="11"/>
      <c r="B10" s="12"/>
      <c r="C10" s="12"/>
      <c r="D10" s="13"/>
      <c r="E10" s="14"/>
      <c r="F10" s="14"/>
      <c r="G10" s="16"/>
      <c r="H10" s="14"/>
      <c r="I10" s="16"/>
      <c r="J10" s="17"/>
    </row>
    <row r="11" ht="17.75" customHeight="1" spans="1:10">
      <c r="A11" s="11"/>
      <c r="B11" s="12"/>
      <c r="C11" s="12"/>
      <c r="D11" s="13"/>
      <c r="E11" s="14"/>
      <c r="F11" s="14"/>
      <c r="G11" s="16"/>
      <c r="H11" s="14"/>
      <c r="I11" s="16"/>
      <c r="J11" s="17"/>
    </row>
    <row r="12" ht="17.75" customHeight="1" spans="1:10">
      <c r="A12" s="11"/>
      <c r="B12" s="12"/>
      <c r="C12" s="12"/>
      <c r="D12" s="13"/>
      <c r="E12" s="14"/>
      <c r="F12" s="14"/>
      <c r="G12" s="16"/>
      <c r="H12" s="14"/>
      <c r="I12" s="16"/>
      <c r="J12" s="17"/>
    </row>
    <row r="13" ht="17" customHeight="1" spans="1:10">
      <c r="A13" s="11"/>
      <c r="B13" s="12"/>
      <c r="C13" s="12"/>
      <c r="D13" s="13"/>
      <c r="E13" s="14"/>
      <c r="F13" s="14"/>
      <c r="G13" s="16"/>
      <c r="H13" s="14"/>
      <c r="I13" s="16"/>
      <c r="J13" s="17"/>
    </row>
    <row r="14" ht="17.75" customHeight="1" spans="1:10">
      <c r="A14" s="11"/>
      <c r="B14" s="12"/>
      <c r="C14" s="12"/>
      <c r="D14" s="13"/>
      <c r="E14" s="14"/>
      <c r="F14" s="14"/>
      <c r="G14" s="16"/>
      <c r="H14" s="14"/>
      <c r="I14" s="16"/>
      <c r="J14" s="17"/>
    </row>
    <row r="15" ht="17" customHeight="1" spans="1:10">
      <c r="A15" s="11"/>
      <c r="B15" s="12"/>
      <c r="C15" s="12"/>
      <c r="D15" s="13"/>
      <c r="E15" s="14"/>
      <c r="F15" s="14"/>
      <c r="G15" s="16"/>
      <c r="H15" s="14"/>
      <c r="I15" s="16"/>
      <c r="J15" s="17"/>
    </row>
    <row r="16" ht="17.75" customHeight="1" spans="1:10">
      <c r="A16" s="11"/>
      <c r="B16" s="12"/>
      <c r="C16" s="12"/>
      <c r="D16" s="13"/>
      <c r="E16" s="14"/>
      <c r="F16" s="14"/>
      <c r="G16" s="16"/>
      <c r="H16" s="14"/>
      <c r="I16" s="16"/>
      <c r="J16" s="17"/>
    </row>
    <row r="17" ht="17.75" customHeight="1" spans="1:10">
      <c r="A17" s="11"/>
      <c r="B17" s="12"/>
      <c r="C17" s="12"/>
      <c r="D17" s="13"/>
      <c r="E17" s="14"/>
      <c r="F17" s="14"/>
      <c r="G17" s="16"/>
      <c r="H17" s="14"/>
      <c r="I17" s="16"/>
      <c r="J17" s="17"/>
    </row>
    <row r="18" ht="17" customHeight="1" spans="1:10">
      <c r="A18" s="11"/>
      <c r="B18" s="12"/>
      <c r="C18" s="12"/>
      <c r="D18" s="13"/>
      <c r="E18" s="14"/>
      <c r="F18" s="14"/>
      <c r="G18" s="16"/>
      <c r="H18" s="14"/>
      <c r="I18" s="16"/>
      <c r="J18" s="17"/>
    </row>
    <row r="19" ht="17.75" customHeight="1" spans="1:10">
      <c r="A19" s="11"/>
      <c r="B19" s="12"/>
      <c r="C19" s="12"/>
      <c r="D19" s="13"/>
      <c r="E19" s="14"/>
      <c r="F19" s="14"/>
      <c r="G19" s="16"/>
      <c r="H19" s="14"/>
      <c r="I19" s="16"/>
      <c r="J19" s="17"/>
    </row>
    <row r="20" ht="17.75" customHeight="1" spans="1:10">
      <c r="A20" s="11"/>
      <c r="B20" s="12"/>
      <c r="C20" s="12"/>
      <c r="D20" s="13"/>
      <c r="E20" s="14"/>
      <c r="F20" s="14"/>
      <c r="G20" s="16"/>
      <c r="H20" s="14"/>
      <c r="I20" s="16"/>
      <c r="J20" s="17"/>
    </row>
    <row r="21" ht="17" customHeight="1" spans="1:10">
      <c r="A21" s="11"/>
      <c r="B21" s="12"/>
      <c r="C21" s="12"/>
      <c r="D21" s="13"/>
      <c r="E21" s="14"/>
      <c r="F21" s="14"/>
      <c r="G21" s="16"/>
      <c r="H21" s="14"/>
      <c r="I21" s="16"/>
      <c r="J21" s="17"/>
    </row>
    <row r="22" ht="17.75" customHeight="1" spans="1:10">
      <c r="A22" s="11"/>
      <c r="B22" s="12"/>
      <c r="C22" s="12"/>
      <c r="D22" s="13"/>
      <c r="E22" s="14"/>
      <c r="F22" s="14"/>
      <c r="G22" s="16"/>
      <c r="H22" s="14"/>
      <c r="I22" s="16"/>
      <c r="J22" s="17"/>
    </row>
    <row r="23" ht="17" customHeight="1" spans="1:10">
      <c r="A23" s="11"/>
      <c r="B23" s="12"/>
      <c r="C23" s="12"/>
      <c r="D23" s="13"/>
      <c r="E23" s="14"/>
      <c r="F23" s="14"/>
      <c r="G23" s="16"/>
      <c r="H23" s="14"/>
      <c r="I23" s="16"/>
      <c r="J23" s="17"/>
    </row>
    <row r="24" ht="17.75" customHeight="1" spans="1:10">
      <c r="A24" s="11"/>
      <c r="B24" s="12"/>
      <c r="C24" s="12"/>
      <c r="D24" s="13"/>
      <c r="E24" s="14"/>
      <c r="F24" s="14"/>
      <c r="G24" s="16"/>
      <c r="H24" s="14"/>
      <c r="I24" s="16"/>
      <c r="J24" s="17"/>
    </row>
    <row r="25" ht="17.75" customHeight="1" spans="1:10">
      <c r="A25" s="11"/>
      <c r="B25" s="12"/>
      <c r="C25" s="12"/>
      <c r="D25" s="13"/>
      <c r="E25" s="14"/>
      <c r="F25" s="14"/>
      <c r="G25" s="16"/>
      <c r="H25" s="14"/>
      <c r="I25" s="16"/>
      <c r="J25" s="17"/>
    </row>
    <row r="26" ht="17" customHeight="1" spans="1:10">
      <c r="A26" s="11"/>
      <c r="B26" s="12"/>
      <c r="C26" s="12"/>
      <c r="D26" s="13"/>
      <c r="E26" s="14"/>
      <c r="F26" s="14"/>
      <c r="G26" s="16"/>
      <c r="H26" s="14"/>
      <c r="I26" s="16"/>
      <c r="J26" s="17"/>
    </row>
    <row r="27" ht="17.75" customHeight="1" spans="1:10">
      <c r="A27" s="11"/>
      <c r="B27" s="12"/>
      <c r="C27" s="12"/>
      <c r="D27" s="13"/>
      <c r="E27" s="14"/>
      <c r="F27" s="14"/>
      <c r="G27" s="16"/>
      <c r="H27" s="14"/>
      <c r="I27" s="16"/>
      <c r="J27" s="17"/>
    </row>
    <row r="28" ht="17.75" customHeight="1" spans="1:10">
      <c r="A28" s="11"/>
      <c r="B28" s="12"/>
      <c r="C28" s="12"/>
      <c r="D28" s="13"/>
      <c r="E28" s="14"/>
      <c r="F28" s="14"/>
      <c r="G28" s="16"/>
      <c r="H28" s="14"/>
      <c r="I28" s="16"/>
      <c r="J28" s="17"/>
    </row>
    <row r="29" ht="17" customHeight="1" spans="1:10">
      <c r="A29" s="11"/>
      <c r="B29" s="12"/>
      <c r="C29" s="12"/>
      <c r="D29" s="13"/>
      <c r="E29" s="14"/>
      <c r="F29" s="14"/>
      <c r="G29" s="16"/>
      <c r="H29" s="14"/>
      <c r="I29" s="16"/>
      <c r="J29" s="17"/>
    </row>
    <row r="30" ht="17.75" customHeight="1" spans="1:10">
      <c r="A30" s="11"/>
      <c r="B30" s="12"/>
      <c r="C30" s="12"/>
      <c r="D30" s="13"/>
      <c r="E30" s="14"/>
      <c r="F30" s="14"/>
      <c r="G30" s="16"/>
      <c r="H30" s="14"/>
      <c r="I30" s="16"/>
      <c r="J30" s="17"/>
    </row>
    <row r="31" ht="17" customHeight="1" spans="1:10">
      <c r="A31" s="11"/>
      <c r="B31" s="12"/>
      <c r="C31" s="12"/>
      <c r="D31" s="13"/>
      <c r="E31" s="14"/>
      <c r="F31" s="14"/>
      <c r="G31" s="16"/>
      <c r="H31" s="14"/>
      <c r="I31" s="16"/>
      <c r="J31" s="17"/>
    </row>
    <row r="32" ht="17.75" customHeight="1" spans="1:10">
      <c r="A32" s="11"/>
      <c r="B32" s="12"/>
      <c r="C32" s="12"/>
      <c r="D32" s="13"/>
      <c r="E32" s="14"/>
      <c r="F32" s="14"/>
      <c r="G32" s="16"/>
      <c r="H32" s="14"/>
      <c r="I32" s="16"/>
      <c r="J32" s="17"/>
    </row>
    <row r="33" ht="17.75" customHeight="1" spans="1:10">
      <c r="A33" s="11"/>
      <c r="B33" s="12"/>
      <c r="C33" s="12"/>
      <c r="D33" s="13"/>
      <c r="E33" s="14"/>
      <c r="F33" s="14"/>
      <c r="G33" s="16"/>
      <c r="H33" s="14"/>
      <c r="I33" s="16"/>
      <c r="J33" s="17"/>
    </row>
    <row r="34" ht="17" customHeight="1" spans="1:10">
      <c r="A34" s="11"/>
      <c r="B34" s="12"/>
      <c r="C34" s="12"/>
      <c r="D34" s="13"/>
      <c r="E34" s="14"/>
      <c r="F34" s="14"/>
      <c r="G34" s="16"/>
      <c r="H34" s="14"/>
      <c r="I34" s="16"/>
      <c r="J34" s="17"/>
    </row>
    <row r="35" ht="17.75" customHeight="1" spans="1:10">
      <c r="A35" s="11"/>
      <c r="B35" s="12"/>
      <c r="C35" s="12"/>
      <c r="D35" s="13"/>
      <c r="E35" s="14"/>
      <c r="F35" s="14"/>
      <c r="G35" s="16"/>
      <c r="H35" s="14"/>
      <c r="I35" s="16"/>
      <c r="J35" s="17"/>
    </row>
    <row r="36" ht="17.75" customHeight="1" spans="1:10">
      <c r="A36" s="11"/>
      <c r="B36" s="12"/>
      <c r="C36" s="12"/>
      <c r="D36" s="13"/>
      <c r="E36" s="14"/>
      <c r="F36" s="14"/>
      <c r="G36" s="16"/>
      <c r="H36" s="14"/>
      <c r="I36" s="16"/>
      <c r="J36" s="17"/>
    </row>
    <row r="37" ht="17" customHeight="1" spans="1:10">
      <c r="A37" s="11"/>
      <c r="B37" s="12"/>
      <c r="C37" s="12"/>
      <c r="D37" s="13"/>
      <c r="E37" s="14"/>
      <c r="F37" s="14"/>
      <c r="G37" s="16"/>
      <c r="H37" s="14"/>
      <c r="I37" s="16"/>
      <c r="J37" s="17"/>
    </row>
    <row r="38" ht="17.75" customHeight="1" spans="1:10">
      <c r="A38" s="11"/>
      <c r="B38" s="12"/>
      <c r="C38" s="12"/>
      <c r="D38" s="13"/>
      <c r="E38" s="14"/>
      <c r="F38" s="14"/>
      <c r="G38" s="16"/>
      <c r="H38" s="14"/>
      <c r="I38" s="16"/>
      <c r="J38" s="17"/>
    </row>
    <row r="39" ht="17" customHeight="1" spans="1:10">
      <c r="A39" s="11"/>
      <c r="B39" s="12"/>
      <c r="C39" s="12"/>
      <c r="D39" s="13"/>
      <c r="E39" s="14"/>
      <c r="F39" s="14"/>
      <c r="G39" s="16"/>
      <c r="H39" s="14"/>
      <c r="I39" s="16"/>
      <c r="J39" s="17"/>
    </row>
    <row r="40" ht="17.75" customHeight="1" spans="1:10">
      <c r="A40" s="11"/>
      <c r="B40" s="12"/>
      <c r="C40" s="12"/>
      <c r="D40" s="13"/>
      <c r="E40" s="14"/>
      <c r="F40" s="14"/>
      <c r="G40" s="16"/>
      <c r="H40" s="14"/>
      <c r="I40" s="16"/>
      <c r="J40" s="17"/>
    </row>
    <row r="41" ht="17.75" customHeight="1" spans="1:10">
      <c r="A41" s="11"/>
      <c r="B41" s="20"/>
      <c r="C41" s="20"/>
      <c r="D41" s="21"/>
      <c r="E41" s="22"/>
      <c r="F41" s="22"/>
      <c r="G41" s="23"/>
      <c r="H41" s="22"/>
      <c r="I41" s="23"/>
      <c r="J41" s="24"/>
    </row>
    <row r="42" ht="10.35" customHeight="1" spans="1:10">
      <c r="A42" s="26"/>
      <c r="B42" s="27"/>
      <c r="C42" s="27"/>
      <c r="D42" s="27"/>
      <c r="E42" s="27"/>
      <c r="F42" s="27"/>
      <c r="G42" s="27"/>
      <c r="H42" s="27"/>
      <c r="I42" s="27"/>
      <c r="J42" s="27"/>
    </row>
    <row r="43" ht="23.7" customHeight="1" spans="1:10">
      <c r="G43" s="28" t="s">
        <v>29</v>
      </c>
      <c r="H43" s="28"/>
      <c r="I43" s="28"/>
      <c r="J43" s="28"/>
    </row>
  </sheetData>
  <mergeCells count="82">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A42:J42"/>
    <mergeCell ref="G43:J43"/>
  </mergeCells>
  <pageMargins left="0.590551181102362" right="0.393700787401575" top="0.393700787401575" bottom="0.47244094488189" header="0" footer="0"/>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view="pageBreakPreview" zoomScaleNormal="100" workbookViewId="0">
      <selection activeCell="A1" sqref="A1:I1"/>
    </sheetView>
  </sheetViews>
  <sheetFormatPr defaultColWidth="9" defaultRowHeight="12.5"/>
  <cols>
    <col min="1" max="1" width="7.82727272727273" customWidth="1"/>
    <col min="2" max="2" width="23.7454545454545" customWidth="1"/>
    <col min="3" max="3" width="7.82727272727273" customWidth="1"/>
    <col min="4" max="4" width="7.96363636363636" customWidth="1"/>
    <col min="5" max="5" width="9.88181818181818" customWidth="1"/>
    <col min="6" max="6" width="9.13636363636364" customWidth="1"/>
    <col min="7" max="7" width="8.85454545454546" customWidth="1"/>
    <col min="8" max="8" width="7.82727272727273" customWidth="1"/>
    <col min="9" max="9" width="18.6181818181818" customWidth="1"/>
  </cols>
  <sheetData>
    <row r="1" ht="34.8" customHeight="1" spans="1:9">
      <c r="A1" s="1" t="s">
        <v>433</v>
      </c>
      <c r="B1" s="1"/>
      <c r="C1" s="1"/>
      <c r="D1" s="1"/>
      <c r="E1" s="1"/>
      <c r="F1" s="1"/>
      <c r="G1" s="1"/>
      <c r="H1" s="1"/>
      <c r="I1" s="1"/>
    </row>
    <row r="2" ht="13.3" customHeight="1" spans="1:9">
      <c r="A2" s="2" t="s">
        <v>31</v>
      </c>
      <c r="B2" s="2"/>
      <c r="C2" s="2"/>
      <c r="D2" s="2"/>
      <c r="E2" s="2"/>
      <c r="F2" s="2"/>
      <c r="G2" s="2"/>
      <c r="H2" s="2"/>
      <c r="I2" s="3" t="s">
        <v>316</v>
      </c>
    </row>
    <row r="3" ht="25.9" customHeight="1" spans="1:9">
      <c r="A3" s="4" t="s">
        <v>33</v>
      </c>
      <c r="B3" s="4"/>
      <c r="C3" s="4"/>
      <c r="D3" s="4"/>
      <c r="E3" s="4"/>
      <c r="F3" s="4"/>
      <c r="G3" s="4"/>
      <c r="H3" s="4"/>
      <c r="I3" s="5"/>
    </row>
    <row r="4" ht="46.65" customHeight="1" spans="1:9">
      <c r="A4" s="6" t="s">
        <v>34</v>
      </c>
      <c r="B4" s="7" t="s">
        <v>36</v>
      </c>
      <c r="C4" s="7" t="s">
        <v>38</v>
      </c>
      <c r="D4" s="7" t="s">
        <v>402</v>
      </c>
      <c r="E4" s="7" t="s">
        <v>40</v>
      </c>
      <c r="F4" s="7" t="s">
        <v>41</v>
      </c>
      <c r="G4" s="8"/>
      <c r="H4" s="9" t="s">
        <v>43</v>
      </c>
      <c r="I4" s="10"/>
    </row>
    <row r="5" ht="25.15" customHeight="1" spans="1:9">
      <c r="A5" s="11" t="s">
        <v>434</v>
      </c>
      <c r="B5" s="12" t="s">
        <v>435</v>
      </c>
      <c r="C5" s="13" t="s">
        <v>144</v>
      </c>
      <c r="D5" s="14" t="s">
        <v>47</v>
      </c>
      <c r="E5" s="14" t="s">
        <v>47</v>
      </c>
      <c r="F5" s="15">
        <f>ROUND(IF(OR(ISERROR(F6),F6=""),0,F6)+IF(OR(ISERROR(F7),F7=""),0,F7)+IF(OR(ISERROR(F8),F8=""),0,F8)+IF(OR(ISERROR(F9),F9=""),0,F9)+IF(OR(ISERROR(F10),F10=""),0,F10)+IF(OR(ISERROR(F11),F11=""),0,F11)+IF(OR(ISERROR(F12),F12=""),0,F12)+IF(OR(ISERROR(F13),F13=""),0,F13)+IF(OR(ISERROR(F14),F14=""),0,F14)+IF(OR(ISERROR(F15),F15=""),0,F15),2)</f>
        <v>0</v>
      </c>
      <c r="G5" s="16"/>
      <c r="H5" s="17"/>
      <c r="I5" s="18"/>
    </row>
    <row r="6" ht="25.15" customHeight="1" spans="1:9">
      <c r="A6" s="11" t="s">
        <v>44</v>
      </c>
      <c r="B6" s="12" t="s">
        <v>436</v>
      </c>
      <c r="C6" s="13" t="s">
        <v>144</v>
      </c>
      <c r="D6" s="14" t="s">
        <v>47</v>
      </c>
      <c r="E6" s="19"/>
      <c r="F6" s="15">
        <f t="shared" ref="F6:F15" si="0">ROUND(IF(OR(ISERROR(D6),D6=""),0,D6)*IF(OR(ISERROR(E6),E6=""),0,E6),2)</f>
        <v>0</v>
      </c>
      <c r="G6" s="16"/>
      <c r="H6" s="17" t="s">
        <v>437</v>
      </c>
      <c r="I6" s="18"/>
    </row>
    <row r="7" ht="37.75" customHeight="1" spans="1:9">
      <c r="A7" s="11" t="s">
        <v>202</v>
      </c>
      <c r="B7" s="12" t="s">
        <v>438</v>
      </c>
      <c r="C7" s="13" t="s">
        <v>144</v>
      </c>
      <c r="D7" s="14" t="s">
        <v>47</v>
      </c>
      <c r="E7" s="19"/>
      <c r="F7" s="15">
        <f t="shared" si="0"/>
        <v>0</v>
      </c>
      <c r="G7" s="16"/>
      <c r="H7" s="17" t="s">
        <v>439</v>
      </c>
      <c r="I7" s="18"/>
    </row>
    <row r="8" ht="25.15" customHeight="1" spans="1:9">
      <c r="A8" s="11" t="s">
        <v>286</v>
      </c>
      <c r="B8" s="12" t="s">
        <v>440</v>
      </c>
      <c r="C8" s="13" t="s">
        <v>144</v>
      </c>
      <c r="D8" s="14" t="s">
        <v>47</v>
      </c>
      <c r="E8" s="19"/>
      <c r="F8" s="15">
        <f t="shared" si="0"/>
        <v>0</v>
      </c>
      <c r="G8" s="16"/>
      <c r="H8" s="17" t="s">
        <v>441</v>
      </c>
      <c r="I8" s="18"/>
    </row>
    <row r="9" ht="37.75" customHeight="1" spans="1:9">
      <c r="A9" s="11" t="s">
        <v>407</v>
      </c>
      <c r="B9" s="12" t="s">
        <v>442</v>
      </c>
      <c r="C9" s="13" t="s">
        <v>144</v>
      </c>
      <c r="D9" s="14" t="s">
        <v>47</v>
      </c>
      <c r="E9" s="19"/>
      <c r="F9" s="15">
        <f t="shared" si="0"/>
        <v>0</v>
      </c>
      <c r="G9" s="16"/>
      <c r="H9" s="17" t="s">
        <v>443</v>
      </c>
      <c r="I9" s="18"/>
    </row>
    <row r="10" ht="17.75" customHeight="1" spans="1:9">
      <c r="A10" s="11" t="s">
        <v>409</v>
      </c>
      <c r="B10" s="12" t="s">
        <v>444</v>
      </c>
      <c r="C10" s="13" t="s">
        <v>144</v>
      </c>
      <c r="D10" s="14" t="s">
        <v>47</v>
      </c>
      <c r="E10" s="19"/>
      <c r="F10" s="15">
        <f t="shared" si="0"/>
        <v>0</v>
      </c>
      <c r="G10" s="16"/>
      <c r="H10" s="17" t="s">
        <v>445</v>
      </c>
      <c r="I10" s="18"/>
    </row>
    <row r="11" ht="17" customHeight="1" spans="1:9">
      <c r="A11" s="11" t="s">
        <v>102</v>
      </c>
      <c r="B11" s="12" t="s">
        <v>446</v>
      </c>
      <c r="C11" s="13" t="s">
        <v>144</v>
      </c>
      <c r="D11" s="14" t="s">
        <v>47</v>
      </c>
      <c r="E11" s="19"/>
      <c r="F11" s="15">
        <f t="shared" si="0"/>
        <v>0</v>
      </c>
      <c r="G11" s="16"/>
      <c r="H11" s="17"/>
      <c r="I11" s="18"/>
    </row>
    <row r="12" ht="17.75" customHeight="1" spans="1:9">
      <c r="A12" s="11" t="s">
        <v>420</v>
      </c>
      <c r="B12" s="12" t="s">
        <v>447</v>
      </c>
      <c r="C12" s="13" t="s">
        <v>144</v>
      </c>
      <c r="D12" s="14" t="s">
        <v>47</v>
      </c>
      <c r="E12" s="19"/>
      <c r="F12" s="15">
        <f t="shared" si="0"/>
        <v>0</v>
      </c>
      <c r="G12" s="16"/>
      <c r="H12" s="17"/>
      <c r="I12" s="18"/>
    </row>
    <row r="13" ht="25.15" customHeight="1" spans="1:9">
      <c r="A13" s="11" t="s">
        <v>448</v>
      </c>
      <c r="B13" s="12" t="s">
        <v>449</v>
      </c>
      <c r="C13" s="13" t="s">
        <v>144</v>
      </c>
      <c r="D13" s="14" t="s">
        <v>47</v>
      </c>
      <c r="E13" s="19"/>
      <c r="F13" s="15">
        <f t="shared" si="0"/>
        <v>0</v>
      </c>
      <c r="G13" s="16"/>
      <c r="H13" s="17"/>
      <c r="I13" s="18"/>
    </row>
    <row r="14" ht="25.15" customHeight="1" spans="1:9">
      <c r="A14" s="11" t="s">
        <v>227</v>
      </c>
      <c r="B14" s="12" t="s">
        <v>450</v>
      </c>
      <c r="C14" s="13" t="s">
        <v>144</v>
      </c>
      <c r="D14" s="14" t="s">
        <v>47</v>
      </c>
      <c r="E14" s="19"/>
      <c r="F14" s="15">
        <f t="shared" si="0"/>
        <v>0</v>
      </c>
      <c r="G14" s="16"/>
      <c r="H14" s="17" t="s">
        <v>451</v>
      </c>
      <c r="I14" s="18"/>
    </row>
    <row r="15" ht="37.75" customHeight="1" spans="1:9">
      <c r="A15" s="11" t="s">
        <v>343</v>
      </c>
      <c r="B15" s="12" t="s">
        <v>452</v>
      </c>
      <c r="C15" s="13" t="s">
        <v>144</v>
      </c>
      <c r="D15" s="14" t="s">
        <v>47</v>
      </c>
      <c r="E15" s="19"/>
      <c r="F15" s="15">
        <f t="shared" si="0"/>
        <v>0</v>
      </c>
      <c r="G15" s="16"/>
      <c r="H15" s="17" t="s">
        <v>453</v>
      </c>
      <c r="I15" s="18"/>
    </row>
    <row r="16" ht="25.15" customHeight="1" spans="1:9">
      <c r="A16" s="11" t="s">
        <v>454</v>
      </c>
      <c r="B16" s="12" t="s">
        <v>455</v>
      </c>
      <c r="C16" s="13" t="s">
        <v>144</v>
      </c>
      <c r="D16" s="14" t="s">
        <v>47</v>
      </c>
      <c r="E16" s="14" t="s">
        <v>47</v>
      </c>
      <c r="F16" s="15">
        <f>ROUND(IF(OR(ISERROR(F17),F17=""),0,F17)+IF(OR(ISERROR(F18),F18=""),0,F18),2)</f>
        <v>0</v>
      </c>
      <c r="G16" s="16"/>
      <c r="H16" s="17"/>
      <c r="I16" s="18"/>
    </row>
    <row r="17" ht="25.9" customHeight="1" spans="1:9">
      <c r="A17" s="11" t="s">
        <v>44</v>
      </c>
      <c r="B17" s="12" t="s">
        <v>456</v>
      </c>
      <c r="C17" s="13" t="s">
        <v>144</v>
      </c>
      <c r="D17" s="14" t="s">
        <v>47</v>
      </c>
      <c r="E17" s="19"/>
      <c r="F17" s="15">
        <f>ROUND(IF(OR(ISERROR(D17),D17=""),0,D17)*IF(OR(ISERROR(E17),E17=""),0,E17),2)</f>
        <v>0</v>
      </c>
      <c r="G17" s="16"/>
      <c r="H17" s="17" t="s">
        <v>457</v>
      </c>
      <c r="I17" s="18"/>
    </row>
    <row r="18" ht="17" customHeight="1" spans="1:9">
      <c r="A18" s="11" t="s">
        <v>202</v>
      </c>
      <c r="B18" s="12" t="s">
        <v>458</v>
      </c>
      <c r="C18" s="13" t="s">
        <v>144</v>
      </c>
      <c r="D18" s="14" t="s">
        <v>47</v>
      </c>
      <c r="E18" s="19"/>
      <c r="F18" s="15">
        <f>ROUND(IF(OR(ISERROR(D18),D18=""),0,D18)*IF(OR(ISERROR(E18),E18=""),0,E18),2)</f>
        <v>0</v>
      </c>
      <c r="G18" s="16"/>
      <c r="H18" s="17"/>
      <c r="I18" s="18"/>
    </row>
    <row r="19" ht="25.15" customHeight="1" spans="1:9">
      <c r="A19" s="11" t="s">
        <v>459</v>
      </c>
      <c r="B19" s="12" t="s">
        <v>460</v>
      </c>
      <c r="C19" s="13" t="s">
        <v>144</v>
      </c>
      <c r="D19" s="14" t="s">
        <v>47</v>
      </c>
      <c r="E19" s="14" t="s">
        <v>47</v>
      </c>
      <c r="F19" s="15">
        <f>ROUND(IF(OR(ISERROR(F20),F20=""),0,F20)+IF(OR(ISERROR(F21),F21=""),0,F21),2)</f>
        <v>0</v>
      </c>
      <c r="G19" s="16"/>
      <c r="H19" s="17"/>
      <c r="I19" s="18"/>
    </row>
    <row r="20" ht="25.9" customHeight="1" spans="1:9">
      <c r="A20" s="11" t="s">
        <v>44</v>
      </c>
      <c r="B20" s="12" t="s">
        <v>461</v>
      </c>
      <c r="C20" s="13" t="s">
        <v>144</v>
      </c>
      <c r="D20" s="14" t="s">
        <v>47</v>
      </c>
      <c r="E20" s="19"/>
      <c r="F20" s="15">
        <f t="shared" ref="F20:F25" si="1">ROUND(IF(OR(ISERROR(D20),D20=""),0,D20)*IF(OR(ISERROR(E20),E20=""),0,E20),2)</f>
        <v>0</v>
      </c>
      <c r="G20" s="16"/>
      <c r="H20" s="17"/>
      <c r="I20" s="18"/>
    </row>
    <row r="21" ht="17" customHeight="1" spans="1:9">
      <c r="A21" s="11" t="s">
        <v>202</v>
      </c>
      <c r="B21" s="12" t="s">
        <v>462</v>
      </c>
      <c r="C21" s="13" t="s">
        <v>144</v>
      </c>
      <c r="D21" s="14" t="s">
        <v>47</v>
      </c>
      <c r="E21" s="19"/>
      <c r="F21" s="15">
        <f t="shared" si="1"/>
        <v>0</v>
      </c>
      <c r="G21" s="16"/>
      <c r="H21" s="17"/>
      <c r="I21" s="18"/>
    </row>
    <row r="22" ht="61.45" customHeight="1" spans="1:9">
      <c r="A22" s="11" t="s">
        <v>463</v>
      </c>
      <c r="B22" s="12" t="s">
        <v>464</v>
      </c>
      <c r="C22" s="13" t="s">
        <v>144</v>
      </c>
      <c r="D22" s="14" t="s">
        <v>47</v>
      </c>
      <c r="E22" s="19"/>
      <c r="F22" s="15">
        <f t="shared" si="1"/>
        <v>0</v>
      </c>
      <c r="G22" s="16"/>
      <c r="H22" s="17" t="s">
        <v>465</v>
      </c>
      <c r="I22" s="18"/>
    </row>
    <row r="23" ht="37.75" customHeight="1" spans="1:9">
      <c r="A23" s="11" t="s">
        <v>466</v>
      </c>
      <c r="B23" s="12" t="s">
        <v>467</v>
      </c>
      <c r="C23" s="13" t="s">
        <v>144</v>
      </c>
      <c r="D23" s="14" t="s">
        <v>47</v>
      </c>
      <c r="E23" s="19"/>
      <c r="F23" s="15">
        <f t="shared" si="1"/>
        <v>0</v>
      </c>
      <c r="G23" s="16"/>
      <c r="H23" s="17" t="s">
        <v>468</v>
      </c>
      <c r="I23" s="18"/>
    </row>
    <row r="24" ht="72.55" customHeight="1" spans="1:9">
      <c r="A24" s="11" t="s">
        <v>469</v>
      </c>
      <c r="B24" s="12" t="s">
        <v>470</v>
      </c>
      <c r="C24" s="13" t="s">
        <v>144</v>
      </c>
      <c r="D24" s="14" t="s">
        <v>47</v>
      </c>
      <c r="E24" s="19"/>
      <c r="F24" s="15">
        <f t="shared" si="1"/>
        <v>0</v>
      </c>
      <c r="G24" s="16"/>
      <c r="H24" s="17" t="s">
        <v>471</v>
      </c>
      <c r="I24" s="18"/>
    </row>
    <row r="25" ht="37.75" customHeight="1" spans="1:9">
      <c r="A25" s="11" t="s">
        <v>472</v>
      </c>
      <c r="B25" s="12" t="s">
        <v>473</v>
      </c>
      <c r="C25" s="13" t="s">
        <v>144</v>
      </c>
      <c r="D25" s="14" t="s">
        <v>47</v>
      </c>
      <c r="E25" s="19"/>
      <c r="F25" s="15">
        <f t="shared" si="1"/>
        <v>0</v>
      </c>
      <c r="G25" s="16"/>
      <c r="H25" s="17"/>
      <c r="I25" s="18"/>
    </row>
    <row r="26" ht="17.75" customHeight="1" spans="1:9">
      <c r="A26" s="11"/>
      <c r="B26" s="20"/>
      <c r="C26" s="21"/>
      <c r="D26" s="22"/>
      <c r="E26" s="22"/>
      <c r="F26" s="22"/>
      <c r="G26" s="23"/>
      <c r="H26" s="24"/>
      <c r="I26" s="25"/>
    </row>
    <row r="27" ht="2.2" customHeight="1" spans="1:9">
      <c r="A27" s="26"/>
      <c r="B27" s="27"/>
      <c r="C27" s="27"/>
      <c r="D27" s="27"/>
      <c r="E27" s="27"/>
      <c r="F27" s="27"/>
      <c r="G27" s="27"/>
      <c r="H27" s="27"/>
      <c r="I27" s="27"/>
    </row>
    <row r="28" ht="23.7" customHeight="1" spans="1:9">
      <c r="G28" s="28" t="s">
        <v>29</v>
      </c>
      <c r="H28" s="28"/>
      <c r="I28" s="28"/>
    </row>
    <row r="29" ht="34.8" customHeight="1" spans="1:9">
      <c r="A29" s="1" t="s">
        <v>433</v>
      </c>
      <c r="B29" s="1"/>
      <c r="C29" s="1"/>
      <c r="D29" s="1"/>
      <c r="E29" s="1"/>
      <c r="F29" s="1"/>
      <c r="G29" s="1"/>
      <c r="H29" s="1"/>
      <c r="I29" s="1"/>
    </row>
    <row r="30" ht="13.3" customHeight="1" spans="1:9">
      <c r="A30" s="2" t="s">
        <v>31</v>
      </c>
      <c r="B30" s="2"/>
      <c r="C30" s="2"/>
      <c r="D30" s="2"/>
      <c r="E30" s="2"/>
      <c r="F30" s="2"/>
      <c r="G30" s="2"/>
      <c r="H30" s="2"/>
      <c r="I30" s="3" t="s">
        <v>371</v>
      </c>
    </row>
    <row r="31" ht="25.9" customHeight="1" spans="1:9">
      <c r="A31" s="4" t="s">
        <v>33</v>
      </c>
      <c r="B31" s="4"/>
      <c r="C31" s="4"/>
      <c r="D31" s="4"/>
      <c r="E31" s="4"/>
      <c r="F31" s="4"/>
      <c r="G31" s="4"/>
      <c r="H31" s="4"/>
      <c r="I31" s="5"/>
    </row>
    <row r="32" ht="46.65" customHeight="1" spans="1:9">
      <c r="A32" s="6" t="s">
        <v>34</v>
      </c>
      <c r="B32" s="7" t="s">
        <v>36</v>
      </c>
      <c r="C32" s="7" t="s">
        <v>38</v>
      </c>
      <c r="D32" s="7" t="s">
        <v>402</v>
      </c>
      <c r="E32" s="7" t="s">
        <v>40</v>
      </c>
      <c r="F32" s="7" t="s">
        <v>41</v>
      </c>
      <c r="G32" s="8"/>
      <c r="H32" s="9" t="s">
        <v>43</v>
      </c>
      <c r="I32" s="10"/>
    </row>
    <row r="33" ht="25.15" customHeight="1" spans="1:9">
      <c r="A33" s="11" t="s">
        <v>474</v>
      </c>
      <c r="B33" s="12" t="s">
        <v>475</v>
      </c>
      <c r="C33" s="13" t="s">
        <v>144</v>
      </c>
      <c r="D33" s="14" t="s">
        <v>47</v>
      </c>
      <c r="E33" s="19"/>
      <c r="F33" s="15">
        <f>ROUND(IF(OR(ISERROR(D33),D33=""),0,D33)*IF(OR(ISERROR(E33),E33=""),0,E33),2)</f>
        <v>0</v>
      </c>
      <c r="G33" s="16"/>
      <c r="H33" s="17"/>
      <c r="I33" s="18"/>
    </row>
    <row r="34" ht="25.15" customHeight="1" spans="1:9">
      <c r="A34" s="11" t="s">
        <v>476</v>
      </c>
      <c r="B34" s="12" t="s">
        <v>477</v>
      </c>
      <c r="C34" s="13" t="s">
        <v>144</v>
      </c>
      <c r="D34" s="14" t="s">
        <v>47</v>
      </c>
      <c r="E34" s="14" t="s">
        <v>47</v>
      </c>
      <c r="F34" s="15">
        <f>ROUND(IF(OR(ISERROR(F35),F35=""),0,F35)+IF(OR(ISERROR(F36),F36=""),0,F36)+IF(OR(ISERROR(F37),F37=""),0,F37),2)</f>
        <v>0</v>
      </c>
      <c r="G34" s="16"/>
      <c r="H34" s="17"/>
      <c r="I34" s="18"/>
    </row>
    <row r="35" ht="17.75" customHeight="1" spans="1:9">
      <c r="A35" s="11" t="s">
        <v>44</v>
      </c>
      <c r="B35" s="12" t="s">
        <v>478</v>
      </c>
      <c r="C35" s="13" t="s">
        <v>144</v>
      </c>
      <c r="D35" s="14" t="s">
        <v>47</v>
      </c>
      <c r="E35" s="19"/>
      <c r="F35" s="15">
        <f>ROUND(IF(OR(ISERROR(D35),D35=""),0,D35)*IF(OR(ISERROR(E35),E35=""),0,E35),2)</f>
        <v>0</v>
      </c>
      <c r="G35" s="16"/>
      <c r="H35" s="17" t="s">
        <v>479</v>
      </c>
      <c r="I35" s="18"/>
    </row>
    <row r="36" ht="48.85" customHeight="1" spans="1:9">
      <c r="A36" s="11" t="s">
        <v>202</v>
      </c>
      <c r="B36" s="12" t="s">
        <v>480</v>
      </c>
      <c r="C36" s="13" t="s">
        <v>144</v>
      </c>
      <c r="D36" s="14" t="s">
        <v>47</v>
      </c>
      <c r="E36" s="19"/>
      <c r="F36" s="15">
        <f>ROUND(IF(OR(ISERROR(D36),D36=""),0,D36)*IF(OR(ISERROR(E36),E36=""),0,E36),2)</f>
        <v>0</v>
      </c>
      <c r="G36" s="16"/>
      <c r="H36" s="17" t="s">
        <v>481</v>
      </c>
      <c r="I36" s="18"/>
    </row>
    <row r="37" ht="37.75" customHeight="1" spans="1:9">
      <c r="A37" s="11" t="s">
        <v>286</v>
      </c>
      <c r="B37" s="12" t="s">
        <v>482</v>
      </c>
      <c r="C37" s="13" t="s">
        <v>144</v>
      </c>
      <c r="D37" s="14" t="s">
        <v>47</v>
      </c>
      <c r="E37" s="19"/>
      <c r="F37" s="15">
        <f>ROUND(IF(OR(ISERROR(D37),D37=""),0,D37)*IF(OR(ISERROR(E37),E37=""),0,E37),2)</f>
        <v>0</v>
      </c>
      <c r="G37" s="16"/>
      <c r="H37" s="17" t="s">
        <v>483</v>
      </c>
      <c r="I37" s="18"/>
    </row>
    <row r="38" ht="25.15" customHeight="1" spans="1:9">
      <c r="A38" s="11" t="s">
        <v>484</v>
      </c>
      <c r="B38" s="12" t="s">
        <v>485</v>
      </c>
      <c r="C38" s="13" t="s">
        <v>144</v>
      </c>
      <c r="D38" s="14" t="s">
        <v>47</v>
      </c>
      <c r="E38" s="19"/>
      <c r="F38" s="15">
        <f>ROUND(IF(OR(ISERROR(D38),D38=""),0,D38)*IF(OR(ISERROR(E38),E38=""),0,E38),2)</f>
        <v>0</v>
      </c>
      <c r="G38" s="16"/>
      <c r="H38" s="17" t="s">
        <v>486</v>
      </c>
      <c r="I38" s="18"/>
    </row>
    <row r="39" ht="17.75" customHeight="1" spans="1:9">
      <c r="A39" s="11"/>
      <c r="B39" s="12" t="s">
        <v>487</v>
      </c>
      <c r="C39" s="13"/>
      <c r="D39" s="14" t="s">
        <v>47</v>
      </c>
      <c r="E39" s="14" t="s">
        <v>47</v>
      </c>
      <c r="F39" s="15">
        <f>ROUND(IF(OR(ISERROR(F5),F5=""),0,F5)+IF(OR(ISERROR(F16),F16=""),0,F16)+IF(OR(ISERROR(F19),F19=""),0,F19)+IF(OR(ISERROR(F22),F22=""),0,F22)+IF(OR(ISERROR(F23),F23=""),0,F23)+IF(OR(ISERROR(F24),F24=""),0,F24)+IF(OR(ISERROR(F25),F25=""),0,F25)+IF(OR(ISERROR(F33),F33=""),0,F33)+IF(OR(ISERROR(F34),F34=""),0,F34)+IF(OR(ISERROR(F38),F38=""),0,F38),2)</f>
        <v>0</v>
      </c>
      <c r="G39" s="16"/>
      <c r="H39" s="17"/>
      <c r="I39" s="18"/>
    </row>
    <row r="40" ht="17.75" customHeight="1" spans="1:9">
      <c r="A40" s="11"/>
      <c r="B40" s="12"/>
      <c r="C40" s="13"/>
      <c r="D40" s="14"/>
      <c r="E40" s="14"/>
      <c r="F40" s="14"/>
      <c r="G40" s="16"/>
      <c r="H40" s="17"/>
      <c r="I40" s="18"/>
    </row>
    <row r="41" ht="17" customHeight="1" spans="1:9">
      <c r="A41" s="11"/>
      <c r="B41" s="12"/>
      <c r="C41" s="13"/>
      <c r="D41" s="14"/>
      <c r="E41" s="14"/>
      <c r="F41" s="14"/>
      <c r="G41" s="16"/>
      <c r="H41" s="17"/>
      <c r="I41" s="18"/>
    </row>
    <row r="42" ht="17.75" customHeight="1" spans="1:9">
      <c r="A42" s="11"/>
      <c r="B42" s="12"/>
      <c r="C42" s="13"/>
      <c r="D42" s="14"/>
      <c r="E42" s="14"/>
      <c r="F42" s="14"/>
      <c r="G42" s="16"/>
      <c r="H42" s="17"/>
      <c r="I42" s="18"/>
    </row>
    <row r="43" ht="17" customHeight="1" spans="1:9">
      <c r="A43" s="11"/>
      <c r="B43" s="12"/>
      <c r="C43" s="13"/>
      <c r="D43" s="14"/>
      <c r="E43" s="14"/>
      <c r="F43" s="14"/>
      <c r="G43" s="16"/>
      <c r="H43" s="17"/>
      <c r="I43" s="18"/>
    </row>
    <row r="44" ht="17.75" customHeight="1" spans="1:9">
      <c r="A44" s="11"/>
      <c r="B44" s="12"/>
      <c r="C44" s="13"/>
      <c r="D44" s="14"/>
      <c r="E44" s="14"/>
      <c r="F44" s="14"/>
      <c r="G44" s="16"/>
      <c r="H44" s="17"/>
      <c r="I44" s="18"/>
    </row>
    <row r="45" ht="17.75" customHeight="1" spans="1:9">
      <c r="A45" s="11"/>
      <c r="B45" s="12"/>
      <c r="C45" s="13"/>
      <c r="D45" s="14"/>
      <c r="E45" s="14"/>
      <c r="F45" s="14"/>
      <c r="G45" s="16"/>
      <c r="H45" s="17"/>
      <c r="I45" s="18"/>
    </row>
    <row r="46" ht="17" customHeight="1" spans="1:9">
      <c r="A46" s="11"/>
      <c r="B46" s="12"/>
      <c r="C46" s="13"/>
      <c r="D46" s="14"/>
      <c r="E46" s="14"/>
      <c r="F46" s="14"/>
      <c r="G46" s="16"/>
      <c r="H46" s="17"/>
      <c r="I46" s="18"/>
    </row>
    <row r="47" ht="17.75" customHeight="1" spans="1:9">
      <c r="A47" s="11"/>
      <c r="B47" s="12"/>
      <c r="C47" s="13"/>
      <c r="D47" s="14"/>
      <c r="E47" s="14"/>
      <c r="F47" s="14"/>
      <c r="G47" s="16"/>
      <c r="H47" s="17"/>
      <c r="I47" s="18"/>
    </row>
    <row r="48" ht="17.75" customHeight="1" spans="1:9">
      <c r="A48" s="11"/>
      <c r="B48" s="12"/>
      <c r="C48" s="13"/>
      <c r="D48" s="14"/>
      <c r="E48" s="14"/>
      <c r="F48" s="14"/>
      <c r="G48" s="16"/>
      <c r="H48" s="17"/>
      <c r="I48" s="18"/>
    </row>
    <row r="49" ht="17" customHeight="1" spans="1:9">
      <c r="A49" s="11"/>
      <c r="B49" s="12"/>
      <c r="C49" s="13"/>
      <c r="D49" s="14"/>
      <c r="E49" s="14"/>
      <c r="F49" s="14"/>
      <c r="G49" s="16"/>
      <c r="H49" s="17"/>
      <c r="I49" s="18"/>
    </row>
    <row r="50" ht="17.75" customHeight="1" spans="1:9">
      <c r="A50" s="11"/>
      <c r="B50" s="12"/>
      <c r="C50" s="13"/>
      <c r="D50" s="14"/>
      <c r="E50" s="14"/>
      <c r="F50" s="14"/>
      <c r="G50" s="16"/>
      <c r="H50" s="17"/>
      <c r="I50" s="18"/>
    </row>
    <row r="51" ht="17" customHeight="1" spans="1:9">
      <c r="A51" s="11"/>
      <c r="B51" s="12"/>
      <c r="C51" s="13"/>
      <c r="D51" s="14"/>
      <c r="E51" s="14"/>
      <c r="F51" s="14"/>
      <c r="G51" s="16"/>
      <c r="H51" s="17"/>
      <c r="I51" s="18"/>
    </row>
    <row r="52" ht="17.75" customHeight="1" spans="1:9">
      <c r="A52" s="11"/>
      <c r="B52" s="12"/>
      <c r="C52" s="13"/>
      <c r="D52" s="14"/>
      <c r="E52" s="14"/>
      <c r="F52" s="14"/>
      <c r="G52" s="16"/>
      <c r="H52" s="17"/>
      <c r="I52" s="18"/>
    </row>
    <row r="53" ht="17.75" customHeight="1" spans="1:9">
      <c r="A53" s="11"/>
      <c r="B53" s="12"/>
      <c r="C53" s="13"/>
      <c r="D53" s="14"/>
      <c r="E53" s="14"/>
      <c r="F53" s="14"/>
      <c r="G53" s="16"/>
      <c r="H53" s="17"/>
      <c r="I53" s="18"/>
    </row>
    <row r="54" ht="17" customHeight="1" spans="1:9">
      <c r="A54" s="11"/>
      <c r="B54" s="12"/>
      <c r="C54" s="13"/>
      <c r="D54" s="14"/>
      <c r="E54" s="14"/>
      <c r="F54" s="14"/>
      <c r="G54" s="16"/>
      <c r="H54" s="17"/>
      <c r="I54" s="18"/>
    </row>
    <row r="55" ht="17.75" customHeight="1" spans="1:9">
      <c r="A55" s="11"/>
      <c r="B55" s="12"/>
      <c r="C55" s="13"/>
      <c r="D55" s="14"/>
      <c r="E55" s="14"/>
      <c r="F55" s="14"/>
      <c r="G55" s="16"/>
      <c r="H55" s="17"/>
      <c r="I55" s="18"/>
    </row>
    <row r="56" ht="17" customHeight="1" spans="1:9">
      <c r="A56" s="11"/>
      <c r="B56" s="12"/>
      <c r="C56" s="13"/>
      <c r="D56" s="14"/>
      <c r="E56" s="14"/>
      <c r="F56" s="14"/>
      <c r="G56" s="16"/>
      <c r="H56" s="17"/>
      <c r="I56" s="18"/>
    </row>
    <row r="57" ht="17.75" customHeight="1" spans="1:9">
      <c r="A57" s="11"/>
      <c r="B57" s="12"/>
      <c r="C57" s="13"/>
      <c r="D57" s="14"/>
      <c r="E57" s="14"/>
      <c r="F57" s="14"/>
      <c r="G57" s="16"/>
      <c r="H57" s="17"/>
      <c r="I57" s="18"/>
    </row>
    <row r="58" ht="17.75" customHeight="1" spans="1:9">
      <c r="A58" s="11"/>
      <c r="B58" s="12"/>
      <c r="C58" s="13"/>
      <c r="D58" s="14"/>
      <c r="E58" s="14"/>
      <c r="F58" s="14"/>
      <c r="G58" s="16"/>
      <c r="H58" s="17"/>
      <c r="I58" s="18"/>
    </row>
    <row r="59" ht="17" customHeight="1" spans="1:9">
      <c r="A59" s="11"/>
      <c r="B59" s="12"/>
      <c r="C59" s="13"/>
      <c r="D59" s="14"/>
      <c r="E59" s="14"/>
      <c r="F59" s="14"/>
      <c r="G59" s="16"/>
      <c r="H59" s="17"/>
      <c r="I59" s="18"/>
    </row>
    <row r="60" ht="17.75" customHeight="1" spans="1:9">
      <c r="A60" s="11"/>
      <c r="B60" s="12"/>
      <c r="C60" s="13"/>
      <c r="D60" s="14"/>
      <c r="E60" s="14"/>
      <c r="F60" s="14"/>
      <c r="G60" s="16"/>
      <c r="H60" s="17"/>
      <c r="I60" s="18"/>
    </row>
    <row r="61" ht="17.75" customHeight="1" spans="1:9">
      <c r="A61" s="11"/>
      <c r="B61" s="12"/>
      <c r="C61" s="13"/>
      <c r="D61" s="14"/>
      <c r="E61" s="14"/>
      <c r="F61" s="14"/>
      <c r="G61" s="16"/>
      <c r="H61" s="17"/>
      <c r="I61" s="18"/>
    </row>
    <row r="62" ht="17" customHeight="1" spans="1:9">
      <c r="A62" s="11"/>
      <c r="B62" s="12"/>
      <c r="C62" s="13"/>
      <c r="D62" s="14"/>
      <c r="E62" s="14"/>
      <c r="F62" s="14"/>
      <c r="G62" s="16"/>
      <c r="H62" s="17"/>
      <c r="I62" s="18"/>
    </row>
    <row r="63" ht="17.75" customHeight="1" spans="1:9">
      <c r="A63" s="11"/>
      <c r="B63" s="12"/>
      <c r="C63" s="13"/>
      <c r="D63" s="14"/>
      <c r="E63" s="14"/>
      <c r="F63" s="14"/>
      <c r="G63" s="16"/>
      <c r="H63" s="17"/>
      <c r="I63" s="18"/>
    </row>
    <row r="64" ht="17" customHeight="1" spans="1:9">
      <c r="A64" s="11"/>
      <c r="B64" s="12"/>
      <c r="C64" s="13"/>
      <c r="D64" s="14"/>
      <c r="E64" s="14"/>
      <c r="F64" s="14"/>
      <c r="G64" s="16"/>
      <c r="H64" s="17"/>
      <c r="I64" s="18"/>
    </row>
    <row r="65" ht="17.75" customHeight="1" spans="1:9">
      <c r="A65" s="11"/>
      <c r="B65" s="20"/>
      <c r="C65" s="21"/>
      <c r="D65" s="22"/>
      <c r="E65" s="22"/>
      <c r="F65" s="22"/>
      <c r="G65" s="23"/>
      <c r="H65" s="24"/>
      <c r="I65" s="25"/>
    </row>
    <row r="66" ht="5.2" customHeight="1" spans="1:9">
      <c r="A66" s="26"/>
      <c r="B66" s="27"/>
      <c r="C66" s="27"/>
      <c r="D66" s="27"/>
      <c r="E66" s="27"/>
      <c r="F66" s="27"/>
      <c r="G66" s="27"/>
      <c r="H66" s="27"/>
      <c r="I66" s="27"/>
    </row>
    <row r="67" ht="23.7" customHeight="1" spans="1:9">
      <c r="G67" s="28" t="s">
        <v>29</v>
      </c>
      <c r="H67" s="28"/>
      <c r="I67" s="28"/>
    </row>
  </sheetData>
  <mergeCells count="124">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8:I28"/>
    <mergeCell ref="A29:I29"/>
    <mergeCell ref="A30:H30"/>
    <mergeCell ref="A31:H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A66:I66"/>
    <mergeCell ref="G67:I67"/>
  </mergeCells>
  <pageMargins left="0.590551181102362" right="0.393700787401575" top="0.393700787401575" bottom="0.47244094488189" header="0" footer="0"/>
  <pageSetup paperSize="1" fitToHeight="0"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Company>Stimulsoft Reports 2014.2.2000 from 13 October 2014</Company>
  <Application>Microsoft Excel</Application>
  <HeadingPairs>
    <vt:vector size="2" baseType="variant">
      <vt:variant>
        <vt:lpstr>工作表</vt:lpstr>
      </vt:variant>
      <vt:variant>
        <vt:i4>9</vt:i4>
      </vt:variant>
    </vt:vector>
  </HeadingPairs>
  <TitlesOfParts>
    <vt:vector size="9" baseType="lpstr">
      <vt:lpstr>1 封面</vt:lpstr>
      <vt:lpstr>投标总价</vt:lpstr>
      <vt:lpstr>3 表1-1总说明</vt:lpstr>
      <vt:lpstr>4 表1-2建筑工程分类分项工程量清单</vt:lpstr>
      <vt:lpstr>5 表1-3设备采购和安装工程分类分项工程量清单</vt:lpstr>
      <vt:lpstr>6 表1-4措施项目清单</vt:lpstr>
      <vt:lpstr>7 表1-5其他项目清单</vt:lpstr>
      <vt:lpstr>8 表1-6零星工作项目清单</vt:lpstr>
      <vt:lpstr>9 安全文明措施费分解表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2025年度江苏省扬州市江都区大桥镇高标准农田新建项目（第三批超长期国债）节余资金增建</dc:title>
  <dc:subject>2025年度江苏省扬州市江都区大桥镇高标准农田新建项目（第三批超长期国债）节余资金增建</dc:subject>
  <cp:lastModifiedBy>孟寥廓</cp:lastModifiedBy>
  <dcterms:created xsi:type="dcterms:W3CDTF">2026-02-10T11:37:00Z</dcterms:created>
  <dcterms:modified xsi:type="dcterms:W3CDTF">2026-02-10T03:45:01Z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E6F640D064BC41CE942E08FE41943ACF_12</vt:lpwstr>
  </property>
  <property fmtid="{D5CDD505-2E9C-101B-9397-08002B2CF9AE}" pid="5" name="KSOProductBuildVer">
    <vt:lpwstr>2052-12.1.0.25225</vt:lpwstr>
  </property>
  <property fmtid="{D5CDD505-2E9C-101B-9397-08002B2CF9AE}" pid="6" name="CalculationRule">
    <vt:i4>0</vt:i4>
  </property>
</Properties>
</file>