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 tabRatio="734"/>
  </bookViews>
  <sheets>
    <sheet name="老城区范围" sheetId="3" r:id="rId1"/>
    <sheet name="老城区清单" sheetId="5" r:id="rId2"/>
    <sheet name="老城区预算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<sst xmlns="http://schemas.openxmlformats.org/spreadsheetml/2006/main" count="162" uniqueCount="91">
  <si>
    <t>如皋市2026-2029年老城区绿化养护工程范围</t>
  </si>
  <si>
    <t>序号</t>
  </si>
  <si>
    <t>路段（绿地）</t>
  </si>
  <si>
    <t>范围</t>
  </si>
  <si>
    <t>绿地面积（㎡）</t>
  </si>
  <si>
    <t>行道树（株）</t>
  </si>
  <si>
    <r>
      <rPr>
        <b/>
        <sz val="12"/>
        <color theme="1"/>
        <rFont val="宋体"/>
        <charset val="134"/>
        <scheme val="minor"/>
      </rPr>
      <t>草坪面积（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）</t>
    </r>
  </si>
  <si>
    <t>黑麦草追播次数（次）</t>
  </si>
  <si>
    <t>养护时长（月）</t>
  </si>
  <si>
    <t>起止时间</t>
  </si>
  <si>
    <t>备注</t>
  </si>
  <si>
    <t>外城河外侧</t>
  </si>
  <si>
    <t>通城桥-新皋桥</t>
  </si>
  <si>
    <t>2026.3.15-2029.3.15</t>
  </si>
  <si>
    <t>广丰路</t>
  </si>
  <si>
    <t>新皋桥-南门桥，含集贤桥西侧绿岛、健康桥西南侧绿岛</t>
  </si>
  <si>
    <t>雉水路</t>
  </si>
  <si>
    <t>南门桥-东皋桥</t>
  </si>
  <si>
    <t>影梅路</t>
  </si>
  <si>
    <t>东皋桥-通济桥</t>
  </si>
  <si>
    <t>耀如路</t>
  </si>
  <si>
    <t>外城河内侧</t>
  </si>
  <si>
    <t>海阳大桥-新皋桥，含如泰运河南侧滨河绿带</t>
  </si>
  <si>
    <t>青云路</t>
  </si>
  <si>
    <t>2027.5.21-2029.3.15</t>
  </si>
  <si>
    <t>新皋桥-南门桥</t>
  </si>
  <si>
    <t>秀水路</t>
  </si>
  <si>
    <t>南门桥-万寿桥，含育贤园</t>
  </si>
  <si>
    <t>文昌路</t>
  </si>
  <si>
    <t>万寿桥-海阳大桥，含如泰运河南侧滨河绿带</t>
  </si>
  <si>
    <t>碧霞路</t>
  </si>
  <si>
    <t>水绘园西北侧净化设施周边绿化</t>
  </si>
  <si>
    <t>东大街安置区绿地</t>
  </si>
  <si>
    <t>观风路</t>
  </si>
  <si>
    <t>冒家桥-影梅路，含西侧停车场</t>
  </si>
  <si>
    <t>内城河两侧</t>
  </si>
  <si>
    <t>北水关-迎春桥，含颐园绿地、闸桥绿地</t>
  </si>
  <si>
    <t>燕桥东、西河边，雁桥东、西河边，益人路，文昭路，学宫路，钱家桥东、西河边</t>
  </si>
  <si>
    <t>水绘园路</t>
  </si>
  <si>
    <t>通城巷-燕桥东河边</t>
  </si>
  <si>
    <t>迎驾街</t>
  </si>
  <si>
    <t>燕桥西河边-丰乐街，及海月寺绿化</t>
  </si>
  <si>
    <t>另有行道树树池栽植灌木球7株</t>
  </si>
  <si>
    <t>广福路</t>
  </si>
  <si>
    <t>通城巷-青云路</t>
  </si>
  <si>
    <t>大治街、丰乐街</t>
  </si>
  <si>
    <t>另有行道树树池栽植灌木球29株</t>
  </si>
  <si>
    <t>中山路</t>
  </si>
  <si>
    <t>耀如路-新皋桥</t>
  </si>
  <si>
    <t>锦绣街</t>
  </si>
  <si>
    <t>海阳路-雁桥东河边</t>
  </si>
  <si>
    <t>朱衣街</t>
  </si>
  <si>
    <t>雁桥西河边-青云路</t>
  </si>
  <si>
    <t>另有行道树树池栽植灌木球36株</t>
  </si>
  <si>
    <t>广济路</t>
  </si>
  <si>
    <t>海阳路-福成路</t>
  </si>
  <si>
    <t>海阳路</t>
  </si>
  <si>
    <t>海阳大桥-影梅路/雉水路</t>
  </si>
  <si>
    <t>安定街</t>
  </si>
  <si>
    <t>秀水路-青云路</t>
  </si>
  <si>
    <t>福成路</t>
  </si>
  <si>
    <t>秀水路-益人路</t>
  </si>
  <si>
    <t>合计</t>
  </si>
  <si>
    <t>其中</t>
  </si>
  <si>
    <t>小计1</t>
  </si>
  <si>
    <t>养护时间约22个月</t>
  </si>
  <si>
    <t>小计2</t>
  </si>
  <si>
    <t>养护时间36个月</t>
  </si>
  <si>
    <r>
      <rPr>
        <b/>
        <sz val="11"/>
        <rFont val="宋体"/>
        <charset val="134"/>
        <scheme val="minor"/>
      </rPr>
      <t xml:space="preserve">  注：1、养护范围包括分隔带、人行道、道路两侧绿地（含住宅区围墙外绿化），养护面积以勘测为准，行道树数量按实际计算</t>
    </r>
    <r>
      <rPr>
        <b/>
        <sz val="11"/>
        <color rgb="FFFF0000"/>
        <rFont val="宋体"/>
        <charset val="134"/>
        <scheme val="minor"/>
      </rPr>
      <t>（另有行道树树池内栽植灌木球不另计价，待更换、补植行道树后按实计算）</t>
    </r>
    <r>
      <rPr>
        <b/>
        <sz val="11"/>
        <rFont val="宋体"/>
        <charset val="134"/>
        <scheme val="minor"/>
      </rPr>
      <t>。养护期开始时间以实际交接为准，养护期结束时间以管理单位通知或实际交接为准。不足或超时的按对应地段价格等比例计算。
      2、追播黑麦草籽：共3次，地点为内外城河两侧绿地。
      3、移植、补植等交办：具体工程量按实计算，费用单价根据合同约定执行。</t>
    </r>
  </si>
  <si>
    <t>如皋市2026-2029年老城区绿化养护工程清单</t>
  </si>
  <si>
    <t>项目</t>
  </si>
  <si>
    <t>单位</t>
  </si>
  <si>
    <t>数量</t>
  </si>
  <si>
    <t>绿化养护面积1</t>
  </si>
  <si>
    <t>㎡</t>
  </si>
  <si>
    <t>绿化养护面积2</t>
  </si>
  <si>
    <t>行道树1</t>
  </si>
  <si>
    <t>株</t>
  </si>
  <si>
    <t>行道树2</t>
  </si>
  <si>
    <t>追播黑麦草籽</t>
  </si>
  <si>
    <t>每年秋季追播，共3次</t>
  </si>
  <si>
    <t>移植、补植等交办</t>
  </si>
  <si>
    <t>项</t>
  </si>
  <si>
    <t>暂列金</t>
  </si>
  <si>
    <r>
      <rPr>
        <b/>
        <sz val="11"/>
        <color theme="1"/>
        <rFont val="宋体"/>
        <charset val="134"/>
        <scheme val="minor"/>
      </rPr>
      <t xml:space="preserve">   注：1、养护范围包括分隔带、人行道、道路两侧绿地（含住宅区围墙外绿化），养护面积以勘测为准，行道树数量按实际计算</t>
    </r>
    <r>
      <rPr>
        <b/>
        <sz val="11"/>
        <color rgb="FFFF0000"/>
        <rFont val="宋体"/>
        <charset val="134"/>
        <scheme val="minor"/>
      </rPr>
      <t>（另有行道树树池内栽植灌木球不另计价，待更换、补植行道树后按实计算）</t>
    </r>
    <r>
      <rPr>
        <b/>
        <sz val="11"/>
        <color theme="1"/>
        <rFont val="宋体"/>
        <charset val="134"/>
        <scheme val="minor"/>
      </rPr>
      <t>。养护期开始时间以实际交接为准，养护期结束时间以管理单位通知或实际交接为准。不足或超时的按对应地段价格等比例计算。
      2、追播黑麦草籽：共3次，地点为内外城河两侧绿地。
      3、移植、补植等交办：</t>
    </r>
    <r>
      <rPr>
        <b/>
        <sz val="11"/>
        <color rgb="FFFF0000"/>
        <rFont val="宋体"/>
        <charset val="134"/>
        <scheme val="minor"/>
      </rPr>
      <t>具体工程量按实计算，费用单价根据合同约定执行。</t>
    </r>
  </si>
  <si>
    <t>如皋市2026-2029年老城区绿化养护工程预算</t>
  </si>
  <si>
    <t>单价
（元/年）</t>
  </si>
  <si>
    <t>叁年合价
（元）</t>
  </si>
  <si>
    <t>不调整，计入总价</t>
  </si>
  <si>
    <t>总计</t>
  </si>
  <si>
    <r>
      <rPr>
        <b/>
        <sz val="11"/>
        <color theme="1"/>
        <rFont val="宋体"/>
        <charset val="134"/>
        <scheme val="minor"/>
      </rPr>
      <t xml:space="preserve">  注：1、养护范围包括分隔带、人行道、道路两侧绿地（含住宅区围墙外绿化），养护面积以勘测为准，行道树数量按实际计算</t>
    </r>
    <r>
      <rPr>
        <b/>
        <sz val="11"/>
        <color rgb="FFFF0000"/>
        <rFont val="宋体"/>
        <charset val="134"/>
        <scheme val="minor"/>
      </rPr>
      <t>（另有行道树树池内栽植灌木球不另计价，待更换、补植行道树后按实计算）</t>
    </r>
    <r>
      <rPr>
        <b/>
        <sz val="11"/>
        <color theme="1"/>
        <rFont val="宋体"/>
        <charset val="134"/>
        <scheme val="minor"/>
      </rPr>
      <t>。养护期开始时间以实际交接为准，养护期结束时间以管理单位通知或实际交接为准。不足或超时的按对应地段价格等比例计算。
      2、追播黑麦草籽：共3次，地点为内外城河两侧绿地。
      3、移植、补植等交办：具体工程量按实计算，费用单价根据合同约定执行。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</si>
</sst>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3" tint="0.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7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zoomScale="90" zoomScaleNormal="90" workbookViewId="0">
      <selection activeCell="L9" sqref="L9"/>
    </sheetView>
  </sheetViews>
  <sheetFormatPr defaultColWidth="9" defaultRowHeight="14.4"/>
  <cols>
    <col min="1" max="1" width="4.86111111111111" style="18" customWidth="1"/>
    <col min="2" max="2" width="15.2777777777778" style="19" customWidth="1"/>
    <col min="3" max="3" width="32.0740740740741" customWidth="1"/>
    <col min="4" max="4" width="11.6574074074074" customWidth="1"/>
    <col min="5" max="5" width="9.85185185185185" style="18" customWidth="1"/>
    <col min="6" max="8" width="9.16666666666667" customWidth="1"/>
    <col min="9" max="9" width="20.2777777777778" customWidth="1"/>
    <col min="10" max="10" width="16.3888888888889" customWidth="1"/>
  </cols>
  <sheetData>
    <row r="1" s="17" customFormat="1" ht="39" customHeight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ht="30" customHeight="1" spans="1:10">
      <c r="A2" s="21" t="s">
        <v>1</v>
      </c>
      <c r="B2" s="22" t="s">
        <v>2</v>
      </c>
      <c r="C2" s="23" t="s">
        <v>3</v>
      </c>
      <c r="D2" s="23" t="s">
        <v>4</v>
      </c>
      <c r="E2" s="24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 t="s">
        <v>10</v>
      </c>
    </row>
    <row r="3" customFormat="1" ht="30" customHeight="1" spans="1:10">
      <c r="A3" s="26">
        <v>1</v>
      </c>
      <c r="B3" s="27" t="s">
        <v>11</v>
      </c>
      <c r="C3" s="28" t="s">
        <v>12</v>
      </c>
      <c r="D3" s="29">
        <v>4435.56</v>
      </c>
      <c r="E3" s="30"/>
      <c r="F3" s="31"/>
      <c r="G3" s="31"/>
      <c r="H3" s="31">
        <v>36</v>
      </c>
      <c r="I3" s="7" t="s">
        <v>13</v>
      </c>
      <c r="J3" s="25" t="s">
        <v>14</v>
      </c>
    </row>
    <row r="4" customFormat="1" ht="30" customHeight="1" spans="1:10">
      <c r="A4" s="26">
        <v>2</v>
      </c>
      <c r="B4" s="27"/>
      <c r="C4" s="28" t="s">
        <v>15</v>
      </c>
      <c r="D4" s="29">
        <v>10072.22</v>
      </c>
      <c r="E4" s="30">
        <v>69</v>
      </c>
      <c r="F4" s="31"/>
      <c r="G4" s="31"/>
      <c r="H4" s="31">
        <v>36</v>
      </c>
      <c r="I4" s="7" t="s">
        <v>13</v>
      </c>
      <c r="J4" s="25" t="s">
        <v>16</v>
      </c>
    </row>
    <row r="5" customFormat="1" ht="30" customHeight="1" spans="1:10">
      <c r="A5" s="26">
        <v>3</v>
      </c>
      <c r="B5" s="27"/>
      <c r="C5" s="28" t="s">
        <v>17</v>
      </c>
      <c r="D5" s="29">
        <v>8702.2</v>
      </c>
      <c r="E5" s="30">
        <v>74</v>
      </c>
      <c r="F5" s="31"/>
      <c r="G5" s="31"/>
      <c r="H5" s="31">
        <v>36</v>
      </c>
      <c r="I5" s="7" t="s">
        <v>13</v>
      </c>
      <c r="J5" s="25" t="s">
        <v>18</v>
      </c>
    </row>
    <row r="6" customFormat="1" ht="30" customHeight="1" spans="1:10">
      <c r="A6" s="26">
        <v>4</v>
      </c>
      <c r="B6" s="27"/>
      <c r="C6" s="28" t="s">
        <v>19</v>
      </c>
      <c r="D6" s="29">
        <v>12784.35</v>
      </c>
      <c r="E6" s="30">
        <v>222</v>
      </c>
      <c r="F6" s="31"/>
      <c r="G6" s="31"/>
      <c r="H6" s="31">
        <v>36</v>
      </c>
      <c r="I6" s="7" t="s">
        <v>13</v>
      </c>
      <c r="J6" s="25" t="s">
        <v>20</v>
      </c>
    </row>
    <row r="7" customFormat="1" ht="30" customHeight="1" spans="1:10">
      <c r="A7" s="32">
        <v>5</v>
      </c>
      <c r="B7" s="33" t="s">
        <v>21</v>
      </c>
      <c r="C7" s="34" t="s">
        <v>22</v>
      </c>
      <c r="D7" s="35">
        <v>9487.15</v>
      </c>
      <c r="E7" s="30">
        <v>232</v>
      </c>
      <c r="F7" s="31"/>
      <c r="G7" s="31"/>
      <c r="H7" s="31">
        <v>36</v>
      </c>
      <c r="I7" s="7" t="s">
        <v>13</v>
      </c>
      <c r="J7" s="36" t="s">
        <v>23</v>
      </c>
    </row>
    <row r="8" customFormat="1" ht="30" customHeight="1" spans="1:10">
      <c r="A8" s="37"/>
      <c r="B8" s="33"/>
      <c r="C8" s="38"/>
      <c r="D8" s="35">
        <v>7821.94</v>
      </c>
      <c r="E8" s="30"/>
      <c r="F8" s="31"/>
      <c r="G8" s="31"/>
      <c r="H8" s="31">
        <v>22</v>
      </c>
      <c r="I8" s="39" t="s">
        <v>24</v>
      </c>
      <c r="J8" s="40"/>
    </row>
    <row r="9" customFormat="1" ht="30" customHeight="1" spans="1:10">
      <c r="A9" s="26">
        <v>6</v>
      </c>
      <c r="B9" s="33"/>
      <c r="C9" s="41" t="s">
        <v>25</v>
      </c>
      <c r="D9" s="29">
        <v>11929.47</v>
      </c>
      <c r="E9" s="30">
        <v>190</v>
      </c>
      <c r="F9" s="31"/>
      <c r="G9" s="31"/>
      <c r="H9" s="31">
        <v>36</v>
      </c>
      <c r="I9" s="7" t="s">
        <v>13</v>
      </c>
      <c r="J9" s="25" t="s">
        <v>26</v>
      </c>
    </row>
    <row r="10" customFormat="1" ht="30" customHeight="1" spans="1:10">
      <c r="A10" s="26">
        <v>7</v>
      </c>
      <c r="B10" s="33"/>
      <c r="C10" s="41" t="s">
        <v>27</v>
      </c>
      <c r="D10" s="29">
        <v>13197.33</v>
      </c>
      <c r="E10" s="30">
        <v>241</v>
      </c>
      <c r="F10" s="31"/>
      <c r="G10" s="31"/>
      <c r="H10" s="31">
        <v>36</v>
      </c>
      <c r="I10" s="7" t="s">
        <v>13</v>
      </c>
      <c r="J10" s="25" t="s">
        <v>28</v>
      </c>
    </row>
    <row r="11" customFormat="1" ht="30" customHeight="1" spans="1:10">
      <c r="A11" s="32">
        <v>8</v>
      </c>
      <c r="B11" s="33"/>
      <c r="C11" s="34" t="s">
        <v>29</v>
      </c>
      <c r="D11" s="35">
        <v>8439.78</v>
      </c>
      <c r="E11" s="30">
        <v>301</v>
      </c>
      <c r="F11" s="31"/>
      <c r="G11" s="31"/>
      <c r="H11" s="31">
        <v>36</v>
      </c>
      <c r="I11" s="7" t="s">
        <v>13</v>
      </c>
      <c r="J11" s="36" t="s">
        <v>30</v>
      </c>
    </row>
    <row r="12" customFormat="1" ht="30" customHeight="1" spans="1:10">
      <c r="A12" s="37"/>
      <c r="B12" s="33"/>
      <c r="C12" s="38"/>
      <c r="D12" s="35">
        <v>4815.59</v>
      </c>
      <c r="E12" s="30"/>
      <c r="F12" s="31"/>
      <c r="G12" s="31"/>
      <c r="H12" s="31">
        <v>22</v>
      </c>
      <c r="I12" s="39" t="s">
        <v>24</v>
      </c>
      <c r="J12" s="40"/>
    </row>
    <row r="13" customFormat="1" ht="30" customHeight="1" spans="1:10">
      <c r="A13" s="26">
        <v>9</v>
      </c>
      <c r="B13" s="33"/>
      <c r="C13" s="41" t="s">
        <v>31</v>
      </c>
      <c r="D13" s="42">
        <v>685.1</v>
      </c>
      <c r="E13" s="30"/>
      <c r="F13" s="31"/>
      <c r="G13" s="31"/>
      <c r="H13" s="31">
        <v>22</v>
      </c>
      <c r="I13" s="39" t="s">
        <v>24</v>
      </c>
      <c r="J13" s="25"/>
    </row>
    <row r="14" customFormat="1" ht="30" customHeight="1" spans="1:10">
      <c r="A14" s="26">
        <v>10</v>
      </c>
      <c r="B14" s="33"/>
      <c r="C14" s="41" t="s">
        <v>32</v>
      </c>
      <c r="D14" s="42">
        <v>743.16</v>
      </c>
      <c r="E14" s="30"/>
      <c r="F14" s="31"/>
      <c r="G14" s="31"/>
      <c r="H14" s="31">
        <v>22</v>
      </c>
      <c r="I14" s="39" t="s">
        <v>24</v>
      </c>
      <c r="J14" s="25"/>
    </row>
    <row r="15" customFormat="1" ht="30" customHeight="1" spans="1:10">
      <c r="A15" s="26">
        <v>11</v>
      </c>
      <c r="B15" s="27" t="s">
        <v>33</v>
      </c>
      <c r="C15" s="28" t="s">
        <v>34</v>
      </c>
      <c r="D15" s="29">
        <v>2783.89</v>
      </c>
      <c r="E15" s="30"/>
      <c r="F15" s="31"/>
      <c r="G15" s="31"/>
      <c r="H15" s="31">
        <v>36</v>
      </c>
      <c r="I15" s="7" t="s">
        <v>13</v>
      </c>
      <c r="J15" s="25"/>
    </row>
    <row r="16" customFormat="1" ht="90" customHeight="1" spans="1:10">
      <c r="A16" s="26">
        <v>12</v>
      </c>
      <c r="B16" s="27" t="s">
        <v>35</v>
      </c>
      <c r="C16" s="28" t="s">
        <v>36</v>
      </c>
      <c r="D16" s="42">
        <v>14280.26</v>
      </c>
      <c r="E16" s="30">
        <v>272</v>
      </c>
      <c r="F16" s="31"/>
      <c r="G16" s="31"/>
      <c r="H16" s="31">
        <v>36</v>
      </c>
      <c r="I16" s="7" t="s">
        <v>13</v>
      </c>
      <c r="J16" s="43" t="s">
        <v>37</v>
      </c>
    </row>
    <row r="17" customFormat="1" ht="30" customHeight="1" spans="1:10">
      <c r="A17" s="26">
        <v>13</v>
      </c>
      <c r="B17" s="27" t="s">
        <v>38</v>
      </c>
      <c r="C17" s="28" t="s">
        <v>39</v>
      </c>
      <c r="D17" s="42">
        <v>92.5</v>
      </c>
      <c r="E17" s="30">
        <v>53</v>
      </c>
      <c r="F17" s="31"/>
      <c r="G17" s="31"/>
      <c r="H17" s="31">
        <v>22</v>
      </c>
      <c r="I17" s="39" t="s">
        <v>24</v>
      </c>
      <c r="J17" s="25"/>
    </row>
    <row r="18" customFormat="1" ht="30" customHeight="1" spans="1:10">
      <c r="A18" s="26">
        <v>14</v>
      </c>
      <c r="B18" s="27" t="s">
        <v>40</v>
      </c>
      <c r="C18" s="44" t="s">
        <v>41</v>
      </c>
      <c r="D18" s="45">
        <v>2139.2</v>
      </c>
      <c r="E18" s="30"/>
      <c r="F18" s="31"/>
      <c r="G18" s="31"/>
      <c r="H18" s="31">
        <v>22</v>
      </c>
      <c r="I18" s="39" t="s">
        <v>24</v>
      </c>
      <c r="J18" s="46" t="s">
        <v>42</v>
      </c>
    </row>
    <row r="19" customFormat="1" ht="30" customHeight="1" spans="1:10">
      <c r="A19" s="26">
        <v>15</v>
      </c>
      <c r="B19" s="27" t="s">
        <v>43</v>
      </c>
      <c r="C19" s="28" t="s">
        <v>44</v>
      </c>
      <c r="D19" s="42">
        <v>25</v>
      </c>
      <c r="E19" s="30">
        <v>98</v>
      </c>
      <c r="F19" s="31"/>
      <c r="G19" s="31"/>
      <c r="H19" s="31">
        <v>22</v>
      </c>
      <c r="I19" s="39" t="s">
        <v>24</v>
      </c>
      <c r="J19" s="46" t="s">
        <v>42</v>
      </c>
    </row>
    <row r="20" customFormat="1" ht="30" customHeight="1" spans="1:10">
      <c r="A20" s="26">
        <v>16</v>
      </c>
      <c r="B20" s="27" t="s">
        <v>45</v>
      </c>
      <c r="C20" s="28"/>
      <c r="D20" s="42"/>
      <c r="E20" s="30">
        <v>25</v>
      </c>
      <c r="F20" s="31"/>
      <c r="G20" s="31"/>
      <c r="H20" s="31">
        <v>22</v>
      </c>
      <c r="I20" s="39" t="s">
        <v>24</v>
      </c>
      <c r="J20" s="46" t="s">
        <v>46</v>
      </c>
    </row>
    <row r="21" customFormat="1" ht="30" customHeight="1" spans="1:10">
      <c r="A21" s="26">
        <v>17</v>
      </c>
      <c r="B21" s="27" t="s">
        <v>47</v>
      </c>
      <c r="C21" s="28" t="s">
        <v>48</v>
      </c>
      <c r="D21" s="42">
        <v>7637.73</v>
      </c>
      <c r="E21" s="30">
        <v>221</v>
      </c>
      <c r="F21" s="31"/>
      <c r="G21" s="31"/>
      <c r="H21" s="31"/>
      <c r="I21" s="39" t="s">
        <v>24</v>
      </c>
      <c r="J21" s="46"/>
    </row>
    <row r="22" customFormat="1" ht="30" customHeight="1" spans="1:10">
      <c r="A22" s="26">
        <v>18</v>
      </c>
      <c r="B22" s="47" t="s">
        <v>49</v>
      </c>
      <c r="C22" s="28" t="s">
        <v>50</v>
      </c>
      <c r="D22" s="45"/>
      <c r="E22" s="30">
        <v>10</v>
      </c>
      <c r="F22" s="31"/>
      <c r="G22" s="31"/>
      <c r="H22" s="31">
        <v>22</v>
      </c>
      <c r="I22" s="39" t="s">
        <v>24</v>
      </c>
      <c r="J22" s="25"/>
    </row>
    <row r="23" customFormat="1" ht="30" customHeight="1" spans="1:10">
      <c r="A23" s="26">
        <v>19</v>
      </c>
      <c r="B23" s="27" t="s">
        <v>51</v>
      </c>
      <c r="C23" s="28" t="s">
        <v>52</v>
      </c>
      <c r="D23" s="29"/>
      <c r="E23" s="30">
        <v>21</v>
      </c>
      <c r="F23" s="31"/>
      <c r="G23" s="31"/>
      <c r="H23" s="31">
        <v>22</v>
      </c>
      <c r="I23" s="39" t="s">
        <v>24</v>
      </c>
      <c r="J23" s="46" t="s">
        <v>53</v>
      </c>
    </row>
    <row r="24" customFormat="1" ht="30" customHeight="1" spans="1:10">
      <c r="A24" s="26">
        <v>20</v>
      </c>
      <c r="B24" s="27" t="s">
        <v>54</v>
      </c>
      <c r="C24" s="28" t="s">
        <v>55</v>
      </c>
      <c r="D24" s="29"/>
      <c r="E24" s="30">
        <v>22</v>
      </c>
      <c r="F24" s="31"/>
      <c r="G24" s="31"/>
      <c r="H24" s="31">
        <v>22</v>
      </c>
      <c r="I24" s="39" t="s">
        <v>24</v>
      </c>
      <c r="J24" s="25"/>
    </row>
    <row r="25" customFormat="1" ht="30" customHeight="1" spans="1:10">
      <c r="A25" s="26">
        <v>21</v>
      </c>
      <c r="B25" s="27" t="s">
        <v>56</v>
      </c>
      <c r="C25" s="28" t="s">
        <v>57</v>
      </c>
      <c r="D25" s="29">
        <v>2992.2</v>
      </c>
      <c r="E25" s="30">
        <v>247</v>
      </c>
      <c r="F25" s="31"/>
      <c r="G25" s="31"/>
      <c r="H25" s="31"/>
      <c r="I25" s="39" t="s">
        <v>24</v>
      </c>
      <c r="J25" s="25"/>
    </row>
    <row r="26" customFormat="1" ht="30" customHeight="1" spans="1:10">
      <c r="A26" s="26">
        <v>22</v>
      </c>
      <c r="B26" s="27" t="s">
        <v>58</v>
      </c>
      <c r="C26" s="28" t="s">
        <v>59</v>
      </c>
      <c r="D26" s="29">
        <v>124.09</v>
      </c>
      <c r="E26" s="30">
        <v>130</v>
      </c>
      <c r="F26" s="31"/>
      <c r="G26" s="31"/>
      <c r="H26" s="31">
        <v>22</v>
      </c>
      <c r="I26" s="39" t="s">
        <v>24</v>
      </c>
      <c r="J26" s="25"/>
    </row>
    <row r="27" customFormat="1" ht="30" customHeight="1" spans="1:10">
      <c r="A27" s="26">
        <v>23</v>
      </c>
      <c r="B27" s="27" t="s">
        <v>60</v>
      </c>
      <c r="C27" s="28" t="s">
        <v>61</v>
      </c>
      <c r="D27" s="29"/>
      <c r="E27" s="30">
        <v>10</v>
      </c>
      <c r="F27" s="31"/>
      <c r="G27" s="31"/>
      <c r="H27" s="31">
        <v>22</v>
      </c>
      <c r="I27" s="39" t="s">
        <v>24</v>
      </c>
      <c r="J27" s="25"/>
    </row>
    <row r="28" customFormat="1" ht="30" customHeight="1" spans="1:10">
      <c r="A28" s="26" t="s">
        <v>62</v>
      </c>
      <c r="B28" s="26"/>
      <c r="C28" s="26"/>
      <c r="D28" s="33">
        <f>SUM(D3:D27)</f>
        <v>123188.72</v>
      </c>
      <c r="E28" s="48">
        <f>SUM(E3:E27)</f>
        <v>2438</v>
      </c>
      <c r="F28" s="31"/>
      <c r="G28" s="31"/>
      <c r="H28" s="31"/>
      <c r="I28" s="7"/>
      <c r="J28" s="25"/>
    </row>
    <row r="29" customFormat="1" ht="30" customHeight="1" spans="1:10">
      <c r="A29" s="25" t="s">
        <v>63</v>
      </c>
      <c r="B29" s="31" t="s">
        <v>64</v>
      </c>
      <c r="C29" s="31"/>
      <c r="D29" s="29">
        <f>SUM(D17:D27)+D12+D8+D13+D14</f>
        <v>27076.51</v>
      </c>
      <c r="E29" s="31">
        <f>SUM(E17:E27)</f>
        <v>837</v>
      </c>
      <c r="F29" s="49"/>
      <c r="G29" s="49"/>
      <c r="H29" s="49"/>
      <c r="I29" s="49"/>
      <c r="J29" s="9" t="s">
        <v>65</v>
      </c>
    </row>
    <row r="30" customFormat="1" ht="30" customHeight="1" spans="1:10">
      <c r="A30" s="25"/>
      <c r="B30" s="31" t="s">
        <v>66</v>
      </c>
      <c r="C30" s="31"/>
      <c r="D30" s="29">
        <f>D28-D29</f>
        <v>96112.21</v>
      </c>
      <c r="E30" s="31">
        <f>E28-E29</f>
        <v>1601</v>
      </c>
      <c r="F30" s="49"/>
      <c r="G30" s="49"/>
      <c r="H30" s="49"/>
      <c r="I30" s="49"/>
      <c r="J30" s="9" t="s">
        <v>67</v>
      </c>
    </row>
    <row r="31" ht="99" customHeight="1" spans="1:10">
      <c r="A31" s="50" t="s">
        <v>68</v>
      </c>
      <c r="B31" s="51"/>
      <c r="C31" s="52"/>
      <c r="D31" s="52"/>
      <c r="E31" s="52"/>
      <c r="F31" s="52"/>
      <c r="G31" s="52"/>
      <c r="H31" s="52"/>
      <c r="I31" s="52"/>
      <c r="J31" s="52"/>
    </row>
  </sheetData>
  <mergeCells count="14">
    <mergeCell ref="A1:J1"/>
    <mergeCell ref="A28:C28"/>
    <mergeCell ref="B29:C29"/>
    <mergeCell ref="B30:C30"/>
    <mergeCell ref="A31:J31"/>
    <mergeCell ref="A7:A8"/>
    <mergeCell ref="A11:A12"/>
    <mergeCell ref="A29:A30"/>
    <mergeCell ref="B3:B6"/>
    <mergeCell ref="B7:B14"/>
    <mergeCell ref="C7:C8"/>
    <mergeCell ref="C11:C12"/>
    <mergeCell ref="J7:J8"/>
    <mergeCell ref="J11:J12"/>
  </mergeCells>
  <pageMargins left="0.708661417322835" right="0.708661417322835" top="0.393055555555556" bottom="0.393055555555556" header="0.31496062992126" footer="0.31496062992126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4" outlineLevelCol="5"/>
  <cols>
    <col min="1" max="1" width="5.62962962962963" customWidth="1"/>
    <col min="2" max="2" width="18.6296296296296" customWidth="1"/>
    <col min="4" max="4" width="10.6296296296296" customWidth="1"/>
    <col min="5" max="6" width="21.1296296296296" customWidth="1"/>
  </cols>
  <sheetData>
    <row r="1" ht="40" customHeight="1" spans="1:6">
      <c r="A1" s="1" t="s">
        <v>69</v>
      </c>
      <c r="B1" s="1"/>
      <c r="C1" s="1"/>
      <c r="D1" s="1"/>
      <c r="E1" s="1"/>
      <c r="F1" s="1"/>
    </row>
    <row r="2" ht="29" customHeight="1" spans="1:6">
      <c r="A2" s="2" t="s">
        <v>1</v>
      </c>
      <c r="B2" s="2" t="s">
        <v>70</v>
      </c>
      <c r="C2" s="2" t="s">
        <v>71</v>
      </c>
      <c r="D2" s="2" t="s">
        <v>72</v>
      </c>
      <c r="E2" s="2" t="s">
        <v>9</v>
      </c>
      <c r="F2" s="3" t="s">
        <v>10</v>
      </c>
    </row>
    <row r="3" ht="21" customHeight="1" spans="1:6">
      <c r="A3" s="4">
        <v>1</v>
      </c>
      <c r="B3" s="5" t="s">
        <v>73</v>
      </c>
      <c r="C3" s="4" t="s">
        <v>74</v>
      </c>
      <c r="D3" s="6">
        <v>27100</v>
      </c>
      <c r="E3" s="7" t="s">
        <v>24</v>
      </c>
      <c r="F3" s="9" t="s">
        <v>65</v>
      </c>
    </row>
    <row r="4" ht="21" customHeight="1" spans="1:6">
      <c r="A4" s="4">
        <v>2</v>
      </c>
      <c r="B4" s="5" t="s">
        <v>75</v>
      </c>
      <c r="C4" s="4" t="s">
        <v>74</v>
      </c>
      <c r="D4" s="6">
        <v>96100</v>
      </c>
      <c r="E4" s="7" t="s">
        <v>13</v>
      </c>
      <c r="F4" s="9" t="s">
        <v>67</v>
      </c>
    </row>
    <row r="5" ht="21" customHeight="1" spans="1:6">
      <c r="A5" s="4">
        <v>3</v>
      </c>
      <c r="B5" s="5" t="s">
        <v>76</v>
      </c>
      <c r="C5" s="4" t="s">
        <v>77</v>
      </c>
      <c r="D5" s="4">
        <v>850</v>
      </c>
      <c r="E5" s="7" t="s">
        <v>24</v>
      </c>
      <c r="F5" s="9" t="s">
        <v>65</v>
      </c>
    </row>
    <row r="6" ht="21" customHeight="1" spans="1:6">
      <c r="A6" s="4">
        <v>4</v>
      </c>
      <c r="B6" s="5" t="s">
        <v>78</v>
      </c>
      <c r="C6" s="4" t="s">
        <v>77</v>
      </c>
      <c r="D6" s="4">
        <v>1650</v>
      </c>
      <c r="E6" s="7" t="s">
        <v>13</v>
      </c>
      <c r="F6" s="9" t="s">
        <v>67</v>
      </c>
    </row>
    <row r="7" ht="21" customHeight="1" spans="1:6">
      <c r="A7" s="4">
        <v>5</v>
      </c>
      <c r="B7" s="5" t="s">
        <v>79</v>
      </c>
      <c r="C7" s="4" t="s">
        <v>74</v>
      </c>
      <c r="D7" s="4">
        <v>40000</v>
      </c>
      <c r="E7" s="7" t="s">
        <v>13</v>
      </c>
      <c r="F7" s="9" t="s">
        <v>80</v>
      </c>
    </row>
    <row r="8" ht="21" customHeight="1" spans="1:6">
      <c r="A8" s="4">
        <v>6</v>
      </c>
      <c r="B8" s="5" t="s">
        <v>81</v>
      </c>
      <c r="C8" s="4" t="s">
        <v>82</v>
      </c>
      <c r="D8" s="4">
        <v>1</v>
      </c>
      <c r="E8" s="4"/>
      <c r="F8" s="9"/>
    </row>
    <row r="9" ht="21" customHeight="1" spans="1:6">
      <c r="A9" s="4">
        <v>7</v>
      </c>
      <c r="B9" s="5" t="s">
        <v>83</v>
      </c>
      <c r="C9" s="4" t="s">
        <v>82</v>
      </c>
      <c r="D9" s="4">
        <v>1</v>
      </c>
      <c r="E9" s="4"/>
      <c r="F9" s="4"/>
    </row>
    <row r="10" ht="114" customHeight="1" spans="1:6">
      <c r="A10" s="16" t="s">
        <v>84</v>
      </c>
      <c r="B10" s="16"/>
      <c r="C10" s="16"/>
      <c r="D10" s="16"/>
      <c r="E10" s="16"/>
      <c r="F10" s="16"/>
    </row>
  </sheetData>
  <mergeCells count="2">
    <mergeCell ref="A1:F1"/>
    <mergeCell ref="A10:F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L11" sqref="L11"/>
    </sheetView>
  </sheetViews>
  <sheetFormatPr defaultColWidth="9" defaultRowHeight="14.4"/>
  <cols>
    <col min="1" max="1" width="5.62962962962963" customWidth="1"/>
    <col min="2" max="2" width="18.6296296296296" customWidth="1"/>
    <col min="4" max="5" width="10.6296296296296" customWidth="1"/>
    <col min="6" max="6" width="12.3796296296296" customWidth="1"/>
    <col min="7" max="8" width="21.1296296296296" customWidth="1"/>
    <col min="9" max="10" width="12.6296296296296"/>
    <col min="11" max="11" width="11.5"/>
  </cols>
  <sheetData>
    <row r="1" ht="40" customHeight="1" spans="1:10">
      <c r="A1" s="1" t="s">
        <v>85</v>
      </c>
      <c r="B1" s="1"/>
      <c r="C1" s="1"/>
      <c r="D1" s="1"/>
      <c r="E1" s="1"/>
      <c r="F1" s="1"/>
      <c r="G1" s="1"/>
      <c r="H1" s="1"/>
    </row>
    <row r="2" ht="29" customHeight="1" spans="1:10">
      <c r="A2" s="2" t="s">
        <v>1</v>
      </c>
      <c r="B2" s="2" t="s">
        <v>70</v>
      </c>
      <c r="C2" s="2" t="s">
        <v>71</v>
      </c>
      <c r="D2" s="2" t="s">
        <v>72</v>
      </c>
      <c r="E2" s="2" t="s">
        <v>86</v>
      </c>
      <c r="F2" s="2" t="s">
        <v>87</v>
      </c>
      <c r="G2" s="2" t="s">
        <v>9</v>
      </c>
      <c r="H2" s="3" t="s">
        <v>10</v>
      </c>
    </row>
    <row r="3" ht="21" customHeight="1" spans="1:10">
      <c r="A3" s="4">
        <v>1</v>
      </c>
      <c r="B3" s="5" t="s">
        <v>73</v>
      </c>
      <c r="C3" s="4" t="s">
        <v>74</v>
      </c>
      <c r="D3" s="6">
        <v>27100</v>
      </c>
      <c r="E3" s="7">
        <v>4.5</v>
      </c>
      <c r="F3" s="8">
        <f>D3*E3*22/12</f>
        <v>223575</v>
      </c>
      <c r="G3" s="7" t="s">
        <v>24</v>
      </c>
      <c r="H3" s="9" t="s">
        <v>65</v>
      </c>
    </row>
    <row r="4" ht="21" customHeight="1" spans="1:10">
      <c r="A4" s="4">
        <v>2</v>
      </c>
      <c r="B4" s="5" t="s">
        <v>75</v>
      </c>
      <c r="C4" s="4" t="s">
        <v>74</v>
      </c>
      <c r="D4" s="6">
        <v>96100</v>
      </c>
      <c r="E4" s="7">
        <v>4.5</v>
      </c>
      <c r="F4" s="8">
        <f>D4*E4*3</f>
        <v>1297350</v>
      </c>
      <c r="G4" s="7" t="s">
        <v>13</v>
      </c>
      <c r="H4" s="9" t="s">
        <v>67</v>
      </c>
    </row>
    <row r="5" ht="21" customHeight="1" spans="1:10">
      <c r="A5" s="4">
        <v>3</v>
      </c>
      <c r="B5" s="5" t="s">
        <v>76</v>
      </c>
      <c r="C5" s="4" t="s">
        <v>77</v>
      </c>
      <c r="D5" s="4">
        <v>850</v>
      </c>
      <c r="E5" s="7">
        <v>35</v>
      </c>
      <c r="F5" s="10">
        <v>54542</v>
      </c>
      <c r="G5" s="7" t="s">
        <v>24</v>
      </c>
      <c r="H5" s="9" t="s">
        <v>65</v>
      </c>
    </row>
    <row r="6" ht="21" customHeight="1" spans="1:10">
      <c r="A6" s="4">
        <v>4</v>
      </c>
      <c r="B6" s="5" t="s">
        <v>78</v>
      </c>
      <c r="C6" s="4" t="s">
        <v>77</v>
      </c>
      <c r="D6" s="4">
        <v>1650</v>
      </c>
      <c r="E6" s="7">
        <v>35</v>
      </c>
      <c r="F6" s="11">
        <f>D6*E6*3</f>
        <v>173250</v>
      </c>
      <c r="G6" s="7" t="s">
        <v>13</v>
      </c>
      <c r="H6" s="9" t="s">
        <v>67</v>
      </c>
    </row>
    <row r="7" ht="21" customHeight="1" spans="1:10">
      <c r="A7" s="4">
        <v>5</v>
      </c>
      <c r="B7" s="5" t="s">
        <v>79</v>
      </c>
      <c r="C7" s="4" t="s">
        <v>74</v>
      </c>
      <c r="D7" s="4">
        <v>30000</v>
      </c>
      <c r="E7" s="4">
        <v>4</v>
      </c>
      <c r="F7" s="8">
        <f>D7*E7*3</f>
        <v>360000</v>
      </c>
      <c r="G7" s="7" t="s">
        <v>13</v>
      </c>
      <c r="H7" s="9" t="s">
        <v>80</v>
      </c>
      <c r="I7" s="12"/>
    </row>
    <row r="8" ht="21" customHeight="1" spans="1:10">
      <c r="A8" s="4">
        <v>6</v>
      </c>
      <c r="B8" s="5" t="s">
        <v>81</v>
      </c>
      <c r="C8" s="4" t="s">
        <v>82</v>
      </c>
      <c r="D8" s="4">
        <v>1</v>
      </c>
      <c r="E8" s="4"/>
      <c r="F8" s="13">
        <v>688783</v>
      </c>
      <c r="G8" s="4"/>
      <c r="H8" s="9" t="s">
        <v>88</v>
      </c>
      <c r="I8" s="12"/>
    </row>
    <row r="9" ht="21" customHeight="1" spans="1:10">
      <c r="A9" s="4">
        <v>7</v>
      </c>
      <c r="B9" s="5" t="s">
        <v>83</v>
      </c>
      <c r="C9" s="4" t="s">
        <v>82</v>
      </c>
      <c r="D9" s="4">
        <v>1</v>
      </c>
      <c r="E9" s="4"/>
      <c r="F9" s="14">
        <v>300000</v>
      </c>
      <c r="G9" s="4"/>
      <c r="H9" s="9" t="s">
        <v>88</v>
      </c>
      <c r="I9" s="12"/>
      <c r="J9" s="15"/>
    </row>
    <row r="10" ht="21" customHeight="1" spans="1:10">
      <c r="A10" s="4">
        <v>8</v>
      </c>
      <c r="B10" s="5" t="s">
        <v>89</v>
      </c>
      <c r="C10" s="4"/>
      <c r="D10" s="4"/>
      <c r="E10" s="4"/>
      <c r="F10" s="13">
        <f>SUM(F3:F9)</f>
        <v>3097500</v>
      </c>
      <c r="G10" s="4"/>
      <c r="H10" s="4"/>
    </row>
    <row r="11" ht="114" customHeight="1" spans="1:10">
      <c r="A11" s="16" t="s">
        <v>90</v>
      </c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11:H11"/>
  </mergeCells>
  <pageMargins left="1.25972222222222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老城区范围</vt:lpstr>
      <vt:lpstr>老城区清单</vt:lpstr>
      <vt:lpstr>老城区预算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YLC-W</dc:creator>
  <cp:lastModifiedBy>小糊涂仙儿</cp:lastModifiedBy>
  <dcterms:created xsi:type="dcterms:W3CDTF">2021-02-01T01:30:00Z</dcterms:created>
  <cp:lastPrinted>2021-02-03T08:35:00Z</cp:lastPrinted>
  <dcterms:modified xsi:type="dcterms:W3CDTF">2026-02-13T07:37:07Z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51E5539A8A2845B8B7A402360BA349AD_13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