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<sst xmlns="http://schemas.openxmlformats.org/spreadsheetml/2006/main" count="165" uniqueCount="116">
  <si>
    <t>高邮湖重要湿地监测监控项目投标价清单明细表</t>
  </si>
  <si>
    <t>序号</t>
  </si>
  <si>
    <t>项目类型</t>
  </si>
  <si>
    <t>分部名称</t>
  </si>
  <si>
    <t>分项名称</t>
  </si>
  <si>
    <t>功能参数</t>
  </si>
  <si>
    <t>单位</t>
  </si>
  <si>
    <t>数量</t>
  </si>
  <si>
    <t>投标全费用综合单价</t>
  </si>
  <si>
    <t>小计</t>
  </si>
  <si>
    <t>（万元）</t>
  </si>
  <si>
    <t>建设费用</t>
  </si>
  <si>
    <t>湿地生物要素监测</t>
  </si>
  <si>
    <r>
      <rPr>
        <b/>
        <sz val="12"/>
        <color theme="1"/>
        <rFont val="仿宋"/>
        <charset val="134"/>
      </rPr>
      <t xml:space="preserve">鸟类智慧监测点设置     </t>
    </r>
    <r>
      <rPr>
        <sz val="12"/>
        <color theme="1"/>
        <rFont val="仿宋"/>
        <charset val="134"/>
      </rPr>
      <t>（投标人满足基础功能参数的情况下还应满足以下要求：1、该项目实施方案、招标文件；2、国家、省市现行相关规范、标准、规定等）</t>
    </r>
  </si>
  <si>
    <t>摄像头</t>
  </si>
  <si>
    <t>像素：800万；
最大分辨率：3840×2160；
最大补光距离：50m（白光）；600m（激光+红外）；
补光类型：红外+白光+激光；
雨刷功能：智能雨刷；
镜头焦距：8mm～360mm；
镜头光圈：F1.5-F5.2；
视场角：水平：62.3°～2.25°垂直：37.79°～1.26°对角：69°～2.59°；
光学变倍：45倍；</t>
  </si>
  <si>
    <t>个</t>
  </si>
  <si>
    <t>监控杆</t>
  </si>
  <si>
    <t>采用防锈抗腐钢质材料，高度不低于5米等</t>
  </si>
  <si>
    <t>光伏组件</t>
  </si>
  <si>
    <t>光伏组件功率不低于300W/块，适配户外弱光、低温环境，发电量稳定等</t>
  </si>
  <si>
    <t>算力设备</t>
  </si>
  <si>
    <t>中央处理器：64bit 8Core；
浮点数运算能力：450GFLOPs；
整型运算能力：6TOPs，最大可扩展至24TOPS；
内存条：16GB DDR4；
硬盘存储：64G；
支持远程运维、私有网络、版本更新、定时任务、远程调度等。</t>
  </si>
  <si>
    <t>网络设备</t>
  </si>
  <si>
    <t>适配湿地户外无网/弱网环境，支持多设备联网传输等</t>
  </si>
  <si>
    <t>套</t>
  </si>
  <si>
    <t>施工安装</t>
  </si>
  <si>
    <t>施工范围涵盖摄像头、监控杆、光伏组件算力设备、网络设备的全套安装调试等</t>
  </si>
  <si>
    <t>处</t>
  </si>
  <si>
    <t>系统服务</t>
  </si>
  <si>
    <t>提供鸟类智慧监测系统全套服务，含平台搭建、AI算法优化、数据运维、技术支持等</t>
  </si>
  <si>
    <t>项</t>
  </si>
  <si>
    <r>
      <rPr>
        <b/>
        <sz val="12"/>
        <color theme="1"/>
        <rFont val="仿宋"/>
        <charset val="134"/>
      </rPr>
      <t xml:space="preserve">观鸟塔建设   </t>
    </r>
    <r>
      <rPr>
        <sz val="12"/>
        <color theme="1"/>
        <rFont val="仿宋"/>
        <charset val="134"/>
      </rPr>
      <t xml:space="preserve">            （投标人满足基础功能参数的情况下还应满足以下要求：1、该项目实施方案、招标文件；2、国家、省市现行相关规范、标准、规定等）</t>
    </r>
  </si>
  <si>
    <t>12.5m高观鸟塔建设</t>
  </si>
  <si>
    <r>
      <rPr>
        <sz val="12"/>
        <color theme="1"/>
        <rFont val="宋体"/>
        <charset val="134"/>
      </rPr>
      <t>9</t>
    </r>
    <r>
      <rPr>
        <sz val="12"/>
        <color theme="1"/>
        <rFont val="仿宋"/>
        <charset val="134"/>
      </rPr>
      <t>根16m长</t>
    </r>
    <r>
      <rPr>
        <sz val="12"/>
        <color theme="1"/>
        <rFont val="宋体"/>
        <charset val="134"/>
      </rPr>
      <t>Ф</t>
    </r>
    <r>
      <rPr>
        <sz val="12"/>
        <color theme="1"/>
        <rFont val="仿宋"/>
        <charset val="134"/>
      </rPr>
      <t>600机械钻孔钢筋砼灌注桩、C30</t>
    </r>
    <r>
      <rPr>
        <sz val="12"/>
        <color theme="1"/>
        <rFont val="宋体"/>
        <charset val="134"/>
      </rPr>
      <t>砼</t>
    </r>
    <r>
      <rPr>
        <sz val="12"/>
        <color theme="1"/>
        <rFont val="仿宋"/>
        <charset val="134"/>
      </rPr>
      <t>承台基础、C30</t>
    </r>
    <r>
      <rPr>
        <sz val="12"/>
        <color theme="1"/>
        <rFont val="宋体"/>
        <charset val="134"/>
      </rPr>
      <t>砼</t>
    </r>
    <r>
      <rPr>
        <sz val="12"/>
        <color theme="1"/>
        <rFont val="仿宋"/>
        <charset val="134"/>
      </rPr>
      <t>结构主体、C30</t>
    </r>
    <r>
      <rPr>
        <sz val="12"/>
        <color theme="1"/>
        <rFont val="宋体"/>
        <charset val="134"/>
      </rPr>
      <t>砼</t>
    </r>
    <r>
      <rPr>
        <sz val="12"/>
        <color theme="1"/>
        <rFont val="仿宋"/>
        <charset val="134"/>
      </rPr>
      <t>平台、C30现浇砼楼梯及防腐木栏杆、蝴蝶瓦屋面等施工及安装（具体详见实施方案）</t>
    </r>
  </si>
  <si>
    <t>座</t>
  </si>
  <si>
    <t>配套生态设施</t>
  </si>
  <si>
    <t>观鸟塔周边种植湿地植物不少于200m2，周边C25混凝土排水沟建设长度不少于35m、沟净（宽*深）最低满足300*600mm等</t>
  </si>
  <si>
    <t>展示牌</t>
  </si>
  <si>
    <t>展板采用环保耐腐材质，尺寸不低于200cm×100cm，适配户外潮湿环境、含基础、立柱等及安装</t>
  </si>
  <si>
    <t>望远镜及配套设施</t>
  </si>
  <si>
    <t>高倍望远镜（最低倍数不低于60倍），望远镜采用防水防尘设计，可360度旋转调节等</t>
  </si>
  <si>
    <t>人为活动监测</t>
  </si>
  <si>
    <r>
      <rPr>
        <b/>
        <sz val="12"/>
        <color theme="1"/>
        <rFont val="仿宋"/>
        <charset val="134"/>
      </rPr>
      <t>高塔监控点设置</t>
    </r>
    <r>
      <rPr>
        <sz val="12"/>
        <color theme="1"/>
        <rFont val="仿宋"/>
        <charset val="134"/>
      </rPr>
      <t xml:space="preserve">          （投标人满足基础功能参数的情况下还应满足以下要求：1、该项目实施方案、招标文件；2、国家、省市现行相关规范、标准、规定等）</t>
    </r>
  </si>
  <si>
    <t xml:space="preserve">1、传感器类型：≥1/1.8英寸CMOS传感器；像素≥400万；
最大分辨率：2560×1440@25/25fps；
最低照度：彩色：≥0.0001Lux@F1.5   黑白：≥0.0001Lux@F1.5，0LuxwithIR（红外一体化零照度摄像机）                                           补光类型：定焦激光；                           设备激光补光灯开启，可识别距离设备1000m处的人体（1.7m×0.5m）轮廓；
补光类型：红外+白光+激光；
雨刷功能：支持自动智能雨刷，采用汽车雨刮片，耐候性好；
镜头焦距：摄像机具备拼接功能，双镜头从最小倍率至最大倍率或最大倍率至最小倍率的变倍过程中视频图像不间断，支持不小于73倍光学变倍，镜头最大焦距不小于490mm；
镜头光圈：F1.2；
视场角：水平53.4°-0.9°（广角-望远）；
光学变倍：≥12倍；
设备具有光学防抖功能，将镜头倍率设置为最大，快门设置为1/25s，在振动台振幅不大于0.3°，振动频率不大于10Hz情况下，设备视场角应无明显变化，视频图像在振动过程中应保持稳定清晰；
设备运动结束静止在某个位置，当设备水平和垂直角度方向受到外力作用发生偏移时，设备进行偏移自动校正后实际停止位置与原位置之间偏差角度应&lt;0.1°；    2、智能功能等：其它参数详见实施方案      </t>
  </si>
  <si>
    <t>监控室电脑（含高清智慧LED显示屏）</t>
  </si>
  <si>
    <r>
      <rPr>
        <sz val="12"/>
        <color theme="1"/>
        <rFont val="仿宋"/>
        <charset val="134"/>
      </rPr>
      <t>CPU：≥ i7级别，14代及相近性能水平；
主板：B760及相近规格芯片组
显卡：不低于RTX 5070级别，显存≥12 GB
内存：DDR5，6000MB/S及以上频率，容量16 - 32 GB
硬盘：M.2 NVMe SSD，6000MB/S及以上顺序读取速度
电源：额定功率650 - 750W
显示屏：75英寸
分辨率</t>
    </r>
    <r>
      <rPr>
        <sz val="12"/>
        <color theme="1"/>
        <rFont val="Times New Roman"/>
        <charset val="134"/>
      </rPr>
      <t>‌</t>
    </r>
    <r>
      <rPr>
        <sz val="12"/>
        <color theme="1"/>
        <rFont val="仿宋"/>
        <charset val="134"/>
      </rPr>
      <t>：3840×2160，120HZ高刷
接口配置</t>
    </r>
    <r>
      <rPr>
        <sz val="12"/>
        <color theme="1"/>
        <rFont val="Times New Roman"/>
        <charset val="134"/>
      </rPr>
      <t>‌</t>
    </r>
    <r>
      <rPr>
        <sz val="12"/>
        <color theme="1"/>
        <rFont val="仿宋"/>
        <charset val="134"/>
      </rPr>
      <t>：HDMI 2.1×1 + HDMI 2.0×2（支持 4K@120Hz）
USB 3.0×1 + USB 2.0×1
功耗：一级能效认证
屏幕技术：采用</t>
    </r>
    <r>
      <rPr>
        <sz val="12"/>
        <color theme="1"/>
        <rFont val="宋体"/>
        <charset val="134"/>
      </rPr>
      <t> </t>
    </r>
    <r>
      <rPr>
        <sz val="12"/>
        <color theme="1"/>
        <rFont val="仿宋"/>
        <charset val="134"/>
      </rPr>
      <t>SuperMiniLED</t>
    </r>
    <r>
      <rPr>
        <sz val="12"/>
        <color theme="1"/>
        <rFont val="宋体"/>
        <charset val="134"/>
      </rPr>
      <t> </t>
    </r>
    <r>
      <rPr>
        <sz val="12"/>
        <color theme="1"/>
        <rFont val="仿宋"/>
        <charset val="134"/>
      </rPr>
      <t>背光
峰值亮度 750 尼特</t>
    </r>
  </si>
  <si>
    <t>设备安装</t>
  </si>
  <si>
    <t>含登高作业、抱杆安装、设备箱、探头等</t>
  </si>
  <si>
    <t>网络设备及施工</t>
  </si>
  <si>
    <t>含管道开挖、回填、布放光缆、专线、配件及辅材等</t>
  </si>
  <si>
    <t>电力设备及施工</t>
  </si>
  <si>
    <t>含管道开挖、回填、布放电缆、配电箱、配件及辅材等</t>
  </si>
  <si>
    <r>
      <rPr>
        <b/>
        <sz val="12"/>
        <color theme="1"/>
        <rFont val="仿宋"/>
        <charset val="134"/>
      </rPr>
      <t xml:space="preserve">无人机巡航站设置 </t>
    </r>
    <r>
      <rPr>
        <sz val="12"/>
        <color theme="1"/>
        <rFont val="仿宋"/>
        <charset val="134"/>
      </rPr>
      <t xml:space="preserve"> （投标人满足基础功能参数的情况下还应满足以下要求：1、该项目实施方案、招标文件；2、国家、省市现行相关规范、标准、规定等）</t>
    </r>
  </si>
  <si>
    <t>无人机</t>
  </si>
  <si>
    <t>主摄：≥ 4/3英寸CMOS，≥ 5000万像素，≥ 28 mm焦距，F2.0-11可变光圈，支持6K/60fps HDR视频
中长焦：≥ 1/1.3英寸CMOS，≥ 4800万像素，≥ 70 mm焦距，F3.5 - F2.8光圈，4 K/120 fps
长焦：≥ 1/1.5英寸CMOS，≥ 5000万像素，≥ 168 mm焦距，F3.5~F2.8光圈；
续航：不低于30分钟
最大速度：不低于20 m/s（72 km/h）
抗风能力：不低于8 m/s（4级风）
最大起飞海拔：4000 - 6000m。</t>
  </si>
  <si>
    <t>架</t>
  </si>
  <si>
    <t>地面控制站</t>
  </si>
  <si>
    <t>整体尺寸不低于120cm×80cm×100cm，集成无人机收纳舱，收纳舱内置固定装置等。</t>
  </si>
  <si>
    <t>包括无人机、地面控制站的安装调试等工作</t>
  </si>
  <si>
    <t>含基础网络设备及施工，保障无人机归巢定位、充电状态监控及基础操控通信等</t>
  </si>
  <si>
    <t>含供电设备及施工，为充电收纳棚、充电接口、网络设备供电，优先清洁能源，适配湿地户外场景等</t>
  </si>
  <si>
    <t>提供无人机巡航站充电及存放管理服务，含设备运维、充电管控及基础技术支持等</t>
  </si>
  <si>
    <t>湿地保护宣传教育试点工程</t>
  </si>
  <si>
    <r>
      <rPr>
        <b/>
        <sz val="12"/>
        <color theme="1"/>
        <rFont val="仿宋"/>
        <charset val="134"/>
      </rPr>
      <t>宣教设施建设</t>
    </r>
    <r>
      <rPr>
        <sz val="12"/>
        <color theme="1"/>
        <rFont val="仿宋"/>
        <charset val="134"/>
      </rPr>
      <t xml:space="preserve">            （投标人满足基础功能参数的情况下还应满足以下要求：1、该项目实施方案、招标文件；2、国家、省市现行相关规范、标准、规定等）</t>
    </r>
  </si>
  <si>
    <t>观鸟平台</t>
  </si>
  <si>
    <t>适配高邮湖湿地观鸟需求，主要材质选用天然防腐木，防腐木平台及廊道面积不低于12平方米，含开挖土方或淤泥、场地平整、平台基础、围栏及登平台廊道等</t>
  </si>
  <si>
    <t>望远镜</t>
  </si>
  <si>
    <t>高倍望远镜（最低倍数不低于20倍），望远镜采用防水防尘设计，可360度旋转调节，含支架及底座等</t>
  </si>
  <si>
    <t>生态音频桩</t>
  </si>
  <si>
    <t>音频桩采用仿石或仿木环保材质，整体高度不低于120cm，可通过触摸感应方式切换不同鸟类的声音，支持太阳能供电及锂电池，含支架基础及预埋件等</t>
  </si>
  <si>
    <t>鸟类观测指示牌</t>
  </si>
  <si>
    <t>选用高强度防腐防潮材质，面板大小不低于30cm×40cm，整体高度不低于120cm，含立杆及基础等</t>
  </si>
  <si>
    <t>鸟类识别互动屏幕</t>
  </si>
  <si>
    <t>屏幕尺寸不小于34英寸，分辨率不低于1920×1080，安装高度距地面不低于120cm，适配户外潮湿环境，含电力配套、底座及基础等</t>
  </si>
  <si>
    <t>宣传高清屏幕</t>
  </si>
  <si>
    <t>屏幕尺寸不小于100英寸，象素点间距不低于4.0，屏幕下方配置实体操作按钮，适配户外潮湿环境，含控制器、电力配套、箱体立柱及预埋件基础等</t>
  </si>
  <si>
    <t>长廊式展板</t>
  </si>
  <si>
    <t>展板采用仿木环保材质，尺寸不低于80cm*60cm*6套，适配户外潮湿环境，配套防腐木长廊建设（长*宽*高不低于6m*2.5m*2.8m）等</t>
  </si>
  <si>
    <t>二维码科普内容开发</t>
  </si>
  <si>
    <t>配套设备无固定参数，二维码链接至鸟类图鉴或高邮湖湿地相关数据等</t>
  </si>
  <si>
    <t>人工鸟巢</t>
  </si>
  <si>
    <t>适配高邮湖湿地本地常见鸟类，外尺寸不小于20cm×25cm、防腐木结构，含树上安装并固定等</t>
  </si>
  <si>
    <t>昆虫旅馆</t>
  </si>
  <si>
    <t>适配高邮湖湿地本土有益昆虫，结构呈多层货架状，层数不超过五层等</t>
  </si>
  <si>
    <t>本杰士堆</t>
  </si>
  <si>
    <t>尺寸不小于100cm×80cm×60cm</t>
  </si>
  <si>
    <r>
      <rPr>
        <b/>
        <sz val="12"/>
        <color theme="1"/>
        <rFont val="仿宋"/>
        <charset val="134"/>
      </rPr>
      <t>警示与管护宣传</t>
    </r>
    <r>
      <rPr>
        <sz val="12"/>
        <color theme="1"/>
        <rFont val="仿宋"/>
        <charset val="134"/>
      </rPr>
      <t xml:space="preserve">          （投标人满足基础功能参数的情况下还应满足以下要求：1、该项目招标人实施方案、招标文件；2、国家、省市现行相关规范、标准、规定等）</t>
    </r>
  </si>
  <si>
    <t>警示牌</t>
  </si>
  <si>
    <t>警示牌采用高强度户外防腐木材质，规格尺寸不低于40cm×30cm，高度不低于100cm，含立杆及基础等含安装</t>
  </si>
  <si>
    <t>普法展板</t>
  </si>
  <si>
    <t>户外防腐木材质、整体规格不小于120cm×80cm，适配户外潮湿环境，含立杆及基础等含安装</t>
  </si>
  <si>
    <t>宣传手册</t>
  </si>
  <si>
    <t>手册页数不低于20页，采用环保材质</t>
  </si>
  <si>
    <t>份</t>
  </si>
  <si>
    <t>主题宣传活动</t>
  </si>
  <si>
    <t>主题宣传活动包括候鸟观测体验日，组织公众在专业人员指导下观鸟；湿地生态课堂，讲解湿地保护知识等</t>
  </si>
  <si>
    <t>数据管理费用</t>
  </si>
  <si>
    <t>对监测数据进行系统整理归纳和上传（需满足以下要求：1、该项目招标人实施方案、招标文件；2、国家、省市现行相关规范、标准、规定等）</t>
  </si>
  <si>
    <t>首年调查及评估费用</t>
  </si>
  <si>
    <r>
      <rPr>
        <b/>
        <sz val="12"/>
        <color theme="1"/>
        <rFont val="仿宋"/>
        <charset val="134"/>
      </rPr>
      <t>现场调查</t>
    </r>
    <r>
      <rPr>
        <sz val="12"/>
        <color theme="1"/>
        <rFont val="仿宋"/>
        <charset val="134"/>
      </rPr>
      <t xml:space="preserve">                （投标人满足基础功能参数的情况下还应满足以下要求：1、该项目实施方案、招标文件；2、国家、省市现行相关规范、标准、规定等）</t>
    </r>
  </si>
  <si>
    <t>植物样线</t>
  </si>
  <si>
    <t>首年监测1次，后期每年监测2次，每条样线不低于1km</t>
  </si>
  <si>
    <t>条</t>
  </si>
  <si>
    <t>两栖动物样线</t>
  </si>
  <si>
    <t>爬行动物样线</t>
  </si>
  <si>
    <t>鸟类样线</t>
  </si>
  <si>
    <t>首年监测2次，后期每年监测4次，每条样线不低于1km</t>
  </si>
  <si>
    <t>鸟类样点</t>
  </si>
  <si>
    <t>首年监测1次，后期每年监测2次</t>
  </si>
  <si>
    <t>兽类样线</t>
  </si>
  <si>
    <t>监测及评估报告</t>
  </si>
  <si>
    <r>
      <rPr>
        <b/>
        <sz val="12"/>
        <color theme="1"/>
        <rFont val="仿宋"/>
        <charset val="134"/>
      </rPr>
      <t>成果提交</t>
    </r>
    <r>
      <rPr>
        <b/>
        <sz val="14"/>
        <color theme="1"/>
        <rFont val="仿宋"/>
        <charset val="134"/>
      </rPr>
      <t xml:space="preserve"> </t>
    </r>
    <r>
      <rPr>
        <sz val="12"/>
        <color theme="1"/>
        <rFont val="仿宋"/>
        <charset val="134"/>
      </rPr>
      <t xml:space="preserve">               （投标人满足基础功能参数的情况下还应满足以下要求：1、该项目实施方案、招标文件；2、国家、省市现行相关规范、标准、规定等）</t>
    </r>
  </si>
  <si>
    <t>《高邮湖省级重要湿地监测及生态状况评估报告》</t>
  </si>
  <si>
    <t>投标价合计（含人工费、材料费、机械使用费、管理费、利润、措施费、规费、税金、风险等所有费用）</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</si>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</sst>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s>
  <fonts count="27">
    <font>
      <sz val="11"/>
      <color theme="1"/>
      <name val="宋体"/>
      <charset val="134"/>
      <scheme val="minor"/>
    </font>
    <font>
      <b/>
      <sz val="18"/>
      <color theme="1"/>
      <name val="仿宋"/>
      <charset val="134"/>
    </font>
    <font>
      <b/>
      <sz val="14"/>
      <color theme="1"/>
      <name val="仿宋"/>
      <charset val="134"/>
    </font>
    <font>
      <b/>
      <sz val="12"/>
      <color theme="1"/>
      <name val="仿宋"/>
      <charset val="134"/>
    </font>
    <font>
      <sz val="12"/>
      <color theme="1"/>
      <name val="仿宋"/>
      <charset val="134"/>
    </font>
    <font>
      <sz val="11"/>
      <color theme="1"/>
      <name val="仿宋"/>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4">
    <fill>
      <patternFill patternType="none"/>
    </fill>
    <fill>
      <patternFill patternType="gray125"/>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0">
    <xf numFmtId="0" fontId="0" fillId="0" borderId="0" xfId="0">
      <alignment vertical="center"/>
    </xf>
    <xf numFmtId="0" fontId="0" fillId="0" borderId="0" xfId="0" applyProtection="1">
      <alignment vertical="center"/>
      <protection locked="0"/>
    </xf>
    <xf numFmtId="0" fontId="1" fillId="0" borderId="0" xfId="0" applyFont="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1" xfId="0" applyFont="1" applyBorder="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horizontal="center" vertical="center"/>
    </xf>
    <xf numFmtId="176" fontId="5"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vertical="center" wrapText="1"/>
    </xf>
    <xf numFmtId="0" fontId="6"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xf numFmtId="0" fontId="4" fillId="0" borderId="1" xfId="0" applyFont="1" applyFill="1" applyBorder="1" applyProtection="1">
      <alignment vertical="center"/>
    </xf>
    <xf numFmtId="0" fontId="3" fillId="2"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view="pageBreakPreview" zoomScaleNormal="100" workbookViewId="0">
      <selection activeCell="E6" sqref="E6"/>
    </sheetView>
  </sheetViews>
  <sheetFormatPr defaultColWidth="9" defaultRowHeight="13.5"/>
  <cols>
    <col min="1" max="1" width="5.375" style="1" customWidth="1"/>
    <col min="2" max="2" width="13" style="1" customWidth="1"/>
    <col min="3" max="3" width="29" style="1" customWidth="1"/>
    <col min="4" max="4" width="21.625" style="1" customWidth="1"/>
    <col min="5" max="5" width="49.5" style="1" customWidth="1"/>
    <col min="6" max="7" width="9" style="1"/>
    <col min="8" max="8" width="13.25" style="1" customWidth="1"/>
    <col min="9" max="9" width="11.375" style="1" customWidth="1"/>
    <col min="10" max="16384" width="9" style="1"/>
  </cols>
  <sheetData>
    <row r="1" ht="54" customHeight="1" spans="1:9">
      <c r="A1" s="2" t="s">
        <v>0</v>
      </c>
      <c r="B1" s="2"/>
      <c r="C1" s="2"/>
      <c r="D1" s="2"/>
      <c r="E1" s="2"/>
      <c r="F1" s="2"/>
      <c r="G1" s="2"/>
      <c r="H1" s="2"/>
      <c r="I1" s="2"/>
    </row>
    <row r="2" ht="56.25" spans="1:9">
      <c r="A2" s="3" t="s">
        <v>1</v>
      </c>
      <c r="B2" s="3" t="s">
        <v>2</v>
      </c>
      <c r="C2" s="3" t="s">
        <v>3</v>
      </c>
      <c r="D2" s="3" t="s">
        <v>4</v>
      </c>
      <c r="E2" s="3" t="s">
        <v>5</v>
      </c>
      <c r="F2" s="3" t="s">
        <v>6</v>
      </c>
      <c r="G2" s="3" t="s">
        <v>7</v>
      </c>
      <c r="H2" s="4" t="s">
        <v>8</v>
      </c>
      <c r="I2" s="3" t="s">
        <v>9</v>
      </c>
    </row>
    <row r="3" ht="18.75" spans="1:9">
      <c r="A3" s="3"/>
      <c r="B3" s="3"/>
      <c r="C3" s="3"/>
      <c r="D3" s="3"/>
      <c r="E3" s="3"/>
      <c r="F3" s="3"/>
      <c r="G3" s="3"/>
      <c r="H3" s="3" t="s">
        <v>10</v>
      </c>
      <c r="I3" s="3" t="s">
        <v>10</v>
      </c>
    </row>
    <row r="4" ht="25" customHeight="1" spans="1:9">
      <c r="A4" s="5" t="s">
        <v>11</v>
      </c>
      <c r="B4" s="5"/>
      <c r="C4" s="5"/>
      <c r="D4" s="5"/>
      <c r="E4" s="5"/>
      <c r="F4" s="5"/>
      <c r="G4" s="5"/>
      <c r="H4" s="5"/>
      <c r="I4" s="6">
        <f>SUM(I5:I42)</f>
        <v>0</v>
      </c>
    </row>
    <row r="5" ht="151" customHeight="1" spans="1:9">
      <c r="A5" s="7">
        <v>1</v>
      </c>
      <c r="B5" s="8" t="s">
        <v>12</v>
      </c>
      <c r="C5" s="9" t="s">
        <v>13</v>
      </c>
      <c r="D5" s="10" t="s">
        <v>14</v>
      </c>
      <c r="E5" s="11" t="s">
        <v>15</v>
      </c>
      <c r="F5" s="12" t="s">
        <v>16</v>
      </c>
      <c r="G5" s="12">
        <v>4</v>
      </c>
      <c r="H5" s="7"/>
      <c r="I5" s="13">
        <f>G5*H5</f>
        <v>0</v>
      </c>
    </row>
    <row r="6" ht="24" customHeight="1" spans="1:9">
      <c r="A6" s="7">
        <v>2</v>
      </c>
      <c r="B6" s="8"/>
      <c r="C6" s="14"/>
      <c r="D6" s="10" t="s">
        <v>17</v>
      </c>
      <c r="E6" s="10" t="s">
        <v>18</v>
      </c>
      <c r="F6" s="12" t="s">
        <v>16</v>
      </c>
      <c r="G6" s="12">
        <v>4</v>
      </c>
      <c r="H6" s="7"/>
      <c r="I6" s="13">
        <f t="shared" ref="I6:I42" si="0">G6*H6</f>
        <v>0</v>
      </c>
    </row>
    <row r="7" ht="37" customHeight="1" spans="1:9">
      <c r="A7" s="7">
        <v>3</v>
      </c>
      <c r="B7" s="8"/>
      <c r="C7" s="14"/>
      <c r="D7" s="10" t="s">
        <v>19</v>
      </c>
      <c r="E7" s="11" t="s">
        <v>20</v>
      </c>
      <c r="F7" s="12" t="s">
        <v>16</v>
      </c>
      <c r="G7" s="12">
        <v>4</v>
      </c>
      <c r="H7" s="7"/>
      <c r="I7" s="13">
        <f t="shared" si="0"/>
        <v>0</v>
      </c>
    </row>
    <row r="8" ht="112" customHeight="1" spans="1:9">
      <c r="A8" s="7">
        <v>4</v>
      </c>
      <c r="B8" s="8"/>
      <c r="C8" s="14"/>
      <c r="D8" s="10" t="s">
        <v>21</v>
      </c>
      <c r="E8" s="11" t="s">
        <v>22</v>
      </c>
      <c r="F8" s="12" t="s">
        <v>16</v>
      </c>
      <c r="G8" s="12">
        <v>4</v>
      </c>
      <c r="H8" s="7"/>
      <c r="I8" s="13">
        <f t="shared" si="0"/>
        <v>0</v>
      </c>
    </row>
    <row r="9" ht="36" customHeight="1" spans="1:9">
      <c r="A9" s="7">
        <v>5</v>
      </c>
      <c r="B9" s="8"/>
      <c r="C9" s="14"/>
      <c r="D9" s="10" t="s">
        <v>23</v>
      </c>
      <c r="E9" s="10" t="s">
        <v>24</v>
      </c>
      <c r="F9" s="12" t="s">
        <v>25</v>
      </c>
      <c r="G9" s="12">
        <v>4</v>
      </c>
      <c r="H9" s="7"/>
      <c r="I9" s="13">
        <f t="shared" si="0"/>
        <v>0</v>
      </c>
    </row>
    <row r="10" ht="39" customHeight="1" spans="1:9">
      <c r="A10" s="7">
        <v>6</v>
      </c>
      <c r="B10" s="8"/>
      <c r="C10" s="14"/>
      <c r="D10" s="10" t="s">
        <v>26</v>
      </c>
      <c r="E10" s="11" t="s">
        <v>27</v>
      </c>
      <c r="F10" s="12" t="s">
        <v>28</v>
      </c>
      <c r="G10" s="12">
        <v>4</v>
      </c>
      <c r="H10" s="7"/>
      <c r="I10" s="13">
        <f t="shared" si="0"/>
        <v>0</v>
      </c>
    </row>
    <row r="11" ht="41" customHeight="1" spans="1:9">
      <c r="A11" s="7">
        <v>7</v>
      </c>
      <c r="B11" s="8"/>
      <c r="C11" s="14"/>
      <c r="D11" s="10" t="s">
        <v>29</v>
      </c>
      <c r="E11" s="11" t="s">
        <v>30</v>
      </c>
      <c r="F11" s="12" t="s">
        <v>31</v>
      </c>
      <c r="G11" s="12">
        <v>4</v>
      </c>
      <c r="H11" s="7"/>
      <c r="I11" s="13">
        <f t="shared" si="0"/>
        <v>0</v>
      </c>
    </row>
    <row r="12" ht="69" customHeight="1" spans="1:9">
      <c r="A12" s="7">
        <v>8</v>
      </c>
      <c r="B12" s="8"/>
      <c r="C12" s="9" t="s">
        <v>32</v>
      </c>
      <c r="D12" s="15" t="s">
        <v>33</v>
      </c>
      <c r="E12" s="16" t="s">
        <v>34</v>
      </c>
      <c r="F12" s="17" t="s">
        <v>35</v>
      </c>
      <c r="G12" s="17">
        <v>1</v>
      </c>
      <c r="H12" s="18"/>
      <c r="I12" s="13">
        <f t="shared" si="0"/>
        <v>0</v>
      </c>
    </row>
    <row r="13" ht="45" customHeight="1" spans="1:9">
      <c r="A13" s="7">
        <v>9</v>
      </c>
      <c r="B13" s="8"/>
      <c r="C13" s="14"/>
      <c r="D13" s="19" t="s">
        <v>36</v>
      </c>
      <c r="E13" s="15" t="s">
        <v>37</v>
      </c>
      <c r="F13" s="17" t="s">
        <v>28</v>
      </c>
      <c r="G13" s="17">
        <v>1</v>
      </c>
      <c r="H13" s="18"/>
      <c r="I13" s="13">
        <f t="shared" si="0"/>
        <v>0</v>
      </c>
    </row>
    <row r="14" ht="42" customHeight="1" spans="1:9">
      <c r="A14" s="7">
        <v>10</v>
      </c>
      <c r="B14" s="8"/>
      <c r="C14" s="14"/>
      <c r="D14" s="10" t="s">
        <v>38</v>
      </c>
      <c r="E14" s="11" t="s">
        <v>39</v>
      </c>
      <c r="F14" s="12" t="s">
        <v>16</v>
      </c>
      <c r="G14" s="12">
        <v>10</v>
      </c>
      <c r="H14" s="7"/>
      <c r="I14" s="13">
        <f t="shared" si="0"/>
        <v>0</v>
      </c>
    </row>
    <row r="15" ht="118" customHeight="1" spans="1:9">
      <c r="A15" s="7">
        <v>11</v>
      </c>
      <c r="B15" s="8"/>
      <c r="C15" s="14"/>
      <c r="D15" s="10" t="s">
        <v>40</v>
      </c>
      <c r="E15" s="11" t="s">
        <v>41</v>
      </c>
      <c r="F15" s="12" t="s">
        <v>25</v>
      </c>
      <c r="G15" s="12">
        <v>2</v>
      </c>
      <c r="H15" s="7"/>
      <c r="I15" s="13">
        <f t="shared" si="0"/>
        <v>0</v>
      </c>
    </row>
    <row r="16" ht="409" customHeight="1" spans="1:9">
      <c r="A16" s="7">
        <v>12</v>
      </c>
      <c r="B16" s="8" t="s">
        <v>42</v>
      </c>
      <c r="C16" s="9" t="s">
        <v>43</v>
      </c>
      <c r="D16" s="12" t="s">
        <v>14</v>
      </c>
      <c r="E16" s="11" t="s">
        <v>44</v>
      </c>
      <c r="F16" s="12" t="s">
        <v>16</v>
      </c>
      <c r="G16" s="12">
        <v>4</v>
      </c>
      <c r="H16" s="7"/>
      <c r="I16" s="13">
        <f t="shared" si="0"/>
        <v>0</v>
      </c>
    </row>
    <row r="17" ht="213" customHeight="1" spans="1:9">
      <c r="A17" s="7">
        <v>13</v>
      </c>
      <c r="B17" s="8"/>
      <c r="C17" s="14"/>
      <c r="D17" s="11" t="s">
        <v>45</v>
      </c>
      <c r="E17" s="11" t="s">
        <v>46</v>
      </c>
      <c r="F17" s="12" t="s">
        <v>25</v>
      </c>
      <c r="G17" s="12">
        <v>1</v>
      </c>
      <c r="H17" s="7"/>
      <c r="I17" s="13">
        <f t="shared" si="0"/>
        <v>0</v>
      </c>
    </row>
    <row r="18" ht="14.25" spans="1:9">
      <c r="A18" s="7">
        <v>14</v>
      </c>
      <c r="B18" s="8"/>
      <c r="C18" s="14"/>
      <c r="D18" s="12" t="s">
        <v>47</v>
      </c>
      <c r="E18" s="10" t="s">
        <v>48</v>
      </c>
      <c r="F18" s="12" t="s">
        <v>28</v>
      </c>
      <c r="G18" s="12">
        <v>4</v>
      </c>
      <c r="H18" s="7"/>
      <c r="I18" s="13">
        <f t="shared" si="0"/>
        <v>0</v>
      </c>
    </row>
    <row r="19" ht="14.25" spans="1:9">
      <c r="A19" s="7">
        <v>15</v>
      </c>
      <c r="B19" s="8"/>
      <c r="C19" s="14"/>
      <c r="D19" s="12" t="s">
        <v>49</v>
      </c>
      <c r="E19" s="10" t="s">
        <v>50</v>
      </c>
      <c r="F19" s="12" t="s">
        <v>28</v>
      </c>
      <c r="G19" s="12">
        <v>4</v>
      </c>
      <c r="H19" s="7"/>
      <c r="I19" s="13">
        <f t="shared" si="0"/>
        <v>0</v>
      </c>
    </row>
    <row r="20" ht="14.25" spans="1:9">
      <c r="A20" s="7">
        <v>16</v>
      </c>
      <c r="B20" s="8"/>
      <c r="C20" s="14"/>
      <c r="D20" s="12" t="s">
        <v>51</v>
      </c>
      <c r="E20" s="10" t="s">
        <v>52</v>
      </c>
      <c r="F20" s="12" t="s">
        <v>28</v>
      </c>
      <c r="G20" s="12">
        <v>4</v>
      </c>
      <c r="H20" s="7"/>
      <c r="I20" s="13">
        <f t="shared" si="0"/>
        <v>0</v>
      </c>
    </row>
    <row r="21" ht="150" customHeight="1" spans="1:9">
      <c r="A21" s="7">
        <v>17</v>
      </c>
      <c r="B21" s="8"/>
      <c r="C21" s="9" t="s">
        <v>53</v>
      </c>
      <c r="D21" s="12" t="s">
        <v>54</v>
      </c>
      <c r="E21" s="11" t="s">
        <v>55</v>
      </c>
      <c r="F21" s="12" t="s">
        <v>56</v>
      </c>
      <c r="G21" s="12">
        <v>1</v>
      </c>
      <c r="H21" s="7"/>
      <c r="I21" s="13">
        <f t="shared" si="0"/>
        <v>0</v>
      </c>
    </row>
    <row r="22" ht="45" customHeight="1" spans="1:9">
      <c r="A22" s="7">
        <v>18</v>
      </c>
      <c r="B22" s="8"/>
      <c r="C22" s="14"/>
      <c r="D22" s="12" t="s">
        <v>57</v>
      </c>
      <c r="E22" s="11" t="s">
        <v>58</v>
      </c>
      <c r="F22" s="12" t="s">
        <v>28</v>
      </c>
      <c r="G22" s="12">
        <v>1</v>
      </c>
      <c r="H22" s="7"/>
      <c r="I22" s="13">
        <f t="shared" si="0"/>
        <v>0</v>
      </c>
    </row>
    <row r="23" ht="31" customHeight="1" spans="1:9">
      <c r="A23" s="7">
        <v>19</v>
      </c>
      <c r="B23" s="8"/>
      <c r="C23" s="14"/>
      <c r="D23" s="12" t="s">
        <v>47</v>
      </c>
      <c r="E23" s="11" t="s">
        <v>59</v>
      </c>
      <c r="F23" s="12" t="s">
        <v>28</v>
      </c>
      <c r="G23" s="12">
        <v>1</v>
      </c>
      <c r="H23" s="7"/>
      <c r="I23" s="13">
        <f t="shared" si="0"/>
        <v>0</v>
      </c>
    </row>
    <row r="24" ht="42" customHeight="1" spans="1:9">
      <c r="A24" s="7">
        <v>20</v>
      </c>
      <c r="B24" s="8"/>
      <c r="C24" s="14"/>
      <c r="D24" s="12" t="s">
        <v>49</v>
      </c>
      <c r="E24" s="11" t="s">
        <v>60</v>
      </c>
      <c r="F24" s="12" t="s">
        <v>25</v>
      </c>
      <c r="G24" s="12">
        <v>1</v>
      </c>
      <c r="H24" s="7"/>
      <c r="I24" s="13">
        <f t="shared" si="0"/>
        <v>0</v>
      </c>
    </row>
    <row r="25" ht="45" customHeight="1" spans="1:9">
      <c r="A25" s="7">
        <v>21</v>
      </c>
      <c r="B25" s="8"/>
      <c r="C25" s="14"/>
      <c r="D25" s="12" t="s">
        <v>51</v>
      </c>
      <c r="E25" s="11" t="s">
        <v>61</v>
      </c>
      <c r="F25" s="12" t="s">
        <v>28</v>
      </c>
      <c r="G25" s="12">
        <v>1</v>
      </c>
      <c r="H25" s="7"/>
      <c r="I25" s="13">
        <f t="shared" si="0"/>
        <v>0</v>
      </c>
    </row>
    <row r="26" ht="42" customHeight="1" spans="1:9">
      <c r="A26" s="7">
        <v>22</v>
      </c>
      <c r="B26" s="8"/>
      <c r="C26" s="14"/>
      <c r="D26" s="12" t="s">
        <v>29</v>
      </c>
      <c r="E26" s="11" t="s">
        <v>62</v>
      </c>
      <c r="F26" s="12" t="s">
        <v>31</v>
      </c>
      <c r="G26" s="12">
        <v>1</v>
      </c>
      <c r="H26" s="7"/>
      <c r="I26" s="13">
        <f t="shared" si="0"/>
        <v>0</v>
      </c>
    </row>
    <row r="27" ht="48" customHeight="1" spans="1:9">
      <c r="A27" s="7">
        <v>23</v>
      </c>
      <c r="B27" s="8" t="s">
        <v>63</v>
      </c>
      <c r="C27" s="9" t="s">
        <v>64</v>
      </c>
      <c r="D27" s="17" t="s">
        <v>65</v>
      </c>
      <c r="E27" s="15" t="s">
        <v>66</v>
      </c>
      <c r="F27" s="17" t="s">
        <v>28</v>
      </c>
      <c r="G27" s="17">
        <v>6</v>
      </c>
      <c r="H27" s="18"/>
      <c r="I27" s="13">
        <f t="shared" si="0"/>
        <v>0</v>
      </c>
    </row>
    <row r="28" ht="36" customHeight="1" spans="1:9">
      <c r="A28" s="7">
        <v>24</v>
      </c>
      <c r="B28" s="8"/>
      <c r="C28" s="14"/>
      <c r="D28" s="12" t="s">
        <v>67</v>
      </c>
      <c r="E28" s="11" t="s">
        <v>68</v>
      </c>
      <c r="F28" s="12" t="s">
        <v>16</v>
      </c>
      <c r="G28" s="12">
        <v>12</v>
      </c>
      <c r="H28" s="7"/>
      <c r="I28" s="13">
        <f t="shared" si="0"/>
        <v>0</v>
      </c>
    </row>
    <row r="29" ht="47" customHeight="1" spans="1:9">
      <c r="A29" s="7">
        <v>25</v>
      </c>
      <c r="B29" s="8"/>
      <c r="C29" s="14"/>
      <c r="D29" s="12" t="s">
        <v>69</v>
      </c>
      <c r="E29" s="11" t="s">
        <v>70</v>
      </c>
      <c r="F29" s="12" t="s">
        <v>28</v>
      </c>
      <c r="G29" s="12">
        <v>20</v>
      </c>
      <c r="H29" s="7"/>
      <c r="I29" s="13">
        <f t="shared" si="0"/>
        <v>0</v>
      </c>
    </row>
    <row r="30" ht="36" customHeight="1" spans="1:9">
      <c r="A30" s="7">
        <v>26</v>
      </c>
      <c r="B30" s="8"/>
      <c r="C30" s="14"/>
      <c r="D30" s="12" t="s">
        <v>71</v>
      </c>
      <c r="E30" s="11" t="s">
        <v>72</v>
      </c>
      <c r="F30" s="12" t="s">
        <v>16</v>
      </c>
      <c r="G30" s="12">
        <v>10</v>
      </c>
      <c r="H30" s="7"/>
      <c r="I30" s="13">
        <f t="shared" si="0"/>
        <v>0</v>
      </c>
    </row>
    <row r="31" ht="55" customHeight="1" spans="1:9">
      <c r="A31" s="7">
        <v>27</v>
      </c>
      <c r="B31" s="8"/>
      <c r="C31" s="14"/>
      <c r="D31" s="12" t="s">
        <v>73</v>
      </c>
      <c r="E31" s="11" t="s">
        <v>74</v>
      </c>
      <c r="F31" s="12" t="s">
        <v>28</v>
      </c>
      <c r="G31" s="12">
        <v>10</v>
      </c>
      <c r="H31" s="7"/>
      <c r="I31" s="13">
        <f t="shared" si="0"/>
        <v>0</v>
      </c>
    </row>
    <row r="32" ht="54" customHeight="1" spans="1:9">
      <c r="A32" s="7">
        <v>28</v>
      </c>
      <c r="B32" s="8"/>
      <c r="C32" s="14"/>
      <c r="D32" s="12" t="s">
        <v>75</v>
      </c>
      <c r="E32" s="11" t="s">
        <v>76</v>
      </c>
      <c r="F32" s="12" t="s">
        <v>28</v>
      </c>
      <c r="G32" s="12">
        <v>2</v>
      </c>
      <c r="H32" s="7"/>
      <c r="I32" s="13">
        <f t="shared" si="0"/>
        <v>0</v>
      </c>
    </row>
    <row r="33" ht="60" customHeight="1" spans="1:9">
      <c r="A33" s="7">
        <v>29</v>
      </c>
      <c r="B33" s="8"/>
      <c r="C33" s="14"/>
      <c r="D33" s="12" t="s">
        <v>77</v>
      </c>
      <c r="E33" s="11" t="s">
        <v>78</v>
      </c>
      <c r="F33" s="12" t="s">
        <v>28</v>
      </c>
      <c r="G33" s="12">
        <v>6</v>
      </c>
      <c r="H33" s="7"/>
      <c r="I33" s="13">
        <f t="shared" si="0"/>
        <v>0</v>
      </c>
    </row>
    <row r="34" ht="39" customHeight="1" spans="1:9">
      <c r="A34" s="7">
        <v>30</v>
      </c>
      <c r="B34" s="8"/>
      <c r="C34" s="14"/>
      <c r="D34" s="12" t="s">
        <v>79</v>
      </c>
      <c r="E34" s="11" t="s">
        <v>80</v>
      </c>
      <c r="F34" s="12" t="s">
        <v>31</v>
      </c>
      <c r="G34" s="12">
        <v>1</v>
      </c>
      <c r="H34" s="7"/>
      <c r="I34" s="13">
        <f t="shared" si="0"/>
        <v>0</v>
      </c>
    </row>
    <row r="35" ht="38" customHeight="1" spans="1:9">
      <c r="A35" s="7">
        <v>31</v>
      </c>
      <c r="B35" s="8"/>
      <c r="C35" s="14"/>
      <c r="D35" s="12" t="s">
        <v>81</v>
      </c>
      <c r="E35" s="11" t="s">
        <v>82</v>
      </c>
      <c r="F35" s="12" t="s">
        <v>16</v>
      </c>
      <c r="G35" s="12">
        <v>10</v>
      </c>
      <c r="H35" s="7"/>
      <c r="I35" s="13">
        <f t="shared" si="0"/>
        <v>0</v>
      </c>
    </row>
    <row r="36" ht="42" customHeight="1" spans="1:9">
      <c r="A36" s="7">
        <v>32</v>
      </c>
      <c r="B36" s="8"/>
      <c r="C36" s="14"/>
      <c r="D36" s="12" t="s">
        <v>83</v>
      </c>
      <c r="E36" s="11" t="s">
        <v>84</v>
      </c>
      <c r="F36" s="12" t="s">
        <v>16</v>
      </c>
      <c r="G36" s="12">
        <v>5</v>
      </c>
      <c r="H36" s="7"/>
      <c r="I36" s="13">
        <f t="shared" si="0"/>
        <v>0</v>
      </c>
    </row>
    <row r="37" ht="30" customHeight="1" spans="1:9">
      <c r="A37" s="7">
        <v>33</v>
      </c>
      <c r="B37" s="8"/>
      <c r="C37" s="14"/>
      <c r="D37" s="12" t="s">
        <v>85</v>
      </c>
      <c r="E37" s="10" t="s">
        <v>86</v>
      </c>
      <c r="F37" s="12" t="s">
        <v>16</v>
      </c>
      <c r="G37" s="12">
        <v>5</v>
      </c>
      <c r="H37" s="7"/>
      <c r="I37" s="13">
        <f t="shared" si="0"/>
        <v>0</v>
      </c>
    </row>
    <row r="38" ht="39" customHeight="1" spans="1:9">
      <c r="A38" s="7">
        <v>34</v>
      </c>
      <c r="B38" s="8"/>
      <c r="C38" s="9" t="s">
        <v>87</v>
      </c>
      <c r="D38" s="12" t="s">
        <v>88</v>
      </c>
      <c r="E38" s="11" t="s">
        <v>89</v>
      </c>
      <c r="F38" s="12" t="s">
        <v>16</v>
      </c>
      <c r="G38" s="12">
        <v>30</v>
      </c>
      <c r="H38" s="7"/>
      <c r="I38" s="13">
        <f t="shared" si="0"/>
        <v>0</v>
      </c>
    </row>
    <row r="39" ht="34" customHeight="1" spans="1:9">
      <c r="A39" s="7">
        <v>35</v>
      </c>
      <c r="B39" s="8"/>
      <c r="C39" s="14"/>
      <c r="D39" s="12" t="s">
        <v>90</v>
      </c>
      <c r="E39" s="11" t="s">
        <v>91</v>
      </c>
      <c r="F39" s="12" t="s">
        <v>16</v>
      </c>
      <c r="G39" s="12">
        <v>10</v>
      </c>
      <c r="H39" s="7"/>
      <c r="I39" s="13">
        <f t="shared" si="0"/>
        <v>0</v>
      </c>
    </row>
    <row r="40" ht="27" customHeight="1" spans="1:9">
      <c r="A40" s="7">
        <v>36</v>
      </c>
      <c r="B40" s="8"/>
      <c r="C40" s="14"/>
      <c r="D40" s="12" t="s">
        <v>92</v>
      </c>
      <c r="E40" s="11" t="s">
        <v>93</v>
      </c>
      <c r="F40" s="12" t="s">
        <v>94</v>
      </c>
      <c r="G40" s="12">
        <v>5000</v>
      </c>
      <c r="H40" s="7"/>
      <c r="I40" s="13">
        <f t="shared" si="0"/>
        <v>0</v>
      </c>
    </row>
    <row r="41" ht="54" customHeight="1" spans="1:9">
      <c r="A41" s="7">
        <v>37</v>
      </c>
      <c r="B41" s="8"/>
      <c r="C41" s="14"/>
      <c r="D41" s="12" t="s">
        <v>95</v>
      </c>
      <c r="E41" s="11" t="s">
        <v>96</v>
      </c>
      <c r="F41" s="12" t="s">
        <v>31</v>
      </c>
      <c r="G41" s="7">
        <v>1</v>
      </c>
      <c r="H41" s="7"/>
      <c r="I41" s="13">
        <f t="shared" si="0"/>
        <v>0</v>
      </c>
    </row>
    <row r="42" ht="38" customHeight="1" spans="1:9">
      <c r="A42" s="7">
        <v>38</v>
      </c>
      <c r="B42" s="20" t="s">
        <v>97</v>
      </c>
      <c r="C42" s="21" t="s">
        <v>98</v>
      </c>
      <c r="D42" s="21"/>
      <c r="E42" s="21"/>
      <c r="F42" s="22" t="s">
        <v>31</v>
      </c>
      <c r="G42" s="22">
        <v>1</v>
      </c>
      <c r="H42" s="23"/>
      <c r="I42" s="13">
        <f t="shared" si="0"/>
        <v>0</v>
      </c>
    </row>
    <row r="43" ht="26" customHeight="1" spans="1:9">
      <c r="A43" s="7">
        <v>39</v>
      </c>
      <c r="B43" s="24" t="s">
        <v>99</v>
      </c>
      <c r="C43" s="25"/>
      <c r="D43" s="25"/>
      <c r="E43" s="25"/>
      <c r="F43" s="25"/>
      <c r="G43" s="25"/>
      <c r="H43" s="26"/>
      <c r="I43" s="6">
        <f>SUM(I44:I50)</f>
        <v>0</v>
      </c>
    </row>
    <row r="44" ht="30" customHeight="1" spans="1:9">
      <c r="A44" s="7">
        <v>40</v>
      </c>
      <c r="B44" s="8" t="s">
        <v>12</v>
      </c>
      <c r="C44" s="9" t="s">
        <v>100</v>
      </c>
      <c r="D44" s="12" t="s">
        <v>101</v>
      </c>
      <c r="E44" s="11" t="s">
        <v>102</v>
      </c>
      <c r="F44" s="12" t="s">
        <v>103</v>
      </c>
      <c r="G44" s="12">
        <v>7</v>
      </c>
      <c r="H44" s="7"/>
      <c r="I44" s="13">
        <f>G44*H44</f>
        <v>0</v>
      </c>
    </row>
    <row r="45" ht="30" customHeight="1" spans="1:9">
      <c r="A45" s="7">
        <v>41</v>
      </c>
      <c r="B45" s="8"/>
      <c r="C45" s="14"/>
      <c r="D45" s="12" t="s">
        <v>104</v>
      </c>
      <c r="E45" s="11" t="s">
        <v>102</v>
      </c>
      <c r="F45" s="12" t="s">
        <v>103</v>
      </c>
      <c r="G45" s="12">
        <v>5</v>
      </c>
      <c r="H45" s="7"/>
      <c r="I45" s="13">
        <f t="shared" ref="I45:I50" si="1">G45*H45</f>
        <v>0</v>
      </c>
    </row>
    <row r="46" ht="30" customHeight="1" spans="1:9">
      <c r="A46" s="7">
        <v>42</v>
      </c>
      <c r="B46" s="8"/>
      <c r="C46" s="14"/>
      <c r="D46" s="12" t="s">
        <v>105</v>
      </c>
      <c r="E46" s="10" t="s">
        <v>102</v>
      </c>
      <c r="F46" s="12" t="s">
        <v>103</v>
      </c>
      <c r="G46" s="12">
        <v>5</v>
      </c>
      <c r="H46" s="7"/>
      <c r="I46" s="13">
        <f t="shared" si="1"/>
        <v>0</v>
      </c>
    </row>
    <row r="47" ht="30" customHeight="1" spans="1:9">
      <c r="A47" s="7">
        <v>43</v>
      </c>
      <c r="B47" s="8"/>
      <c r="C47" s="14"/>
      <c r="D47" s="12" t="s">
        <v>106</v>
      </c>
      <c r="E47" s="10" t="s">
        <v>107</v>
      </c>
      <c r="F47" s="12" t="s">
        <v>103</v>
      </c>
      <c r="G47" s="12">
        <v>5</v>
      </c>
      <c r="H47" s="7"/>
      <c r="I47" s="13">
        <f t="shared" si="1"/>
        <v>0</v>
      </c>
    </row>
    <row r="48" ht="30" customHeight="1" spans="1:9">
      <c r="A48" s="7">
        <v>44</v>
      </c>
      <c r="B48" s="8"/>
      <c r="C48" s="14"/>
      <c r="D48" s="12" t="s">
        <v>108</v>
      </c>
      <c r="E48" s="10" t="s">
        <v>109</v>
      </c>
      <c r="F48" s="12" t="s">
        <v>16</v>
      </c>
      <c r="G48" s="12">
        <v>7</v>
      </c>
      <c r="H48" s="7"/>
      <c r="I48" s="13">
        <f t="shared" si="1"/>
        <v>0</v>
      </c>
    </row>
    <row r="49" ht="30" customHeight="1" spans="1:9">
      <c r="A49" s="7">
        <v>45</v>
      </c>
      <c r="B49" s="8"/>
      <c r="C49" s="14"/>
      <c r="D49" s="12" t="s">
        <v>110</v>
      </c>
      <c r="E49" s="10" t="s">
        <v>102</v>
      </c>
      <c r="F49" s="12" t="s">
        <v>103</v>
      </c>
      <c r="G49" s="12">
        <v>5</v>
      </c>
      <c r="H49" s="7"/>
      <c r="I49" s="13">
        <f t="shared" si="1"/>
        <v>0</v>
      </c>
    </row>
    <row r="50" ht="144" customHeight="1" spans="1:9">
      <c r="A50" s="7">
        <v>46</v>
      </c>
      <c r="B50" s="8" t="s">
        <v>111</v>
      </c>
      <c r="C50" s="9" t="s">
        <v>112</v>
      </c>
      <c r="D50" s="12" t="s">
        <v>113</v>
      </c>
      <c r="E50" s="12"/>
      <c r="F50" s="12" t="s">
        <v>94</v>
      </c>
      <c r="G50" s="12">
        <v>1</v>
      </c>
      <c r="H50" s="7"/>
      <c r="I50" s="13">
        <f t="shared" si="1"/>
        <v>0</v>
      </c>
    </row>
    <row r="51" ht="50" customHeight="1" spans="1:9">
      <c r="A51" s="5" t="s">
        <v>114</v>
      </c>
      <c r="B51" s="5"/>
      <c r="C51" s="5"/>
      <c r="D51" s="5"/>
      <c r="E51" s="5"/>
      <c r="F51" s="27" t="s">
        <v>115</v>
      </c>
      <c r="G51" s="27" t="s">
        <v>115</v>
      </c>
      <c r="H51" s="27" t="s">
        <v>115</v>
      </c>
      <c r="I51" s="28">
        <f>I4+I43</f>
        <v>0</v>
      </c>
    </row>
    <row r="52" spans="1:9">
      <c r="A52" s="29"/>
    </row>
    <row r="53" spans="1:9">
      <c r="A53" s="29"/>
    </row>
  </sheetData>
  <sheetProtection algorithmName="SHA-512" hashValue="LqXWjkcE2uTisxLyjg70LFW0JSzmU9okRD1LV/BVWr7fhs4mXG8SiF8FTN+zfr/GYH17BVM/dweYz5DxYXM+ow==" saltValue="aigunjUHYdp6LiNSHzuO6w==" spinCount="100000" sheet="1" objects="1"/>
  <protectedRanges>
    <protectedRange password="C6EF" sqref="H$1:H$1048576" name="区域1"/>
  </protectedRanges>
  <mergeCells count="24">
    <mergeCell ref="A1:I1"/>
    <mergeCell ref="A4:H4"/>
    <mergeCell ref="C42:E42"/>
    <mergeCell ref="B43:H43"/>
    <mergeCell ref="D50:E50"/>
    <mergeCell ref="A51:E51"/>
    <mergeCell ref="A2:A3"/>
    <mergeCell ref="B2:B3"/>
    <mergeCell ref="B5:B15"/>
    <mergeCell ref="B16:B26"/>
    <mergeCell ref="B27:B41"/>
    <mergeCell ref="B44:B49"/>
    <mergeCell ref="C2:C3"/>
    <mergeCell ref="C5:C11"/>
    <mergeCell ref="C12:C15"/>
    <mergeCell ref="C16:C20"/>
    <mergeCell ref="C21:C26"/>
    <mergeCell ref="C27:C37"/>
    <mergeCell ref="C38:C41"/>
    <mergeCell ref="C44:C49"/>
    <mergeCell ref="D2:D3"/>
    <mergeCell ref="E2:E3"/>
    <mergeCell ref="F2:F3"/>
    <mergeCell ref="G2:G3"/>
  </mergeCells>
  <pageMargins left="0.75" right="0.75" top="1" bottom="1" header="0.5" footer="0.5"/>
  <pageSetup paperSize="9" scale="49" orientation="landscape"/>
  <headerFooter/>
  <rowBreaks count="2" manualBreakCount="2">
    <brk id="11" max="16383" man="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大海</cp:lastModifiedBy>
  <dcterms:created xsi:type="dcterms:W3CDTF">2026-01-17T01:02:00Z</dcterms:created>
  <dcterms:modified xsi:type="dcterms:W3CDTF">2026-03-04T02:06:35Z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8746E2ED7C284E6F967CBC5310BC2444_11</vt:lpwstr>
  </property>
  <property fmtid="{D5CDD505-2E9C-101B-9397-08002B2CF9AE}" pid="3" name="KSOProductBuildVer">
    <vt:lpwstr>2052-12.1.0.24657</vt:lpwstr>
  </property>
  <property fmtid="{D5CDD505-2E9C-101B-9397-08002B2CF9AE}" pid="4" name="CalculationRule">
    <vt:i4>1</vt:i4>
  </property>
</Properties>
</file>