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activeTab="8"/>
  </bookViews>
  <sheets>
    <sheet name="1 封面" sheetId="1" r:id="rId1"/>
    <sheet name="投标总价" sheetId="2" r:id="rId2"/>
    <sheet name="3 表1-1总说明" sheetId="3" r:id="rId3"/>
    <sheet name="4 表1-2建筑工程分类分项工程量清单" sheetId="4" r:id="rId4"/>
    <sheet name="5 表1-3设备采购和安装工程分类分项工程量清单" sheetId="5" r:id="rId5"/>
    <sheet name="6 表1-4措施项目清单" sheetId="6" r:id="rId6"/>
    <sheet name="7 表1-5其他项目清单" sheetId="7" r:id="rId7"/>
    <sheet name="8 表1-6零星工作项目清单" sheetId="8" r:id="rId8"/>
    <sheet name="9 安全文明措施费分解表" sheetId="9" r:id="rId9"/>
  </sheets>
  <definedNames>
    <definedName name="_xlnm.Print_Area" localSheetId="0">'1 封面'!$A$1:$P$20</definedName>
    <definedName name="_xlnm.Print_Area" localSheetId="1">投标总价!$A$1:$K$20</definedName>
    <definedName name="_xlnm.Print_Area" localSheetId="2">'3 表1-1总说明'!$A$1:$G$16</definedName>
    <definedName name="_xlnm.Print_Area" localSheetId="3">'4 表1-2建筑工程分类分项工程量清单'!$A$1:$L$197</definedName>
    <definedName name="_xlnm.Print_Area" localSheetId="4">'5 表1-3设备采购和安装工程分类分项工程量清单'!$A$1:$L$44</definedName>
    <definedName name="_xlnm.Print_Area" localSheetId="5">'6 表1-4措施项目清单'!$A$1:$J$32</definedName>
    <definedName name="_xlnm.Print_Area" localSheetId="6">'7 表1-5其他项目清单'!$A$1:$F$43</definedName>
    <definedName name="_xlnm.Print_Area" localSheetId="7">'8 表1-6零星工作项目清单'!$A$1:$J$44</definedName>
    <definedName name="_xlnm.Print_Area" localSheetId="8">'9 安全文明措施费分解表'!$A$1:$I$69</definedName>
  </definedNames>
  <calcPr calcId="191029" calcCompleted="0" calcOnSave="0"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<sst xmlns="http://schemas.openxmlformats.org/spreadsheetml/2006/main" count="1137" uniqueCount="421">
  <si>
    <t>扬州市江都区2026年农村生态河道建设项目-大桥镇</t>
  </si>
  <si>
    <t>工程</t>
  </si>
  <si>
    <t>工程量清单</t>
  </si>
  <si>
    <t>合同编号：</t>
  </si>
  <si>
    <t>20260328</t>
  </si>
  <si>
    <t>招   标   人：</t>
  </si>
  <si>
    <t>(单位盖章)</t>
  </si>
  <si>
    <t xml:space="preserve"> 法定代表人
（或委托代理人）：</t>
  </si>
  <si>
    <t>(签字并盖章)</t>
  </si>
  <si>
    <t>中介机构法定代表人
（或委托代理人）：</t>
  </si>
  <si>
    <t>造价工程师及注册证号：</t>
  </si>
  <si>
    <t>（签字并盖执业专用章）</t>
  </si>
  <si>
    <t>编 制 时 间：</t>
  </si>
  <si>
    <t>2026-03-30</t>
  </si>
  <si>
    <t>投  标  总  价</t>
  </si>
  <si>
    <t>工  程  名  称：</t>
  </si>
  <si>
    <t>合  同  编  号：</t>
  </si>
  <si>
    <t>投标总价(小写)：</t>
  </si>
  <si>
    <t>(元)</t>
  </si>
  <si>
    <t>(大写)：</t>
  </si>
  <si>
    <t>投    标    人：</t>
  </si>
  <si>
    <t>法 定 代 表 人</t>
  </si>
  <si>
    <t xml:space="preserve"> (或委托代理人)：</t>
  </si>
  <si>
    <t>编  制  时  间：</t>
  </si>
  <si>
    <t>总 说 明</t>
  </si>
  <si>
    <t>工程名称：</t>
  </si>
  <si>
    <t>第1页 共1页</t>
  </si>
  <si>
    <t>1、工程概况
2、招标范围
3、发包人提供的条件
4、工程主要技术指标
5、合同工期及重要节点工期要求
6、质量、安全和环境保护要求
7、其他需说明的事项</t>
  </si>
  <si>
    <t>【新点水利软件江苏版 V10.3.6】</t>
  </si>
  <si>
    <t>建筑工程分类分项工程量清单</t>
  </si>
  <si>
    <t>合同编号：20260328</t>
  </si>
  <si>
    <t>第1页 共8页</t>
  </si>
  <si>
    <t>工程名称：扬州市江都区2026年农村生态河道建设项目-大桥镇</t>
  </si>
  <si>
    <t>序号</t>
  </si>
  <si>
    <t>项目编码</t>
  </si>
  <si>
    <t>项目名称</t>
  </si>
  <si>
    <t>项目特征描述</t>
  </si>
  <si>
    <t>计量单位</t>
  </si>
  <si>
    <t>工程数量</t>
  </si>
  <si>
    <t>单价（元）</t>
  </si>
  <si>
    <t>合价（元）</t>
  </si>
  <si>
    <t>主要技术
条款编码</t>
  </si>
  <si>
    <t>备注</t>
  </si>
  <si>
    <t>1</t>
  </si>
  <si>
    <t>50</t>
  </si>
  <si>
    <t>水利工程</t>
  </si>
  <si>
    <t/>
  </si>
  <si>
    <t>1.1</t>
  </si>
  <si>
    <t>5001</t>
  </si>
  <si>
    <t>善玉一号河</t>
  </si>
  <si>
    <t>1.1.1</t>
  </si>
  <si>
    <t>500101</t>
  </si>
  <si>
    <t>土方开挖工程</t>
  </si>
  <si>
    <t>1.1.1.1</t>
  </si>
  <si>
    <t>500101001001</t>
  </si>
  <si>
    <t>场地平整</t>
  </si>
  <si>
    <t>1、土类分级：重度清杂、修整边坡
2、运距：投标单位自行考虑</t>
  </si>
  <si>
    <t>m2</t>
  </si>
  <si>
    <t>13350</t>
  </si>
  <si>
    <t>总价承包</t>
  </si>
  <si>
    <t>1.1.2</t>
  </si>
  <si>
    <t>500103</t>
  </si>
  <si>
    <t>土石方填筑工程</t>
  </si>
  <si>
    <t>1.1.2.1</t>
  </si>
  <si>
    <t>500103002</t>
  </si>
  <si>
    <t>施工围堰填筑</t>
  </si>
  <si>
    <t>1.1.2.1.1</t>
  </si>
  <si>
    <t>500103002009</t>
  </si>
  <si>
    <t>1、土质及含水量：外购土方
2、分层厚度及碾压遍数：符合规范要求</t>
  </si>
  <si>
    <t>m3</t>
  </si>
  <si>
    <t>441</t>
  </si>
  <si>
    <t>1.1.2.2</t>
  </si>
  <si>
    <t>排泥场围堰填筑</t>
  </si>
  <si>
    <t>1.1.2.2.1</t>
  </si>
  <si>
    <t>500103002001</t>
  </si>
  <si>
    <t>1、土质及含水量：就近取土
2、分层厚度及碾压遍数：符合规范要求</t>
  </si>
  <si>
    <t>2100</t>
  </si>
  <si>
    <t>1.1.2.3</t>
  </si>
  <si>
    <t>500103015</t>
  </si>
  <si>
    <t>施工围堰填筑体拆除</t>
  </si>
  <si>
    <t>1.1.2.3.1</t>
  </si>
  <si>
    <t>500103015001</t>
  </si>
  <si>
    <t>1、拆除要求：施工结束后
2、运距：投标单位自行考虑</t>
  </si>
  <si>
    <t>1.1.3</t>
  </si>
  <si>
    <t>500104</t>
  </si>
  <si>
    <t>疏浚和吹填工程</t>
  </si>
  <si>
    <t>1.1.3.1</t>
  </si>
  <si>
    <t>500104002</t>
  </si>
  <si>
    <t>其他机械疏浚</t>
  </si>
  <si>
    <t>1.1.3.1.1</t>
  </si>
  <si>
    <t>500104002006</t>
  </si>
  <si>
    <t>1、土质类别：综合
2、施工方式：水力冲挖，配合其他机械使用
3、含排泥场及退水口门设置与安全维护</t>
  </si>
  <si>
    <t>26368.5</t>
  </si>
  <si>
    <t>1.1.4</t>
  </si>
  <si>
    <t>500114</t>
  </si>
  <si>
    <t>其他建筑工程</t>
  </si>
  <si>
    <t>1.1.4.1</t>
  </si>
  <si>
    <t>500108009003</t>
  </si>
  <si>
    <t>Φ14杉木桩</t>
  </si>
  <si>
    <t>1、杉木桩直径：稍径14cm
2、杉木桩长度：3m
3、杉木桩施工要求：防腐等具体做法见设计图纸</t>
  </si>
  <si>
    <t>延长米</t>
  </si>
  <si>
    <t>31</t>
  </si>
  <si>
    <t>第2页 共8页</t>
  </si>
  <si>
    <t>1.1.4.2</t>
  </si>
  <si>
    <t>500114001051</t>
  </si>
  <si>
    <t>喷播植草（灌木）籽</t>
  </si>
  <si>
    <t>1、草（灌木）籽种类：撒播百幕大草籽，播种量15g/m2
2、养护期：Ⅲ级一年</t>
  </si>
  <si>
    <t>9345</t>
  </si>
  <si>
    <t>1.1.4.3</t>
  </si>
  <si>
    <t>500114001001</t>
  </si>
  <si>
    <t>节点铺设草皮</t>
  </si>
  <si>
    <t>1、草皮种类：满铺百慕大混黑麦草
2、养护期：Ⅲ级一年</t>
  </si>
  <si>
    <t>600</t>
  </si>
  <si>
    <t>1.2</t>
  </si>
  <si>
    <t>万庄后河</t>
  </si>
  <si>
    <t>1.2.1</t>
  </si>
  <si>
    <t>1.2.1.1</t>
  </si>
  <si>
    <t>500101001002</t>
  </si>
  <si>
    <t>1、土类分级：中度清杂、修整边坡
2、运距：投标单位自行考虑</t>
  </si>
  <si>
    <t>12850</t>
  </si>
  <si>
    <t>1.2.2</t>
  </si>
  <si>
    <t>1.2.2.1</t>
  </si>
  <si>
    <t>1.2.2.1.1</t>
  </si>
  <si>
    <t>500103002015</t>
  </si>
  <si>
    <t>216</t>
  </si>
  <si>
    <t>1.2.2.2</t>
  </si>
  <si>
    <t>1.2.2.2.1</t>
  </si>
  <si>
    <t>500103002016</t>
  </si>
  <si>
    <t>1680</t>
  </si>
  <si>
    <t>1.2.2.3</t>
  </si>
  <si>
    <t>1.2.2.3.1</t>
  </si>
  <si>
    <t>500103015009</t>
  </si>
  <si>
    <t>1.2.3</t>
  </si>
  <si>
    <t>1.2.3.1</t>
  </si>
  <si>
    <t>1.2.3.1.1</t>
  </si>
  <si>
    <t>500104002014</t>
  </si>
  <si>
    <t>11032.8</t>
  </si>
  <si>
    <t>1.2.4</t>
  </si>
  <si>
    <t>第3页 共8页</t>
  </si>
  <si>
    <t>1.2.4.1</t>
  </si>
  <si>
    <t>500114001052</t>
  </si>
  <si>
    <t>9000</t>
  </si>
  <si>
    <t>1.2.4.2</t>
  </si>
  <si>
    <t>500114001053</t>
  </si>
  <si>
    <t>1200</t>
  </si>
  <si>
    <t>1.3</t>
  </si>
  <si>
    <t>王巷河</t>
  </si>
  <si>
    <t>1.3.1</t>
  </si>
  <si>
    <t>1.3.1.1</t>
  </si>
  <si>
    <t>500101001003</t>
  </si>
  <si>
    <t>1、土类分级：轻度清杂、修整边坡
2、运距：投标单位自行考虑</t>
  </si>
  <si>
    <t>14300</t>
  </si>
  <si>
    <t>1.3.2</t>
  </si>
  <si>
    <t>1.3.2.1</t>
  </si>
  <si>
    <t>1.3.2.1.1</t>
  </si>
  <si>
    <t>500103002017</t>
  </si>
  <si>
    <t>448</t>
  </si>
  <si>
    <t>1.3.2.2</t>
  </si>
  <si>
    <t>1.3.2.2.1</t>
  </si>
  <si>
    <t>500103002018</t>
  </si>
  <si>
    <t>1260</t>
  </si>
  <si>
    <t>1.3.2.3</t>
  </si>
  <si>
    <t>1.3.2.3.1</t>
  </si>
  <si>
    <t>500103015010</t>
  </si>
  <si>
    <t>1.3.3</t>
  </si>
  <si>
    <t>1.3.3.1</t>
  </si>
  <si>
    <t>1.3.3.1.1</t>
  </si>
  <si>
    <t>500104002015</t>
  </si>
  <si>
    <t>11142</t>
  </si>
  <si>
    <t>1.3.4</t>
  </si>
  <si>
    <t>第4页 共8页</t>
  </si>
  <si>
    <t>1.3.4.1</t>
  </si>
  <si>
    <t>500108009004</t>
  </si>
  <si>
    <t>96</t>
  </si>
  <si>
    <t>1.3.4.2</t>
  </si>
  <si>
    <t>500114001054</t>
  </si>
  <si>
    <t>10010</t>
  </si>
  <si>
    <t>1.3.4.3</t>
  </si>
  <si>
    <t>500114001055</t>
  </si>
  <si>
    <t>2400</t>
  </si>
  <si>
    <t>1.4</t>
  </si>
  <si>
    <t>杨巷河</t>
  </si>
  <si>
    <t>1.4.1</t>
  </si>
  <si>
    <t>1.4.1.1</t>
  </si>
  <si>
    <t>500101001005</t>
  </si>
  <si>
    <t>14190</t>
  </si>
  <si>
    <t>1.4.2</t>
  </si>
  <si>
    <t>1.4.2.1</t>
  </si>
  <si>
    <t>1.4.2.1.1</t>
  </si>
  <si>
    <t>500103002019</t>
  </si>
  <si>
    <t>343</t>
  </si>
  <si>
    <t>1.4.2.2</t>
  </si>
  <si>
    <t>1.4.2.2.1</t>
  </si>
  <si>
    <t>500103002020</t>
  </si>
  <si>
    <t>1.4.2.3</t>
  </si>
  <si>
    <t>1.4.2.3.1</t>
  </si>
  <si>
    <t>500103015011</t>
  </si>
  <si>
    <t>1.4.3</t>
  </si>
  <si>
    <t>1.4.3.1</t>
  </si>
  <si>
    <t>第5页 共8页</t>
  </si>
  <si>
    <t>1.4.3.1.1</t>
  </si>
  <si>
    <t>500104002016</t>
  </si>
  <si>
    <t>11392.9</t>
  </si>
  <si>
    <t>1.4.4</t>
  </si>
  <si>
    <t>1.4.4.1</t>
  </si>
  <si>
    <t>500108009005</t>
  </si>
  <si>
    <t>200</t>
  </si>
  <si>
    <t>1.4.4.2</t>
  </si>
  <si>
    <t>500114001056</t>
  </si>
  <si>
    <t>1.4.4.3</t>
  </si>
  <si>
    <t>500114001057</t>
  </si>
  <si>
    <t>660</t>
  </si>
  <si>
    <t>1.4.4.4</t>
  </si>
  <si>
    <t>500114001058</t>
  </si>
  <si>
    <t>红叶石楠球</t>
  </si>
  <si>
    <t>1、苗木种类：红叶石楠球，高度60cm
2、养护期：Ⅲ级一年</t>
  </si>
  <si>
    <t>株</t>
  </si>
  <si>
    <t>66</t>
  </si>
  <si>
    <t>1.5</t>
  </si>
  <si>
    <t>三八河</t>
  </si>
  <si>
    <t>1.5.1</t>
  </si>
  <si>
    <t>1.5.1.1</t>
  </si>
  <si>
    <t>500101001006</t>
  </si>
  <si>
    <t>9950</t>
  </si>
  <si>
    <t>1.5.2</t>
  </si>
  <si>
    <t>1.5.2.1</t>
  </si>
  <si>
    <t>1.5.2.1.1</t>
  </si>
  <si>
    <t>500103002021</t>
  </si>
  <si>
    <t>420</t>
  </si>
  <si>
    <t>1.5.2.2</t>
  </si>
  <si>
    <t>1.5.2.2.1</t>
  </si>
  <si>
    <t>500103002022</t>
  </si>
  <si>
    <t>1575</t>
  </si>
  <si>
    <t>第6页 共8页</t>
  </si>
  <si>
    <t>1.5.2.3</t>
  </si>
  <si>
    <t>1.5.2.3.1</t>
  </si>
  <si>
    <t>500103015012</t>
  </si>
  <si>
    <t>1.5.3</t>
  </si>
  <si>
    <t>1.5.3.1</t>
  </si>
  <si>
    <t>1.5.3.1.1</t>
  </si>
  <si>
    <t>500104002017</t>
  </si>
  <si>
    <t>15634.8</t>
  </si>
  <si>
    <t>1.5.4</t>
  </si>
  <si>
    <t>1.5.4.1</t>
  </si>
  <si>
    <t>500114001059</t>
  </si>
  <si>
    <t>6685</t>
  </si>
  <si>
    <t>1.5.4.2</t>
  </si>
  <si>
    <t>500114001060</t>
  </si>
  <si>
    <t>1.6</t>
  </si>
  <si>
    <t>倪庄河</t>
  </si>
  <si>
    <t>1.6.1</t>
  </si>
  <si>
    <t>1.6.1.1</t>
  </si>
  <si>
    <t>500101001007</t>
  </si>
  <si>
    <t>26000</t>
  </si>
  <si>
    <t>1.6.2</t>
  </si>
  <si>
    <t>1.6.2.1</t>
  </si>
  <si>
    <t>1.6.2.1.1</t>
  </si>
  <si>
    <t>500103002023</t>
  </si>
  <si>
    <t>1.6.2.2</t>
  </si>
  <si>
    <t>1.6.2.2.1</t>
  </si>
  <si>
    <t>500103002024</t>
  </si>
  <si>
    <t>1.6.2.3</t>
  </si>
  <si>
    <t>第7页 共8页</t>
  </si>
  <si>
    <t>1.6.2.3.1</t>
  </si>
  <si>
    <t>500103015013</t>
  </si>
  <si>
    <t>1.6.3</t>
  </si>
  <si>
    <t>1.6.3.1</t>
  </si>
  <si>
    <t>1.6.3.1.1</t>
  </si>
  <si>
    <t>500104002018</t>
  </si>
  <si>
    <t>25316.1</t>
  </si>
  <si>
    <t>1.6.4</t>
  </si>
  <si>
    <t>1.6.4.1</t>
  </si>
  <si>
    <t>500108009006</t>
  </si>
  <si>
    <t>1.6.4.2</t>
  </si>
  <si>
    <t>500114001061</t>
  </si>
  <si>
    <t>18200</t>
  </si>
  <si>
    <t>1.6.4.3</t>
  </si>
  <si>
    <t>500114001062</t>
  </si>
  <si>
    <t>1700</t>
  </si>
  <si>
    <t>1.6.4.4</t>
  </si>
  <si>
    <t>500114001063</t>
  </si>
  <si>
    <t>1.6.4.5</t>
  </si>
  <si>
    <t>500114001067</t>
  </si>
  <si>
    <t>排水口DN60砼管0*6米</t>
  </si>
  <si>
    <t>1、C25砼基础
2、DN600钢筋砼管
3、具体详见设计图纸</t>
  </si>
  <si>
    <t>处</t>
  </si>
  <si>
    <t>1.7</t>
  </si>
  <si>
    <t>鲍庄南北引水河</t>
  </si>
  <si>
    <t>1.7.1</t>
  </si>
  <si>
    <t>1.7.1.1</t>
  </si>
  <si>
    <t>500101001008</t>
  </si>
  <si>
    <t>4800</t>
  </si>
  <si>
    <t>1.7.2</t>
  </si>
  <si>
    <t>1.7.2.1</t>
  </si>
  <si>
    <t>第8页 共8页</t>
  </si>
  <si>
    <t>1.7.2.1.1</t>
  </si>
  <si>
    <t>500103002025</t>
  </si>
  <si>
    <t>252</t>
  </si>
  <si>
    <t>1.7.2.2</t>
  </si>
  <si>
    <t>1.7.2.2.1</t>
  </si>
  <si>
    <t>500103002026</t>
  </si>
  <si>
    <t>1050</t>
  </si>
  <si>
    <t>1.7.2.3</t>
  </si>
  <si>
    <t>1.7.2.3.1</t>
  </si>
  <si>
    <t>500103015014</t>
  </si>
  <si>
    <t>1.7.3</t>
  </si>
  <si>
    <t>1.7.3.1</t>
  </si>
  <si>
    <t>1.7.3.1.1</t>
  </si>
  <si>
    <t>500104002019</t>
  </si>
  <si>
    <t>4054</t>
  </si>
  <si>
    <t>1.7.4</t>
  </si>
  <si>
    <t>1.7.4.1</t>
  </si>
  <si>
    <t>500108009007</t>
  </si>
  <si>
    <t>60</t>
  </si>
  <si>
    <t>1.7.4.2</t>
  </si>
  <si>
    <t>500114001064</t>
  </si>
  <si>
    <t>3360</t>
  </si>
  <si>
    <t>1.7.4.3</t>
  </si>
  <si>
    <t>500114001065</t>
  </si>
  <si>
    <t>合计</t>
  </si>
  <si>
    <t>设备采购和安装工程分类分项工程量清单</t>
  </si>
  <si>
    <t>计量
单位</t>
  </si>
  <si>
    <t>工程
数量</t>
  </si>
  <si>
    <t>措施项目清单</t>
  </si>
  <si>
    <t>单位</t>
  </si>
  <si>
    <t>数量</t>
  </si>
  <si>
    <t>环境保护措施</t>
  </si>
  <si>
    <t>项</t>
  </si>
  <si>
    <t>2</t>
  </si>
  <si>
    <t>安全文明措施</t>
  </si>
  <si>
    <t>不可竞争费，统一按57060元计算。投标人应根据招标文件附后的江苏省水利厅苏水安【2017】3号文《江苏省水利建设工程安全文明措施费分解表》明细组成，结合本工程实际逐项明细报价，按实支付。</t>
  </si>
  <si>
    <t>3</t>
  </si>
  <si>
    <t>临时工程</t>
  </si>
  <si>
    <t>4</t>
  </si>
  <si>
    <t>交通工程</t>
  </si>
  <si>
    <t>5</t>
  </si>
  <si>
    <t>保险费</t>
  </si>
  <si>
    <t>以保险凭证及发票按实支付，但不得超过投标价</t>
  </si>
  <si>
    <t>5.1</t>
  </si>
  <si>
    <t>工程一切险</t>
  </si>
  <si>
    <t>5.2</t>
  </si>
  <si>
    <t>第三者责任险（保额不低于200万元）</t>
  </si>
  <si>
    <t>5.3</t>
  </si>
  <si>
    <t>工伤保险（0.1%，不可竞争）</t>
  </si>
  <si>
    <t>不可竞争费，统一按5706元报价。按实支付。</t>
  </si>
  <si>
    <t>6</t>
  </si>
  <si>
    <t>大型机械进退场费</t>
  </si>
  <si>
    <t>7</t>
  </si>
  <si>
    <t>施工期降排水</t>
  </si>
  <si>
    <t>8</t>
  </si>
  <si>
    <t>其他临时措施（若有，请列详表）</t>
  </si>
  <si>
    <t>其他项目清单</t>
  </si>
  <si>
    <t>金额</t>
  </si>
  <si>
    <t>预留金</t>
  </si>
  <si>
    <t>(工程量清单计价+措施项目计价)*5%</t>
  </si>
  <si>
    <t>零星工作项目清单</t>
  </si>
  <si>
    <t>编码</t>
  </si>
  <si>
    <t>名称</t>
  </si>
  <si>
    <t>暂定数量</t>
  </si>
  <si>
    <t>人工</t>
  </si>
  <si>
    <t>材料</t>
  </si>
  <si>
    <t>机械</t>
  </si>
  <si>
    <t>安全文明措施费分解表</t>
  </si>
  <si>
    <t>第1页 共2页</t>
  </si>
  <si>
    <t>一</t>
  </si>
  <si>
    <t>完善、改造和维护安全防护设施设备</t>
  </si>
  <si>
    <t>元</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</si>
  <si>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</si>
  <si>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</si>
  <si>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</si>
  <si>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</si>
  <si>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</si>
  <si>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</si>
  <si>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</si>
  <si>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</si>
  <si>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</si>
  <si>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</si>
  <si>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</si>
  <si>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</si>
  <si>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</si>
  <si>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</si>
  <si>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</si>
  <si>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</si>
  <si>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</si>
  <si>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</si>
  <si>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</si>
  <si>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二</t>
  </si>
  <si>
    <t>配备、维护、保养应急救援器材、设备和应急演练</t>
  </si>
  <si>
    <t>配备、维护、保养应急救援器材、设备</t>
  </si>
  <si>
    <t>应急救援器材、设备的配备、维护、保养和更新</t>
  </si>
  <si>
    <t>应急演练</t>
  </si>
  <si>
    <t>三</t>
  </si>
  <si>
    <t>重大危险源和事故隐患评估、监控和整改</t>
  </si>
  <si>
    <t>重大危险源评估、监控与管理</t>
  </si>
  <si>
    <t>事故隐患排查、评估和整改</t>
  </si>
  <si>
    <t>四</t>
  </si>
  <si>
    <t>安全文明生产检查、评价、咨询和标准化建设</t>
  </si>
  <si>
    <t>安全文明生产检查、评价、咨询和标准化建设持续改进等。不含企业安全生产标准化等级创建过程中给予咨询评价机构的评价咨询费用</t>
  </si>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</sst>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4"/>
      <color rgb="FF000000"/>
      <name val="宋体"/>
      <charset val="134"/>
    </font>
    <font>
      <sz val="14"/>
      <color rgb="FF000000"/>
      <name val="宋体"/>
      <charset val="134"/>
    </font>
    <font>
      <b/>
      <sz val="25"/>
      <color rgb="FF000000"/>
      <name val="宋体"/>
      <charset val="134"/>
    </font>
    <font>
      <sz val="16"/>
      <color rgb="FF000000"/>
      <name val="宋体"/>
      <charset val="134"/>
    </font>
    <font>
      <sz val="21"/>
      <color rgb="FF000000"/>
      <name val="宋体"/>
      <charset val="134"/>
    </font>
    <font>
      <b/>
      <sz val="26"/>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3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0" borderId="32" applyNumberFormat="0" applyFill="0" applyAlignment="0" applyProtection="0">
      <alignment vertical="center"/>
    </xf>
    <xf numFmtId="0" fontId="21" fillId="0" borderId="33" applyNumberFormat="0" applyFill="0" applyAlignment="0" applyProtection="0">
      <alignment vertical="center"/>
    </xf>
    <xf numFmtId="0" fontId="21" fillId="0" borderId="0" applyNumberFormat="0" applyFill="0" applyBorder="0" applyAlignment="0" applyProtection="0">
      <alignment vertical="center"/>
    </xf>
    <xf numFmtId="0" fontId="22" fillId="4" borderId="34" applyNumberFormat="0" applyAlignment="0" applyProtection="0">
      <alignment vertical="center"/>
    </xf>
    <xf numFmtId="0" fontId="23" fillId="5" borderId="35" applyNumberFormat="0" applyAlignment="0" applyProtection="0">
      <alignment vertical="center"/>
    </xf>
    <xf numFmtId="0" fontId="24" fillId="5" borderId="34" applyNumberFormat="0" applyAlignment="0" applyProtection="0">
      <alignment vertical="center"/>
    </xf>
    <xf numFmtId="0" fontId="25" fillId="6" borderId="36" applyNumberFormat="0" applyAlignment="0" applyProtection="0">
      <alignment vertical="center"/>
    </xf>
    <xf numFmtId="0" fontId="26" fillId="0" borderId="37" applyNumberFormat="0" applyFill="0" applyAlignment="0" applyProtection="0">
      <alignment vertical="center"/>
    </xf>
    <xf numFmtId="0" fontId="27" fillId="0" borderId="3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85">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protection locked="0"/>
    </xf>
    <xf numFmtId="2"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right" vertical="center" wrapText="1"/>
    </xf>
    <xf numFmtId="0" fontId="3" fillId="0" borderId="1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4" fillId="0" borderId="18" xfId="0" applyNumberFormat="1" applyFont="1" applyFill="1" applyBorder="1" applyAlignment="1" applyProtection="1">
      <alignment horizontal="left" vertical="top"/>
    </xf>
    <xf numFmtId="0" fontId="2" fillId="2" borderId="19"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right" vertical="center" wrapText="1"/>
    </xf>
    <xf numFmtId="0" fontId="3" fillId="0" borderId="2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righ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right" vertical="center" wrapText="1"/>
    </xf>
    <xf numFmtId="0" fontId="3" fillId="0" borderId="27"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wrapText="1"/>
    </xf>
    <xf numFmtId="0" fontId="7" fillId="0" borderId="28" xfId="0" applyNumberFormat="1" applyFont="1" applyFill="1" applyBorder="1" applyAlignment="1" applyProtection="1">
      <alignment horizontal="left" vertical="center"/>
    </xf>
    <xf numFmtId="0" fontId="7" fillId="0" borderId="28" xfId="0" applyNumberFormat="1" applyFont="1" applyFill="1" applyBorder="1" applyAlignment="1" applyProtection="1">
      <alignment horizontal="left" vertical="center" wrapText="1"/>
    </xf>
    <xf numFmtId="0" fontId="0" fillId="0" borderId="28" xfId="0" applyNumberFormat="1" applyFont="1" applyFill="1" applyBorder="1" applyAlignment="1" applyProtection="1">
      <alignment horizontal="left"/>
    </xf>
    <xf numFmtId="0" fontId="7" fillId="0" borderId="28" xfId="0" applyNumberFormat="1" applyFont="1" applyFill="1" applyBorder="1" applyAlignment="1" applyProtection="1">
      <alignment horizontal="right"/>
    </xf>
    <xf numFmtId="0" fontId="7" fillId="0" borderId="8" xfId="0" applyNumberFormat="1" applyFont="1" applyFill="1" applyBorder="1" applyAlignment="1" applyProtection="1">
      <alignment horizontal="left" vertical="top" wrapText="1"/>
    </xf>
    <xf numFmtId="0" fontId="7" fillId="0" borderId="18" xfId="0" applyNumberFormat="1" applyFont="1" applyFill="1" applyBorder="1" applyAlignment="1" applyProtection="1">
      <alignment horizontal="left" vertical="top" wrapText="1"/>
    </xf>
    <xf numFmtId="0" fontId="7" fillId="0" borderId="22" xfId="0" applyNumberFormat="1" applyFont="1" applyFill="1" applyBorder="1" applyAlignment="1" applyProtection="1">
      <alignment horizontal="left" vertical="top" wrapText="1"/>
    </xf>
    <xf numFmtId="0" fontId="0" fillId="0" borderId="29" xfId="0" applyNumberFormat="1" applyFont="1" applyFill="1" applyBorder="1" applyAlignment="1" applyProtection="1">
      <alignment horizontal="left"/>
    </xf>
    <xf numFmtId="0" fontId="7" fillId="0" borderId="29"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30" xfId="0" applyNumberFormat="1" applyFont="1" applyFill="1" applyBorder="1" applyAlignment="1" applyProtection="1">
      <alignment horizontal="left" vertical="top" wrapText="1"/>
    </xf>
    <xf numFmtId="0" fontId="7" fillId="0" borderId="25" xfId="0" applyNumberFormat="1" applyFont="1" applyFill="1" applyBorder="1" applyAlignment="1" applyProtection="1">
      <alignment horizontal="left" vertical="top" wrapText="1"/>
    </xf>
    <xf numFmtId="0" fontId="7" fillId="0" borderId="28" xfId="0" applyNumberFormat="1" applyFont="1" applyFill="1" applyBorder="1" applyAlignment="1" applyProtection="1">
      <alignment horizontal="left" vertical="top" wrapText="1"/>
    </xf>
    <xf numFmtId="0" fontId="7" fillId="0" borderId="26" xfId="0" applyNumberFormat="1" applyFont="1" applyFill="1" applyBorder="1" applyAlignment="1" applyProtection="1">
      <alignment horizontal="left" vertical="top" wrapText="1"/>
    </xf>
    <xf numFmtId="0" fontId="0" fillId="0" borderId="18" xfId="0" applyNumberFormat="1" applyFont="1" applyFill="1" applyBorder="1" applyAlignment="1" applyProtection="1">
      <alignment horizontal="left"/>
    </xf>
    <xf numFmtId="0" fontId="5" fillId="0" borderId="0" xfId="0" applyNumberFormat="1" applyFont="1" applyFill="1" applyBorder="1" applyAlignment="1" applyProtection="1">
      <alignment horizontal="right" vertical="top"/>
    </xf>
    <xf numFmtId="0" fontId="8"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right"/>
    </xf>
    <xf numFmtId="0" fontId="7" fillId="0" borderId="2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2" fontId="7" fillId="0" borderId="2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9" fillId="0" borderId="28"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0" fontId="7" fillId="0" borderId="28" xfId="0" applyNumberFormat="1"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20"/>
  <sheetViews>
    <sheetView showGridLines="0" view="pageBreakPreview" zoomScaleNormal="100" workbookViewId="0">
      <selection activeCell="A1" sqref="A1"/>
    </sheetView>
  </sheetViews>
  <sheetFormatPr defaultColWidth="9" defaultRowHeight="12.5"/>
  <cols>
    <col min="1" max="1" width="6.03636363636364" customWidth="1"/>
    <col min="2" max="2" width="7.06363636363636" customWidth="1"/>
    <col min="3" max="3" width="12.1909090909091" customWidth="1"/>
    <col min="4" max="4" width="5.00909090909091" customWidth="1"/>
    <col min="5" max="5" width="2.05454545454545" customWidth="1"/>
    <col min="6" max="6" width="3.08181818181818" customWidth="1"/>
    <col min="7" max="7" width="22.2090909090909" customWidth="1"/>
    <col min="8" max="8" width="6.03636363636364" customWidth="1"/>
    <col min="9" max="9" width="2.56363636363636" customWidth="1"/>
    <col min="10" max="10" width="0.509090909090909" customWidth="1"/>
    <col min="11" max="11" width="1.02727272727273" customWidth="1"/>
    <col min="12" max="12" width="11.0363636363636" customWidth="1"/>
    <col min="13" max="13" width="3.08181818181818" customWidth="1"/>
    <col min="14" max="15" width="1.02727272727273" customWidth="1"/>
    <col min="16" max="16" width="9.5" customWidth="1"/>
  </cols>
  <sheetData>
    <row r="1" ht="46.65" customHeight="1"/>
    <row r="2" ht="46.65" customHeight="1"/>
    <row r="3" ht="28.85" customHeight="1" spans="2:15">
      <c r="C3" s="77" t="s">
        <v>0</v>
      </c>
      <c r="D3" s="78"/>
      <c r="E3" s="78"/>
      <c r="F3" s="78"/>
      <c r="G3" s="78"/>
      <c r="H3" s="78"/>
      <c r="I3" s="78"/>
      <c r="J3" s="78"/>
      <c r="K3" s="79" t="s">
        <v>1</v>
      </c>
      <c r="L3" s="79"/>
    </row>
    <row r="4" ht="9.6" customHeight="1" spans="2:15">
      <c r="C4" s="77"/>
      <c r="D4" s="77"/>
      <c r="E4" s="77"/>
      <c r="F4" s="77"/>
      <c r="G4" s="77"/>
      <c r="H4" s="77"/>
      <c r="I4" s="77"/>
      <c r="J4" s="77"/>
    </row>
    <row r="5" ht="32.55" customHeight="1" spans="2:15">
      <c r="C5" s="68"/>
      <c r="D5" s="68"/>
      <c r="E5" s="68"/>
      <c r="F5" s="68"/>
      <c r="G5" s="68"/>
      <c r="H5" s="68"/>
      <c r="I5" s="68"/>
      <c r="J5" s="68"/>
    </row>
    <row r="6" ht="43.65" customHeight="1" spans="2:15">
      <c r="C6" s="80" t="s">
        <v>2</v>
      </c>
      <c r="D6" s="80"/>
      <c r="E6" s="80"/>
      <c r="F6" s="80"/>
      <c r="G6" s="80"/>
      <c r="H6" s="80"/>
      <c r="I6" s="80"/>
      <c r="J6" s="80"/>
      <c r="K6" s="80"/>
      <c r="L6" s="80"/>
    </row>
    <row r="7" ht="11.1" customHeight="1"/>
    <row r="8" ht="23.7" customHeight="1" spans="2:15">
      <c r="C8" s="81" t="s">
        <v>3</v>
      </c>
      <c r="D8" s="81"/>
      <c r="E8" s="81"/>
      <c r="F8" s="81"/>
      <c r="G8" s="82" t="s">
        <v>4</v>
      </c>
      <c r="H8" s="82"/>
      <c r="I8" s="82"/>
      <c r="J8" s="82"/>
      <c r="K8" s="82"/>
      <c r="L8" s="82"/>
    </row>
    <row r="9" ht="40.7" customHeight="1"/>
    <row r="10" ht="40.7" customHeight="1"/>
    <row r="11" ht="34.8" customHeight="1" spans="2:15">
      <c r="B11" s="83" t="s">
        <v>5</v>
      </c>
      <c r="C11" s="83"/>
      <c r="D11" s="72"/>
      <c r="E11" s="72"/>
      <c r="F11" s="72"/>
      <c r="G11" s="72"/>
      <c r="H11" s="72"/>
      <c r="I11" s="72"/>
      <c r="J11" s="72"/>
      <c r="K11" s="72"/>
      <c r="L11" s="83" t="s">
        <v>6</v>
      </c>
      <c r="M11" s="83"/>
    </row>
    <row r="12" ht="52.55" customHeight="1" spans="2:15">
      <c r="D12" s="68"/>
      <c r="E12" s="68"/>
      <c r="F12" s="68"/>
      <c r="G12" s="68"/>
      <c r="H12" s="68"/>
      <c r="I12" s="68"/>
      <c r="J12" s="68"/>
      <c r="K12" s="68"/>
    </row>
    <row r="13" ht="40.7" customHeight="1" spans="2:15">
      <c r="B13" s="82" t="s">
        <v>7</v>
      </c>
      <c r="C13" s="82"/>
      <c r="D13" s="82"/>
      <c r="E13" s="72"/>
      <c r="F13" s="72"/>
      <c r="G13" s="72"/>
      <c r="H13" s="72"/>
      <c r="I13" s="72"/>
      <c r="K13" s="83" t="s">
        <v>8</v>
      </c>
      <c r="L13" s="83"/>
      <c r="M13" s="83"/>
      <c r="N13" s="83"/>
    </row>
    <row r="14" ht="38.5" customHeight="1" spans="2:15">
      <c r="E14" s="68"/>
      <c r="F14" s="68"/>
      <c r="G14" s="68"/>
      <c r="H14" s="68"/>
      <c r="I14" s="68"/>
    </row>
    <row r="15" ht="37.75" customHeight="1"/>
    <row r="16" ht="40.7" customHeight="1" spans="2:15">
      <c r="B16" s="82" t="s">
        <v>9</v>
      </c>
      <c r="C16" s="82"/>
      <c r="D16" s="82"/>
      <c r="E16" s="72"/>
      <c r="F16" s="72"/>
      <c r="G16" s="72"/>
      <c r="H16" s="72"/>
      <c r="I16" s="72"/>
      <c r="J16" s="72"/>
      <c r="K16" s="72"/>
      <c r="L16" s="83" t="s">
        <v>8</v>
      </c>
      <c r="M16" s="83"/>
      <c r="N16" s="83"/>
      <c r="O16" s="83"/>
    </row>
    <row r="17" ht="58.45" customHeight="1" spans="2:15">
      <c r="E17" s="68"/>
      <c r="F17" s="68"/>
      <c r="G17" s="68"/>
      <c r="H17" s="68"/>
      <c r="I17" s="68"/>
      <c r="J17" s="68"/>
      <c r="K17" s="68"/>
    </row>
    <row r="18" ht="28.85" customHeight="1" spans="2:15">
      <c r="B18" s="83" t="s">
        <v>10</v>
      </c>
      <c r="C18" s="83"/>
      <c r="D18" s="83"/>
      <c r="E18" s="83"/>
      <c r="F18" s="72"/>
      <c r="G18" s="72"/>
      <c r="H18" s="83" t="s">
        <v>11</v>
      </c>
      <c r="I18" s="83"/>
      <c r="J18" s="83"/>
      <c r="K18" s="83"/>
      <c r="L18" s="83"/>
      <c r="M18" s="83"/>
      <c r="N18" s="83"/>
      <c r="O18" s="83"/>
    </row>
    <row r="19" ht="64.4" customHeight="1" spans="2:15">
      <c r="F19" s="68"/>
      <c r="G19" s="68"/>
    </row>
    <row r="20" ht="34.8" customHeight="1" spans="2:15">
      <c r="B20" s="83" t="s">
        <v>12</v>
      </c>
      <c r="C20" s="83"/>
      <c r="D20" s="84" t="s">
        <v>13</v>
      </c>
      <c r="E20" s="84"/>
      <c r="F20" s="84"/>
      <c r="G20" s="84"/>
      <c r="H20" s="84"/>
    </row>
  </sheetData>
  <mergeCells count="19">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 ref="C3:J4"/>
  </mergeCells>
  <pageMargins left="0.590551181102362" right="0.393700787401575" top="0.393700787401575" bottom="0.47244094488189" header="0" footer="0"/>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view="pageBreakPreview" zoomScaleNormal="100" workbookViewId="0">
      <selection activeCell="A1" sqref="A1"/>
    </sheetView>
  </sheetViews>
  <sheetFormatPr defaultColWidth="9" defaultRowHeight="12.5"/>
  <cols>
    <col min="1" max="1" width="3.08181818181818" customWidth="1"/>
    <col min="2" max="2" width="0.9" customWidth="1"/>
    <col min="3" max="3" width="20.2818181818182" customWidth="1"/>
    <col min="4" max="4" width="1.02727272727273" customWidth="1"/>
    <col min="5" max="5" width="6.03636363636364" customWidth="1"/>
    <col min="6" max="6" width="33.3727272727273" customWidth="1"/>
    <col min="7" max="7" width="11.1727272727273" customWidth="1"/>
    <col min="8" max="8" width="8.98181818181818" customWidth="1"/>
    <col min="9" max="9" width="4.10909090909091" customWidth="1"/>
    <col min="10" max="10" width="3.08181818181818" customWidth="1"/>
    <col min="11" max="11" width="3.98181818181818" customWidth="1"/>
  </cols>
  <sheetData>
    <row r="1" ht="64.4" customHeight="1"/>
    <row r="2" ht="46.65" customHeight="1" spans="2:10">
      <c r="F2" s="70" t="s">
        <v>14</v>
      </c>
    </row>
    <row r="3" ht="40.7" customHeight="1"/>
    <row r="4" ht="28.85" customHeight="1" spans="2:10">
      <c r="B4" s="71" t="s">
        <v>15</v>
      </c>
      <c r="C4" s="71"/>
      <c r="D4" s="71"/>
      <c r="E4" s="72" t="s">
        <v>0</v>
      </c>
      <c r="F4" s="73"/>
      <c r="G4" s="73"/>
    </row>
    <row r="5" ht="5.2" customHeight="1" spans="2:10">
      <c r="E5" s="72"/>
      <c r="F5" s="72"/>
      <c r="G5" s="72"/>
    </row>
    <row r="6" ht="46.65" customHeight="1" spans="2:10">
      <c r="E6" s="68"/>
      <c r="F6" s="68"/>
      <c r="G6" s="68"/>
    </row>
    <row r="7" ht="28.85" customHeight="1" spans="2:10">
      <c r="B7" s="71" t="s">
        <v>16</v>
      </c>
      <c r="C7" s="71"/>
      <c r="D7" s="71"/>
      <c r="E7" s="72" t="s">
        <v>4</v>
      </c>
      <c r="F7" s="72"/>
      <c r="G7" s="72"/>
    </row>
    <row r="8" ht="46.65" customHeight="1" spans="2:10">
      <c r="E8" s="68"/>
      <c r="F8" s="68"/>
      <c r="G8" s="68"/>
    </row>
    <row r="9" ht="29.6" customHeight="1" spans="2:10">
      <c r="B9" s="71" t="s">
        <v>17</v>
      </c>
      <c r="C9" s="71"/>
      <c r="D9" s="71"/>
      <c r="E9" s="74">
        <f>ROUND('4 表1-2建筑工程分类分项工程量清单'!I192+'5 表1-3设备采购和安装工程分类分项工程量清单'!I5+'6 表1-4措施项目清单'!H16+'7 表1-5其他项目清单'!C6+'8 表1-6零星工作项目清单'!H8,2)</f>
        <v>0</v>
      </c>
      <c r="F9" s="72"/>
      <c r="G9" s="72"/>
      <c r="H9" s="75" t="s">
        <v>18</v>
      </c>
    </row>
    <row r="10" ht="46.65" customHeight="1" spans="2:10">
      <c r="E10" s="68"/>
      <c r="F10" s="68"/>
      <c r="G10" s="68"/>
    </row>
    <row r="11" ht="28.85" customHeight="1" spans="2:10">
      <c r="B11" s="71" t="s">
        <v>19</v>
      </c>
      <c r="C11" s="71"/>
      <c r="D11" s="71"/>
      <c r="E11" s="74" t="str">
        <f>IF(TRIM(E9)="","",IF(E9=0,"",IF(E9&lt;0,"负",)&amp;IF(INT(E9),TEXT(INT(ABS(E9)),"[dbnum2]")&amp;"元",)&amp;IF(INT(ABS(E9)*10)-INT(ABS(E9))*10,TEXT(INT(ABS(E9)*10)-INT(ABS(E9))*10,"[dbnum2]")&amp;"角",IF(INT(ABS(E9))=ABS(E9),,IF(ABS(E9)&lt;0.1,,"零")))&amp;IF(ROUND(ABS(E9)*100-INT(ABS(E9)*10)*10,),TEXT(ROUND(ABS(E9)*100-INT(ABS(E9)*10)*10,),"[dbnum2]")&amp;"分",""))&amp;IF(INT(E9)=E9,"整",""))</f>
        <v>整</v>
      </c>
      <c r="F11" s="72"/>
      <c r="G11" s="72"/>
      <c r="H11" s="75" t="s">
        <v>18</v>
      </c>
    </row>
    <row r="12" ht="58.45" customHeight="1" spans="2:10">
      <c r="E12" s="68"/>
      <c r="F12" s="68"/>
      <c r="G12" s="68"/>
    </row>
    <row r="13" ht="28.85" customHeight="1" spans="2:10">
      <c r="B13" s="71" t="s">
        <v>20</v>
      </c>
      <c r="C13" s="71"/>
      <c r="D13" s="71"/>
      <c r="E13" s="72"/>
      <c r="F13" s="72"/>
      <c r="G13" s="72"/>
      <c r="H13" s="75" t="s">
        <v>6</v>
      </c>
      <c r="I13" s="75"/>
    </row>
    <row r="14" ht="64.4" customHeight="1" spans="2:10">
      <c r="E14" s="68"/>
      <c r="F14" s="68"/>
      <c r="G14" s="68"/>
    </row>
    <row r="15" ht="17" customHeight="1" spans="2:10">
      <c r="C15" s="76" t="s">
        <v>21</v>
      </c>
    </row>
    <row r="16" ht="5.9" customHeight="1" spans="2:10">
      <c r="B16" s="71" t="s">
        <v>22</v>
      </c>
      <c r="C16" s="71"/>
      <c r="D16" s="71"/>
      <c r="E16" s="72"/>
      <c r="F16" s="73"/>
      <c r="G16" s="73"/>
      <c r="H16" s="75" t="s">
        <v>8</v>
      </c>
      <c r="I16" s="75"/>
      <c r="J16" s="75"/>
    </row>
    <row r="17" ht="23.7" customHeight="1" spans="2:10">
      <c r="B17" s="71"/>
      <c r="C17" s="71"/>
      <c r="D17" s="71"/>
      <c r="E17" s="72"/>
      <c r="F17" s="72"/>
      <c r="G17" s="72"/>
      <c r="H17" s="75"/>
      <c r="I17" s="75"/>
      <c r="J17" s="75"/>
    </row>
    <row r="18" ht="37.75" customHeight="1" spans="2:10">
      <c r="E18" s="68"/>
      <c r="F18" s="68"/>
      <c r="G18" s="68"/>
    </row>
    <row r="19" ht="37.75" customHeight="1"/>
    <row r="20" ht="28.85" customHeight="1" spans="2:10">
      <c r="B20" s="71" t="s">
        <v>23</v>
      </c>
      <c r="C20" s="71"/>
      <c r="D20" s="71"/>
      <c r="E20" s="72" t="s">
        <v>13</v>
      </c>
      <c r="F20" s="72"/>
      <c r="G20" s="72"/>
    </row>
  </sheetData>
  <mergeCells count="16">
    <mergeCell ref="B4:D4"/>
    <mergeCell ref="B7:D7"/>
    <mergeCell ref="E7:G7"/>
    <mergeCell ref="B9:D9"/>
    <mergeCell ref="E9:G9"/>
    <mergeCell ref="B11:D11"/>
    <mergeCell ref="E11:G11"/>
    <mergeCell ref="B13:D13"/>
    <mergeCell ref="E13:G13"/>
    <mergeCell ref="H13:I13"/>
    <mergeCell ref="B20:D20"/>
    <mergeCell ref="E20:G20"/>
    <mergeCell ref="E4:G5"/>
    <mergeCell ref="B16:D17"/>
    <mergeCell ref="E16:G17"/>
    <mergeCell ref="H16:J17"/>
  </mergeCells>
  <pageMargins left="0.393700787401575" right="0.393700787401575" top="0.393700787401575" bottom="0.393700787401575"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view="pageBreakPreview" zoomScaleNormal="100" workbookViewId="0">
      <selection activeCell="A1" sqref="A1"/>
    </sheetView>
  </sheetViews>
  <sheetFormatPr defaultColWidth="9" defaultRowHeight="12.5" outlineLevelCol="6"/>
  <cols>
    <col min="1" max="1" width="13.0909090909091" customWidth="1"/>
    <col min="2" max="2" width="52.6363636363636" customWidth="1"/>
    <col min="3" max="3" width="8.6" customWidth="1"/>
    <col min="4" max="4" width="1.53636363636364" customWidth="1"/>
    <col min="5" max="5" width="17.0727272727273" customWidth="1"/>
    <col min="6" max="7" width="0.509090909090909" customWidth="1"/>
  </cols>
  <sheetData>
    <row r="1" ht="22.95" customHeight="1"/>
    <row r="2" ht="35.55" customHeight="1" spans="1:7">
      <c r="A2" s="51" t="s">
        <v>24</v>
      </c>
      <c r="B2" s="51"/>
      <c r="C2" s="51"/>
      <c r="D2" s="51"/>
      <c r="E2" s="51"/>
      <c r="F2" s="51"/>
      <c r="G2" s="51"/>
    </row>
    <row r="3" ht="28.85" customHeight="1"/>
    <row r="4" ht="23.7" customHeight="1" spans="1:7">
      <c r="A4" s="52" t="s">
        <v>3</v>
      </c>
      <c r="B4" s="53" t="s">
        <v>4</v>
      </c>
      <c r="C4" s="53"/>
    </row>
    <row r="5" ht="5.2" customHeight="1"/>
    <row r="6" ht="23.7" customHeight="1" spans="1:7">
      <c r="A6" s="54" t="s">
        <v>25</v>
      </c>
      <c r="B6" s="55" t="s">
        <v>0</v>
      </c>
      <c r="C6" s="55"/>
      <c r="D6" s="56"/>
      <c r="E6" s="57" t="s">
        <v>26</v>
      </c>
      <c r="F6" s="56"/>
    </row>
    <row r="7" ht="74" customHeight="1" spans="1:7">
      <c r="A7" s="58" t="s">
        <v>27</v>
      </c>
      <c r="B7" s="59"/>
      <c r="C7" s="59"/>
      <c r="D7" s="59"/>
      <c r="E7" s="59"/>
      <c r="F7" s="60"/>
      <c r="G7" s="61"/>
    </row>
    <row r="8" ht="74" customHeight="1" spans="1:7">
      <c r="A8" s="62"/>
      <c r="B8" s="63"/>
      <c r="C8" s="63"/>
      <c r="D8" s="63"/>
      <c r="E8" s="63"/>
      <c r="F8" s="64"/>
      <c r="G8" s="61"/>
    </row>
    <row r="9" ht="74" customHeight="1" spans="1:7">
      <c r="A9" s="62"/>
      <c r="B9" s="63"/>
      <c r="C9" s="63"/>
      <c r="D9" s="63"/>
      <c r="E9" s="63"/>
      <c r="F9" s="64"/>
      <c r="G9" s="61"/>
    </row>
    <row r="10" ht="74" customHeight="1" spans="1:7">
      <c r="A10" s="62"/>
      <c r="B10" s="63"/>
      <c r="C10" s="63"/>
      <c r="D10" s="63"/>
      <c r="E10" s="63"/>
      <c r="F10" s="64"/>
      <c r="G10" s="61"/>
    </row>
    <row r="11" ht="74" customHeight="1" spans="1:7">
      <c r="A11" s="62"/>
      <c r="B11" s="63"/>
      <c r="C11" s="63"/>
      <c r="D11" s="63"/>
      <c r="E11" s="63"/>
      <c r="F11" s="64"/>
      <c r="G11" s="61"/>
    </row>
    <row r="12" ht="74" customHeight="1" spans="1:7">
      <c r="A12" s="62"/>
      <c r="B12" s="63"/>
      <c r="C12" s="63"/>
      <c r="D12" s="63"/>
      <c r="E12" s="63"/>
      <c r="F12" s="64"/>
      <c r="G12" s="61"/>
    </row>
    <row r="13" ht="65.15" customHeight="1" spans="1:7">
      <c r="A13" s="62"/>
      <c r="B13" s="63"/>
      <c r="C13" s="63"/>
      <c r="D13" s="63"/>
      <c r="E13" s="63"/>
      <c r="F13" s="64"/>
      <c r="G13" s="61"/>
    </row>
    <row r="14" ht="65.15" customHeight="1" spans="1:7">
      <c r="A14" s="65"/>
      <c r="B14" s="66"/>
      <c r="C14" s="66"/>
      <c r="D14" s="66"/>
      <c r="E14" s="66"/>
      <c r="F14" s="67"/>
      <c r="G14" s="61"/>
    </row>
    <row r="15" ht="57.75" customHeight="1" spans="1:7">
      <c r="A15" s="68"/>
      <c r="B15" s="68"/>
      <c r="C15" s="68"/>
      <c r="D15" s="68"/>
      <c r="E15" s="68"/>
      <c r="F15" s="68"/>
    </row>
    <row r="16" ht="29.6" customHeight="1" spans="1:7">
      <c r="C16" s="69" t="s">
        <v>28</v>
      </c>
      <c r="D16" s="69"/>
      <c r="E16" s="69"/>
      <c r="F16" s="69"/>
    </row>
  </sheetData>
  <mergeCells count="5">
    <mergeCell ref="A2:G2"/>
    <mergeCell ref="B4:C4"/>
    <mergeCell ref="B6:C6"/>
    <mergeCell ref="C16:F16"/>
    <mergeCell ref="A7:F14"/>
  </mergeCells>
  <pageMargins left="0.590551181102362" right="0.393700787401575" top="0.393700787401575" bottom="0.47244094488189" header="0" footer="0"/>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7"/>
  <sheetViews>
    <sheetView view="pageBreakPreview" zoomScaleNormal="100" workbookViewId="0">
      <selection activeCell="A1" sqref="A1:L1"/>
    </sheetView>
  </sheetViews>
  <sheetFormatPr defaultColWidth="9" defaultRowHeight="12.5"/>
  <cols>
    <col min="1" max="1" width="6.16363636363636" customWidth="1"/>
    <col min="2" max="2" width="12.3272727272727" customWidth="1"/>
    <col min="3" max="4" width="15.0181818181818" customWidth="1"/>
    <col min="5" max="5" width="6.16363636363636" customWidth="1"/>
    <col min="6" max="6" width="3.46363636363636" customWidth="1"/>
    <col min="7" max="7" width="4.49090909090909" customWidth="1"/>
    <col min="8" max="8" width="7.96363636363636" customWidth="1"/>
    <col min="9" max="9" width="9.13636363636364" customWidth="1"/>
    <col min="10" max="10" width="3.72727272727273" customWidth="1"/>
    <col min="11" max="11" width="7.96363636363636" customWidth="1"/>
    <col min="12" max="12" width="6.93636363636364" customWidth="1"/>
  </cols>
  <sheetData>
    <row r="1" ht="34.8" customHeight="1" spans="1:12">
      <c r="A1" s="1" t="s">
        <v>29</v>
      </c>
      <c r="B1" s="1"/>
      <c r="C1" s="1"/>
      <c r="D1" s="1"/>
      <c r="E1" s="1"/>
      <c r="F1" s="1"/>
      <c r="G1" s="1"/>
      <c r="H1" s="1"/>
      <c r="I1" s="1"/>
      <c r="J1" s="1"/>
      <c r="K1" s="1"/>
      <c r="L1" s="1"/>
    </row>
    <row r="2" ht="13.3" customHeight="1" spans="1:12">
      <c r="A2" s="2" t="s">
        <v>30</v>
      </c>
      <c r="B2" s="2"/>
      <c r="C2" s="2"/>
      <c r="D2" s="2"/>
      <c r="E2" s="2"/>
      <c r="F2" s="2"/>
      <c r="G2" s="2"/>
      <c r="H2" s="2"/>
      <c r="I2" s="2"/>
      <c r="J2" s="3" t="s">
        <v>31</v>
      </c>
      <c r="K2" s="3"/>
      <c r="L2" s="3"/>
    </row>
    <row r="3" ht="13.3" customHeight="1" spans="1:12">
      <c r="A3" s="4" t="s">
        <v>32</v>
      </c>
      <c r="B3" s="4"/>
      <c r="C3" s="4"/>
      <c r="D3" s="4"/>
      <c r="E3" s="4"/>
      <c r="F3" s="4"/>
      <c r="G3" s="4"/>
      <c r="H3" s="4"/>
      <c r="I3" s="4"/>
      <c r="J3" s="5"/>
      <c r="K3" s="5"/>
      <c r="L3" s="5"/>
    </row>
    <row r="4" ht="46.65" customHeight="1" spans="1:12">
      <c r="A4" s="6" t="s">
        <v>33</v>
      </c>
      <c r="B4" s="7" t="s">
        <v>34</v>
      </c>
      <c r="C4" s="7" t="s">
        <v>35</v>
      </c>
      <c r="D4" s="7" t="s">
        <v>36</v>
      </c>
      <c r="E4" s="7" t="s">
        <v>37</v>
      </c>
      <c r="F4" s="7" t="s">
        <v>38</v>
      </c>
      <c r="G4" s="8"/>
      <c r="H4" s="7" t="s">
        <v>39</v>
      </c>
      <c r="I4" s="7" t="s">
        <v>40</v>
      </c>
      <c r="J4" s="8"/>
      <c r="K4" s="7" t="s">
        <v>41</v>
      </c>
      <c r="L4" s="9" t="s">
        <v>42</v>
      </c>
    </row>
    <row r="5" ht="17.75" customHeight="1" spans="1:12">
      <c r="A5" s="11" t="s">
        <v>43</v>
      </c>
      <c r="B5" s="12" t="s">
        <v>44</v>
      </c>
      <c r="C5" s="12" t="s">
        <v>45</v>
      </c>
      <c r="D5" s="12"/>
      <c r="E5" s="13"/>
      <c r="F5" s="14" t="s">
        <v>43</v>
      </c>
      <c r="G5" s="16"/>
      <c r="H5" s="14" t="s">
        <v>46</v>
      </c>
      <c r="I5" s="15">
        <f>ROUND(IF(OR(ISERROR(I6),I6=""),0,I6)+IF(OR(ISERROR(I34),I34=""),0,I34)+IF(OR(ISERROR(I59),I59=""),0,I59)+IF(OR(ISERROR(I86),I86=""),0,I86)+IF(OR(ISERROR(I116),I116=""),0,I116)+IF(OR(ISERROR(I140),I140=""),0,I140)+IF(OR(ISERROR(I167),I167=""),0,I167),2)</f>
        <v>0</v>
      </c>
      <c r="J5" s="16"/>
      <c r="K5" s="12"/>
      <c r="L5" s="17"/>
    </row>
    <row r="6" ht="17.75" customHeight="1" spans="1:12">
      <c r="A6" s="11" t="s">
        <v>47</v>
      </c>
      <c r="B6" s="12" t="s">
        <v>48</v>
      </c>
      <c r="C6" s="12" t="s">
        <v>49</v>
      </c>
      <c r="D6" s="12"/>
      <c r="E6" s="13"/>
      <c r="F6" s="14" t="s">
        <v>43</v>
      </c>
      <c r="G6" s="16"/>
      <c r="H6" s="14" t="s">
        <v>46</v>
      </c>
      <c r="I6" s="15">
        <f>ROUND(IF(OR(ISERROR(I7),I7=""),0,I7)+IF(OR(ISERROR(I9),I9=""),0,I9)+IF(OR(ISERROR(I16),I16=""),0,I16)+IF(OR(ISERROR(I20),I20=""),0,I20),2)</f>
        <v>0</v>
      </c>
      <c r="J6" s="16"/>
      <c r="K6" s="12"/>
      <c r="L6" s="17"/>
    </row>
    <row r="7" ht="17" customHeight="1" spans="1:12">
      <c r="A7" s="11" t="s">
        <v>50</v>
      </c>
      <c r="B7" s="12" t="s">
        <v>51</v>
      </c>
      <c r="C7" s="12" t="s">
        <v>52</v>
      </c>
      <c r="D7" s="12"/>
      <c r="E7" s="13"/>
      <c r="F7" s="14" t="s">
        <v>43</v>
      </c>
      <c r="G7" s="16"/>
      <c r="H7" s="14" t="s">
        <v>46</v>
      </c>
      <c r="I7" s="15">
        <f>ROUND(IF(OR(ISERROR(I8),I8=""),0,I8),2)</f>
        <v>0</v>
      </c>
      <c r="J7" s="16"/>
      <c r="K7" s="12"/>
      <c r="L7" s="17"/>
    </row>
    <row r="8" ht="49.6" customHeight="1" spans="1:12">
      <c r="A8" s="11" t="s">
        <v>53</v>
      </c>
      <c r="B8" s="12" t="s">
        <v>54</v>
      </c>
      <c r="C8" s="12" t="s">
        <v>55</v>
      </c>
      <c r="D8" s="12" t="s">
        <v>56</v>
      </c>
      <c r="E8" s="13" t="s">
        <v>57</v>
      </c>
      <c r="F8" s="14" t="s">
        <v>58</v>
      </c>
      <c r="G8" s="16"/>
      <c r="H8" s="19"/>
      <c r="I8" s="15">
        <f>ROUND(IF(OR(ISERROR(F8),F8=""),0,F8)*IF(OR(ISERROR(H8),H8=""),0,H8),2)</f>
        <v>0</v>
      </c>
      <c r="J8" s="16"/>
      <c r="K8" s="12"/>
      <c r="L8" s="17" t="s">
        <v>59</v>
      </c>
    </row>
    <row r="9" ht="17" customHeight="1" spans="1:12">
      <c r="A9" s="11" t="s">
        <v>60</v>
      </c>
      <c r="B9" s="12" t="s">
        <v>61</v>
      </c>
      <c r="C9" s="12" t="s">
        <v>62</v>
      </c>
      <c r="D9" s="12"/>
      <c r="E9" s="13"/>
      <c r="F9" s="14" t="s">
        <v>43</v>
      </c>
      <c r="G9" s="16"/>
      <c r="H9" s="14" t="s">
        <v>46</v>
      </c>
      <c r="I9" s="15">
        <f>ROUND(IF(OR(ISERROR(I10),I10=""),0,I10)+IF(OR(ISERROR(I12),I12=""),0,I12)+IF(OR(ISERROR(I14),I14=""),0,I14),2)</f>
        <v>0</v>
      </c>
      <c r="J9" s="16"/>
      <c r="K9" s="12"/>
      <c r="L9" s="17"/>
    </row>
    <row r="10" ht="25.9" customHeight="1" spans="1:12">
      <c r="A10" s="11" t="s">
        <v>63</v>
      </c>
      <c r="B10" s="12" t="s">
        <v>64</v>
      </c>
      <c r="C10" s="12" t="s">
        <v>65</v>
      </c>
      <c r="D10" s="12"/>
      <c r="E10" s="13"/>
      <c r="F10" s="14" t="s">
        <v>43</v>
      </c>
      <c r="G10" s="16"/>
      <c r="H10" s="14" t="s">
        <v>46</v>
      </c>
      <c r="I10" s="15">
        <f>ROUND(IF(OR(ISERROR(I11),I11=""),0,I11),2)</f>
        <v>0</v>
      </c>
      <c r="J10" s="16"/>
      <c r="K10" s="12"/>
      <c r="L10" s="17"/>
    </row>
    <row r="11" ht="60.7" customHeight="1" spans="1:12">
      <c r="A11" s="11" t="s">
        <v>66</v>
      </c>
      <c r="B11" s="12" t="s">
        <v>67</v>
      </c>
      <c r="C11" s="12" t="s">
        <v>65</v>
      </c>
      <c r="D11" s="12" t="s">
        <v>68</v>
      </c>
      <c r="E11" s="13" t="s">
        <v>69</v>
      </c>
      <c r="F11" s="14" t="s">
        <v>70</v>
      </c>
      <c r="G11" s="16"/>
      <c r="H11" s="19"/>
      <c r="I11" s="15">
        <f>ROUND(IF(OR(ISERROR(F11),F11=""),0,F11)*IF(OR(ISERROR(H11),H11=""),0,H11),2)</f>
        <v>0</v>
      </c>
      <c r="J11" s="16"/>
      <c r="K11" s="12"/>
      <c r="L11" s="17" t="s">
        <v>59</v>
      </c>
    </row>
    <row r="12" ht="25.9" customHeight="1" spans="1:12">
      <c r="A12" s="11" t="s">
        <v>71</v>
      </c>
      <c r="B12" s="12" t="s">
        <v>64</v>
      </c>
      <c r="C12" s="12" t="s">
        <v>72</v>
      </c>
      <c r="D12" s="12"/>
      <c r="E12" s="13"/>
      <c r="F12" s="14" t="s">
        <v>43</v>
      </c>
      <c r="G12" s="16"/>
      <c r="H12" s="14" t="s">
        <v>46</v>
      </c>
      <c r="I12" s="15">
        <f>ROUND(IF(OR(ISERROR(I13),I13=""),0,I13),2)</f>
        <v>0</v>
      </c>
      <c r="J12" s="16"/>
      <c r="K12" s="12"/>
      <c r="L12" s="17"/>
    </row>
    <row r="13" ht="60.7" customHeight="1" spans="1:12">
      <c r="A13" s="11" t="s">
        <v>73</v>
      </c>
      <c r="B13" s="12" t="s">
        <v>74</v>
      </c>
      <c r="C13" s="12" t="s">
        <v>72</v>
      </c>
      <c r="D13" s="12" t="s">
        <v>75</v>
      </c>
      <c r="E13" s="13" t="s">
        <v>69</v>
      </c>
      <c r="F13" s="14" t="s">
        <v>76</v>
      </c>
      <c r="G13" s="16"/>
      <c r="H13" s="19"/>
      <c r="I13" s="15">
        <f>ROUND(IF(OR(ISERROR(F13),F13=""),0,F13)*IF(OR(ISERROR(H13),H13=""),0,H13),2)</f>
        <v>0</v>
      </c>
      <c r="J13" s="16"/>
      <c r="K13" s="12"/>
      <c r="L13" s="17" t="s">
        <v>59</v>
      </c>
    </row>
    <row r="14" ht="25.9" customHeight="1" spans="1:12">
      <c r="A14" s="11" t="s">
        <v>77</v>
      </c>
      <c r="B14" s="12" t="s">
        <v>78</v>
      </c>
      <c r="C14" s="12" t="s">
        <v>79</v>
      </c>
      <c r="D14" s="12"/>
      <c r="E14" s="13"/>
      <c r="F14" s="14" t="s">
        <v>43</v>
      </c>
      <c r="G14" s="16"/>
      <c r="H14" s="14" t="s">
        <v>46</v>
      </c>
      <c r="I14" s="15">
        <f>ROUND(IF(OR(ISERROR(I15),I15=""),0,I15),2)</f>
        <v>0</v>
      </c>
      <c r="J14" s="16"/>
      <c r="K14" s="12"/>
      <c r="L14" s="17"/>
    </row>
    <row r="15" ht="48.85" customHeight="1" spans="1:12">
      <c r="A15" s="11" t="s">
        <v>80</v>
      </c>
      <c r="B15" s="12" t="s">
        <v>81</v>
      </c>
      <c r="C15" s="12" t="s">
        <v>79</v>
      </c>
      <c r="D15" s="12" t="s">
        <v>82</v>
      </c>
      <c r="E15" s="13" t="s">
        <v>69</v>
      </c>
      <c r="F15" s="14" t="s">
        <v>70</v>
      </c>
      <c r="G15" s="16"/>
      <c r="H15" s="19"/>
      <c r="I15" s="15">
        <f>ROUND(IF(OR(ISERROR(F15),F15=""),0,F15)*IF(OR(ISERROR(H15),H15=""),0,H15),2)</f>
        <v>0</v>
      </c>
      <c r="J15" s="16"/>
      <c r="K15" s="12"/>
      <c r="L15" s="17" t="s">
        <v>59</v>
      </c>
    </row>
    <row r="16" ht="17.75" customHeight="1" spans="1:12">
      <c r="A16" s="11" t="s">
        <v>83</v>
      </c>
      <c r="B16" s="12" t="s">
        <v>84</v>
      </c>
      <c r="C16" s="12" t="s">
        <v>85</v>
      </c>
      <c r="D16" s="12"/>
      <c r="E16" s="13"/>
      <c r="F16" s="14" t="s">
        <v>43</v>
      </c>
      <c r="G16" s="16"/>
      <c r="H16" s="14" t="s">
        <v>46</v>
      </c>
      <c r="I16" s="15">
        <f>ROUND(IF(OR(ISERROR(I17),I17=""),0,I17),2)</f>
        <v>0</v>
      </c>
      <c r="J16" s="16"/>
      <c r="K16" s="12"/>
      <c r="L16" s="17"/>
    </row>
    <row r="17" ht="25.15" customHeight="1" spans="1:12">
      <c r="A17" s="11" t="s">
        <v>86</v>
      </c>
      <c r="B17" s="12" t="s">
        <v>87</v>
      </c>
      <c r="C17" s="12" t="s">
        <v>88</v>
      </c>
      <c r="D17" s="12"/>
      <c r="E17" s="13"/>
      <c r="F17" s="14" t="s">
        <v>43</v>
      </c>
      <c r="G17" s="16"/>
      <c r="H17" s="14" t="s">
        <v>46</v>
      </c>
      <c r="I17" s="15">
        <f>ROUND(IF(OR(ISERROR(I18),I18=""),0,I18),2)</f>
        <v>0</v>
      </c>
      <c r="J17" s="16"/>
      <c r="K17" s="12"/>
      <c r="L17" s="17"/>
    </row>
    <row r="18" ht="48.85" customHeight="1" spans="1:12">
      <c r="A18" s="11" t="s">
        <v>89</v>
      </c>
      <c r="B18" s="12" t="s">
        <v>90</v>
      </c>
      <c r="C18" s="12" t="s">
        <v>88</v>
      </c>
      <c r="D18" s="12" t="s">
        <v>91</v>
      </c>
      <c r="E18" s="13" t="s">
        <v>69</v>
      </c>
      <c r="F18" s="14" t="s">
        <v>92</v>
      </c>
      <c r="G18" s="38"/>
      <c r="H18" s="19"/>
      <c r="I18" s="15">
        <f>ROUND(IF(OR(ISERROR(F18),F18=""),0,F18)*IF(OR(ISERROR(H18),H18=""),0,H18),2)</f>
        <v>0</v>
      </c>
      <c r="J18" s="38"/>
      <c r="K18" s="12"/>
      <c r="L18" s="17" t="s">
        <v>59</v>
      </c>
    </row>
    <row r="19" ht="48.1" customHeight="1" spans="1:12">
      <c r="A19" s="39"/>
      <c r="B19" s="40"/>
      <c r="C19" s="40"/>
      <c r="D19" s="40"/>
      <c r="E19" s="50"/>
      <c r="F19" s="44"/>
      <c r="G19" s="45"/>
      <c r="H19" s="43"/>
      <c r="I19" s="44"/>
      <c r="J19" s="45"/>
      <c r="K19" s="40"/>
      <c r="L19" s="46"/>
    </row>
    <row r="20" ht="17" customHeight="1" spans="1:12">
      <c r="A20" s="11" t="s">
        <v>93</v>
      </c>
      <c r="B20" s="12" t="s">
        <v>94</v>
      </c>
      <c r="C20" s="12" t="s">
        <v>95</v>
      </c>
      <c r="D20" s="12"/>
      <c r="E20" s="13"/>
      <c r="F20" s="14" t="s">
        <v>43</v>
      </c>
      <c r="G20" s="16"/>
      <c r="H20" s="14" t="s">
        <v>46</v>
      </c>
      <c r="I20" s="15">
        <f>ROUND(IF(OR(ISERROR(I21),I21=""),0,I21)+IF(OR(ISERROR(I32),I32=""),0,I32)+IF(OR(ISERROR(I33),I33=""),0,I33),2)</f>
        <v>0</v>
      </c>
      <c r="J20" s="16"/>
      <c r="K20" s="12"/>
      <c r="L20" s="17"/>
    </row>
    <row r="21" ht="42.95" customHeight="1" spans="1:12">
      <c r="A21" s="11" t="s">
        <v>96</v>
      </c>
      <c r="B21" s="12" t="s">
        <v>97</v>
      </c>
      <c r="C21" s="12" t="s">
        <v>98</v>
      </c>
      <c r="D21" s="12" t="s">
        <v>99</v>
      </c>
      <c r="E21" s="13" t="s">
        <v>100</v>
      </c>
      <c r="F21" s="14" t="s">
        <v>101</v>
      </c>
      <c r="G21" s="38"/>
      <c r="H21" s="19"/>
      <c r="I21" s="15">
        <f>ROUND(IF(OR(ISERROR(F21),F21=""),0,F21)*IF(OR(ISERROR(H21),H21=""),0,H21),2)</f>
        <v>0</v>
      </c>
      <c r="J21" s="38"/>
      <c r="K21" s="12"/>
      <c r="L21" s="17"/>
    </row>
    <row r="22" ht="42.2" customHeight="1" spans="1:12">
      <c r="A22" s="39"/>
      <c r="B22" s="40"/>
      <c r="C22" s="40"/>
      <c r="D22" s="40"/>
      <c r="E22" s="50"/>
      <c r="F22" s="44"/>
      <c r="G22" s="45"/>
      <c r="H22" s="43"/>
      <c r="I22" s="44"/>
      <c r="J22" s="45"/>
      <c r="K22" s="40"/>
      <c r="L22" s="46"/>
    </row>
    <row r="23" ht="17.75" customHeight="1" spans="1:12">
      <c r="A23" s="11"/>
      <c r="B23" s="12"/>
      <c r="C23" s="12"/>
      <c r="D23" s="12"/>
      <c r="E23" s="13"/>
      <c r="F23" s="14"/>
      <c r="G23" s="16"/>
      <c r="H23" s="14"/>
      <c r="I23" s="14"/>
      <c r="J23" s="16"/>
      <c r="K23" s="12"/>
      <c r="L23" s="17"/>
    </row>
    <row r="24" ht="17" customHeight="1" spans="1:12">
      <c r="A24" s="11"/>
      <c r="B24" s="12"/>
      <c r="C24" s="12"/>
      <c r="D24" s="12"/>
      <c r="E24" s="13"/>
      <c r="F24" s="14"/>
      <c r="G24" s="16"/>
      <c r="H24" s="14"/>
      <c r="I24" s="14"/>
      <c r="J24" s="16"/>
      <c r="K24" s="12"/>
      <c r="L24" s="17"/>
    </row>
    <row r="25" ht="17.75" customHeight="1" spans="1:12">
      <c r="A25" s="11"/>
      <c r="B25" s="21"/>
      <c r="C25" s="21"/>
      <c r="D25" s="21"/>
      <c r="E25" s="22"/>
      <c r="F25" s="23"/>
      <c r="G25" s="26"/>
      <c r="H25" s="23"/>
      <c r="I25" s="23"/>
      <c r="J25" s="26"/>
      <c r="K25" s="21"/>
      <c r="L25" s="27"/>
    </row>
    <row r="26" ht="8.15" customHeight="1" spans="1:12">
      <c r="A26" s="31"/>
      <c r="B26" s="29"/>
      <c r="C26" s="29"/>
      <c r="D26" s="29"/>
      <c r="E26" s="29"/>
      <c r="F26" s="29"/>
      <c r="G26" s="29"/>
      <c r="H26" s="29"/>
      <c r="I26" s="29"/>
      <c r="J26" s="29"/>
      <c r="K26" s="29"/>
      <c r="L26" s="29"/>
    </row>
    <row r="27" ht="23.7" customHeight="1" spans="1:12">
      <c r="G27" s="30" t="s">
        <v>28</v>
      </c>
      <c r="H27" s="30"/>
      <c r="I27" s="30"/>
      <c r="J27" s="30"/>
      <c r="K27" s="30"/>
      <c r="L27" s="30"/>
    </row>
    <row r="28" ht="34.8" customHeight="1" spans="1:12">
      <c r="A28" s="1" t="s">
        <v>29</v>
      </c>
      <c r="B28" s="1"/>
      <c r="C28" s="1"/>
      <c r="D28" s="1"/>
      <c r="E28" s="1"/>
      <c r="F28" s="1"/>
      <c r="G28" s="1"/>
      <c r="H28" s="1"/>
      <c r="I28" s="1"/>
      <c r="J28" s="1"/>
      <c r="K28" s="1"/>
      <c r="L28" s="1"/>
    </row>
    <row r="29" ht="13.3" customHeight="1" spans="1:12">
      <c r="A29" s="2" t="s">
        <v>30</v>
      </c>
      <c r="B29" s="2"/>
      <c r="C29" s="2"/>
      <c r="D29" s="2"/>
      <c r="E29" s="2"/>
      <c r="F29" s="2"/>
      <c r="G29" s="2"/>
      <c r="H29" s="2"/>
      <c r="I29" s="2"/>
      <c r="J29" s="3" t="s">
        <v>102</v>
      </c>
      <c r="K29" s="3"/>
      <c r="L29" s="3"/>
    </row>
    <row r="30" ht="13.3" customHeight="1" spans="1:12">
      <c r="A30" s="4" t="s">
        <v>32</v>
      </c>
      <c r="B30" s="4"/>
      <c r="C30" s="4"/>
      <c r="D30" s="4"/>
      <c r="E30" s="4"/>
      <c r="F30" s="4"/>
      <c r="G30" s="4"/>
      <c r="H30" s="4"/>
      <c r="I30" s="4"/>
      <c r="J30" s="5"/>
      <c r="K30" s="5"/>
      <c r="L30" s="5"/>
    </row>
    <row r="31" ht="46.65" customHeight="1" spans="1:12">
      <c r="A31" s="6" t="s">
        <v>33</v>
      </c>
      <c r="B31" s="7" t="s">
        <v>34</v>
      </c>
      <c r="C31" s="7" t="s">
        <v>35</v>
      </c>
      <c r="D31" s="7" t="s">
        <v>36</v>
      </c>
      <c r="E31" s="7" t="s">
        <v>37</v>
      </c>
      <c r="F31" s="7" t="s">
        <v>38</v>
      </c>
      <c r="G31" s="8"/>
      <c r="H31" s="7" t="s">
        <v>39</v>
      </c>
      <c r="I31" s="7" t="s">
        <v>40</v>
      </c>
      <c r="J31" s="8"/>
      <c r="K31" s="7" t="s">
        <v>41</v>
      </c>
      <c r="L31" s="9" t="s">
        <v>42</v>
      </c>
    </row>
    <row r="32" ht="73.3" customHeight="1" spans="1:12">
      <c r="A32" s="11" t="s">
        <v>103</v>
      </c>
      <c r="B32" s="12" t="s">
        <v>104</v>
      </c>
      <c r="C32" s="12" t="s">
        <v>105</v>
      </c>
      <c r="D32" s="12" t="s">
        <v>106</v>
      </c>
      <c r="E32" s="13" t="s">
        <v>57</v>
      </c>
      <c r="F32" s="14" t="s">
        <v>107</v>
      </c>
      <c r="G32" s="16"/>
      <c r="H32" s="19"/>
      <c r="I32" s="15">
        <f>ROUND(IF(OR(ISERROR(F32),F32=""),0,F32)*IF(OR(ISERROR(H32),H32=""),0,H32),2)</f>
        <v>0</v>
      </c>
      <c r="J32" s="16"/>
      <c r="K32" s="12"/>
      <c r="L32" s="17"/>
    </row>
    <row r="33" ht="48.85" customHeight="1" spans="1:12">
      <c r="A33" s="11" t="s">
        <v>108</v>
      </c>
      <c r="B33" s="12" t="s">
        <v>109</v>
      </c>
      <c r="C33" s="12" t="s">
        <v>110</v>
      </c>
      <c r="D33" s="12" t="s">
        <v>111</v>
      </c>
      <c r="E33" s="13" t="s">
        <v>57</v>
      </c>
      <c r="F33" s="14" t="s">
        <v>112</v>
      </c>
      <c r="G33" s="16"/>
      <c r="H33" s="19"/>
      <c r="I33" s="15">
        <f>ROUND(IF(OR(ISERROR(F33),F33=""),0,F33)*IF(OR(ISERROR(H33),H33=""),0,H33),2)</f>
        <v>0</v>
      </c>
      <c r="J33" s="16"/>
      <c r="K33" s="12"/>
      <c r="L33" s="17"/>
    </row>
    <row r="34" ht="17.75" customHeight="1" spans="1:12">
      <c r="A34" s="11" t="s">
        <v>113</v>
      </c>
      <c r="B34" s="12" t="s">
        <v>48</v>
      </c>
      <c r="C34" s="12" t="s">
        <v>114</v>
      </c>
      <c r="D34" s="12"/>
      <c r="E34" s="13"/>
      <c r="F34" s="14" t="s">
        <v>43</v>
      </c>
      <c r="G34" s="16"/>
      <c r="H34" s="14" t="s">
        <v>46</v>
      </c>
      <c r="I34" s="15">
        <f>ROUND(IF(OR(ISERROR(I35),I35=""),0,I35)+IF(OR(ISERROR(I37),I37=""),0,I37)+IF(OR(ISERROR(I44),I44=""),0,I44)+IF(OR(ISERROR(I48),I48=""),0,I48),2)</f>
        <v>0</v>
      </c>
      <c r="J34" s="16"/>
      <c r="K34" s="12"/>
      <c r="L34" s="17"/>
    </row>
    <row r="35" ht="17.75" customHeight="1" spans="1:12">
      <c r="A35" s="11" t="s">
        <v>115</v>
      </c>
      <c r="B35" s="12" t="s">
        <v>51</v>
      </c>
      <c r="C35" s="12" t="s">
        <v>52</v>
      </c>
      <c r="D35" s="12"/>
      <c r="E35" s="13"/>
      <c r="F35" s="14" t="s">
        <v>43</v>
      </c>
      <c r="G35" s="16"/>
      <c r="H35" s="14" t="s">
        <v>46</v>
      </c>
      <c r="I35" s="15">
        <f>ROUND(IF(OR(ISERROR(I36),I36=""),0,I36),2)</f>
        <v>0</v>
      </c>
      <c r="J35" s="16"/>
      <c r="K35" s="12"/>
      <c r="L35" s="17"/>
    </row>
    <row r="36" ht="48.85" customHeight="1" spans="1:12">
      <c r="A36" s="11" t="s">
        <v>116</v>
      </c>
      <c r="B36" s="12" t="s">
        <v>117</v>
      </c>
      <c r="C36" s="12" t="s">
        <v>55</v>
      </c>
      <c r="D36" s="12" t="s">
        <v>118</v>
      </c>
      <c r="E36" s="13" t="s">
        <v>57</v>
      </c>
      <c r="F36" s="14" t="s">
        <v>119</v>
      </c>
      <c r="G36" s="16"/>
      <c r="H36" s="19"/>
      <c r="I36" s="15">
        <f>ROUND(IF(OR(ISERROR(F36),F36=""),0,F36)*IF(OR(ISERROR(H36),H36=""),0,H36),2)</f>
        <v>0</v>
      </c>
      <c r="J36" s="16"/>
      <c r="K36" s="12"/>
      <c r="L36" s="17" t="s">
        <v>59</v>
      </c>
    </row>
    <row r="37" ht="17.75" customHeight="1" spans="1:12">
      <c r="A37" s="11" t="s">
        <v>120</v>
      </c>
      <c r="B37" s="12" t="s">
        <v>61</v>
      </c>
      <c r="C37" s="12" t="s">
        <v>62</v>
      </c>
      <c r="D37" s="12"/>
      <c r="E37" s="13"/>
      <c r="F37" s="14" t="s">
        <v>43</v>
      </c>
      <c r="G37" s="16"/>
      <c r="H37" s="14" t="s">
        <v>46</v>
      </c>
      <c r="I37" s="15">
        <f>ROUND(IF(OR(ISERROR(I38),I38=""),0,I38)+IF(OR(ISERROR(I40),I40=""),0,I40)+IF(OR(ISERROR(I42),I42=""),0,I42),2)</f>
        <v>0</v>
      </c>
      <c r="J37" s="16"/>
      <c r="K37" s="12"/>
      <c r="L37" s="17"/>
    </row>
    <row r="38" ht="25.15" customHeight="1" spans="1:12">
      <c r="A38" s="11" t="s">
        <v>121</v>
      </c>
      <c r="B38" s="12" t="s">
        <v>64</v>
      </c>
      <c r="C38" s="12" t="s">
        <v>65</v>
      </c>
      <c r="D38" s="12"/>
      <c r="E38" s="13"/>
      <c r="F38" s="14" t="s">
        <v>43</v>
      </c>
      <c r="G38" s="16"/>
      <c r="H38" s="14" t="s">
        <v>46</v>
      </c>
      <c r="I38" s="15">
        <f>ROUND(IF(OR(ISERROR(I39),I39=""),0,I39),2)</f>
        <v>0</v>
      </c>
      <c r="J38" s="16"/>
      <c r="K38" s="12"/>
      <c r="L38" s="17"/>
    </row>
    <row r="39" ht="61.45" customHeight="1" spans="1:12">
      <c r="A39" s="11" t="s">
        <v>122</v>
      </c>
      <c r="B39" s="12" t="s">
        <v>123</v>
      </c>
      <c r="C39" s="12" t="s">
        <v>65</v>
      </c>
      <c r="D39" s="12" t="s">
        <v>68</v>
      </c>
      <c r="E39" s="13" t="s">
        <v>69</v>
      </c>
      <c r="F39" s="14" t="s">
        <v>124</v>
      </c>
      <c r="G39" s="16"/>
      <c r="H39" s="19"/>
      <c r="I39" s="15">
        <f>ROUND(IF(OR(ISERROR(F39),F39=""),0,F39)*IF(OR(ISERROR(H39),H39=""),0,H39),2)</f>
        <v>0</v>
      </c>
      <c r="J39" s="16"/>
      <c r="K39" s="12"/>
      <c r="L39" s="17" t="s">
        <v>59</v>
      </c>
    </row>
    <row r="40" ht="25.15" customHeight="1" spans="1:12">
      <c r="A40" s="11" t="s">
        <v>125</v>
      </c>
      <c r="B40" s="12" t="s">
        <v>64</v>
      </c>
      <c r="C40" s="12" t="s">
        <v>72</v>
      </c>
      <c r="D40" s="12"/>
      <c r="E40" s="13"/>
      <c r="F40" s="14" t="s">
        <v>43</v>
      </c>
      <c r="G40" s="16"/>
      <c r="H40" s="14" t="s">
        <v>46</v>
      </c>
      <c r="I40" s="15">
        <f>ROUND(IF(OR(ISERROR(I41),I41=""),0,I41),2)</f>
        <v>0</v>
      </c>
      <c r="J40" s="16"/>
      <c r="K40" s="12"/>
      <c r="L40" s="17"/>
    </row>
    <row r="41" ht="61.45" customHeight="1" spans="1:12">
      <c r="A41" s="11" t="s">
        <v>126</v>
      </c>
      <c r="B41" s="12" t="s">
        <v>127</v>
      </c>
      <c r="C41" s="12" t="s">
        <v>72</v>
      </c>
      <c r="D41" s="12" t="s">
        <v>75</v>
      </c>
      <c r="E41" s="13" t="s">
        <v>69</v>
      </c>
      <c r="F41" s="14" t="s">
        <v>128</v>
      </c>
      <c r="G41" s="16"/>
      <c r="H41" s="19"/>
      <c r="I41" s="15">
        <f>ROUND(IF(OR(ISERROR(F41),F41=""),0,F41)*IF(OR(ISERROR(H41),H41=""),0,H41),2)</f>
        <v>0</v>
      </c>
      <c r="J41" s="16"/>
      <c r="K41" s="12"/>
      <c r="L41" s="17" t="s">
        <v>59</v>
      </c>
    </row>
    <row r="42" ht="25.15" customHeight="1" spans="1:12">
      <c r="A42" s="11" t="s">
        <v>129</v>
      </c>
      <c r="B42" s="12" t="s">
        <v>78</v>
      </c>
      <c r="C42" s="12" t="s">
        <v>79</v>
      </c>
      <c r="D42" s="12"/>
      <c r="E42" s="13"/>
      <c r="F42" s="14" t="s">
        <v>43</v>
      </c>
      <c r="G42" s="16"/>
      <c r="H42" s="14" t="s">
        <v>46</v>
      </c>
      <c r="I42" s="15">
        <f>ROUND(IF(OR(ISERROR(I43),I43=""),0,I43),2)</f>
        <v>0</v>
      </c>
      <c r="J42" s="16"/>
      <c r="K42" s="12"/>
      <c r="L42" s="17"/>
    </row>
    <row r="43" ht="48.85" customHeight="1" spans="1:12">
      <c r="A43" s="11" t="s">
        <v>130</v>
      </c>
      <c r="B43" s="12" t="s">
        <v>131</v>
      </c>
      <c r="C43" s="12" t="s">
        <v>79</v>
      </c>
      <c r="D43" s="12" t="s">
        <v>82</v>
      </c>
      <c r="E43" s="13" t="s">
        <v>69</v>
      </c>
      <c r="F43" s="14" t="s">
        <v>124</v>
      </c>
      <c r="G43" s="16"/>
      <c r="H43" s="19"/>
      <c r="I43" s="15">
        <f>ROUND(IF(OR(ISERROR(F43),F43=""),0,F43)*IF(OR(ISERROR(H43),H43=""),0,H43),2)</f>
        <v>0</v>
      </c>
      <c r="J43" s="16"/>
      <c r="K43" s="12"/>
      <c r="L43" s="17" t="s">
        <v>59</v>
      </c>
    </row>
    <row r="44" ht="17.75" customHeight="1" spans="1:12">
      <c r="A44" s="11" t="s">
        <v>132</v>
      </c>
      <c r="B44" s="12" t="s">
        <v>84</v>
      </c>
      <c r="C44" s="12" t="s">
        <v>85</v>
      </c>
      <c r="D44" s="12"/>
      <c r="E44" s="13"/>
      <c r="F44" s="14" t="s">
        <v>43</v>
      </c>
      <c r="G44" s="16"/>
      <c r="H44" s="14" t="s">
        <v>46</v>
      </c>
      <c r="I44" s="15">
        <f>ROUND(IF(OR(ISERROR(I45),I45=""),0,I45),2)</f>
        <v>0</v>
      </c>
      <c r="J44" s="16"/>
      <c r="K44" s="12"/>
      <c r="L44" s="17"/>
    </row>
    <row r="45" ht="25.15" customHeight="1" spans="1:12">
      <c r="A45" s="11" t="s">
        <v>133</v>
      </c>
      <c r="B45" s="12" t="s">
        <v>87</v>
      </c>
      <c r="C45" s="12" t="s">
        <v>88</v>
      </c>
      <c r="D45" s="12"/>
      <c r="E45" s="13"/>
      <c r="F45" s="14" t="s">
        <v>43</v>
      </c>
      <c r="G45" s="16"/>
      <c r="H45" s="14" t="s">
        <v>46</v>
      </c>
      <c r="I45" s="15">
        <f>ROUND(IF(OR(ISERROR(I46),I46=""),0,I46),2)</f>
        <v>0</v>
      </c>
      <c r="J45" s="16"/>
      <c r="K45" s="12"/>
      <c r="L45" s="17"/>
    </row>
    <row r="46" ht="48.85" customHeight="1" spans="1:12">
      <c r="A46" s="11" t="s">
        <v>134</v>
      </c>
      <c r="B46" s="12" t="s">
        <v>135</v>
      </c>
      <c r="C46" s="12" t="s">
        <v>88</v>
      </c>
      <c r="D46" s="12" t="s">
        <v>91</v>
      </c>
      <c r="E46" s="13" t="s">
        <v>69</v>
      </c>
      <c r="F46" s="14" t="s">
        <v>136</v>
      </c>
      <c r="G46" s="38"/>
      <c r="H46" s="19"/>
      <c r="I46" s="15">
        <f>ROUND(IF(OR(ISERROR(F46),F46=""),0,F46)*IF(OR(ISERROR(H46),H46=""),0,H46),2)</f>
        <v>0</v>
      </c>
      <c r="J46" s="38"/>
      <c r="K46" s="12"/>
      <c r="L46" s="17" t="s">
        <v>59</v>
      </c>
    </row>
    <row r="47" ht="48.1" customHeight="1" spans="1:12">
      <c r="A47" s="39"/>
      <c r="B47" s="40"/>
      <c r="C47" s="40"/>
      <c r="D47" s="40"/>
      <c r="E47" s="50"/>
      <c r="F47" s="44"/>
      <c r="G47" s="45"/>
      <c r="H47" s="43"/>
      <c r="I47" s="44"/>
      <c r="J47" s="45"/>
      <c r="K47" s="40"/>
      <c r="L47" s="46"/>
    </row>
    <row r="48" ht="17.75" customHeight="1" spans="1:12">
      <c r="A48" s="11" t="s">
        <v>137</v>
      </c>
      <c r="B48" s="12" t="s">
        <v>94</v>
      </c>
      <c r="C48" s="12" t="s">
        <v>95</v>
      </c>
      <c r="D48" s="12"/>
      <c r="E48" s="13"/>
      <c r="F48" s="14" t="s">
        <v>43</v>
      </c>
      <c r="G48" s="16"/>
      <c r="H48" s="14" t="s">
        <v>46</v>
      </c>
      <c r="I48" s="15">
        <f>ROUND(IF(OR(ISERROR(I57),I57=""),0,I57)+IF(OR(ISERROR(I58),I58=""),0,I58),2)</f>
        <v>0</v>
      </c>
      <c r="J48" s="16"/>
      <c r="K48" s="12"/>
      <c r="L48" s="17"/>
    </row>
    <row r="49" ht="17" customHeight="1" spans="1:12">
      <c r="A49" s="11"/>
      <c r="B49" s="12"/>
      <c r="C49" s="12"/>
      <c r="D49" s="12"/>
      <c r="E49" s="13"/>
      <c r="F49" s="14"/>
      <c r="G49" s="16"/>
      <c r="H49" s="14"/>
      <c r="I49" s="14"/>
      <c r="J49" s="16"/>
      <c r="K49" s="12"/>
      <c r="L49" s="17"/>
    </row>
    <row r="50" ht="17.75" customHeight="1" spans="1:12">
      <c r="A50" s="11"/>
      <c r="B50" s="21"/>
      <c r="C50" s="21"/>
      <c r="D50" s="21"/>
      <c r="E50" s="22"/>
      <c r="F50" s="23"/>
      <c r="G50" s="26"/>
      <c r="H50" s="23"/>
      <c r="I50" s="23"/>
      <c r="J50" s="26"/>
      <c r="K50" s="21"/>
      <c r="L50" s="27"/>
    </row>
    <row r="51" ht="5.9" customHeight="1" spans="1:12">
      <c r="A51" s="31"/>
      <c r="B51" s="29"/>
      <c r="C51" s="29"/>
      <c r="D51" s="29"/>
      <c r="E51" s="29"/>
      <c r="F51" s="29"/>
      <c r="G51" s="29"/>
      <c r="H51" s="29"/>
      <c r="I51" s="29"/>
      <c r="J51" s="29"/>
      <c r="K51" s="29"/>
      <c r="L51" s="29"/>
    </row>
    <row r="52" ht="23.7" customHeight="1" spans="1:12">
      <c r="G52" s="30" t="s">
        <v>28</v>
      </c>
      <c r="H52" s="30"/>
      <c r="I52" s="30"/>
      <c r="J52" s="30"/>
      <c r="K52" s="30"/>
      <c r="L52" s="30"/>
    </row>
    <row r="53" ht="34.8" customHeight="1" spans="1:12">
      <c r="A53" s="1" t="s">
        <v>29</v>
      </c>
      <c r="B53" s="1"/>
      <c r="C53" s="1"/>
      <c r="D53" s="1"/>
      <c r="E53" s="1"/>
      <c r="F53" s="1"/>
      <c r="G53" s="1"/>
      <c r="H53" s="1"/>
      <c r="I53" s="1"/>
      <c r="J53" s="1"/>
      <c r="K53" s="1"/>
      <c r="L53" s="1"/>
    </row>
    <row r="54" ht="13.3" customHeight="1" spans="1:12">
      <c r="A54" s="2" t="s">
        <v>30</v>
      </c>
      <c r="B54" s="2"/>
      <c r="C54" s="2"/>
      <c r="D54" s="2"/>
      <c r="E54" s="2"/>
      <c r="F54" s="2"/>
      <c r="G54" s="2"/>
      <c r="H54" s="2"/>
      <c r="I54" s="2"/>
      <c r="J54" s="3" t="s">
        <v>138</v>
      </c>
      <c r="K54" s="3"/>
      <c r="L54" s="3"/>
    </row>
    <row r="55" ht="13.3" customHeight="1" spans="1:12">
      <c r="A55" s="4" t="s">
        <v>32</v>
      </c>
      <c r="B55" s="4"/>
      <c r="C55" s="4"/>
      <c r="D55" s="4"/>
      <c r="E55" s="4"/>
      <c r="F55" s="4"/>
      <c r="G55" s="4"/>
      <c r="H55" s="4"/>
      <c r="I55" s="4"/>
      <c r="J55" s="5"/>
      <c r="K55" s="5"/>
      <c r="L55" s="5"/>
    </row>
    <row r="56" ht="46.65" customHeight="1" spans="1:12">
      <c r="A56" s="6" t="s">
        <v>33</v>
      </c>
      <c r="B56" s="7" t="s">
        <v>34</v>
      </c>
      <c r="C56" s="7" t="s">
        <v>35</v>
      </c>
      <c r="D56" s="7" t="s">
        <v>36</v>
      </c>
      <c r="E56" s="7" t="s">
        <v>37</v>
      </c>
      <c r="F56" s="7" t="s">
        <v>38</v>
      </c>
      <c r="G56" s="8"/>
      <c r="H56" s="7" t="s">
        <v>39</v>
      </c>
      <c r="I56" s="7" t="s">
        <v>40</v>
      </c>
      <c r="J56" s="8"/>
      <c r="K56" s="7" t="s">
        <v>41</v>
      </c>
      <c r="L56" s="9" t="s">
        <v>42</v>
      </c>
    </row>
    <row r="57" ht="73.3" customHeight="1" spans="1:12">
      <c r="A57" s="11" t="s">
        <v>139</v>
      </c>
      <c r="B57" s="12" t="s">
        <v>140</v>
      </c>
      <c r="C57" s="12" t="s">
        <v>105</v>
      </c>
      <c r="D57" s="12" t="s">
        <v>106</v>
      </c>
      <c r="E57" s="13" t="s">
        <v>57</v>
      </c>
      <c r="F57" s="14" t="s">
        <v>141</v>
      </c>
      <c r="G57" s="16"/>
      <c r="H57" s="19"/>
      <c r="I57" s="15">
        <f>ROUND(IF(OR(ISERROR(F57),F57=""),0,F57)*IF(OR(ISERROR(H57),H57=""),0,H57),2)</f>
        <v>0</v>
      </c>
      <c r="J57" s="16"/>
      <c r="K57" s="12"/>
      <c r="L57" s="17"/>
    </row>
    <row r="58" ht="48.85" customHeight="1" spans="1:12">
      <c r="A58" s="11" t="s">
        <v>142</v>
      </c>
      <c r="B58" s="12" t="s">
        <v>143</v>
      </c>
      <c r="C58" s="12" t="s">
        <v>110</v>
      </c>
      <c r="D58" s="12" t="s">
        <v>111</v>
      </c>
      <c r="E58" s="13" t="s">
        <v>57</v>
      </c>
      <c r="F58" s="14" t="s">
        <v>144</v>
      </c>
      <c r="G58" s="16"/>
      <c r="H58" s="19"/>
      <c r="I58" s="15">
        <f>ROUND(IF(OR(ISERROR(F58),F58=""),0,F58)*IF(OR(ISERROR(H58),H58=""),0,H58),2)</f>
        <v>0</v>
      </c>
      <c r="J58" s="16"/>
      <c r="K58" s="12"/>
      <c r="L58" s="17"/>
    </row>
    <row r="59" ht="17.75" customHeight="1" spans="1:12">
      <c r="A59" s="11" t="s">
        <v>145</v>
      </c>
      <c r="B59" s="12" t="s">
        <v>48</v>
      </c>
      <c r="C59" s="12" t="s">
        <v>146</v>
      </c>
      <c r="D59" s="12"/>
      <c r="E59" s="13"/>
      <c r="F59" s="14" t="s">
        <v>43</v>
      </c>
      <c r="G59" s="16"/>
      <c r="H59" s="14" t="s">
        <v>46</v>
      </c>
      <c r="I59" s="15">
        <f>ROUND(IF(OR(ISERROR(I60),I60=""),0,I60)+IF(OR(ISERROR(I62),I62=""),0,I62)+IF(OR(ISERROR(I69),I69=""),0,I69)+IF(OR(ISERROR(I73),I73=""),0,I73),2)</f>
        <v>0</v>
      </c>
      <c r="J59" s="16"/>
      <c r="K59" s="12"/>
      <c r="L59" s="17"/>
    </row>
    <row r="60" ht="17.75" customHeight="1" spans="1:12">
      <c r="A60" s="11" t="s">
        <v>147</v>
      </c>
      <c r="B60" s="12" t="s">
        <v>51</v>
      </c>
      <c r="C60" s="12" t="s">
        <v>52</v>
      </c>
      <c r="D60" s="12"/>
      <c r="E60" s="13"/>
      <c r="F60" s="14" t="s">
        <v>43</v>
      </c>
      <c r="G60" s="16"/>
      <c r="H60" s="14" t="s">
        <v>46</v>
      </c>
      <c r="I60" s="15">
        <f>ROUND(IF(OR(ISERROR(I61),I61=""),0,I61),2)</f>
        <v>0</v>
      </c>
      <c r="J60" s="16"/>
      <c r="K60" s="12"/>
      <c r="L60" s="17"/>
    </row>
    <row r="61" ht="48.85" customHeight="1" spans="1:12">
      <c r="A61" s="11" t="s">
        <v>148</v>
      </c>
      <c r="B61" s="12" t="s">
        <v>149</v>
      </c>
      <c r="C61" s="12" t="s">
        <v>55</v>
      </c>
      <c r="D61" s="12" t="s">
        <v>150</v>
      </c>
      <c r="E61" s="13" t="s">
        <v>57</v>
      </c>
      <c r="F61" s="14" t="s">
        <v>151</v>
      </c>
      <c r="G61" s="16"/>
      <c r="H61" s="19"/>
      <c r="I61" s="15">
        <f>ROUND(IF(OR(ISERROR(F61),F61=""),0,F61)*IF(OR(ISERROR(H61),H61=""),0,H61),2)</f>
        <v>0</v>
      </c>
      <c r="J61" s="16"/>
      <c r="K61" s="12"/>
      <c r="L61" s="17" t="s">
        <v>59</v>
      </c>
    </row>
    <row r="62" ht="17.75" customHeight="1" spans="1:12">
      <c r="A62" s="11" t="s">
        <v>152</v>
      </c>
      <c r="B62" s="12" t="s">
        <v>61</v>
      </c>
      <c r="C62" s="12" t="s">
        <v>62</v>
      </c>
      <c r="D62" s="12"/>
      <c r="E62" s="13"/>
      <c r="F62" s="14" t="s">
        <v>43</v>
      </c>
      <c r="G62" s="16"/>
      <c r="H62" s="14" t="s">
        <v>46</v>
      </c>
      <c r="I62" s="15">
        <f>ROUND(IF(OR(ISERROR(I63),I63=""),0,I63)+IF(OR(ISERROR(I65),I65=""),0,I65)+IF(OR(ISERROR(I67),I67=""),0,I67),2)</f>
        <v>0</v>
      </c>
      <c r="J62" s="16"/>
      <c r="K62" s="12"/>
      <c r="L62" s="17"/>
    </row>
    <row r="63" ht="25.15" customHeight="1" spans="1:12">
      <c r="A63" s="11" t="s">
        <v>153</v>
      </c>
      <c r="B63" s="12" t="s">
        <v>64</v>
      </c>
      <c r="C63" s="12" t="s">
        <v>65</v>
      </c>
      <c r="D63" s="12"/>
      <c r="E63" s="13"/>
      <c r="F63" s="14" t="s">
        <v>43</v>
      </c>
      <c r="G63" s="16"/>
      <c r="H63" s="14" t="s">
        <v>46</v>
      </c>
      <c r="I63" s="15">
        <f>ROUND(IF(OR(ISERROR(I64),I64=""),0,I64),2)</f>
        <v>0</v>
      </c>
      <c r="J63" s="16"/>
      <c r="K63" s="12"/>
      <c r="L63" s="17"/>
    </row>
    <row r="64" ht="61.45" customHeight="1" spans="1:12">
      <c r="A64" s="11" t="s">
        <v>154</v>
      </c>
      <c r="B64" s="12" t="s">
        <v>155</v>
      </c>
      <c r="C64" s="12" t="s">
        <v>65</v>
      </c>
      <c r="D64" s="12" t="s">
        <v>68</v>
      </c>
      <c r="E64" s="13" t="s">
        <v>69</v>
      </c>
      <c r="F64" s="14" t="s">
        <v>156</v>
      </c>
      <c r="G64" s="16"/>
      <c r="H64" s="19"/>
      <c r="I64" s="15">
        <f>ROUND(IF(OR(ISERROR(F64),F64=""),0,F64)*IF(OR(ISERROR(H64),H64=""),0,H64),2)</f>
        <v>0</v>
      </c>
      <c r="J64" s="16"/>
      <c r="K64" s="12"/>
      <c r="L64" s="17" t="s">
        <v>59</v>
      </c>
    </row>
    <row r="65" ht="25.15" customHeight="1" spans="1:12">
      <c r="A65" s="11" t="s">
        <v>157</v>
      </c>
      <c r="B65" s="12" t="s">
        <v>64</v>
      </c>
      <c r="C65" s="12" t="s">
        <v>72</v>
      </c>
      <c r="D65" s="12"/>
      <c r="E65" s="13"/>
      <c r="F65" s="14" t="s">
        <v>43</v>
      </c>
      <c r="G65" s="16"/>
      <c r="H65" s="14" t="s">
        <v>46</v>
      </c>
      <c r="I65" s="15">
        <f>ROUND(IF(OR(ISERROR(I66),I66=""),0,I66),2)</f>
        <v>0</v>
      </c>
      <c r="J65" s="16"/>
      <c r="K65" s="12"/>
      <c r="L65" s="17"/>
    </row>
    <row r="66" ht="61.45" customHeight="1" spans="1:12">
      <c r="A66" s="11" t="s">
        <v>158</v>
      </c>
      <c r="B66" s="12" t="s">
        <v>159</v>
      </c>
      <c r="C66" s="12" t="s">
        <v>72</v>
      </c>
      <c r="D66" s="12" t="s">
        <v>75</v>
      </c>
      <c r="E66" s="13" t="s">
        <v>69</v>
      </c>
      <c r="F66" s="14" t="s">
        <v>160</v>
      </c>
      <c r="G66" s="16"/>
      <c r="H66" s="19"/>
      <c r="I66" s="15">
        <f>ROUND(IF(OR(ISERROR(F66),F66=""),0,F66)*IF(OR(ISERROR(H66),H66=""),0,H66),2)</f>
        <v>0</v>
      </c>
      <c r="J66" s="16"/>
      <c r="K66" s="12"/>
      <c r="L66" s="17" t="s">
        <v>59</v>
      </c>
    </row>
    <row r="67" ht="25.15" customHeight="1" spans="1:12">
      <c r="A67" s="11" t="s">
        <v>161</v>
      </c>
      <c r="B67" s="12" t="s">
        <v>78</v>
      </c>
      <c r="C67" s="12" t="s">
        <v>79</v>
      </c>
      <c r="D67" s="12"/>
      <c r="E67" s="13"/>
      <c r="F67" s="14" t="s">
        <v>43</v>
      </c>
      <c r="G67" s="16"/>
      <c r="H67" s="14" t="s">
        <v>46</v>
      </c>
      <c r="I67" s="15">
        <f>ROUND(IF(OR(ISERROR(I68),I68=""),0,I68),2)</f>
        <v>0</v>
      </c>
      <c r="J67" s="16"/>
      <c r="K67" s="12"/>
      <c r="L67" s="17"/>
    </row>
    <row r="68" ht="48.85" customHeight="1" spans="1:12">
      <c r="A68" s="11" t="s">
        <v>162</v>
      </c>
      <c r="B68" s="12" t="s">
        <v>163</v>
      </c>
      <c r="C68" s="12" t="s">
        <v>79</v>
      </c>
      <c r="D68" s="12" t="s">
        <v>82</v>
      </c>
      <c r="E68" s="13" t="s">
        <v>69</v>
      </c>
      <c r="F68" s="14" t="s">
        <v>156</v>
      </c>
      <c r="G68" s="16"/>
      <c r="H68" s="19"/>
      <c r="I68" s="15">
        <f>ROUND(IF(OR(ISERROR(F68),F68=""),0,F68)*IF(OR(ISERROR(H68),H68=""),0,H68),2)</f>
        <v>0</v>
      </c>
      <c r="J68" s="16"/>
      <c r="K68" s="12"/>
      <c r="L68" s="17" t="s">
        <v>59</v>
      </c>
    </row>
    <row r="69" ht="17.75" customHeight="1" spans="1:12">
      <c r="A69" s="11" t="s">
        <v>164</v>
      </c>
      <c r="B69" s="12" t="s">
        <v>84</v>
      </c>
      <c r="C69" s="12" t="s">
        <v>85</v>
      </c>
      <c r="D69" s="12"/>
      <c r="E69" s="13"/>
      <c r="F69" s="14" t="s">
        <v>43</v>
      </c>
      <c r="G69" s="16"/>
      <c r="H69" s="14" t="s">
        <v>46</v>
      </c>
      <c r="I69" s="15">
        <f>ROUND(IF(OR(ISERROR(I70),I70=""),0,I70),2)</f>
        <v>0</v>
      </c>
      <c r="J69" s="16"/>
      <c r="K69" s="12"/>
      <c r="L69" s="17"/>
    </row>
    <row r="70" ht="25.15" customHeight="1" spans="1:12">
      <c r="A70" s="11" t="s">
        <v>165</v>
      </c>
      <c r="B70" s="12" t="s">
        <v>87</v>
      </c>
      <c r="C70" s="12" t="s">
        <v>88</v>
      </c>
      <c r="D70" s="12"/>
      <c r="E70" s="13"/>
      <c r="F70" s="14" t="s">
        <v>43</v>
      </c>
      <c r="G70" s="16"/>
      <c r="H70" s="14" t="s">
        <v>46</v>
      </c>
      <c r="I70" s="15">
        <f>ROUND(IF(OR(ISERROR(I71),I71=""),0,I71),2)</f>
        <v>0</v>
      </c>
      <c r="J70" s="16"/>
      <c r="K70" s="12"/>
      <c r="L70" s="17"/>
    </row>
    <row r="71" ht="48.85" customHeight="1" spans="1:12">
      <c r="A71" s="11" t="s">
        <v>166</v>
      </c>
      <c r="B71" s="12" t="s">
        <v>167</v>
      </c>
      <c r="C71" s="12" t="s">
        <v>88</v>
      </c>
      <c r="D71" s="12" t="s">
        <v>91</v>
      </c>
      <c r="E71" s="13" t="s">
        <v>69</v>
      </c>
      <c r="F71" s="14" t="s">
        <v>168</v>
      </c>
      <c r="G71" s="38"/>
      <c r="H71" s="19"/>
      <c r="I71" s="15">
        <f>ROUND(IF(OR(ISERROR(F71),F71=""),0,F71)*IF(OR(ISERROR(H71),H71=""),0,H71),2)</f>
        <v>0</v>
      </c>
      <c r="J71" s="38"/>
      <c r="K71" s="12"/>
      <c r="L71" s="17" t="s">
        <v>59</v>
      </c>
    </row>
    <row r="72" ht="48.1" customHeight="1" spans="1:12">
      <c r="A72" s="39"/>
      <c r="B72" s="40"/>
      <c r="C72" s="40"/>
      <c r="D72" s="40"/>
      <c r="E72" s="50"/>
      <c r="F72" s="44"/>
      <c r="G72" s="45"/>
      <c r="H72" s="43"/>
      <c r="I72" s="44"/>
      <c r="J72" s="45"/>
      <c r="K72" s="40"/>
      <c r="L72" s="46"/>
    </row>
    <row r="73" ht="17.75" customHeight="1" spans="1:12">
      <c r="A73" s="11" t="s">
        <v>169</v>
      </c>
      <c r="B73" s="12" t="s">
        <v>94</v>
      </c>
      <c r="C73" s="12" t="s">
        <v>95</v>
      </c>
      <c r="D73" s="12"/>
      <c r="E73" s="13"/>
      <c r="F73" s="14" t="s">
        <v>43</v>
      </c>
      <c r="G73" s="16"/>
      <c r="H73" s="14" t="s">
        <v>46</v>
      </c>
      <c r="I73" s="15">
        <f>ROUND(IF(OR(ISERROR(I82),I82=""),0,I82)+IF(OR(ISERROR(I84),I84=""),0,I84)+IF(OR(ISERROR(I85),I85=""),0,I85),2)</f>
        <v>0</v>
      </c>
      <c r="J73" s="16"/>
      <c r="K73" s="12"/>
      <c r="L73" s="17"/>
    </row>
    <row r="74" ht="17" customHeight="1" spans="1:12">
      <c r="A74" s="11"/>
      <c r="B74" s="12"/>
      <c r="C74" s="12"/>
      <c r="D74" s="12"/>
      <c r="E74" s="13"/>
      <c r="F74" s="14"/>
      <c r="G74" s="16"/>
      <c r="H74" s="14"/>
      <c r="I74" s="14"/>
      <c r="J74" s="16"/>
      <c r="K74" s="12"/>
      <c r="L74" s="17"/>
    </row>
    <row r="75" ht="17.75" customHeight="1" spans="1:12">
      <c r="A75" s="11"/>
      <c r="B75" s="21"/>
      <c r="C75" s="21"/>
      <c r="D75" s="21"/>
      <c r="E75" s="22"/>
      <c r="F75" s="23"/>
      <c r="G75" s="26"/>
      <c r="H75" s="23"/>
      <c r="I75" s="23"/>
      <c r="J75" s="26"/>
      <c r="K75" s="21"/>
      <c r="L75" s="27"/>
    </row>
    <row r="76" ht="5.9" customHeight="1" spans="1:12">
      <c r="A76" s="31"/>
      <c r="B76" s="29"/>
      <c r="C76" s="29"/>
      <c r="D76" s="29"/>
      <c r="E76" s="29"/>
      <c r="F76" s="29"/>
      <c r="G76" s="29"/>
      <c r="H76" s="29"/>
      <c r="I76" s="29"/>
      <c r="J76" s="29"/>
      <c r="K76" s="29"/>
      <c r="L76" s="29"/>
    </row>
    <row r="77" ht="23.7" customHeight="1" spans="1:12">
      <c r="G77" s="30" t="s">
        <v>28</v>
      </c>
      <c r="H77" s="30"/>
      <c r="I77" s="30"/>
      <c r="J77" s="30"/>
      <c r="K77" s="30"/>
      <c r="L77" s="30"/>
    </row>
    <row r="78" ht="34.8" customHeight="1" spans="1:12">
      <c r="A78" s="1" t="s">
        <v>29</v>
      </c>
      <c r="B78" s="1"/>
      <c r="C78" s="1"/>
      <c r="D78" s="1"/>
      <c r="E78" s="1"/>
      <c r="F78" s="1"/>
      <c r="G78" s="1"/>
      <c r="H78" s="1"/>
      <c r="I78" s="1"/>
      <c r="J78" s="1"/>
      <c r="K78" s="1"/>
      <c r="L78" s="1"/>
    </row>
    <row r="79" ht="13.3" customHeight="1" spans="1:12">
      <c r="A79" s="2" t="s">
        <v>30</v>
      </c>
      <c r="B79" s="2"/>
      <c r="C79" s="2"/>
      <c r="D79" s="2"/>
      <c r="E79" s="2"/>
      <c r="F79" s="2"/>
      <c r="G79" s="2"/>
      <c r="H79" s="2"/>
      <c r="I79" s="2"/>
      <c r="J79" s="3" t="s">
        <v>170</v>
      </c>
      <c r="K79" s="3"/>
      <c r="L79" s="3"/>
    </row>
    <row r="80" ht="13.3" customHeight="1" spans="1:12">
      <c r="A80" s="4" t="s">
        <v>32</v>
      </c>
      <c r="B80" s="4"/>
      <c r="C80" s="4"/>
      <c r="D80" s="4"/>
      <c r="E80" s="4"/>
      <c r="F80" s="4"/>
      <c r="G80" s="4"/>
      <c r="H80" s="4"/>
      <c r="I80" s="4"/>
      <c r="J80" s="5"/>
      <c r="K80" s="5"/>
      <c r="L80" s="5"/>
    </row>
    <row r="81" ht="46.65" customHeight="1" spans="1:12">
      <c r="A81" s="6" t="s">
        <v>33</v>
      </c>
      <c r="B81" s="7" t="s">
        <v>34</v>
      </c>
      <c r="C81" s="7" t="s">
        <v>35</v>
      </c>
      <c r="D81" s="7" t="s">
        <v>36</v>
      </c>
      <c r="E81" s="7" t="s">
        <v>37</v>
      </c>
      <c r="F81" s="7" t="s">
        <v>38</v>
      </c>
      <c r="G81" s="8"/>
      <c r="H81" s="7" t="s">
        <v>39</v>
      </c>
      <c r="I81" s="7" t="s">
        <v>40</v>
      </c>
      <c r="J81" s="8"/>
      <c r="K81" s="7" t="s">
        <v>41</v>
      </c>
      <c r="L81" s="9" t="s">
        <v>42</v>
      </c>
    </row>
    <row r="82" ht="42.95" customHeight="1" spans="1:12">
      <c r="A82" s="11" t="s">
        <v>171</v>
      </c>
      <c r="B82" s="12" t="s">
        <v>172</v>
      </c>
      <c r="C82" s="12" t="s">
        <v>98</v>
      </c>
      <c r="D82" s="12" t="s">
        <v>99</v>
      </c>
      <c r="E82" s="13" t="s">
        <v>100</v>
      </c>
      <c r="F82" s="14" t="s">
        <v>173</v>
      </c>
      <c r="G82" s="38"/>
      <c r="H82" s="19"/>
      <c r="I82" s="15">
        <f>ROUND(IF(OR(ISERROR(F82),F82=""),0,F82)*IF(OR(ISERROR(H82),H82=""),0,H82),2)</f>
        <v>0</v>
      </c>
      <c r="J82" s="38"/>
      <c r="K82" s="12"/>
      <c r="L82" s="17"/>
    </row>
    <row r="83" ht="42.2" customHeight="1" spans="1:12">
      <c r="A83" s="39"/>
      <c r="B83" s="40"/>
      <c r="C83" s="40"/>
      <c r="D83" s="40"/>
      <c r="E83" s="50"/>
      <c r="F83" s="44"/>
      <c r="G83" s="45"/>
      <c r="H83" s="43"/>
      <c r="I83" s="44"/>
      <c r="J83" s="45"/>
      <c r="K83" s="40"/>
      <c r="L83" s="46"/>
    </row>
    <row r="84" ht="72.55" customHeight="1" spans="1:12">
      <c r="A84" s="11" t="s">
        <v>174</v>
      </c>
      <c r="B84" s="12" t="s">
        <v>175</v>
      </c>
      <c r="C84" s="12" t="s">
        <v>105</v>
      </c>
      <c r="D84" s="12" t="s">
        <v>106</v>
      </c>
      <c r="E84" s="13" t="s">
        <v>57</v>
      </c>
      <c r="F84" s="14" t="s">
        <v>176</v>
      </c>
      <c r="G84" s="16"/>
      <c r="H84" s="19"/>
      <c r="I84" s="15">
        <f>ROUND(IF(OR(ISERROR(F84),F84=""),0,F84)*IF(OR(ISERROR(H84),H84=""),0,H84),2)</f>
        <v>0</v>
      </c>
      <c r="J84" s="16"/>
      <c r="K84" s="12"/>
      <c r="L84" s="17"/>
    </row>
    <row r="85" ht="49.6" customHeight="1" spans="1:12">
      <c r="A85" s="11" t="s">
        <v>177</v>
      </c>
      <c r="B85" s="12" t="s">
        <v>178</v>
      </c>
      <c r="C85" s="12" t="s">
        <v>110</v>
      </c>
      <c r="D85" s="12" t="s">
        <v>111</v>
      </c>
      <c r="E85" s="13" t="s">
        <v>57</v>
      </c>
      <c r="F85" s="14" t="s">
        <v>179</v>
      </c>
      <c r="G85" s="16"/>
      <c r="H85" s="19"/>
      <c r="I85" s="15">
        <f>ROUND(IF(OR(ISERROR(F85),F85=""),0,F85)*IF(OR(ISERROR(H85),H85=""),0,H85),2)</f>
        <v>0</v>
      </c>
      <c r="J85" s="16"/>
      <c r="K85" s="12"/>
      <c r="L85" s="17"/>
    </row>
    <row r="86" ht="17.75" customHeight="1" spans="1:12">
      <c r="A86" s="11" t="s">
        <v>180</v>
      </c>
      <c r="B86" s="12" t="s">
        <v>48</v>
      </c>
      <c r="C86" s="12" t="s">
        <v>181</v>
      </c>
      <c r="D86" s="12"/>
      <c r="E86" s="13"/>
      <c r="F86" s="14" t="s">
        <v>43</v>
      </c>
      <c r="G86" s="16"/>
      <c r="H86" s="14" t="s">
        <v>46</v>
      </c>
      <c r="I86" s="15">
        <f>ROUND(IF(OR(ISERROR(I87),I87=""),0,I87)+IF(OR(ISERROR(I89),I89=""),0,I89)+IF(OR(ISERROR(I96),I96=""),0,I96)+IF(OR(ISERROR(I110),I110=""),0,I110),2)</f>
        <v>0</v>
      </c>
      <c r="J86" s="16"/>
      <c r="K86" s="12"/>
      <c r="L86" s="17"/>
    </row>
    <row r="87" ht="17" customHeight="1" spans="1:12">
      <c r="A87" s="11" t="s">
        <v>182</v>
      </c>
      <c r="B87" s="12" t="s">
        <v>51</v>
      </c>
      <c r="C87" s="12" t="s">
        <v>52</v>
      </c>
      <c r="D87" s="12"/>
      <c r="E87" s="13"/>
      <c r="F87" s="14" t="s">
        <v>43</v>
      </c>
      <c r="G87" s="16"/>
      <c r="H87" s="14" t="s">
        <v>46</v>
      </c>
      <c r="I87" s="15">
        <f>ROUND(IF(OR(ISERROR(I88),I88=""),0,I88),2)</f>
        <v>0</v>
      </c>
      <c r="J87" s="16"/>
      <c r="K87" s="12"/>
      <c r="L87" s="17"/>
    </row>
    <row r="88" ht="49.6" customHeight="1" spans="1:12">
      <c r="A88" s="11" t="s">
        <v>183</v>
      </c>
      <c r="B88" s="12" t="s">
        <v>184</v>
      </c>
      <c r="C88" s="12" t="s">
        <v>55</v>
      </c>
      <c r="D88" s="12" t="s">
        <v>118</v>
      </c>
      <c r="E88" s="13" t="s">
        <v>57</v>
      </c>
      <c r="F88" s="14" t="s">
        <v>185</v>
      </c>
      <c r="G88" s="16"/>
      <c r="H88" s="19"/>
      <c r="I88" s="15">
        <f>ROUND(IF(OR(ISERROR(F88),F88=""),0,F88)*IF(OR(ISERROR(H88),H88=""),0,H88),2)</f>
        <v>0</v>
      </c>
      <c r="J88" s="16"/>
      <c r="K88" s="12"/>
      <c r="L88" s="17" t="s">
        <v>59</v>
      </c>
    </row>
    <row r="89" ht="17" customHeight="1" spans="1:12">
      <c r="A89" s="11" t="s">
        <v>186</v>
      </c>
      <c r="B89" s="12" t="s">
        <v>61</v>
      </c>
      <c r="C89" s="12" t="s">
        <v>62</v>
      </c>
      <c r="D89" s="12"/>
      <c r="E89" s="13"/>
      <c r="F89" s="14" t="s">
        <v>43</v>
      </c>
      <c r="G89" s="16"/>
      <c r="H89" s="14" t="s">
        <v>46</v>
      </c>
      <c r="I89" s="15">
        <f>ROUND(IF(OR(ISERROR(I90),I90=""),0,I90)+IF(OR(ISERROR(I92),I92=""),0,I92)+IF(OR(ISERROR(I94),I94=""),0,I94),2)</f>
        <v>0</v>
      </c>
      <c r="J89" s="16"/>
      <c r="K89" s="12"/>
      <c r="L89" s="17"/>
    </row>
    <row r="90" ht="25.9" customHeight="1" spans="1:12">
      <c r="A90" s="11" t="s">
        <v>187</v>
      </c>
      <c r="B90" s="12" t="s">
        <v>64</v>
      </c>
      <c r="C90" s="12" t="s">
        <v>65</v>
      </c>
      <c r="D90" s="12"/>
      <c r="E90" s="13"/>
      <c r="F90" s="14" t="s">
        <v>43</v>
      </c>
      <c r="G90" s="16"/>
      <c r="H90" s="14" t="s">
        <v>46</v>
      </c>
      <c r="I90" s="15">
        <f>ROUND(IF(OR(ISERROR(I91),I91=""),0,I91),2)</f>
        <v>0</v>
      </c>
      <c r="J90" s="16"/>
      <c r="K90" s="12"/>
      <c r="L90" s="17"/>
    </row>
    <row r="91" ht="60.7" customHeight="1" spans="1:12">
      <c r="A91" s="11" t="s">
        <v>188</v>
      </c>
      <c r="B91" s="12" t="s">
        <v>189</v>
      </c>
      <c r="C91" s="12" t="s">
        <v>65</v>
      </c>
      <c r="D91" s="12" t="s">
        <v>68</v>
      </c>
      <c r="E91" s="13" t="s">
        <v>69</v>
      </c>
      <c r="F91" s="14" t="s">
        <v>190</v>
      </c>
      <c r="G91" s="16"/>
      <c r="H91" s="19"/>
      <c r="I91" s="15">
        <f>ROUND(IF(OR(ISERROR(F91),F91=""),0,F91)*IF(OR(ISERROR(H91),H91=""),0,H91),2)</f>
        <v>0</v>
      </c>
      <c r="J91" s="16"/>
      <c r="K91" s="12"/>
      <c r="L91" s="17" t="s">
        <v>59</v>
      </c>
    </row>
    <row r="92" ht="25.9" customHeight="1" spans="1:12">
      <c r="A92" s="11" t="s">
        <v>191</v>
      </c>
      <c r="B92" s="12" t="s">
        <v>64</v>
      </c>
      <c r="C92" s="12" t="s">
        <v>72</v>
      </c>
      <c r="D92" s="12"/>
      <c r="E92" s="13"/>
      <c r="F92" s="14" t="s">
        <v>43</v>
      </c>
      <c r="G92" s="16"/>
      <c r="H92" s="14" t="s">
        <v>46</v>
      </c>
      <c r="I92" s="15">
        <f>ROUND(IF(OR(ISERROR(I93),I93=""),0,I93),2)</f>
        <v>0</v>
      </c>
      <c r="J92" s="16"/>
      <c r="K92" s="12"/>
      <c r="L92" s="17"/>
    </row>
    <row r="93" ht="60.7" customHeight="1" spans="1:12">
      <c r="A93" s="11" t="s">
        <v>192</v>
      </c>
      <c r="B93" s="12" t="s">
        <v>193</v>
      </c>
      <c r="C93" s="12" t="s">
        <v>72</v>
      </c>
      <c r="D93" s="12" t="s">
        <v>75</v>
      </c>
      <c r="E93" s="13" t="s">
        <v>69</v>
      </c>
      <c r="F93" s="14" t="s">
        <v>160</v>
      </c>
      <c r="G93" s="16"/>
      <c r="H93" s="19"/>
      <c r="I93" s="15">
        <f>ROUND(IF(OR(ISERROR(F93),F93=""),0,F93)*IF(OR(ISERROR(H93),H93=""),0,H93),2)</f>
        <v>0</v>
      </c>
      <c r="J93" s="16"/>
      <c r="K93" s="12"/>
      <c r="L93" s="17" t="s">
        <v>59</v>
      </c>
    </row>
    <row r="94" ht="25.15" customHeight="1" spans="1:12">
      <c r="A94" s="11" t="s">
        <v>194</v>
      </c>
      <c r="B94" s="12" t="s">
        <v>78</v>
      </c>
      <c r="C94" s="12" t="s">
        <v>79</v>
      </c>
      <c r="D94" s="12"/>
      <c r="E94" s="13"/>
      <c r="F94" s="14" t="s">
        <v>43</v>
      </c>
      <c r="G94" s="16"/>
      <c r="H94" s="14" t="s">
        <v>46</v>
      </c>
      <c r="I94" s="15">
        <f>ROUND(IF(OR(ISERROR(I95),I95=""),0,I95),2)</f>
        <v>0</v>
      </c>
      <c r="J94" s="16"/>
      <c r="K94" s="12"/>
      <c r="L94" s="17"/>
    </row>
    <row r="95" ht="49.6" customHeight="1" spans="1:12">
      <c r="A95" s="11" t="s">
        <v>195</v>
      </c>
      <c r="B95" s="12" t="s">
        <v>196</v>
      </c>
      <c r="C95" s="12" t="s">
        <v>79</v>
      </c>
      <c r="D95" s="12" t="s">
        <v>82</v>
      </c>
      <c r="E95" s="13" t="s">
        <v>69</v>
      </c>
      <c r="F95" s="14" t="s">
        <v>190</v>
      </c>
      <c r="G95" s="16"/>
      <c r="H95" s="19"/>
      <c r="I95" s="15">
        <f>ROUND(IF(OR(ISERROR(F95),F95=""),0,F95)*IF(OR(ISERROR(H95),H95=""),0,H95),2)</f>
        <v>0</v>
      </c>
      <c r="J95" s="16"/>
      <c r="K95" s="12"/>
      <c r="L95" s="17" t="s">
        <v>59</v>
      </c>
    </row>
    <row r="96" ht="17.75" customHeight="1" spans="1:12">
      <c r="A96" s="11" t="s">
        <v>197</v>
      </c>
      <c r="B96" s="12" t="s">
        <v>84</v>
      </c>
      <c r="C96" s="12" t="s">
        <v>85</v>
      </c>
      <c r="D96" s="12"/>
      <c r="E96" s="13"/>
      <c r="F96" s="14" t="s">
        <v>43</v>
      </c>
      <c r="G96" s="16"/>
      <c r="H96" s="14" t="s">
        <v>46</v>
      </c>
      <c r="I96" s="15">
        <f>ROUND(IF(OR(ISERROR(I97),I97=""),0,I97),2)</f>
        <v>0</v>
      </c>
      <c r="J96" s="16"/>
      <c r="K96" s="12"/>
      <c r="L96" s="17"/>
    </row>
    <row r="97" ht="25.15" customHeight="1" spans="1:12">
      <c r="A97" s="11" t="s">
        <v>198</v>
      </c>
      <c r="B97" s="12" t="s">
        <v>87</v>
      </c>
      <c r="C97" s="12" t="s">
        <v>88</v>
      </c>
      <c r="D97" s="12"/>
      <c r="E97" s="13"/>
      <c r="F97" s="14" t="s">
        <v>43</v>
      </c>
      <c r="G97" s="16"/>
      <c r="H97" s="14" t="s">
        <v>46</v>
      </c>
      <c r="I97" s="15">
        <f>ROUND(IF(OR(ISERROR(I108),I108=""),0,I108),2)</f>
        <v>0</v>
      </c>
      <c r="J97" s="16"/>
      <c r="K97" s="12"/>
      <c r="L97" s="17"/>
    </row>
    <row r="98" ht="17.75" customHeight="1" spans="1:12">
      <c r="A98" s="11"/>
      <c r="B98" s="12"/>
      <c r="C98" s="12"/>
      <c r="D98" s="12"/>
      <c r="E98" s="13"/>
      <c r="F98" s="14"/>
      <c r="G98" s="16"/>
      <c r="H98" s="14"/>
      <c r="I98" s="14"/>
      <c r="J98" s="16"/>
      <c r="K98" s="12"/>
      <c r="L98" s="17"/>
    </row>
    <row r="99" ht="17" customHeight="1" spans="1:12">
      <c r="A99" s="11"/>
      <c r="B99" s="12"/>
      <c r="C99" s="12"/>
      <c r="D99" s="12"/>
      <c r="E99" s="13"/>
      <c r="F99" s="14"/>
      <c r="G99" s="16"/>
      <c r="H99" s="14"/>
      <c r="I99" s="14"/>
      <c r="J99" s="16"/>
      <c r="K99" s="12"/>
      <c r="L99" s="17"/>
    </row>
    <row r="100" ht="17.75" customHeight="1" spans="1:12">
      <c r="A100" s="11"/>
      <c r="B100" s="12"/>
      <c r="C100" s="12"/>
      <c r="D100" s="12"/>
      <c r="E100" s="13"/>
      <c r="F100" s="14"/>
      <c r="G100" s="16"/>
      <c r="H100" s="14"/>
      <c r="I100" s="14"/>
      <c r="J100" s="16"/>
      <c r="K100" s="12"/>
      <c r="L100" s="17"/>
    </row>
    <row r="101" ht="17" customHeight="1" spans="1:12">
      <c r="A101" s="11"/>
      <c r="B101" s="21"/>
      <c r="C101" s="21"/>
      <c r="D101" s="21"/>
      <c r="E101" s="22"/>
      <c r="F101" s="23"/>
      <c r="G101" s="26"/>
      <c r="H101" s="23"/>
      <c r="I101" s="23"/>
      <c r="J101" s="26"/>
      <c r="K101" s="21"/>
      <c r="L101" s="27"/>
    </row>
    <row r="102" ht="0.75" customHeight="1" spans="1:12">
      <c r="A102" s="31"/>
      <c r="B102" s="29"/>
      <c r="C102" s="29"/>
      <c r="D102" s="29"/>
      <c r="E102" s="29"/>
      <c r="F102" s="29"/>
      <c r="G102" s="29"/>
      <c r="H102" s="29"/>
      <c r="I102" s="29"/>
      <c r="J102" s="29"/>
      <c r="K102" s="29"/>
      <c r="L102" s="29"/>
    </row>
    <row r="103" ht="23.7" customHeight="1" spans="1:12">
      <c r="G103" s="30" t="s">
        <v>28</v>
      </c>
      <c r="H103" s="30"/>
      <c r="I103" s="30"/>
      <c r="J103" s="30"/>
      <c r="K103" s="30"/>
      <c r="L103" s="30"/>
    </row>
    <row r="104" ht="34.8" customHeight="1" spans="1:12">
      <c r="A104" s="1" t="s">
        <v>29</v>
      </c>
      <c r="B104" s="1"/>
      <c r="C104" s="1"/>
      <c r="D104" s="1"/>
      <c r="E104" s="1"/>
      <c r="F104" s="1"/>
      <c r="G104" s="1"/>
      <c r="H104" s="1"/>
      <c r="I104" s="1"/>
      <c r="J104" s="1"/>
      <c r="K104" s="1"/>
      <c r="L104" s="1"/>
    </row>
    <row r="105" ht="13.3" customHeight="1" spans="1:12">
      <c r="A105" s="2" t="s">
        <v>30</v>
      </c>
      <c r="B105" s="2"/>
      <c r="C105" s="2"/>
      <c r="D105" s="2"/>
      <c r="E105" s="2"/>
      <c r="F105" s="2"/>
      <c r="G105" s="2"/>
      <c r="H105" s="2"/>
      <c r="I105" s="2"/>
      <c r="J105" s="3" t="s">
        <v>199</v>
      </c>
      <c r="K105" s="3"/>
      <c r="L105" s="3"/>
    </row>
    <row r="106" ht="13.3" customHeight="1" spans="1:12">
      <c r="A106" s="4" t="s">
        <v>32</v>
      </c>
      <c r="B106" s="4"/>
      <c r="C106" s="4"/>
      <c r="D106" s="4"/>
      <c r="E106" s="4"/>
      <c r="F106" s="4"/>
      <c r="G106" s="4"/>
      <c r="H106" s="4"/>
      <c r="I106" s="4"/>
      <c r="J106" s="5"/>
      <c r="K106" s="5"/>
      <c r="L106" s="5"/>
    </row>
    <row r="107" ht="46.65" customHeight="1" spans="1:12">
      <c r="A107" s="6" t="s">
        <v>33</v>
      </c>
      <c r="B107" s="7" t="s">
        <v>34</v>
      </c>
      <c r="C107" s="7" t="s">
        <v>35</v>
      </c>
      <c r="D107" s="7" t="s">
        <v>36</v>
      </c>
      <c r="E107" s="7" t="s">
        <v>37</v>
      </c>
      <c r="F107" s="7" t="s">
        <v>38</v>
      </c>
      <c r="G107" s="8"/>
      <c r="H107" s="7" t="s">
        <v>39</v>
      </c>
      <c r="I107" s="7" t="s">
        <v>40</v>
      </c>
      <c r="J107" s="8"/>
      <c r="K107" s="7" t="s">
        <v>41</v>
      </c>
      <c r="L107" s="9" t="s">
        <v>42</v>
      </c>
    </row>
    <row r="108" ht="48.85" customHeight="1" spans="1:12">
      <c r="A108" s="11" t="s">
        <v>200</v>
      </c>
      <c r="B108" s="12" t="s">
        <v>201</v>
      </c>
      <c r="C108" s="12" t="s">
        <v>88</v>
      </c>
      <c r="D108" s="12" t="s">
        <v>91</v>
      </c>
      <c r="E108" s="13" t="s">
        <v>69</v>
      </c>
      <c r="F108" s="14" t="s">
        <v>202</v>
      </c>
      <c r="G108" s="38"/>
      <c r="H108" s="19"/>
      <c r="I108" s="15">
        <f>ROUND(IF(OR(ISERROR(F108),F108=""),0,F108)*IF(OR(ISERROR(H108),H108=""),0,H108),2)</f>
        <v>0</v>
      </c>
      <c r="J108" s="38"/>
      <c r="K108" s="12"/>
      <c r="L108" s="17" t="s">
        <v>59</v>
      </c>
    </row>
    <row r="109" ht="48.1" customHeight="1" spans="1:12">
      <c r="A109" s="39"/>
      <c r="B109" s="40"/>
      <c r="C109" s="40"/>
      <c r="D109" s="40"/>
      <c r="E109" s="50"/>
      <c r="F109" s="44"/>
      <c r="G109" s="45"/>
      <c r="H109" s="43"/>
      <c r="I109" s="44"/>
      <c r="J109" s="45"/>
      <c r="K109" s="40"/>
      <c r="L109" s="46"/>
    </row>
    <row r="110" ht="17.75" customHeight="1" spans="1:12">
      <c r="A110" s="11" t="s">
        <v>203</v>
      </c>
      <c r="B110" s="12" t="s">
        <v>94</v>
      </c>
      <c r="C110" s="12" t="s">
        <v>95</v>
      </c>
      <c r="D110" s="12"/>
      <c r="E110" s="13"/>
      <c r="F110" s="14" t="s">
        <v>43</v>
      </c>
      <c r="G110" s="16"/>
      <c r="H110" s="14" t="s">
        <v>46</v>
      </c>
      <c r="I110" s="15">
        <f>ROUND(IF(OR(ISERROR(I111),I111=""),0,I111)+IF(OR(ISERROR(I113),I113=""),0,I113)+IF(OR(ISERROR(I114),I114=""),0,I114)+IF(OR(ISERROR(I115),I115=""),0,I115),2)</f>
        <v>0</v>
      </c>
      <c r="J110" s="16"/>
      <c r="K110" s="12"/>
      <c r="L110" s="17"/>
    </row>
    <row r="111" ht="42.2" customHeight="1" spans="1:12">
      <c r="A111" s="11" t="s">
        <v>204</v>
      </c>
      <c r="B111" s="12" t="s">
        <v>205</v>
      </c>
      <c r="C111" s="12" t="s">
        <v>98</v>
      </c>
      <c r="D111" s="12" t="s">
        <v>99</v>
      </c>
      <c r="E111" s="13" t="s">
        <v>100</v>
      </c>
      <c r="F111" s="14" t="s">
        <v>206</v>
      </c>
      <c r="G111" s="38"/>
      <c r="H111" s="19"/>
      <c r="I111" s="15">
        <f>ROUND(IF(OR(ISERROR(F111),F111=""),0,F111)*IF(OR(ISERROR(H111),H111=""),0,H111),2)</f>
        <v>0</v>
      </c>
      <c r="J111" s="38"/>
      <c r="K111" s="12"/>
      <c r="L111" s="17"/>
    </row>
    <row r="112" ht="42.2" customHeight="1" spans="1:12">
      <c r="A112" s="39"/>
      <c r="B112" s="40"/>
      <c r="C112" s="40"/>
      <c r="D112" s="40"/>
      <c r="E112" s="50"/>
      <c r="F112" s="44"/>
      <c r="G112" s="45"/>
      <c r="H112" s="43"/>
      <c r="I112" s="44"/>
      <c r="J112" s="45"/>
      <c r="K112" s="40"/>
      <c r="L112" s="46"/>
    </row>
    <row r="113" ht="73.3" customHeight="1" spans="1:12">
      <c r="A113" s="11" t="s">
        <v>207</v>
      </c>
      <c r="B113" s="12" t="s">
        <v>208</v>
      </c>
      <c r="C113" s="12" t="s">
        <v>105</v>
      </c>
      <c r="D113" s="12" t="s">
        <v>106</v>
      </c>
      <c r="E113" s="13" t="s">
        <v>57</v>
      </c>
      <c r="F113" s="14" t="s">
        <v>144</v>
      </c>
      <c r="G113" s="16"/>
      <c r="H113" s="19"/>
      <c r="I113" s="15">
        <f>ROUND(IF(OR(ISERROR(F113),F113=""),0,F113)*IF(OR(ISERROR(H113),H113=""),0,H113),2)</f>
        <v>0</v>
      </c>
      <c r="J113" s="16"/>
      <c r="K113" s="12"/>
      <c r="L113" s="17"/>
    </row>
    <row r="114" ht="48.85" customHeight="1" spans="1:12">
      <c r="A114" s="11" t="s">
        <v>209</v>
      </c>
      <c r="B114" s="12" t="s">
        <v>210</v>
      </c>
      <c r="C114" s="12" t="s">
        <v>110</v>
      </c>
      <c r="D114" s="12" t="s">
        <v>111</v>
      </c>
      <c r="E114" s="13" t="s">
        <v>57</v>
      </c>
      <c r="F114" s="14" t="s">
        <v>211</v>
      </c>
      <c r="G114" s="16"/>
      <c r="H114" s="19"/>
      <c r="I114" s="15">
        <f>ROUND(IF(OR(ISERROR(F114),F114=""),0,F114)*IF(OR(ISERROR(H114),H114=""),0,H114),2)</f>
        <v>0</v>
      </c>
      <c r="J114" s="16"/>
      <c r="K114" s="12"/>
      <c r="L114" s="17"/>
    </row>
    <row r="115" ht="61.45" customHeight="1" spans="1:12">
      <c r="A115" s="11" t="s">
        <v>212</v>
      </c>
      <c r="B115" s="12" t="s">
        <v>213</v>
      </c>
      <c r="C115" s="12" t="s">
        <v>214</v>
      </c>
      <c r="D115" s="12" t="s">
        <v>215</v>
      </c>
      <c r="E115" s="13" t="s">
        <v>216</v>
      </c>
      <c r="F115" s="14" t="s">
        <v>217</v>
      </c>
      <c r="G115" s="16"/>
      <c r="H115" s="19"/>
      <c r="I115" s="15">
        <f>ROUND(IF(OR(ISERROR(F115),F115=""),0,F115)*IF(OR(ISERROR(H115),H115=""),0,H115),2)</f>
        <v>0</v>
      </c>
      <c r="J115" s="16"/>
      <c r="K115" s="12"/>
      <c r="L115" s="17"/>
    </row>
    <row r="116" ht="17.75" customHeight="1" spans="1:12">
      <c r="A116" s="11" t="s">
        <v>218</v>
      </c>
      <c r="B116" s="12" t="s">
        <v>48</v>
      </c>
      <c r="C116" s="12" t="s">
        <v>219</v>
      </c>
      <c r="D116" s="12"/>
      <c r="E116" s="13"/>
      <c r="F116" s="14" t="s">
        <v>43</v>
      </c>
      <c r="G116" s="16"/>
      <c r="H116" s="14" t="s">
        <v>46</v>
      </c>
      <c r="I116" s="15">
        <f>ROUND(IF(OR(ISERROR(I117),I117=""),0,I117)+IF(OR(ISERROR(I119),I119=""),0,I119)+IF(OR(ISERROR(I133),I133=""),0,I133)+IF(OR(ISERROR(I137),I137=""),0,I137),2)</f>
        <v>0</v>
      </c>
      <c r="J116" s="16"/>
      <c r="K116" s="12"/>
      <c r="L116" s="17"/>
    </row>
    <row r="117" ht="17" customHeight="1" spans="1:12">
      <c r="A117" s="11" t="s">
        <v>220</v>
      </c>
      <c r="B117" s="12" t="s">
        <v>51</v>
      </c>
      <c r="C117" s="12" t="s">
        <v>52</v>
      </c>
      <c r="D117" s="12"/>
      <c r="E117" s="13"/>
      <c r="F117" s="14" t="s">
        <v>43</v>
      </c>
      <c r="G117" s="16"/>
      <c r="H117" s="14" t="s">
        <v>46</v>
      </c>
      <c r="I117" s="15">
        <f>ROUND(IF(OR(ISERROR(I118),I118=""),0,I118),2)</f>
        <v>0</v>
      </c>
      <c r="J117" s="16"/>
      <c r="K117" s="12"/>
      <c r="L117" s="17"/>
    </row>
    <row r="118" ht="49.6" customHeight="1" spans="1:12">
      <c r="A118" s="11" t="s">
        <v>221</v>
      </c>
      <c r="B118" s="12" t="s">
        <v>222</v>
      </c>
      <c r="C118" s="12" t="s">
        <v>55</v>
      </c>
      <c r="D118" s="12" t="s">
        <v>150</v>
      </c>
      <c r="E118" s="13" t="s">
        <v>57</v>
      </c>
      <c r="F118" s="14" t="s">
        <v>223</v>
      </c>
      <c r="G118" s="16"/>
      <c r="H118" s="19"/>
      <c r="I118" s="15">
        <f>ROUND(IF(OR(ISERROR(F118),F118=""),0,F118)*IF(OR(ISERROR(H118),H118=""),0,H118),2)</f>
        <v>0</v>
      </c>
      <c r="J118" s="16"/>
      <c r="K118" s="12"/>
      <c r="L118" s="17" t="s">
        <v>59</v>
      </c>
    </row>
    <row r="119" ht="17" customHeight="1" spans="1:12">
      <c r="A119" s="11" t="s">
        <v>224</v>
      </c>
      <c r="B119" s="12" t="s">
        <v>61</v>
      </c>
      <c r="C119" s="12" t="s">
        <v>62</v>
      </c>
      <c r="D119" s="12"/>
      <c r="E119" s="13"/>
      <c r="F119" s="14" t="s">
        <v>43</v>
      </c>
      <c r="G119" s="16"/>
      <c r="H119" s="14" t="s">
        <v>46</v>
      </c>
      <c r="I119" s="15">
        <f>ROUND(IF(OR(ISERROR(I120),I120=""),0,I120)+IF(OR(ISERROR(I122),I122=""),0,I122)+IF(OR(ISERROR(I131),I131=""),0,I131),2)</f>
        <v>0</v>
      </c>
      <c r="J119" s="16"/>
      <c r="K119" s="12"/>
      <c r="L119" s="17"/>
    </row>
    <row r="120" ht="25.9" customHeight="1" spans="1:12">
      <c r="A120" s="11" t="s">
        <v>225</v>
      </c>
      <c r="B120" s="12" t="s">
        <v>64</v>
      </c>
      <c r="C120" s="12" t="s">
        <v>65</v>
      </c>
      <c r="D120" s="12"/>
      <c r="E120" s="13"/>
      <c r="F120" s="14" t="s">
        <v>43</v>
      </c>
      <c r="G120" s="16"/>
      <c r="H120" s="14" t="s">
        <v>46</v>
      </c>
      <c r="I120" s="15">
        <f>ROUND(IF(OR(ISERROR(I121),I121=""),0,I121),2)</f>
        <v>0</v>
      </c>
      <c r="J120" s="16"/>
      <c r="K120" s="12"/>
      <c r="L120" s="17"/>
    </row>
    <row r="121" ht="60.7" customHeight="1" spans="1:12">
      <c r="A121" s="11" t="s">
        <v>226</v>
      </c>
      <c r="B121" s="12" t="s">
        <v>227</v>
      </c>
      <c r="C121" s="12" t="s">
        <v>65</v>
      </c>
      <c r="D121" s="12" t="s">
        <v>68</v>
      </c>
      <c r="E121" s="13" t="s">
        <v>69</v>
      </c>
      <c r="F121" s="14" t="s">
        <v>228</v>
      </c>
      <c r="G121" s="16"/>
      <c r="H121" s="19"/>
      <c r="I121" s="15">
        <f>ROUND(IF(OR(ISERROR(F121),F121=""),0,F121)*IF(OR(ISERROR(H121),H121=""),0,H121),2)</f>
        <v>0</v>
      </c>
      <c r="J121" s="16"/>
      <c r="K121" s="12"/>
      <c r="L121" s="17" t="s">
        <v>59</v>
      </c>
    </row>
    <row r="122" ht="25.9" customHeight="1" spans="1:12">
      <c r="A122" s="11" t="s">
        <v>229</v>
      </c>
      <c r="B122" s="12" t="s">
        <v>64</v>
      </c>
      <c r="C122" s="12" t="s">
        <v>72</v>
      </c>
      <c r="D122" s="12"/>
      <c r="E122" s="13"/>
      <c r="F122" s="14" t="s">
        <v>43</v>
      </c>
      <c r="G122" s="16"/>
      <c r="H122" s="14" t="s">
        <v>46</v>
      </c>
      <c r="I122" s="15">
        <f>ROUND(IF(OR(ISERROR(I123),I123=""),0,I123),2)</f>
        <v>0</v>
      </c>
      <c r="J122" s="16"/>
      <c r="K122" s="12"/>
      <c r="L122" s="17"/>
    </row>
    <row r="123" ht="60.7" customHeight="1" spans="1:12">
      <c r="A123" s="20" t="s">
        <v>230</v>
      </c>
      <c r="B123" s="21" t="s">
        <v>231</v>
      </c>
      <c r="C123" s="21" t="s">
        <v>72</v>
      </c>
      <c r="D123" s="21" t="s">
        <v>75</v>
      </c>
      <c r="E123" s="22" t="s">
        <v>69</v>
      </c>
      <c r="F123" s="23" t="s">
        <v>232</v>
      </c>
      <c r="G123" s="26"/>
      <c r="H123" s="24"/>
      <c r="I123" s="25">
        <f>ROUND(IF(OR(ISERROR(F123),F123=""),0,F123)*IF(OR(ISERROR(H123),H123=""),0,H123),2)</f>
        <v>0</v>
      </c>
      <c r="J123" s="26"/>
      <c r="K123" s="21"/>
      <c r="L123" s="27" t="s">
        <v>59</v>
      </c>
    </row>
    <row r="124" ht="0.75" customHeight="1" spans="1:12">
      <c r="A124" s="29"/>
      <c r="B124" s="29"/>
      <c r="C124" s="29"/>
      <c r="D124" s="29"/>
      <c r="E124" s="29"/>
      <c r="F124" s="29"/>
      <c r="G124" s="29"/>
      <c r="H124" s="29"/>
      <c r="I124" s="29"/>
      <c r="J124" s="29"/>
      <c r="K124" s="29"/>
      <c r="L124" s="29"/>
    </row>
    <row r="125" ht="11.85" customHeight="1"/>
    <row r="126" ht="23.7" customHeight="1" spans="1:12">
      <c r="G126" s="30" t="s">
        <v>28</v>
      </c>
      <c r="H126" s="30"/>
      <c r="I126" s="30"/>
      <c r="J126" s="30"/>
      <c r="K126" s="30"/>
      <c r="L126" s="30"/>
    </row>
    <row r="127" ht="34.8" customHeight="1" spans="1:12">
      <c r="A127" s="1" t="s">
        <v>29</v>
      </c>
      <c r="B127" s="1"/>
      <c r="C127" s="1"/>
      <c r="D127" s="1"/>
      <c r="E127" s="1"/>
      <c r="F127" s="1"/>
      <c r="G127" s="1"/>
      <c r="H127" s="1"/>
      <c r="I127" s="1"/>
      <c r="J127" s="1"/>
      <c r="K127" s="1"/>
      <c r="L127" s="1"/>
    </row>
    <row r="128" ht="13.3" customHeight="1" spans="1:12">
      <c r="A128" s="2" t="s">
        <v>30</v>
      </c>
      <c r="B128" s="2"/>
      <c r="C128" s="2"/>
      <c r="D128" s="2"/>
      <c r="E128" s="2"/>
      <c r="F128" s="2"/>
      <c r="G128" s="2"/>
      <c r="H128" s="2"/>
      <c r="I128" s="2"/>
      <c r="J128" s="3" t="s">
        <v>233</v>
      </c>
      <c r="K128" s="3"/>
      <c r="L128" s="3"/>
    </row>
    <row r="129" ht="13.3" customHeight="1" spans="1:12">
      <c r="A129" s="4" t="s">
        <v>32</v>
      </c>
      <c r="B129" s="4"/>
      <c r="C129" s="4"/>
      <c r="D129" s="4"/>
      <c r="E129" s="4"/>
      <c r="F129" s="4"/>
      <c r="G129" s="4"/>
      <c r="H129" s="4"/>
      <c r="I129" s="4"/>
      <c r="J129" s="5"/>
      <c r="K129" s="5"/>
      <c r="L129" s="5"/>
    </row>
    <row r="130" ht="46.65" customHeight="1" spans="1:12">
      <c r="A130" s="6" t="s">
        <v>33</v>
      </c>
      <c r="B130" s="7" t="s">
        <v>34</v>
      </c>
      <c r="C130" s="7" t="s">
        <v>35</v>
      </c>
      <c r="D130" s="7" t="s">
        <v>36</v>
      </c>
      <c r="E130" s="7" t="s">
        <v>37</v>
      </c>
      <c r="F130" s="7" t="s">
        <v>38</v>
      </c>
      <c r="G130" s="8"/>
      <c r="H130" s="7" t="s">
        <v>39</v>
      </c>
      <c r="I130" s="7" t="s">
        <v>40</v>
      </c>
      <c r="J130" s="8"/>
      <c r="K130" s="7" t="s">
        <v>41</v>
      </c>
      <c r="L130" s="9" t="s">
        <v>42</v>
      </c>
    </row>
    <row r="131" ht="25.9" customHeight="1" spans="1:12">
      <c r="A131" s="11" t="s">
        <v>234</v>
      </c>
      <c r="B131" s="12" t="s">
        <v>78</v>
      </c>
      <c r="C131" s="12" t="s">
        <v>79</v>
      </c>
      <c r="D131" s="12"/>
      <c r="E131" s="13"/>
      <c r="F131" s="14" t="s">
        <v>43</v>
      </c>
      <c r="G131" s="16"/>
      <c r="H131" s="14" t="s">
        <v>46</v>
      </c>
      <c r="I131" s="15">
        <f>ROUND(IF(OR(ISERROR(I132),I132=""),0,I132),2)</f>
        <v>0</v>
      </c>
      <c r="J131" s="16"/>
      <c r="K131" s="12"/>
      <c r="L131" s="17"/>
    </row>
    <row r="132" ht="48.85" customHeight="1" spans="1:12">
      <c r="A132" s="11" t="s">
        <v>235</v>
      </c>
      <c r="B132" s="12" t="s">
        <v>236</v>
      </c>
      <c r="C132" s="12" t="s">
        <v>79</v>
      </c>
      <c r="D132" s="12" t="s">
        <v>82</v>
      </c>
      <c r="E132" s="13" t="s">
        <v>69</v>
      </c>
      <c r="F132" s="14" t="s">
        <v>228</v>
      </c>
      <c r="G132" s="16"/>
      <c r="H132" s="19"/>
      <c r="I132" s="15">
        <f>ROUND(IF(OR(ISERROR(F132),F132=""),0,F132)*IF(OR(ISERROR(H132),H132=""),0,H132),2)</f>
        <v>0</v>
      </c>
      <c r="J132" s="16"/>
      <c r="K132" s="12"/>
      <c r="L132" s="17" t="s">
        <v>59</v>
      </c>
    </row>
    <row r="133" ht="17.75" customHeight="1" spans="1:12">
      <c r="A133" s="11" t="s">
        <v>237</v>
      </c>
      <c r="B133" s="12" t="s">
        <v>84</v>
      </c>
      <c r="C133" s="12" t="s">
        <v>85</v>
      </c>
      <c r="D133" s="12"/>
      <c r="E133" s="13"/>
      <c r="F133" s="14" t="s">
        <v>43</v>
      </c>
      <c r="G133" s="16"/>
      <c r="H133" s="14" t="s">
        <v>46</v>
      </c>
      <c r="I133" s="15">
        <f>ROUND(IF(OR(ISERROR(I134),I134=""),0,I134),2)</f>
        <v>0</v>
      </c>
      <c r="J133" s="16"/>
      <c r="K133" s="12"/>
      <c r="L133" s="17"/>
    </row>
    <row r="134" ht="25.15" customHeight="1" spans="1:12">
      <c r="A134" s="11" t="s">
        <v>238</v>
      </c>
      <c r="B134" s="12" t="s">
        <v>87</v>
      </c>
      <c r="C134" s="12" t="s">
        <v>88</v>
      </c>
      <c r="D134" s="12"/>
      <c r="E134" s="13"/>
      <c r="F134" s="14" t="s">
        <v>43</v>
      </c>
      <c r="G134" s="16"/>
      <c r="H134" s="14" t="s">
        <v>46</v>
      </c>
      <c r="I134" s="15">
        <f>ROUND(IF(OR(ISERROR(I135),I135=""),0,I135),2)</f>
        <v>0</v>
      </c>
      <c r="J134" s="16"/>
      <c r="K134" s="12"/>
      <c r="L134" s="17"/>
    </row>
    <row r="135" ht="48.85" customHeight="1" spans="1:12">
      <c r="A135" s="11" t="s">
        <v>239</v>
      </c>
      <c r="B135" s="12" t="s">
        <v>240</v>
      </c>
      <c r="C135" s="12" t="s">
        <v>88</v>
      </c>
      <c r="D135" s="12" t="s">
        <v>91</v>
      </c>
      <c r="E135" s="13" t="s">
        <v>69</v>
      </c>
      <c r="F135" s="14" t="s">
        <v>241</v>
      </c>
      <c r="G135" s="38"/>
      <c r="H135" s="19"/>
      <c r="I135" s="15">
        <f>ROUND(IF(OR(ISERROR(F135),F135=""),0,F135)*IF(OR(ISERROR(H135),H135=""),0,H135),2)</f>
        <v>0</v>
      </c>
      <c r="J135" s="38"/>
      <c r="K135" s="12"/>
      <c r="L135" s="17" t="s">
        <v>59</v>
      </c>
    </row>
    <row r="136" ht="48.1" customHeight="1" spans="1:12">
      <c r="A136" s="39"/>
      <c r="B136" s="40"/>
      <c r="C136" s="40"/>
      <c r="D136" s="40"/>
      <c r="E136" s="50"/>
      <c r="F136" s="44"/>
      <c r="G136" s="45"/>
      <c r="H136" s="43"/>
      <c r="I136" s="44"/>
      <c r="J136" s="45"/>
      <c r="K136" s="40"/>
      <c r="L136" s="46"/>
    </row>
    <row r="137" ht="17" customHeight="1" spans="1:12">
      <c r="A137" s="11" t="s">
        <v>242</v>
      </c>
      <c r="B137" s="12" t="s">
        <v>94</v>
      </c>
      <c r="C137" s="12" t="s">
        <v>95</v>
      </c>
      <c r="D137" s="12"/>
      <c r="E137" s="13"/>
      <c r="F137" s="14" t="s">
        <v>43</v>
      </c>
      <c r="G137" s="16"/>
      <c r="H137" s="14" t="s">
        <v>46</v>
      </c>
      <c r="I137" s="15">
        <f>ROUND(IF(OR(ISERROR(I138),I138=""),0,I138)+IF(OR(ISERROR(I139),I139=""),0,I139),2)</f>
        <v>0</v>
      </c>
      <c r="J137" s="16"/>
      <c r="K137" s="12"/>
      <c r="L137" s="17"/>
    </row>
    <row r="138" ht="73.3" customHeight="1" spans="1:12">
      <c r="A138" s="11" t="s">
        <v>243</v>
      </c>
      <c r="B138" s="12" t="s">
        <v>244</v>
      </c>
      <c r="C138" s="12" t="s">
        <v>105</v>
      </c>
      <c r="D138" s="12" t="s">
        <v>106</v>
      </c>
      <c r="E138" s="13" t="s">
        <v>57</v>
      </c>
      <c r="F138" s="14" t="s">
        <v>245</v>
      </c>
      <c r="G138" s="16"/>
      <c r="H138" s="19"/>
      <c r="I138" s="15">
        <f>ROUND(IF(OR(ISERROR(F138),F138=""),0,F138)*IF(OR(ISERROR(H138),H138=""),0,H138),2)</f>
        <v>0</v>
      </c>
      <c r="J138" s="16"/>
      <c r="K138" s="12"/>
      <c r="L138" s="17"/>
    </row>
    <row r="139" ht="48.85" customHeight="1" spans="1:12">
      <c r="A139" s="11" t="s">
        <v>246</v>
      </c>
      <c r="B139" s="12" t="s">
        <v>247</v>
      </c>
      <c r="C139" s="12" t="s">
        <v>110</v>
      </c>
      <c r="D139" s="12" t="s">
        <v>111</v>
      </c>
      <c r="E139" s="13" t="s">
        <v>57</v>
      </c>
      <c r="F139" s="14" t="s">
        <v>112</v>
      </c>
      <c r="G139" s="16"/>
      <c r="H139" s="19"/>
      <c r="I139" s="15">
        <f>ROUND(IF(OR(ISERROR(F139),F139=""),0,F139)*IF(OR(ISERROR(H139),H139=""),0,H139),2)</f>
        <v>0</v>
      </c>
      <c r="J139" s="16"/>
      <c r="K139" s="12"/>
      <c r="L139" s="17"/>
    </row>
    <row r="140" ht="17.75" customHeight="1" spans="1:12">
      <c r="A140" s="11" t="s">
        <v>248</v>
      </c>
      <c r="B140" s="12" t="s">
        <v>48</v>
      </c>
      <c r="C140" s="12" t="s">
        <v>249</v>
      </c>
      <c r="D140" s="12"/>
      <c r="E140" s="13"/>
      <c r="F140" s="14" t="s">
        <v>43</v>
      </c>
      <c r="G140" s="16"/>
      <c r="H140" s="14" t="s">
        <v>46</v>
      </c>
      <c r="I140" s="15">
        <f>ROUND(IF(OR(ISERROR(I141),I141=""),0,I141)+IF(OR(ISERROR(I143),I143=""),0,I143)+IF(OR(ISERROR(I156),I156=""),0,I156)+IF(OR(ISERROR(I160),I160=""),0,I160),2)</f>
        <v>0</v>
      </c>
      <c r="J140" s="16"/>
      <c r="K140" s="12"/>
      <c r="L140" s="17"/>
    </row>
    <row r="141" ht="17.75" customHeight="1" spans="1:12">
      <c r="A141" s="11" t="s">
        <v>250</v>
      </c>
      <c r="B141" s="12" t="s">
        <v>51</v>
      </c>
      <c r="C141" s="12" t="s">
        <v>52</v>
      </c>
      <c r="D141" s="12"/>
      <c r="E141" s="13"/>
      <c r="F141" s="14" t="s">
        <v>43</v>
      </c>
      <c r="G141" s="16"/>
      <c r="H141" s="14" t="s">
        <v>46</v>
      </c>
      <c r="I141" s="15">
        <f>ROUND(IF(OR(ISERROR(I142),I142=""),0,I142),2)</f>
        <v>0</v>
      </c>
      <c r="J141" s="16"/>
      <c r="K141" s="12"/>
      <c r="L141" s="17"/>
    </row>
    <row r="142" ht="48.85" customHeight="1" spans="1:12">
      <c r="A142" s="11" t="s">
        <v>251</v>
      </c>
      <c r="B142" s="12" t="s">
        <v>252</v>
      </c>
      <c r="C142" s="12" t="s">
        <v>55</v>
      </c>
      <c r="D142" s="12" t="s">
        <v>118</v>
      </c>
      <c r="E142" s="13" t="s">
        <v>57</v>
      </c>
      <c r="F142" s="14" t="s">
        <v>253</v>
      </c>
      <c r="G142" s="16"/>
      <c r="H142" s="19"/>
      <c r="I142" s="15">
        <f>ROUND(IF(OR(ISERROR(F142),F142=""),0,F142)*IF(OR(ISERROR(H142),H142=""),0,H142),2)</f>
        <v>0</v>
      </c>
      <c r="J142" s="16"/>
      <c r="K142" s="12"/>
      <c r="L142" s="17" t="s">
        <v>59</v>
      </c>
    </row>
    <row r="143" ht="17.75" customHeight="1" spans="1:12">
      <c r="A143" s="11" t="s">
        <v>254</v>
      </c>
      <c r="B143" s="12" t="s">
        <v>61</v>
      </c>
      <c r="C143" s="12" t="s">
        <v>62</v>
      </c>
      <c r="D143" s="12"/>
      <c r="E143" s="13"/>
      <c r="F143" s="14" t="s">
        <v>43</v>
      </c>
      <c r="G143" s="16"/>
      <c r="H143" s="14" t="s">
        <v>46</v>
      </c>
      <c r="I143" s="15">
        <f>ROUND(IF(OR(ISERROR(I144),I144=""),0,I144)+IF(OR(ISERROR(I146),I146=""),0,I146)+IF(OR(ISERROR(I148),I148=""),0,I148),2)</f>
        <v>0</v>
      </c>
      <c r="J143" s="16"/>
      <c r="K143" s="12"/>
      <c r="L143" s="17"/>
    </row>
    <row r="144" ht="25.15" customHeight="1" spans="1:12">
      <c r="A144" s="11" t="s">
        <v>255</v>
      </c>
      <c r="B144" s="12" t="s">
        <v>64</v>
      </c>
      <c r="C144" s="12" t="s">
        <v>65</v>
      </c>
      <c r="D144" s="12"/>
      <c r="E144" s="13"/>
      <c r="F144" s="14" t="s">
        <v>43</v>
      </c>
      <c r="G144" s="16"/>
      <c r="H144" s="14" t="s">
        <v>46</v>
      </c>
      <c r="I144" s="15">
        <f>ROUND(IF(OR(ISERROR(I145),I145=""),0,I145),2)</f>
        <v>0</v>
      </c>
      <c r="J144" s="16"/>
      <c r="K144" s="12"/>
      <c r="L144" s="17"/>
    </row>
    <row r="145" ht="61.45" customHeight="1" spans="1:12">
      <c r="A145" s="11" t="s">
        <v>256</v>
      </c>
      <c r="B145" s="12" t="s">
        <v>257</v>
      </c>
      <c r="C145" s="12" t="s">
        <v>65</v>
      </c>
      <c r="D145" s="12" t="s">
        <v>68</v>
      </c>
      <c r="E145" s="13" t="s">
        <v>69</v>
      </c>
      <c r="F145" s="14" t="s">
        <v>156</v>
      </c>
      <c r="G145" s="16"/>
      <c r="H145" s="19"/>
      <c r="I145" s="15">
        <f>ROUND(IF(OR(ISERROR(F145),F145=""),0,F145)*IF(OR(ISERROR(H145),H145=""),0,H145),2)</f>
        <v>0</v>
      </c>
      <c r="J145" s="16"/>
      <c r="K145" s="12"/>
      <c r="L145" s="17" t="s">
        <v>59</v>
      </c>
    </row>
    <row r="146" ht="25.15" customHeight="1" spans="1:12">
      <c r="A146" s="11" t="s">
        <v>258</v>
      </c>
      <c r="B146" s="12" t="s">
        <v>64</v>
      </c>
      <c r="C146" s="12" t="s">
        <v>72</v>
      </c>
      <c r="D146" s="12"/>
      <c r="E146" s="13"/>
      <c r="F146" s="14" t="s">
        <v>43</v>
      </c>
      <c r="G146" s="16"/>
      <c r="H146" s="14" t="s">
        <v>46</v>
      </c>
      <c r="I146" s="15">
        <f>ROUND(IF(OR(ISERROR(I147),I147=""),0,I147),2)</f>
        <v>0</v>
      </c>
      <c r="J146" s="16"/>
      <c r="K146" s="12"/>
      <c r="L146" s="17"/>
    </row>
    <row r="147" ht="61.45" customHeight="1" spans="1:12">
      <c r="A147" s="11" t="s">
        <v>259</v>
      </c>
      <c r="B147" s="12" t="s">
        <v>260</v>
      </c>
      <c r="C147" s="12" t="s">
        <v>72</v>
      </c>
      <c r="D147" s="12" t="s">
        <v>75</v>
      </c>
      <c r="E147" s="13" t="s">
        <v>69</v>
      </c>
      <c r="F147" s="14" t="s">
        <v>76</v>
      </c>
      <c r="G147" s="16"/>
      <c r="H147" s="19"/>
      <c r="I147" s="15">
        <f>ROUND(IF(OR(ISERROR(F147),F147=""),0,F147)*IF(OR(ISERROR(H147),H147=""),0,H147),2)</f>
        <v>0</v>
      </c>
      <c r="J147" s="16"/>
      <c r="K147" s="12"/>
      <c r="L147" s="17" t="s">
        <v>59</v>
      </c>
    </row>
    <row r="148" ht="25.15" customHeight="1" spans="1:12">
      <c r="A148" s="20" t="s">
        <v>261</v>
      </c>
      <c r="B148" s="21" t="s">
        <v>78</v>
      </c>
      <c r="C148" s="21" t="s">
        <v>79</v>
      </c>
      <c r="D148" s="21"/>
      <c r="E148" s="22"/>
      <c r="F148" s="23" t="s">
        <v>43</v>
      </c>
      <c r="G148" s="26"/>
      <c r="H148" s="23" t="s">
        <v>46</v>
      </c>
      <c r="I148" s="25">
        <f>ROUND(IF(OR(ISERROR(I155),I155=""),0,I155),2)</f>
        <v>0</v>
      </c>
      <c r="J148" s="26"/>
      <c r="K148" s="21"/>
      <c r="L148" s="27"/>
    </row>
    <row r="149" ht="15.55" customHeight="1" spans="1:12">
      <c r="A149" s="29"/>
      <c r="B149" s="29"/>
      <c r="C149" s="29"/>
      <c r="D149" s="29"/>
      <c r="E149" s="29"/>
      <c r="F149" s="29"/>
      <c r="G149" s="29"/>
      <c r="H149" s="29"/>
      <c r="I149" s="29"/>
      <c r="J149" s="29"/>
      <c r="K149" s="29"/>
      <c r="L149" s="29"/>
    </row>
    <row r="150" ht="23.7" customHeight="1" spans="1:12">
      <c r="G150" s="30" t="s">
        <v>28</v>
      </c>
      <c r="H150" s="30"/>
      <c r="I150" s="30"/>
      <c r="J150" s="30"/>
      <c r="K150" s="30"/>
      <c r="L150" s="30"/>
    </row>
    <row r="151" ht="34.8" customHeight="1" spans="1:12">
      <c r="A151" s="1" t="s">
        <v>29</v>
      </c>
      <c r="B151" s="1"/>
      <c r="C151" s="1"/>
      <c r="D151" s="1"/>
      <c r="E151" s="1"/>
      <c r="F151" s="1"/>
      <c r="G151" s="1"/>
      <c r="H151" s="1"/>
      <c r="I151" s="1"/>
      <c r="J151" s="1"/>
      <c r="K151" s="1"/>
      <c r="L151" s="1"/>
    </row>
    <row r="152" ht="13.3" customHeight="1" spans="1:12">
      <c r="A152" s="2" t="s">
        <v>30</v>
      </c>
      <c r="B152" s="2"/>
      <c r="C152" s="2"/>
      <c r="D152" s="2"/>
      <c r="E152" s="2"/>
      <c r="F152" s="2"/>
      <c r="G152" s="2"/>
      <c r="H152" s="2"/>
      <c r="I152" s="2"/>
      <c r="J152" s="3" t="s">
        <v>262</v>
      </c>
      <c r="K152" s="3"/>
      <c r="L152" s="3"/>
    </row>
    <row r="153" ht="13.3" customHeight="1" spans="1:12">
      <c r="A153" s="4" t="s">
        <v>32</v>
      </c>
      <c r="B153" s="4"/>
      <c r="C153" s="4"/>
      <c r="D153" s="4"/>
      <c r="E153" s="4"/>
      <c r="F153" s="4"/>
      <c r="G153" s="4"/>
      <c r="H153" s="4"/>
      <c r="I153" s="4"/>
      <c r="J153" s="5"/>
      <c r="K153" s="5"/>
      <c r="L153" s="5"/>
    </row>
    <row r="154" ht="46.65" customHeight="1" spans="1:12">
      <c r="A154" s="6" t="s">
        <v>33</v>
      </c>
      <c r="B154" s="7" t="s">
        <v>34</v>
      </c>
      <c r="C154" s="7" t="s">
        <v>35</v>
      </c>
      <c r="D154" s="7" t="s">
        <v>36</v>
      </c>
      <c r="E154" s="7" t="s">
        <v>37</v>
      </c>
      <c r="F154" s="7" t="s">
        <v>38</v>
      </c>
      <c r="G154" s="8"/>
      <c r="H154" s="7" t="s">
        <v>39</v>
      </c>
      <c r="I154" s="7" t="s">
        <v>40</v>
      </c>
      <c r="J154" s="8"/>
      <c r="K154" s="7" t="s">
        <v>41</v>
      </c>
      <c r="L154" s="9" t="s">
        <v>42</v>
      </c>
    </row>
    <row r="155" ht="49.6" customHeight="1" spans="1:12">
      <c r="A155" s="11" t="s">
        <v>263</v>
      </c>
      <c r="B155" s="12" t="s">
        <v>264</v>
      </c>
      <c r="C155" s="12" t="s">
        <v>79</v>
      </c>
      <c r="D155" s="12" t="s">
        <v>82</v>
      </c>
      <c r="E155" s="13" t="s">
        <v>69</v>
      </c>
      <c r="F155" s="14" t="s">
        <v>156</v>
      </c>
      <c r="G155" s="16"/>
      <c r="H155" s="19"/>
      <c r="I155" s="15">
        <f>ROUND(IF(OR(ISERROR(F155),F155=""),0,F155)*IF(OR(ISERROR(H155),H155=""),0,H155),2)</f>
        <v>0</v>
      </c>
      <c r="J155" s="16"/>
      <c r="K155" s="12"/>
      <c r="L155" s="17" t="s">
        <v>59</v>
      </c>
    </row>
    <row r="156" ht="17.75" customHeight="1" spans="1:12">
      <c r="A156" s="11" t="s">
        <v>265</v>
      </c>
      <c r="B156" s="12" t="s">
        <v>84</v>
      </c>
      <c r="C156" s="12" t="s">
        <v>85</v>
      </c>
      <c r="D156" s="12"/>
      <c r="E156" s="13"/>
      <c r="F156" s="14" t="s">
        <v>43</v>
      </c>
      <c r="G156" s="16"/>
      <c r="H156" s="14" t="s">
        <v>46</v>
      </c>
      <c r="I156" s="15">
        <f>ROUND(IF(OR(ISERROR(I157),I157=""),0,I157),2)</f>
        <v>0</v>
      </c>
      <c r="J156" s="16"/>
      <c r="K156" s="12"/>
      <c r="L156" s="17"/>
    </row>
    <row r="157" ht="25.15" customHeight="1" spans="1:12">
      <c r="A157" s="11" t="s">
        <v>266</v>
      </c>
      <c r="B157" s="12" t="s">
        <v>87</v>
      </c>
      <c r="C157" s="12" t="s">
        <v>88</v>
      </c>
      <c r="D157" s="12"/>
      <c r="E157" s="13"/>
      <c r="F157" s="14" t="s">
        <v>43</v>
      </c>
      <c r="G157" s="16"/>
      <c r="H157" s="14" t="s">
        <v>46</v>
      </c>
      <c r="I157" s="15">
        <f>ROUND(IF(OR(ISERROR(I158),I158=""),0,I158),2)</f>
        <v>0</v>
      </c>
      <c r="J157" s="16"/>
      <c r="K157" s="12"/>
      <c r="L157" s="17"/>
    </row>
    <row r="158" ht="48.85" customHeight="1" spans="1:12">
      <c r="A158" s="11" t="s">
        <v>267</v>
      </c>
      <c r="B158" s="12" t="s">
        <v>268</v>
      </c>
      <c r="C158" s="12" t="s">
        <v>88</v>
      </c>
      <c r="D158" s="12" t="s">
        <v>91</v>
      </c>
      <c r="E158" s="13" t="s">
        <v>69</v>
      </c>
      <c r="F158" s="14" t="s">
        <v>269</v>
      </c>
      <c r="G158" s="38"/>
      <c r="H158" s="19"/>
      <c r="I158" s="15">
        <f>ROUND(IF(OR(ISERROR(F158),F158=""),0,F158)*IF(OR(ISERROR(H158),H158=""),0,H158),2)</f>
        <v>0</v>
      </c>
      <c r="J158" s="38"/>
      <c r="K158" s="12"/>
      <c r="L158" s="17" t="s">
        <v>59</v>
      </c>
    </row>
    <row r="159" ht="48.1" customHeight="1" spans="1:12">
      <c r="A159" s="39"/>
      <c r="B159" s="40"/>
      <c r="C159" s="40"/>
      <c r="D159" s="40"/>
      <c r="E159" s="50"/>
      <c r="F159" s="44"/>
      <c r="G159" s="45"/>
      <c r="H159" s="43"/>
      <c r="I159" s="44"/>
      <c r="J159" s="45"/>
      <c r="K159" s="40"/>
      <c r="L159" s="46"/>
    </row>
    <row r="160" ht="17" customHeight="1" spans="1:12">
      <c r="A160" s="11" t="s">
        <v>270</v>
      </c>
      <c r="B160" s="12" t="s">
        <v>94</v>
      </c>
      <c r="C160" s="12" t="s">
        <v>95</v>
      </c>
      <c r="D160" s="12"/>
      <c r="E160" s="13"/>
      <c r="F160" s="14" t="s">
        <v>43</v>
      </c>
      <c r="G160" s="16"/>
      <c r="H160" s="14" t="s">
        <v>46</v>
      </c>
      <c r="I160" s="15">
        <f>ROUND(IF(OR(ISERROR(I161),I161=""),0,I161)+IF(OR(ISERROR(I163),I163=""),0,I163)+IF(OR(ISERROR(I164),I164=""),0,I164)+IF(OR(ISERROR(I165),I165=""),0,I165)+IF(OR(ISERROR(I166),I166=""),0,I166),2)</f>
        <v>0</v>
      </c>
      <c r="J160" s="16"/>
      <c r="K160" s="12"/>
      <c r="L160" s="17"/>
    </row>
    <row r="161" ht="42.95" customHeight="1" spans="1:12">
      <c r="A161" s="11" t="s">
        <v>271</v>
      </c>
      <c r="B161" s="12" t="s">
        <v>272</v>
      </c>
      <c r="C161" s="12" t="s">
        <v>98</v>
      </c>
      <c r="D161" s="12" t="s">
        <v>99</v>
      </c>
      <c r="E161" s="13" t="s">
        <v>100</v>
      </c>
      <c r="F161" s="14" t="s">
        <v>206</v>
      </c>
      <c r="G161" s="38"/>
      <c r="H161" s="19"/>
      <c r="I161" s="15">
        <f>ROUND(IF(OR(ISERROR(F161),F161=""),0,F161)*IF(OR(ISERROR(H161),H161=""),0,H161),2)</f>
        <v>0</v>
      </c>
      <c r="J161" s="38"/>
      <c r="K161" s="12"/>
      <c r="L161" s="17"/>
    </row>
    <row r="162" ht="42.2" customHeight="1" spans="1:12">
      <c r="A162" s="39"/>
      <c r="B162" s="40"/>
      <c r="C162" s="40"/>
      <c r="D162" s="40"/>
      <c r="E162" s="50"/>
      <c r="F162" s="44"/>
      <c r="G162" s="45"/>
      <c r="H162" s="43"/>
      <c r="I162" s="44"/>
      <c r="J162" s="45"/>
      <c r="K162" s="40"/>
      <c r="L162" s="46"/>
    </row>
    <row r="163" ht="72.55" customHeight="1" spans="1:12">
      <c r="A163" s="11" t="s">
        <v>273</v>
      </c>
      <c r="B163" s="12" t="s">
        <v>274</v>
      </c>
      <c r="C163" s="12" t="s">
        <v>105</v>
      </c>
      <c r="D163" s="12" t="s">
        <v>106</v>
      </c>
      <c r="E163" s="13" t="s">
        <v>57</v>
      </c>
      <c r="F163" s="14" t="s">
        <v>275</v>
      </c>
      <c r="G163" s="16"/>
      <c r="H163" s="19"/>
      <c r="I163" s="15">
        <f>ROUND(IF(OR(ISERROR(F163),F163=""),0,F163)*IF(OR(ISERROR(H163),H163=""),0,H163),2)</f>
        <v>0</v>
      </c>
      <c r="J163" s="16"/>
      <c r="K163" s="12"/>
      <c r="L163" s="17"/>
    </row>
    <row r="164" ht="49.6" customHeight="1" spans="1:12">
      <c r="A164" s="11" t="s">
        <v>276</v>
      </c>
      <c r="B164" s="12" t="s">
        <v>277</v>
      </c>
      <c r="C164" s="12" t="s">
        <v>110</v>
      </c>
      <c r="D164" s="12" t="s">
        <v>111</v>
      </c>
      <c r="E164" s="13" t="s">
        <v>57</v>
      </c>
      <c r="F164" s="14" t="s">
        <v>278</v>
      </c>
      <c r="G164" s="16"/>
      <c r="H164" s="19"/>
      <c r="I164" s="15">
        <f>ROUND(IF(OR(ISERROR(F164),F164=""),0,F164)*IF(OR(ISERROR(H164),H164=""),0,H164),2)</f>
        <v>0</v>
      </c>
      <c r="J164" s="16"/>
      <c r="K164" s="12"/>
      <c r="L164" s="17"/>
    </row>
    <row r="165" ht="60.7" customHeight="1" spans="1:12">
      <c r="A165" s="11" t="s">
        <v>279</v>
      </c>
      <c r="B165" s="12" t="s">
        <v>280</v>
      </c>
      <c r="C165" s="12" t="s">
        <v>214</v>
      </c>
      <c r="D165" s="12" t="s">
        <v>215</v>
      </c>
      <c r="E165" s="13" t="s">
        <v>216</v>
      </c>
      <c r="F165" s="14" t="s">
        <v>217</v>
      </c>
      <c r="G165" s="16"/>
      <c r="H165" s="19"/>
      <c r="I165" s="15">
        <f>ROUND(IF(OR(ISERROR(F165),F165=""),0,F165)*IF(OR(ISERROR(H165),H165=""),0,H165),2)</f>
        <v>0</v>
      </c>
      <c r="J165" s="16"/>
      <c r="K165" s="12"/>
      <c r="L165" s="17"/>
    </row>
    <row r="166" ht="61.45" customHeight="1" spans="1:12">
      <c r="A166" s="11" t="s">
        <v>281</v>
      </c>
      <c r="B166" s="12" t="s">
        <v>282</v>
      </c>
      <c r="C166" s="12" t="s">
        <v>283</v>
      </c>
      <c r="D166" s="12" t="s">
        <v>284</v>
      </c>
      <c r="E166" s="13" t="s">
        <v>285</v>
      </c>
      <c r="F166" s="14" t="s">
        <v>43</v>
      </c>
      <c r="G166" s="16"/>
      <c r="H166" s="19"/>
      <c r="I166" s="15">
        <f>ROUND(IF(OR(ISERROR(F166),F166=""),0,F166)*IF(OR(ISERROR(H166),H166=""),0,H166),2)</f>
        <v>0</v>
      </c>
      <c r="J166" s="16"/>
      <c r="K166" s="12"/>
      <c r="L166" s="17"/>
    </row>
    <row r="167" ht="17.75" customHeight="1" spans="1:12">
      <c r="A167" s="11" t="s">
        <v>286</v>
      </c>
      <c r="B167" s="12" t="s">
        <v>48</v>
      </c>
      <c r="C167" s="12" t="s">
        <v>287</v>
      </c>
      <c r="D167" s="12"/>
      <c r="E167" s="13"/>
      <c r="F167" s="14" t="s">
        <v>43</v>
      </c>
      <c r="G167" s="16"/>
      <c r="H167" s="14" t="s">
        <v>46</v>
      </c>
      <c r="I167" s="15">
        <f>ROUND(IF(OR(ISERROR(I168),I168=""),0,I168)+IF(OR(ISERROR(I170),I170=""),0,I170)+IF(OR(ISERROR(I183),I183=""),0,I183)+IF(OR(ISERROR(I187),I187=""),0,I187),2)</f>
        <v>0</v>
      </c>
      <c r="J167" s="16"/>
      <c r="K167" s="12"/>
      <c r="L167" s="17"/>
    </row>
    <row r="168" ht="17" customHeight="1" spans="1:12">
      <c r="A168" s="11" t="s">
        <v>288</v>
      </c>
      <c r="B168" s="12" t="s">
        <v>51</v>
      </c>
      <c r="C168" s="12" t="s">
        <v>52</v>
      </c>
      <c r="D168" s="12"/>
      <c r="E168" s="13"/>
      <c r="F168" s="14" t="s">
        <v>43</v>
      </c>
      <c r="G168" s="16"/>
      <c r="H168" s="14" t="s">
        <v>46</v>
      </c>
      <c r="I168" s="15">
        <f>ROUND(IF(OR(ISERROR(I169),I169=""),0,I169),2)</f>
        <v>0</v>
      </c>
      <c r="J168" s="16"/>
      <c r="K168" s="12"/>
      <c r="L168" s="17"/>
    </row>
    <row r="169" ht="49.6" customHeight="1" spans="1:12">
      <c r="A169" s="11" t="s">
        <v>289</v>
      </c>
      <c r="B169" s="12" t="s">
        <v>290</v>
      </c>
      <c r="C169" s="12" t="s">
        <v>55</v>
      </c>
      <c r="D169" s="12" t="s">
        <v>118</v>
      </c>
      <c r="E169" s="13" t="s">
        <v>57</v>
      </c>
      <c r="F169" s="14" t="s">
        <v>291</v>
      </c>
      <c r="G169" s="16"/>
      <c r="H169" s="19"/>
      <c r="I169" s="15">
        <f>ROUND(IF(OR(ISERROR(F169),F169=""),0,F169)*IF(OR(ISERROR(H169),H169=""),0,H169),2)</f>
        <v>0</v>
      </c>
      <c r="J169" s="16"/>
      <c r="K169" s="12"/>
      <c r="L169" s="17" t="s">
        <v>59</v>
      </c>
    </row>
    <row r="170" ht="17" customHeight="1" spans="1:12">
      <c r="A170" s="11" t="s">
        <v>292</v>
      </c>
      <c r="B170" s="12" t="s">
        <v>61</v>
      </c>
      <c r="C170" s="12" t="s">
        <v>62</v>
      </c>
      <c r="D170" s="12"/>
      <c r="E170" s="13"/>
      <c r="F170" s="14" t="s">
        <v>43</v>
      </c>
      <c r="G170" s="16"/>
      <c r="H170" s="14" t="s">
        <v>46</v>
      </c>
      <c r="I170" s="15">
        <f>ROUND(IF(OR(ISERROR(I171),I171=""),0,I171)+IF(OR(ISERROR(I179),I179=""),0,I179)+IF(OR(ISERROR(I181),I181=""),0,I181),2)</f>
        <v>0</v>
      </c>
      <c r="J170" s="16"/>
      <c r="K170" s="12"/>
      <c r="L170" s="17"/>
    </row>
    <row r="171" ht="25.9" customHeight="1" spans="1:12">
      <c r="A171" s="20" t="s">
        <v>293</v>
      </c>
      <c r="B171" s="21" t="s">
        <v>64</v>
      </c>
      <c r="C171" s="21" t="s">
        <v>65</v>
      </c>
      <c r="D171" s="21"/>
      <c r="E171" s="22"/>
      <c r="F171" s="23" t="s">
        <v>43</v>
      </c>
      <c r="G171" s="26"/>
      <c r="H171" s="23" t="s">
        <v>46</v>
      </c>
      <c r="I171" s="25">
        <f>ROUND(IF(OR(ISERROR(I178),I178=""),0,I178),2)</f>
        <v>0</v>
      </c>
      <c r="J171" s="26"/>
      <c r="K171" s="21"/>
      <c r="L171" s="27"/>
    </row>
    <row r="172" ht="6.65" customHeight="1" spans="1:12">
      <c r="A172" s="29"/>
      <c r="B172" s="29"/>
      <c r="C172" s="29"/>
      <c r="D172" s="29"/>
      <c r="E172" s="29"/>
      <c r="F172" s="29"/>
      <c r="G172" s="29"/>
      <c r="H172" s="29"/>
      <c r="I172" s="29"/>
      <c r="J172" s="29"/>
      <c r="K172" s="29"/>
      <c r="L172" s="29"/>
    </row>
    <row r="173" ht="23.7" customHeight="1" spans="1:12">
      <c r="G173" s="30" t="s">
        <v>28</v>
      </c>
      <c r="H173" s="30"/>
      <c r="I173" s="30"/>
      <c r="J173" s="30"/>
      <c r="K173" s="30"/>
      <c r="L173" s="30"/>
    </row>
    <row r="174" ht="34.8" customHeight="1" spans="1:12">
      <c r="A174" s="1" t="s">
        <v>29</v>
      </c>
      <c r="B174" s="1"/>
      <c r="C174" s="1"/>
      <c r="D174" s="1"/>
      <c r="E174" s="1"/>
      <c r="F174" s="1"/>
      <c r="G174" s="1"/>
      <c r="H174" s="1"/>
      <c r="I174" s="1"/>
      <c r="J174" s="1"/>
      <c r="K174" s="1"/>
      <c r="L174" s="1"/>
    </row>
    <row r="175" ht="13.3" customHeight="1" spans="1:12">
      <c r="A175" s="2" t="s">
        <v>30</v>
      </c>
      <c r="B175" s="2"/>
      <c r="C175" s="2"/>
      <c r="D175" s="2"/>
      <c r="E175" s="2"/>
      <c r="F175" s="2"/>
      <c r="G175" s="2"/>
      <c r="H175" s="2"/>
      <c r="I175" s="2"/>
      <c r="J175" s="3" t="s">
        <v>294</v>
      </c>
      <c r="K175" s="3"/>
      <c r="L175" s="3"/>
    </row>
    <row r="176" ht="13.3" customHeight="1" spans="1:12">
      <c r="A176" s="4" t="s">
        <v>32</v>
      </c>
      <c r="B176" s="4"/>
      <c r="C176" s="4"/>
      <c r="D176" s="4"/>
      <c r="E176" s="4"/>
      <c r="F176" s="4"/>
      <c r="G176" s="4"/>
      <c r="H176" s="4"/>
      <c r="I176" s="4"/>
      <c r="J176" s="5"/>
      <c r="K176" s="5"/>
      <c r="L176" s="5"/>
    </row>
    <row r="177" ht="46.65" customHeight="1" spans="1:12">
      <c r="A177" s="6" t="s">
        <v>33</v>
      </c>
      <c r="B177" s="7" t="s">
        <v>34</v>
      </c>
      <c r="C177" s="7" t="s">
        <v>35</v>
      </c>
      <c r="D177" s="7" t="s">
        <v>36</v>
      </c>
      <c r="E177" s="7" t="s">
        <v>37</v>
      </c>
      <c r="F177" s="7" t="s">
        <v>38</v>
      </c>
      <c r="G177" s="8"/>
      <c r="H177" s="7" t="s">
        <v>39</v>
      </c>
      <c r="I177" s="7" t="s">
        <v>40</v>
      </c>
      <c r="J177" s="8"/>
      <c r="K177" s="7" t="s">
        <v>41</v>
      </c>
      <c r="L177" s="9" t="s">
        <v>42</v>
      </c>
    </row>
    <row r="178" ht="61.45" customHeight="1" spans="1:12">
      <c r="A178" s="11" t="s">
        <v>295</v>
      </c>
      <c r="B178" s="12" t="s">
        <v>296</v>
      </c>
      <c r="C178" s="12" t="s">
        <v>65</v>
      </c>
      <c r="D178" s="12" t="s">
        <v>68</v>
      </c>
      <c r="E178" s="13" t="s">
        <v>69</v>
      </c>
      <c r="F178" s="14" t="s">
        <v>297</v>
      </c>
      <c r="G178" s="16"/>
      <c r="H178" s="19"/>
      <c r="I178" s="15">
        <f>ROUND(IF(OR(ISERROR(F178),F178=""),0,F178)*IF(OR(ISERROR(H178),H178=""),0,H178),2)</f>
        <v>0</v>
      </c>
      <c r="J178" s="16"/>
      <c r="K178" s="12"/>
      <c r="L178" s="17" t="s">
        <v>59</v>
      </c>
    </row>
    <row r="179" ht="25.15" customHeight="1" spans="1:12">
      <c r="A179" s="11" t="s">
        <v>298</v>
      </c>
      <c r="B179" s="12" t="s">
        <v>64</v>
      </c>
      <c r="C179" s="12" t="s">
        <v>72</v>
      </c>
      <c r="D179" s="12"/>
      <c r="E179" s="13"/>
      <c r="F179" s="14" t="s">
        <v>43</v>
      </c>
      <c r="G179" s="16"/>
      <c r="H179" s="14" t="s">
        <v>46</v>
      </c>
      <c r="I179" s="15">
        <f>ROUND(IF(OR(ISERROR(I180),I180=""),0,I180),2)</f>
        <v>0</v>
      </c>
      <c r="J179" s="16"/>
      <c r="K179" s="12"/>
      <c r="L179" s="17"/>
    </row>
    <row r="180" ht="61.45" customHeight="1" spans="1:12">
      <c r="A180" s="11" t="s">
        <v>299</v>
      </c>
      <c r="B180" s="12" t="s">
        <v>300</v>
      </c>
      <c r="C180" s="12" t="s">
        <v>72</v>
      </c>
      <c r="D180" s="12" t="s">
        <v>75</v>
      </c>
      <c r="E180" s="13" t="s">
        <v>69</v>
      </c>
      <c r="F180" s="14" t="s">
        <v>301</v>
      </c>
      <c r="G180" s="16"/>
      <c r="H180" s="19"/>
      <c r="I180" s="15">
        <f>ROUND(IF(OR(ISERROR(F180),F180=""),0,F180)*IF(OR(ISERROR(H180),H180=""),0,H180),2)</f>
        <v>0</v>
      </c>
      <c r="J180" s="16"/>
      <c r="K180" s="12"/>
      <c r="L180" s="17" t="s">
        <v>59</v>
      </c>
    </row>
    <row r="181" ht="25.15" customHeight="1" spans="1:12">
      <c r="A181" s="11" t="s">
        <v>302</v>
      </c>
      <c r="B181" s="12" t="s">
        <v>78</v>
      </c>
      <c r="C181" s="12" t="s">
        <v>79</v>
      </c>
      <c r="D181" s="12"/>
      <c r="E181" s="13"/>
      <c r="F181" s="14" t="s">
        <v>43</v>
      </c>
      <c r="G181" s="16"/>
      <c r="H181" s="14" t="s">
        <v>46</v>
      </c>
      <c r="I181" s="15">
        <f>ROUND(IF(OR(ISERROR(I182),I182=""),0,I182),2)</f>
        <v>0</v>
      </c>
      <c r="J181" s="16"/>
      <c r="K181" s="12"/>
      <c r="L181" s="17"/>
    </row>
    <row r="182" ht="49.6" customHeight="1" spans="1:12">
      <c r="A182" s="11" t="s">
        <v>303</v>
      </c>
      <c r="B182" s="12" t="s">
        <v>304</v>
      </c>
      <c r="C182" s="12" t="s">
        <v>79</v>
      </c>
      <c r="D182" s="12" t="s">
        <v>82</v>
      </c>
      <c r="E182" s="13" t="s">
        <v>69</v>
      </c>
      <c r="F182" s="14" t="s">
        <v>297</v>
      </c>
      <c r="G182" s="16"/>
      <c r="H182" s="19"/>
      <c r="I182" s="15">
        <f>ROUND(IF(OR(ISERROR(F182),F182=""),0,F182)*IF(OR(ISERROR(H182),H182=""),0,H182),2)</f>
        <v>0</v>
      </c>
      <c r="J182" s="16"/>
      <c r="K182" s="12"/>
      <c r="L182" s="17" t="s">
        <v>59</v>
      </c>
    </row>
    <row r="183" ht="17" customHeight="1" spans="1:12">
      <c r="A183" s="11" t="s">
        <v>305</v>
      </c>
      <c r="B183" s="12" t="s">
        <v>84</v>
      </c>
      <c r="C183" s="12" t="s">
        <v>85</v>
      </c>
      <c r="D183" s="12"/>
      <c r="E183" s="13"/>
      <c r="F183" s="14" t="s">
        <v>43</v>
      </c>
      <c r="G183" s="16"/>
      <c r="H183" s="14" t="s">
        <v>46</v>
      </c>
      <c r="I183" s="15">
        <f>ROUND(IF(OR(ISERROR(I184),I184=""),0,I184),2)</f>
        <v>0</v>
      </c>
      <c r="J183" s="16"/>
      <c r="K183" s="12"/>
      <c r="L183" s="17"/>
    </row>
    <row r="184" ht="25.9" customHeight="1" spans="1:12">
      <c r="A184" s="11" t="s">
        <v>306</v>
      </c>
      <c r="B184" s="12" t="s">
        <v>87</v>
      </c>
      <c r="C184" s="12" t="s">
        <v>88</v>
      </c>
      <c r="D184" s="12"/>
      <c r="E184" s="13"/>
      <c r="F184" s="14" t="s">
        <v>43</v>
      </c>
      <c r="G184" s="16"/>
      <c r="H184" s="14" t="s">
        <v>46</v>
      </c>
      <c r="I184" s="15">
        <f>ROUND(IF(OR(ISERROR(I185),I185=""),0,I185),2)</f>
        <v>0</v>
      </c>
      <c r="J184" s="16"/>
      <c r="K184" s="12"/>
      <c r="L184" s="17"/>
    </row>
    <row r="185" ht="48.1" customHeight="1" spans="1:12">
      <c r="A185" s="11" t="s">
        <v>307</v>
      </c>
      <c r="B185" s="12" t="s">
        <v>308</v>
      </c>
      <c r="C185" s="12" t="s">
        <v>88</v>
      </c>
      <c r="D185" s="12" t="s">
        <v>91</v>
      </c>
      <c r="E185" s="13" t="s">
        <v>69</v>
      </c>
      <c r="F185" s="14" t="s">
        <v>309</v>
      </c>
      <c r="G185" s="38"/>
      <c r="H185" s="19"/>
      <c r="I185" s="15">
        <f>ROUND(IF(OR(ISERROR(F185),F185=""),0,F185)*IF(OR(ISERROR(H185),H185=""),0,H185),2)</f>
        <v>0</v>
      </c>
      <c r="J185" s="38"/>
      <c r="K185" s="12"/>
      <c r="L185" s="17" t="s">
        <v>59</v>
      </c>
    </row>
    <row r="186" ht="48.1" customHeight="1" spans="1:12">
      <c r="A186" s="39"/>
      <c r="B186" s="40"/>
      <c r="C186" s="40"/>
      <c r="D186" s="40"/>
      <c r="E186" s="50"/>
      <c r="F186" s="44"/>
      <c r="G186" s="45"/>
      <c r="H186" s="43"/>
      <c r="I186" s="44"/>
      <c r="J186" s="45"/>
      <c r="K186" s="40"/>
      <c r="L186" s="46"/>
    </row>
    <row r="187" ht="17.75" customHeight="1" spans="1:12">
      <c r="A187" s="11" t="s">
        <v>310</v>
      </c>
      <c r="B187" s="12" t="s">
        <v>94</v>
      </c>
      <c r="C187" s="12" t="s">
        <v>95</v>
      </c>
      <c r="D187" s="12"/>
      <c r="E187" s="13"/>
      <c r="F187" s="14" t="s">
        <v>43</v>
      </c>
      <c r="G187" s="16"/>
      <c r="H187" s="14" t="s">
        <v>46</v>
      </c>
      <c r="I187" s="15">
        <f>ROUND(IF(OR(ISERROR(I188),I188=""),0,I188)+IF(OR(ISERROR(I190),I190=""),0,I190)+IF(OR(ISERROR(I191),I191=""),0,I191),2)</f>
        <v>0</v>
      </c>
      <c r="J187" s="16"/>
      <c r="K187" s="12"/>
      <c r="L187" s="17"/>
    </row>
    <row r="188" ht="42.95" customHeight="1" spans="1:12">
      <c r="A188" s="11" t="s">
        <v>311</v>
      </c>
      <c r="B188" s="12" t="s">
        <v>312</v>
      </c>
      <c r="C188" s="12" t="s">
        <v>98</v>
      </c>
      <c r="D188" s="12" t="s">
        <v>99</v>
      </c>
      <c r="E188" s="13" t="s">
        <v>100</v>
      </c>
      <c r="F188" s="14" t="s">
        <v>313</v>
      </c>
      <c r="G188" s="38"/>
      <c r="H188" s="19"/>
      <c r="I188" s="15">
        <f>ROUND(IF(OR(ISERROR(F188),F188=""),0,F188)*IF(OR(ISERROR(H188),H188=""),0,H188),2)</f>
        <v>0</v>
      </c>
      <c r="J188" s="38"/>
      <c r="K188" s="12"/>
      <c r="L188" s="17"/>
    </row>
    <row r="189" ht="42.2" customHeight="1" spans="1:12">
      <c r="A189" s="39"/>
      <c r="B189" s="40"/>
      <c r="C189" s="40"/>
      <c r="D189" s="40"/>
      <c r="E189" s="50"/>
      <c r="F189" s="44"/>
      <c r="G189" s="45"/>
      <c r="H189" s="43"/>
      <c r="I189" s="44"/>
      <c r="J189" s="45"/>
      <c r="K189" s="40"/>
      <c r="L189" s="46"/>
    </row>
    <row r="190" ht="72.55" customHeight="1" spans="1:12">
      <c r="A190" s="11" t="s">
        <v>314</v>
      </c>
      <c r="B190" s="12" t="s">
        <v>315</v>
      </c>
      <c r="C190" s="12" t="s">
        <v>105</v>
      </c>
      <c r="D190" s="12" t="s">
        <v>106</v>
      </c>
      <c r="E190" s="13" t="s">
        <v>57</v>
      </c>
      <c r="F190" s="14" t="s">
        <v>316</v>
      </c>
      <c r="G190" s="16"/>
      <c r="H190" s="19"/>
      <c r="I190" s="15">
        <f>ROUND(IF(OR(ISERROR(F190),F190=""),0,F190)*IF(OR(ISERROR(H190),H190=""),0,H190),2)</f>
        <v>0</v>
      </c>
      <c r="J190" s="16"/>
      <c r="K190" s="12"/>
      <c r="L190" s="17"/>
    </row>
    <row r="191" ht="49.6" customHeight="1" spans="1:12">
      <c r="A191" s="11" t="s">
        <v>317</v>
      </c>
      <c r="B191" s="12" t="s">
        <v>318</v>
      </c>
      <c r="C191" s="12" t="s">
        <v>110</v>
      </c>
      <c r="D191" s="12" t="s">
        <v>111</v>
      </c>
      <c r="E191" s="13" t="s">
        <v>57</v>
      </c>
      <c r="F191" s="14" t="s">
        <v>112</v>
      </c>
      <c r="G191" s="16"/>
      <c r="H191" s="19"/>
      <c r="I191" s="15">
        <f>ROUND(IF(OR(ISERROR(F191),F191=""),0,F191)*IF(OR(ISERROR(H191),H191=""),0,H191),2)</f>
        <v>0</v>
      </c>
      <c r="J191" s="16"/>
      <c r="K191" s="12"/>
      <c r="L191" s="17"/>
    </row>
    <row r="192" ht="17" customHeight="1" spans="1:12">
      <c r="A192" s="11"/>
      <c r="B192" s="12"/>
      <c r="C192" s="12" t="s">
        <v>319</v>
      </c>
      <c r="D192" s="12"/>
      <c r="E192" s="13"/>
      <c r="F192" s="14"/>
      <c r="G192" s="16"/>
      <c r="H192" s="14"/>
      <c r="I192" s="15">
        <f>ROUND(IF(OR(ISERROR(I5),I5=""),0,I5),2)</f>
        <v>0</v>
      </c>
      <c r="J192" s="16"/>
      <c r="K192" s="12"/>
      <c r="L192" s="17"/>
    </row>
    <row r="193" ht="17.75" customHeight="1" spans="1:12">
      <c r="A193" s="11"/>
      <c r="B193" s="12"/>
      <c r="C193" s="12"/>
      <c r="D193" s="12"/>
      <c r="E193" s="13"/>
      <c r="F193" s="14"/>
      <c r="G193" s="16"/>
      <c r="H193" s="14"/>
      <c r="I193" s="14"/>
      <c r="J193" s="16"/>
      <c r="K193" s="12"/>
      <c r="L193" s="17"/>
    </row>
    <row r="194" ht="17" customHeight="1" spans="1:12">
      <c r="A194" s="11"/>
      <c r="B194" s="12"/>
      <c r="C194" s="12"/>
      <c r="D194" s="12"/>
      <c r="E194" s="13"/>
      <c r="F194" s="14"/>
      <c r="G194" s="16"/>
      <c r="H194" s="14"/>
      <c r="I194" s="14"/>
      <c r="J194" s="16"/>
      <c r="K194" s="12"/>
      <c r="L194" s="17"/>
    </row>
    <row r="195" ht="17.75" customHeight="1" spans="1:12">
      <c r="A195" s="11"/>
      <c r="B195" s="21"/>
      <c r="C195" s="21"/>
      <c r="D195" s="21"/>
      <c r="E195" s="22"/>
      <c r="F195" s="23"/>
      <c r="G195" s="26"/>
      <c r="H195" s="23"/>
      <c r="I195" s="23"/>
      <c r="J195" s="26"/>
      <c r="K195" s="21"/>
      <c r="L195" s="27"/>
    </row>
    <row r="196" ht="13.3" customHeight="1" spans="1:12">
      <c r="A196" s="31"/>
      <c r="B196" s="29"/>
      <c r="C196" s="29"/>
      <c r="D196" s="29"/>
      <c r="E196" s="29"/>
      <c r="F196" s="29"/>
      <c r="G196" s="29"/>
      <c r="H196" s="29"/>
      <c r="I196" s="29"/>
      <c r="J196" s="29"/>
      <c r="K196" s="29"/>
      <c r="L196" s="29"/>
    </row>
    <row r="197" ht="23.7" customHeight="1" spans="1:12">
      <c r="G197" s="30" t="s">
        <v>28</v>
      </c>
      <c r="H197" s="30"/>
      <c r="I197" s="30"/>
      <c r="J197" s="30"/>
      <c r="K197" s="30"/>
      <c r="L197" s="30"/>
    </row>
  </sheetData>
  <mergeCells count="432">
    <mergeCell ref="A1:L1"/>
    <mergeCell ref="A2:I2"/>
    <mergeCell ref="J2:L2"/>
    <mergeCell ref="A3:I3"/>
    <mergeCell ref="F4:G4"/>
    <mergeCell ref="I4:J4"/>
    <mergeCell ref="F5:G5"/>
    <mergeCell ref="I5:J5"/>
    <mergeCell ref="F6:G6"/>
    <mergeCell ref="I6:J6"/>
    <mergeCell ref="F7:G7"/>
    <mergeCell ref="I7:J7"/>
    <mergeCell ref="F8:G8"/>
    <mergeCell ref="I8:J8"/>
    <mergeCell ref="F9:G9"/>
    <mergeCell ref="I9:J9"/>
    <mergeCell ref="F10:G10"/>
    <mergeCell ref="I10:J10"/>
    <mergeCell ref="F11:G11"/>
    <mergeCell ref="I11:J11"/>
    <mergeCell ref="F12:G12"/>
    <mergeCell ref="I12:J12"/>
    <mergeCell ref="F13:G13"/>
    <mergeCell ref="I13:J13"/>
    <mergeCell ref="F14:G14"/>
    <mergeCell ref="I14:J14"/>
    <mergeCell ref="F15:G15"/>
    <mergeCell ref="I15:J15"/>
    <mergeCell ref="F16:G16"/>
    <mergeCell ref="I16:J16"/>
    <mergeCell ref="F17:G17"/>
    <mergeCell ref="I17:J17"/>
    <mergeCell ref="F20:G20"/>
    <mergeCell ref="I20:J20"/>
    <mergeCell ref="F23:G23"/>
    <mergeCell ref="I23:J23"/>
    <mergeCell ref="F24:G24"/>
    <mergeCell ref="I24:J24"/>
    <mergeCell ref="F25:G25"/>
    <mergeCell ref="I25:J25"/>
    <mergeCell ref="A26:L26"/>
    <mergeCell ref="G27:L27"/>
    <mergeCell ref="A28:L28"/>
    <mergeCell ref="A29:I29"/>
    <mergeCell ref="J29:L29"/>
    <mergeCell ref="A30:I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41:G41"/>
    <mergeCell ref="I41:J41"/>
    <mergeCell ref="F42:G42"/>
    <mergeCell ref="I42:J42"/>
    <mergeCell ref="F43:G43"/>
    <mergeCell ref="I43:J43"/>
    <mergeCell ref="F44:G44"/>
    <mergeCell ref="I44:J44"/>
    <mergeCell ref="F45:G45"/>
    <mergeCell ref="I45:J45"/>
    <mergeCell ref="F48:G48"/>
    <mergeCell ref="I48:J48"/>
    <mergeCell ref="F49:G49"/>
    <mergeCell ref="I49:J49"/>
    <mergeCell ref="F50:G50"/>
    <mergeCell ref="I50:J50"/>
    <mergeCell ref="A51:L51"/>
    <mergeCell ref="G52:L52"/>
    <mergeCell ref="A53:L53"/>
    <mergeCell ref="A54:I54"/>
    <mergeCell ref="J54:L54"/>
    <mergeCell ref="A55:I55"/>
    <mergeCell ref="F56:G56"/>
    <mergeCell ref="I56:J56"/>
    <mergeCell ref="F57:G57"/>
    <mergeCell ref="I57:J57"/>
    <mergeCell ref="F58:G58"/>
    <mergeCell ref="I58:J58"/>
    <mergeCell ref="F59:G59"/>
    <mergeCell ref="I59:J59"/>
    <mergeCell ref="F60:G60"/>
    <mergeCell ref="I60:J60"/>
    <mergeCell ref="F61:G61"/>
    <mergeCell ref="I61:J61"/>
    <mergeCell ref="F62:G62"/>
    <mergeCell ref="I62:J62"/>
    <mergeCell ref="F63:G63"/>
    <mergeCell ref="I63:J63"/>
    <mergeCell ref="F64:G64"/>
    <mergeCell ref="I64:J64"/>
    <mergeCell ref="F65:G65"/>
    <mergeCell ref="I65:J65"/>
    <mergeCell ref="F66:G66"/>
    <mergeCell ref="I66:J66"/>
    <mergeCell ref="F67:G67"/>
    <mergeCell ref="I67:J67"/>
    <mergeCell ref="F68:G68"/>
    <mergeCell ref="I68:J68"/>
    <mergeCell ref="F69:G69"/>
    <mergeCell ref="I69:J69"/>
    <mergeCell ref="F70:G70"/>
    <mergeCell ref="I70:J70"/>
    <mergeCell ref="F73:G73"/>
    <mergeCell ref="I73:J73"/>
    <mergeCell ref="F74:G74"/>
    <mergeCell ref="I74:J74"/>
    <mergeCell ref="F75:G75"/>
    <mergeCell ref="I75:J75"/>
    <mergeCell ref="A76:L76"/>
    <mergeCell ref="G77:L77"/>
    <mergeCell ref="A78:L78"/>
    <mergeCell ref="A79:I79"/>
    <mergeCell ref="J79:L79"/>
    <mergeCell ref="A80:I80"/>
    <mergeCell ref="F81:G81"/>
    <mergeCell ref="I81:J81"/>
    <mergeCell ref="F84:G84"/>
    <mergeCell ref="I84:J84"/>
    <mergeCell ref="F85:G85"/>
    <mergeCell ref="I85:J85"/>
    <mergeCell ref="F86:G86"/>
    <mergeCell ref="I86:J86"/>
    <mergeCell ref="F87:G87"/>
    <mergeCell ref="I87:J87"/>
    <mergeCell ref="F88:G88"/>
    <mergeCell ref="I88:J88"/>
    <mergeCell ref="F89:G89"/>
    <mergeCell ref="I89:J89"/>
    <mergeCell ref="F90:G90"/>
    <mergeCell ref="I90:J90"/>
    <mergeCell ref="F91:G91"/>
    <mergeCell ref="I91:J91"/>
    <mergeCell ref="F92:G92"/>
    <mergeCell ref="I92:J92"/>
    <mergeCell ref="F93:G93"/>
    <mergeCell ref="I93:J93"/>
    <mergeCell ref="F94:G94"/>
    <mergeCell ref="I94:J94"/>
    <mergeCell ref="F95:G95"/>
    <mergeCell ref="I95:J95"/>
    <mergeCell ref="F96:G96"/>
    <mergeCell ref="I96:J96"/>
    <mergeCell ref="F97:G97"/>
    <mergeCell ref="I97:J97"/>
    <mergeCell ref="F98:G98"/>
    <mergeCell ref="I98:J98"/>
    <mergeCell ref="F99:G99"/>
    <mergeCell ref="I99:J99"/>
    <mergeCell ref="F100:G100"/>
    <mergeCell ref="I100:J100"/>
    <mergeCell ref="F101:G101"/>
    <mergeCell ref="I101:J101"/>
    <mergeCell ref="A102:L102"/>
    <mergeCell ref="G103:L103"/>
    <mergeCell ref="A104:L104"/>
    <mergeCell ref="A105:I105"/>
    <mergeCell ref="J105:L105"/>
    <mergeCell ref="A106:I106"/>
    <mergeCell ref="F107:G107"/>
    <mergeCell ref="I107:J107"/>
    <mergeCell ref="F110:G110"/>
    <mergeCell ref="I110:J110"/>
    <mergeCell ref="F113:G113"/>
    <mergeCell ref="I113:J113"/>
    <mergeCell ref="F114:G114"/>
    <mergeCell ref="I114:J114"/>
    <mergeCell ref="F115:G115"/>
    <mergeCell ref="I115:J115"/>
    <mergeCell ref="F116:G116"/>
    <mergeCell ref="I116:J116"/>
    <mergeCell ref="F117:G117"/>
    <mergeCell ref="I117:J117"/>
    <mergeCell ref="F118:G118"/>
    <mergeCell ref="I118:J118"/>
    <mergeCell ref="F119:G119"/>
    <mergeCell ref="I119:J119"/>
    <mergeCell ref="F120:G120"/>
    <mergeCell ref="I120:J120"/>
    <mergeCell ref="F121:G121"/>
    <mergeCell ref="I121:J121"/>
    <mergeCell ref="F122:G122"/>
    <mergeCell ref="I122:J122"/>
    <mergeCell ref="F123:G123"/>
    <mergeCell ref="I123:J123"/>
    <mergeCell ref="A124:L124"/>
    <mergeCell ref="G126:L126"/>
    <mergeCell ref="A127:L127"/>
    <mergeCell ref="A128:I128"/>
    <mergeCell ref="J128:L128"/>
    <mergeCell ref="A129:I129"/>
    <mergeCell ref="F130:G130"/>
    <mergeCell ref="I130:J130"/>
    <mergeCell ref="F131:G131"/>
    <mergeCell ref="I131:J131"/>
    <mergeCell ref="F132:G132"/>
    <mergeCell ref="I132:J132"/>
    <mergeCell ref="F133:G133"/>
    <mergeCell ref="I133:J133"/>
    <mergeCell ref="F134:G134"/>
    <mergeCell ref="I134:J134"/>
    <mergeCell ref="F137:G137"/>
    <mergeCell ref="I137:J137"/>
    <mergeCell ref="F138:G138"/>
    <mergeCell ref="I138:J138"/>
    <mergeCell ref="F139:G139"/>
    <mergeCell ref="I139:J139"/>
    <mergeCell ref="F140:G140"/>
    <mergeCell ref="I140:J140"/>
    <mergeCell ref="F141:G141"/>
    <mergeCell ref="I141:J141"/>
    <mergeCell ref="F142:G142"/>
    <mergeCell ref="I142:J142"/>
    <mergeCell ref="F143:G143"/>
    <mergeCell ref="I143:J143"/>
    <mergeCell ref="F144:G144"/>
    <mergeCell ref="I144:J144"/>
    <mergeCell ref="F145:G145"/>
    <mergeCell ref="I145:J145"/>
    <mergeCell ref="F146:G146"/>
    <mergeCell ref="I146:J146"/>
    <mergeCell ref="F147:G147"/>
    <mergeCell ref="I147:J147"/>
    <mergeCell ref="F148:G148"/>
    <mergeCell ref="I148:J148"/>
    <mergeCell ref="A149:L149"/>
    <mergeCell ref="G150:L150"/>
    <mergeCell ref="A151:L151"/>
    <mergeCell ref="A152:I152"/>
    <mergeCell ref="J152:L152"/>
    <mergeCell ref="A153:I153"/>
    <mergeCell ref="F154:G154"/>
    <mergeCell ref="I154:J154"/>
    <mergeCell ref="F155:G155"/>
    <mergeCell ref="I155:J155"/>
    <mergeCell ref="F156:G156"/>
    <mergeCell ref="I156:J156"/>
    <mergeCell ref="F157:G157"/>
    <mergeCell ref="I157:J157"/>
    <mergeCell ref="F160:G160"/>
    <mergeCell ref="I160:J160"/>
    <mergeCell ref="F163:G163"/>
    <mergeCell ref="I163:J163"/>
    <mergeCell ref="F164:G164"/>
    <mergeCell ref="I164:J164"/>
    <mergeCell ref="F165:G165"/>
    <mergeCell ref="I165:J165"/>
    <mergeCell ref="F166:G166"/>
    <mergeCell ref="I166:J166"/>
    <mergeCell ref="F167:G167"/>
    <mergeCell ref="I167:J167"/>
    <mergeCell ref="F168:G168"/>
    <mergeCell ref="I168:J168"/>
    <mergeCell ref="F169:G169"/>
    <mergeCell ref="I169:J169"/>
    <mergeCell ref="F170:G170"/>
    <mergeCell ref="I170:J170"/>
    <mergeCell ref="F171:G171"/>
    <mergeCell ref="I171:J171"/>
    <mergeCell ref="A172:L172"/>
    <mergeCell ref="G173:L173"/>
    <mergeCell ref="A174:L174"/>
    <mergeCell ref="A175:I175"/>
    <mergeCell ref="J175:L175"/>
    <mergeCell ref="A176:I176"/>
    <mergeCell ref="F177:G177"/>
    <mergeCell ref="I177:J177"/>
    <mergeCell ref="F178:G178"/>
    <mergeCell ref="I178:J178"/>
    <mergeCell ref="F179:G179"/>
    <mergeCell ref="I179:J179"/>
    <mergeCell ref="F180:G180"/>
    <mergeCell ref="I180:J180"/>
    <mergeCell ref="F181:G181"/>
    <mergeCell ref="I181:J181"/>
    <mergeCell ref="F182:G182"/>
    <mergeCell ref="I182:J182"/>
    <mergeCell ref="F183:G183"/>
    <mergeCell ref="I183:J183"/>
    <mergeCell ref="F184:G184"/>
    <mergeCell ref="I184:J184"/>
    <mergeCell ref="F187:G187"/>
    <mergeCell ref="I187:J187"/>
    <mergeCell ref="F190:G190"/>
    <mergeCell ref="I190:J190"/>
    <mergeCell ref="F191:G191"/>
    <mergeCell ref="I191:J191"/>
    <mergeCell ref="F192:G192"/>
    <mergeCell ref="I192:J192"/>
    <mergeCell ref="F193:G193"/>
    <mergeCell ref="I193:J193"/>
    <mergeCell ref="F194:G194"/>
    <mergeCell ref="I194:J194"/>
    <mergeCell ref="F195:G195"/>
    <mergeCell ref="I195:J195"/>
    <mergeCell ref="A196:L196"/>
    <mergeCell ref="G197:L197"/>
    <mergeCell ref="A18:A19"/>
    <mergeCell ref="A21:A22"/>
    <mergeCell ref="A46:A47"/>
    <mergeCell ref="A71:A72"/>
    <mergeCell ref="A82:A83"/>
    <mergeCell ref="A108:A109"/>
    <mergeCell ref="A111:A112"/>
    <mergeCell ref="A135:A136"/>
    <mergeCell ref="A158:A159"/>
    <mergeCell ref="A161:A162"/>
    <mergeCell ref="A185:A186"/>
    <mergeCell ref="A188:A189"/>
    <mergeCell ref="B18:B19"/>
    <mergeCell ref="B21:B22"/>
    <mergeCell ref="B46:B47"/>
    <mergeCell ref="B71:B72"/>
    <mergeCell ref="B82:B83"/>
    <mergeCell ref="B108:B109"/>
    <mergeCell ref="B111:B112"/>
    <mergeCell ref="B135:B136"/>
    <mergeCell ref="B158:B159"/>
    <mergeCell ref="B161:B162"/>
    <mergeCell ref="B185:B186"/>
    <mergeCell ref="B188:B189"/>
    <mergeCell ref="C18:C19"/>
    <mergeCell ref="C21:C22"/>
    <mergeCell ref="C46:C47"/>
    <mergeCell ref="C71:C72"/>
    <mergeCell ref="C82:C83"/>
    <mergeCell ref="C108:C109"/>
    <mergeCell ref="C111:C112"/>
    <mergeCell ref="C135:C136"/>
    <mergeCell ref="C158:C159"/>
    <mergeCell ref="C161:C162"/>
    <mergeCell ref="C185:C186"/>
    <mergeCell ref="C188:C189"/>
    <mergeCell ref="D18:D19"/>
    <mergeCell ref="D21:D22"/>
    <mergeCell ref="D46:D47"/>
    <mergeCell ref="D71:D72"/>
    <mergeCell ref="D82:D83"/>
    <mergeCell ref="D108:D109"/>
    <mergeCell ref="D111:D112"/>
    <mergeCell ref="D135:D136"/>
    <mergeCell ref="D158:D159"/>
    <mergeCell ref="D161:D162"/>
    <mergeCell ref="D185:D186"/>
    <mergeCell ref="D188:D189"/>
    <mergeCell ref="E18:E19"/>
    <mergeCell ref="E21:E22"/>
    <mergeCell ref="E46:E47"/>
    <mergeCell ref="E71:E72"/>
    <mergeCell ref="E82:E83"/>
    <mergeCell ref="E108:E109"/>
    <mergeCell ref="E111:E112"/>
    <mergeCell ref="E135:E136"/>
    <mergeCell ref="E158:E159"/>
    <mergeCell ref="E161:E162"/>
    <mergeCell ref="E185:E186"/>
    <mergeCell ref="E188:E189"/>
    <mergeCell ref="H18:H19"/>
    <mergeCell ref="H21:H22"/>
    <mergeCell ref="H46:H47"/>
    <mergeCell ref="H71:H72"/>
    <mergeCell ref="H82:H83"/>
    <mergeCell ref="H108:H109"/>
    <mergeCell ref="H111:H112"/>
    <mergeCell ref="H135:H136"/>
    <mergeCell ref="H158:H159"/>
    <mergeCell ref="H161:H162"/>
    <mergeCell ref="H185:H186"/>
    <mergeCell ref="H188:H189"/>
    <mergeCell ref="K18:K19"/>
    <mergeCell ref="K21:K22"/>
    <mergeCell ref="K46:K47"/>
    <mergeCell ref="K71:K72"/>
    <mergeCell ref="K82:K83"/>
    <mergeCell ref="K108:K109"/>
    <mergeCell ref="K111:K112"/>
    <mergeCell ref="K135:K136"/>
    <mergeCell ref="K158:K159"/>
    <mergeCell ref="K161:K162"/>
    <mergeCell ref="K185:K186"/>
    <mergeCell ref="K188:K189"/>
    <mergeCell ref="L18:L19"/>
    <mergeCell ref="L21:L22"/>
    <mergeCell ref="L46:L47"/>
    <mergeCell ref="L71:L72"/>
    <mergeCell ref="L82:L83"/>
    <mergeCell ref="L108:L109"/>
    <mergeCell ref="L111:L112"/>
    <mergeCell ref="L135:L136"/>
    <mergeCell ref="L158:L159"/>
    <mergeCell ref="L161:L162"/>
    <mergeCell ref="L185:L186"/>
    <mergeCell ref="L188:L189"/>
    <mergeCell ref="F18:G19"/>
    <mergeCell ref="I18:J19"/>
    <mergeCell ref="F21:G22"/>
    <mergeCell ref="I21:J22"/>
    <mergeCell ref="F46:G47"/>
    <mergeCell ref="I46:J47"/>
    <mergeCell ref="F71:G72"/>
    <mergeCell ref="I71:J72"/>
    <mergeCell ref="F82:G83"/>
    <mergeCell ref="I82:J83"/>
    <mergeCell ref="F108:G109"/>
    <mergeCell ref="I108:J109"/>
    <mergeCell ref="F111:G112"/>
    <mergeCell ref="I111:J112"/>
    <mergeCell ref="F135:G136"/>
    <mergeCell ref="I135:J136"/>
    <mergeCell ref="F158:G159"/>
    <mergeCell ref="I158:J159"/>
    <mergeCell ref="F161:G162"/>
    <mergeCell ref="I161:J162"/>
    <mergeCell ref="F185:G186"/>
    <mergeCell ref="I185:J186"/>
    <mergeCell ref="F188:G189"/>
    <mergeCell ref="I188:J189"/>
  </mergeCells>
  <pageMargins left="0.590551181102362" right="0.393700787401575" top="0.393700787401575" bottom="0.47244094488189" header="0" footer="0"/>
  <pageSetup paperSize="1" fitToHeight="0" orientation="portrait"/>
  <headerFooter/>
  <rowBreaks count="7" manualBreakCount="7">
    <brk id="27" max="16383" man="1"/>
    <brk id="52" max="16383" man="1"/>
    <brk id="77" max="16383" man="1"/>
    <brk id="103" max="16383" man="1"/>
    <brk id="126" max="16383" man="1"/>
    <brk id="150" max="16383" man="1"/>
    <brk id="173"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view="pageBreakPreview" zoomScaleNormal="100" workbookViewId="0">
      <selection activeCell="A1" sqref="A1:L1"/>
    </sheetView>
  </sheetViews>
  <sheetFormatPr defaultColWidth="9" defaultRowHeight="12.5"/>
  <cols>
    <col min="1" max="1" width="7.57272727272727" customWidth="1"/>
    <col min="2" max="2" width="11.4272727272727" customWidth="1"/>
    <col min="3" max="3" width="16.9454545454545" customWidth="1"/>
    <col min="4" max="4" width="16.1727272727273" customWidth="1"/>
    <col min="5" max="5" width="4.74545454545455" customWidth="1"/>
    <col min="6" max="6" width="1.28181818181818" customWidth="1"/>
    <col min="7" max="7" width="4.49090909090909" customWidth="1"/>
    <col min="8" max="8" width="5.64545454545455" customWidth="1"/>
    <col min="9" max="9" width="9.13636363636364" customWidth="1"/>
    <col min="10" max="10" width="0.772727272727273" customWidth="1"/>
    <col min="11" max="11" width="9.11818181818182" customWidth="1"/>
    <col min="12" max="12" width="9.5" customWidth="1"/>
  </cols>
  <sheetData>
    <row r="1" ht="34.8" customHeight="1" spans="1:12">
      <c r="A1" s="1" t="s">
        <v>320</v>
      </c>
      <c r="B1" s="1"/>
      <c r="C1" s="1"/>
      <c r="D1" s="1"/>
      <c r="E1" s="1"/>
      <c r="F1" s="1"/>
      <c r="G1" s="1"/>
      <c r="H1" s="1"/>
      <c r="I1" s="1"/>
      <c r="J1" s="1"/>
      <c r="K1" s="1"/>
      <c r="L1" s="1"/>
    </row>
    <row r="2" ht="13.3" customHeight="1" spans="1:12">
      <c r="A2" s="2" t="s">
        <v>30</v>
      </c>
      <c r="B2" s="2"/>
      <c r="C2" s="2"/>
      <c r="D2" s="2"/>
      <c r="E2" s="2"/>
      <c r="F2" s="2"/>
      <c r="G2" s="2"/>
      <c r="H2" s="2"/>
      <c r="I2" s="2"/>
      <c r="J2" s="2"/>
      <c r="K2" s="3" t="s">
        <v>26</v>
      </c>
      <c r="L2" s="3"/>
    </row>
    <row r="3" ht="13.3" customHeight="1" spans="1:12">
      <c r="A3" s="4" t="s">
        <v>32</v>
      </c>
      <c r="B3" s="4"/>
      <c r="C3" s="4"/>
      <c r="D3" s="4"/>
      <c r="E3" s="4"/>
      <c r="F3" s="4"/>
      <c r="G3" s="4"/>
      <c r="H3" s="4"/>
      <c r="I3" s="4"/>
      <c r="J3" s="4"/>
      <c r="K3" s="5"/>
      <c r="L3" s="5"/>
    </row>
    <row r="4" ht="46.65" customHeight="1" spans="1:12">
      <c r="A4" s="6" t="s">
        <v>33</v>
      </c>
      <c r="B4" s="7" t="s">
        <v>34</v>
      </c>
      <c r="C4" s="7" t="s">
        <v>35</v>
      </c>
      <c r="D4" s="7" t="s">
        <v>36</v>
      </c>
      <c r="E4" s="7" t="s">
        <v>321</v>
      </c>
      <c r="F4" s="7" t="s">
        <v>322</v>
      </c>
      <c r="G4" s="8"/>
      <c r="H4" s="7" t="s">
        <v>39</v>
      </c>
      <c r="I4" s="7" t="s">
        <v>40</v>
      </c>
      <c r="J4" s="7" t="s">
        <v>41</v>
      </c>
      <c r="K4" s="8"/>
      <c r="L4" s="9" t="s">
        <v>42</v>
      </c>
    </row>
    <row r="5" ht="17.75" customHeight="1" spans="1:12">
      <c r="A5" s="11"/>
      <c r="B5" s="12"/>
      <c r="C5" s="12" t="s">
        <v>319</v>
      </c>
      <c r="D5" s="12"/>
      <c r="E5" s="13"/>
      <c r="F5" s="14" t="s">
        <v>46</v>
      </c>
      <c r="G5" s="16"/>
      <c r="H5" s="14" t="s">
        <v>46</v>
      </c>
      <c r="I5" s="15">
        <v>0</v>
      </c>
      <c r="J5" s="12"/>
      <c r="K5" s="48"/>
      <c r="L5" s="17"/>
    </row>
    <row r="6" ht="17.75" customHeight="1" spans="1:12">
      <c r="A6" s="11"/>
      <c r="B6" s="12"/>
      <c r="C6" s="12"/>
      <c r="D6" s="12"/>
      <c r="E6" s="13"/>
      <c r="F6" s="14"/>
      <c r="G6" s="16"/>
      <c r="H6" s="14"/>
      <c r="I6" s="14"/>
      <c r="J6" s="12"/>
      <c r="K6" s="48"/>
      <c r="L6" s="17"/>
    </row>
    <row r="7" ht="17" customHeight="1" spans="1:12">
      <c r="A7" s="11"/>
      <c r="B7" s="12"/>
      <c r="C7" s="12"/>
      <c r="D7" s="12"/>
      <c r="E7" s="13"/>
      <c r="F7" s="14"/>
      <c r="G7" s="16"/>
      <c r="H7" s="14"/>
      <c r="I7" s="14"/>
      <c r="J7" s="12"/>
      <c r="K7" s="48"/>
      <c r="L7" s="17"/>
    </row>
    <row r="8" ht="17.75" customHeight="1" spans="1:12">
      <c r="A8" s="11"/>
      <c r="B8" s="12"/>
      <c r="C8" s="12"/>
      <c r="D8" s="12"/>
      <c r="E8" s="13"/>
      <c r="F8" s="14"/>
      <c r="G8" s="16"/>
      <c r="H8" s="14"/>
      <c r="I8" s="14"/>
      <c r="J8" s="12"/>
      <c r="K8" s="48"/>
      <c r="L8" s="17"/>
    </row>
    <row r="9" ht="17.75" customHeight="1" spans="1:12">
      <c r="A9" s="11"/>
      <c r="B9" s="12"/>
      <c r="C9" s="12"/>
      <c r="D9" s="12"/>
      <c r="E9" s="13"/>
      <c r="F9" s="14"/>
      <c r="G9" s="16"/>
      <c r="H9" s="14"/>
      <c r="I9" s="14"/>
      <c r="J9" s="12"/>
      <c r="K9" s="48"/>
      <c r="L9" s="17"/>
    </row>
    <row r="10" ht="17" customHeight="1" spans="1:12">
      <c r="A10" s="11"/>
      <c r="B10" s="12"/>
      <c r="C10" s="12"/>
      <c r="D10" s="12"/>
      <c r="E10" s="13"/>
      <c r="F10" s="14"/>
      <c r="G10" s="16"/>
      <c r="H10" s="14"/>
      <c r="I10" s="14"/>
      <c r="J10" s="12"/>
      <c r="K10" s="48"/>
      <c r="L10" s="17"/>
    </row>
    <row r="11" ht="17.75" customHeight="1" spans="1:12">
      <c r="A11" s="11"/>
      <c r="B11" s="12"/>
      <c r="C11" s="12"/>
      <c r="D11" s="12"/>
      <c r="E11" s="13"/>
      <c r="F11" s="14"/>
      <c r="G11" s="16"/>
      <c r="H11" s="14"/>
      <c r="I11" s="14"/>
      <c r="J11" s="12"/>
      <c r="K11" s="48"/>
      <c r="L11" s="17"/>
    </row>
    <row r="12" ht="17" customHeight="1" spans="1:12">
      <c r="A12" s="11"/>
      <c r="B12" s="12"/>
      <c r="C12" s="12"/>
      <c r="D12" s="12"/>
      <c r="E12" s="13"/>
      <c r="F12" s="14"/>
      <c r="G12" s="16"/>
      <c r="H12" s="14"/>
      <c r="I12" s="14"/>
      <c r="J12" s="12"/>
      <c r="K12" s="48"/>
      <c r="L12" s="17"/>
    </row>
    <row r="13" ht="17.75" customHeight="1" spans="1:12">
      <c r="A13" s="11"/>
      <c r="B13" s="12"/>
      <c r="C13" s="12"/>
      <c r="D13" s="12"/>
      <c r="E13" s="13"/>
      <c r="F13" s="14"/>
      <c r="G13" s="16"/>
      <c r="H13" s="14"/>
      <c r="I13" s="14"/>
      <c r="J13" s="12"/>
      <c r="K13" s="48"/>
      <c r="L13" s="17"/>
    </row>
    <row r="14" ht="17.75" customHeight="1" spans="1:12">
      <c r="A14" s="11"/>
      <c r="B14" s="12"/>
      <c r="C14" s="12"/>
      <c r="D14" s="12"/>
      <c r="E14" s="13"/>
      <c r="F14" s="14"/>
      <c r="G14" s="16"/>
      <c r="H14" s="14"/>
      <c r="I14" s="14"/>
      <c r="J14" s="12"/>
      <c r="K14" s="48"/>
      <c r="L14" s="17"/>
    </row>
    <row r="15" ht="17" customHeight="1" spans="1:12">
      <c r="A15" s="11"/>
      <c r="B15" s="12"/>
      <c r="C15" s="12"/>
      <c r="D15" s="12"/>
      <c r="E15" s="13"/>
      <c r="F15" s="14"/>
      <c r="G15" s="16"/>
      <c r="H15" s="14"/>
      <c r="I15" s="14"/>
      <c r="J15" s="12"/>
      <c r="K15" s="48"/>
      <c r="L15" s="17"/>
    </row>
    <row r="16" ht="17.75" customHeight="1" spans="1:12">
      <c r="A16" s="11"/>
      <c r="B16" s="12"/>
      <c r="C16" s="12"/>
      <c r="D16" s="12"/>
      <c r="E16" s="13"/>
      <c r="F16" s="14"/>
      <c r="G16" s="16"/>
      <c r="H16" s="14"/>
      <c r="I16" s="14"/>
      <c r="J16" s="12"/>
      <c r="K16" s="48"/>
      <c r="L16" s="17"/>
    </row>
    <row r="17" ht="17.75" customHeight="1" spans="1:12">
      <c r="A17" s="11"/>
      <c r="B17" s="12"/>
      <c r="C17" s="12"/>
      <c r="D17" s="12"/>
      <c r="E17" s="13"/>
      <c r="F17" s="14"/>
      <c r="G17" s="16"/>
      <c r="H17" s="14"/>
      <c r="I17" s="14"/>
      <c r="J17" s="12"/>
      <c r="K17" s="48"/>
      <c r="L17" s="17"/>
    </row>
    <row r="18" ht="17" customHeight="1" spans="1:12">
      <c r="A18" s="11"/>
      <c r="B18" s="12"/>
      <c r="C18" s="12"/>
      <c r="D18" s="12"/>
      <c r="E18" s="13"/>
      <c r="F18" s="14"/>
      <c r="G18" s="16"/>
      <c r="H18" s="14"/>
      <c r="I18" s="14"/>
      <c r="J18" s="12"/>
      <c r="K18" s="48"/>
      <c r="L18" s="17"/>
    </row>
    <row r="19" ht="17.75" customHeight="1" spans="1:12">
      <c r="A19" s="11"/>
      <c r="B19" s="12"/>
      <c r="C19" s="12"/>
      <c r="D19" s="12"/>
      <c r="E19" s="13"/>
      <c r="F19" s="14"/>
      <c r="G19" s="16"/>
      <c r="H19" s="14"/>
      <c r="I19" s="14"/>
      <c r="J19" s="12"/>
      <c r="K19" s="48"/>
      <c r="L19" s="17"/>
    </row>
    <row r="20" ht="17" customHeight="1" spans="1:12">
      <c r="A20" s="11"/>
      <c r="B20" s="12"/>
      <c r="C20" s="12"/>
      <c r="D20" s="12"/>
      <c r="E20" s="13"/>
      <c r="F20" s="14"/>
      <c r="G20" s="16"/>
      <c r="H20" s="14"/>
      <c r="I20" s="14"/>
      <c r="J20" s="12"/>
      <c r="K20" s="48"/>
      <c r="L20" s="17"/>
    </row>
    <row r="21" ht="17.75" customHeight="1" spans="1:12">
      <c r="A21" s="11"/>
      <c r="B21" s="12"/>
      <c r="C21" s="12"/>
      <c r="D21" s="12"/>
      <c r="E21" s="13"/>
      <c r="F21" s="14"/>
      <c r="G21" s="16"/>
      <c r="H21" s="14"/>
      <c r="I21" s="14"/>
      <c r="J21" s="12"/>
      <c r="K21" s="48"/>
      <c r="L21" s="17"/>
    </row>
    <row r="22" ht="17.75" customHeight="1" spans="1:12">
      <c r="A22" s="11"/>
      <c r="B22" s="12"/>
      <c r="C22" s="12"/>
      <c r="D22" s="12"/>
      <c r="E22" s="13"/>
      <c r="F22" s="14"/>
      <c r="G22" s="16"/>
      <c r="H22" s="14"/>
      <c r="I22" s="14"/>
      <c r="J22" s="12"/>
      <c r="K22" s="48"/>
      <c r="L22" s="17"/>
    </row>
    <row r="23" ht="17" customHeight="1" spans="1:12">
      <c r="A23" s="11"/>
      <c r="B23" s="12"/>
      <c r="C23" s="12"/>
      <c r="D23" s="12"/>
      <c r="E23" s="13"/>
      <c r="F23" s="14"/>
      <c r="G23" s="16"/>
      <c r="H23" s="14"/>
      <c r="I23" s="14"/>
      <c r="J23" s="12"/>
      <c r="K23" s="48"/>
      <c r="L23" s="17"/>
    </row>
    <row r="24" ht="17.75" customHeight="1" spans="1:12">
      <c r="A24" s="11"/>
      <c r="B24" s="12"/>
      <c r="C24" s="12"/>
      <c r="D24" s="12"/>
      <c r="E24" s="13"/>
      <c r="F24" s="14"/>
      <c r="G24" s="16"/>
      <c r="H24" s="14"/>
      <c r="I24" s="14"/>
      <c r="J24" s="12"/>
      <c r="K24" s="48"/>
      <c r="L24" s="17"/>
    </row>
    <row r="25" ht="17.75" customHeight="1" spans="1:12">
      <c r="A25" s="11"/>
      <c r="B25" s="12"/>
      <c r="C25" s="12"/>
      <c r="D25" s="12"/>
      <c r="E25" s="13"/>
      <c r="F25" s="14"/>
      <c r="G25" s="16"/>
      <c r="H25" s="14"/>
      <c r="I25" s="14"/>
      <c r="J25" s="12"/>
      <c r="K25" s="48"/>
      <c r="L25" s="17"/>
    </row>
    <row r="26" ht="17" customHeight="1" spans="1:12">
      <c r="A26" s="11"/>
      <c r="B26" s="12"/>
      <c r="C26" s="12"/>
      <c r="D26" s="12"/>
      <c r="E26" s="13"/>
      <c r="F26" s="14"/>
      <c r="G26" s="16"/>
      <c r="H26" s="14"/>
      <c r="I26" s="14"/>
      <c r="J26" s="12"/>
      <c r="K26" s="48"/>
      <c r="L26" s="17"/>
    </row>
    <row r="27" ht="17.75" customHeight="1" spans="1:12">
      <c r="A27" s="11"/>
      <c r="B27" s="12"/>
      <c r="C27" s="12"/>
      <c r="D27" s="12"/>
      <c r="E27" s="13"/>
      <c r="F27" s="14"/>
      <c r="G27" s="16"/>
      <c r="H27" s="14"/>
      <c r="I27" s="14"/>
      <c r="J27" s="12"/>
      <c r="K27" s="48"/>
      <c r="L27" s="17"/>
    </row>
    <row r="28" ht="17" customHeight="1" spans="1:12">
      <c r="A28" s="11"/>
      <c r="B28" s="12"/>
      <c r="C28" s="12"/>
      <c r="D28" s="12"/>
      <c r="E28" s="13"/>
      <c r="F28" s="14"/>
      <c r="G28" s="16"/>
      <c r="H28" s="14"/>
      <c r="I28" s="14"/>
      <c r="J28" s="12"/>
      <c r="K28" s="48"/>
      <c r="L28" s="17"/>
    </row>
    <row r="29" ht="17.75" customHeight="1" spans="1:12">
      <c r="A29" s="11"/>
      <c r="B29" s="12"/>
      <c r="C29" s="12"/>
      <c r="D29" s="12"/>
      <c r="E29" s="13"/>
      <c r="F29" s="14"/>
      <c r="G29" s="16"/>
      <c r="H29" s="14"/>
      <c r="I29" s="14"/>
      <c r="J29" s="12"/>
      <c r="K29" s="48"/>
      <c r="L29" s="17"/>
    </row>
    <row r="30" ht="17.75" customHeight="1" spans="1:12">
      <c r="A30" s="11"/>
      <c r="B30" s="12"/>
      <c r="C30" s="12"/>
      <c r="D30" s="12"/>
      <c r="E30" s="13"/>
      <c r="F30" s="14"/>
      <c r="G30" s="16"/>
      <c r="H30" s="14"/>
      <c r="I30" s="14"/>
      <c r="J30" s="12"/>
      <c r="K30" s="48"/>
      <c r="L30" s="17"/>
    </row>
    <row r="31" ht="17" customHeight="1" spans="1:12">
      <c r="A31" s="11"/>
      <c r="B31" s="12"/>
      <c r="C31" s="12"/>
      <c r="D31" s="12"/>
      <c r="E31" s="13"/>
      <c r="F31" s="14"/>
      <c r="G31" s="16"/>
      <c r="H31" s="14"/>
      <c r="I31" s="14"/>
      <c r="J31" s="12"/>
      <c r="K31" s="48"/>
      <c r="L31" s="17"/>
    </row>
    <row r="32" ht="17.75" customHeight="1" spans="1:12">
      <c r="A32" s="11"/>
      <c r="B32" s="12"/>
      <c r="C32" s="12"/>
      <c r="D32" s="12"/>
      <c r="E32" s="13"/>
      <c r="F32" s="14"/>
      <c r="G32" s="16"/>
      <c r="H32" s="14"/>
      <c r="I32" s="14"/>
      <c r="J32" s="12"/>
      <c r="K32" s="48"/>
      <c r="L32" s="17"/>
    </row>
    <row r="33" ht="17" customHeight="1" spans="1:12">
      <c r="A33" s="11"/>
      <c r="B33" s="12"/>
      <c r="C33" s="12"/>
      <c r="D33" s="12"/>
      <c r="E33" s="13"/>
      <c r="F33" s="14"/>
      <c r="G33" s="16"/>
      <c r="H33" s="14"/>
      <c r="I33" s="14"/>
      <c r="J33" s="12"/>
      <c r="K33" s="48"/>
      <c r="L33" s="17"/>
    </row>
    <row r="34" ht="17.75" customHeight="1" spans="1:12">
      <c r="A34" s="11"/>
      <c r="B34" s="12"/>
      <c r="C34" s="12"/>
      <c r="D34" s="12"/>
      <c r="E34" s="13"/>
      <c r="F34" s="14"/>
      <c r="G34" s="16"/>
      <c r="H34" s="14"/>
      <c r="I34" s="14"/>
      <c r="J34" s="12"/>
      <c r="K34" s="48"/>
      <c r="L34" s="17"/>
    </row>
    <row r="35" ht="17.75" customHeight="1" spans="1:12">
      <c r="A35" s="11"/>
      <c r="B35" s="12"/>
      <c r="C35" s="12"/>
      <c r="D35" s="12"/>
      <c r="E35" s="13"/>
      <c r="F35" s="14"/>
      <c r="G35" s="16"/>
      <c r="H35" s="14"/>
      <c r="I35" s="14"/>
      <c r="J35" s="12"/>
      <c r="K35" s="48"/>
      <c r="L35" s="17"/>
    </row>
    <row r="36" ht="17" customHeight="1" spans="1:12">
      <c r="A36" s="11"/>
      <c r="B36" s="12"/>
      <c r="C36" s="12"/>
      <c r="D36" s="12"/>
      <c r="E36" s="13"/>
      <c r="F36" s="14"/>
      <c r="G36" s="16"/>
      <c r="H36" s="14"/>
      <c r="I36" s="14"/>
      <c r="J36" s="12"/>
      <c r="K36" s="48"/>
      <c r="L36" s="17"/>
    </row>
    <row r="37" ht="17.75" customHeight="1" spans="1:12">
      <c r="A37" s="11"/>
      <c r="B37" s="12"/>
      <c r="C37" s="12"/>
      <c r="D37" s="12"/>
      <c r="E37" s="13"/>
      <c r="F37" s="14"/>
      <c r="G37" s="16"/>
      <c r="H37" s="14"/>
      <c r="I37" s="14"/>
      <c r="J37" s="12"/>
      <c r="K37" s="48"/>
      <c r="L37" s="17"/>
    </row>
    <row r="38" ht="17.75" customHeight="1" spans="1:12">
      <c r="A38" s="11"/>
      <c r="B38" s="12"/>
      <c r="C38" s="12"/>
      <c r="D38" s="12"/>
      <c r="E38" s="13"/>
      <c r="F38" s="14"/>
      <c r="G38" s="16"/>
      <c r="H38" s="14"/>
      <c r="I38" s="14"/>
      <c r="J38" s="12"/>
      <c r="K38" s="48"/>
      <c r="L38" s="17"/>
    </row>
    <row r="39" ht="17" customHeight="1" spans="1:12">
      <c r="A39" s="11"/>
      <c r="B39" s="12"/>
      <c r="C39" s="12"/>
      <c r="D39" s="12"/>
      <c r="E39" s="13"/>
      <c r="F39" s="14"/>
      <c r="G39" s="16"/>
      <c r="H39" s="14"/>
      <c r="I39" s="14"/>
      <c r="J39" s="12"/>
      <c r="K39" s="48"/>
      <c r="L39" s="17"/>
    </row>
    <row r="40" ht="17.75" customHeight="1" spans="1:12">
      <c r="A40" s="11"/>
      <c r="B40" s="12"/>
      <c r="C40" s="12"/>
      <c r="D40" s="12"/>
      <c r="E40" s="13"/>
      <c r="F40" s="14"/>
      <c r="G40" s="16"/>
      <c r="H40" s="14"/>
      <c r="I40" s="14"/>
      <c r="J40" s="12"/>
      <c r="K40" s="48"/>
      <c r="L40" s="17"/>
    </row>
    <row r="41" ht="17" customHeight="1" spans="1:12">
      <c r="A41" s="11"/>
      <c r="B41" s="12"/>
      <c r="C41" s="12"/>
      <c r="D41" s="12"/>
      <c r="E41" s="13"/>
      <c r="F41" s="14"/>
      <c r="G41" s="16"/>
      <c r="H41" s="14"/>
      <c r="I41" s="14"/>
      <c r="J41" s="12"/>
      <c r="K41" s="48"/>
      <c r="L41" s="17"/>
    </row>
    <row r="42" ht="17.75" customHeight="1" spans="1:12">
      <c r="A42" s="11"/>
      <c r="B42" s="21"/>
      <c r="C42" s="21"/>
      <c r="D42" s="21"/>
      <c r="E42" s="22"/>
      <c r="F42" s="23"/>
      <c r="G42" s="26"/>
      <c r="H42" s="23"/>
      <c r="I42" s="23"/>
      <c r="J42" s="21"/>
      <c r="K42" s="49"/>
      <c r="L42" s="27"/>
    </row>
    <row r="43" ht="5.2" customHeight="1" spans="1:12">
      <c r="A43" s="31"/>
      <c r="B43" s="29"/>
      <c r="C43" s="29"/>
      <c r="D43" s="29"/>
      <c r="E43" s="29"/>
      <c r="F43" s="29"/>
      <c r="G43" s="29"/>
      <c r="H43" s="29"/>
      <c r="I43" s="29"/>
      <c r="J43" s="29"/>
      <c r="K43" s="29"/>
      <c r="L43" s="29"/>
    </row>
    <row r="44" ht="23.7" customHeight="1" spans="1:12">
      <c r="G44" s="30" t="s">
        <v>28</v>
      </c>
      <c r="H44" s="30"/>
      <c r="I44" s="30"/>
      <c r="J44" s="30"/>
      <c r="K44" s="30"/>
      <c r="L44" s="30"/>
    </row>
  </sheetData>
  <mergeCells count="84">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workbookViewId="0">
      <selection activeCell="A1" sqref="A1:J1"/>
    </sheetView>
  </sheetViews>
  <sheetFormatPr defaultColWidth="9" defaultRowHeight="12.5"/>
  <cols>
    <col min="1" max="1" width="5.00909090909091" customWidth="1"/>
    <col min="2" max="2" width="39.0272727272727" customWidth="1"/>
    <col min="3" max="3" width="12.8363636363636" customWidth="1"/>
    <col min="4" max="4" width="1.28181818181818" customWidth="1"/>
    <col min="5" max="5" width="3.85454545454545" customWidth="1"/>
    <col min="6" max="6" width="5.00909090909091" customWidth="1"/>
    <col min="7" max="7" width="5.13636363636364" customWidth="1"/>
    <col min="8" max="8" width="9.13636363636364" customWidth="1"/>
    <col min="9" max="9" width="2.43636363636364" customWidth="1"/>
    <col min="10" max="10" width="16.1727272727273" customWidth="1"/>
  </cols>
  <sheetData>
    <row r="1" ht="34.8" customHeight="1" spans="1:10">
      <c r="A1" s="1" t="s">
        <v>323</v>
      </c>
      <c r="B1" s="1"/>
      <c r="C1" s="1"/>
      <c r="D1" s="1"/>
      <c r="E1" s="1"/>
      <c r="F1" s="1"/>
      <c r="G1" s="1"/>
      <c r="H1" s="1"/>
      <c r="I1" s="1"/>
      <c r="J1" s="1"/>
    </row>
    <row r="2" ht="17.75" customHeight="1" spans="1:10">
      <c r="A2" s="4" t="s">
        <v>32</v>
      </c>
      <c r="B2" s="4"/>
      <c r="C2" s="4"/>
      <c r="D2" s="4"/>
      <c r="E2" s="4"/>
      <c r="F2" s="4"/>
      <c r="G2" s="4"/>
      <c r="H2" s="4"/>
      <c r="I2" s="35" t="s">
        <v>26</v>
      </c>
      <c r="J2" s="35"/>
    </row>
    <row r="3" ht="46.65" customHeight="1" spans="1:10">
      <c r="A3" s="6" t="s">
        <v>33</v>
      </c>
      <c r="B3" s="7" t="s">
        <v>35</v>
      </c>
      <c r="C3" s="7" t="s">
        <v>36</v>
      </c>
      <c r="D3" s="7" t="s">
        <v>324</v>
      </c>
      <c r="E3" s="8"/>
      <c r="F3" s="7" t="s">
        <v>325</v>
      </c>
      <c r="G3" s="7" t="s">
        <v>39</v>
      </c>
      <c r="H3" s="7" t="s">
        <v>40</v>
      </c>
      <c r="I3" s="8"/>
      <c r="J3" s="9" t="s">
        <v>42</v>
      </c>
    </row>
    <row r="4" ht="25.15" customHeight="1" spans="1:10">
      <c r="A4" s="11" t="s">
        <v>43</v>
      </c>
      <c r="B4" s="12" t="s">
        <v>326</v>
      </c>
      <c r="C4" s="12"/>
      <c r="D4" s="13" t="s">
        <v>327</v>
      </c>
      <c r="E4" s="36"/>
      <c r="F4" s="14" t="s">
        <v>43</v>
      </c>
      <c r="G4" s="19"/>
      <c r="H4" s="15">
        <f>ROUND(IF(OR(ISERROR(F4),F4=""),0,F4)*IF(OR(ISERROR(G4),G4=""),0,G4),2)</f>
        <v>0</v>
      </c>
      <c r="I4" s="16"/>
      <c r="J4" s="17" t="s">
        <v>59</v>
      </c>
    </row>
    <row r="5" ht="72.55" customHeight="1" spans="1:10">
      <c r="A5" s="11" t="s">
        <v>328</v>
      </c>
      <c r="B5" s="12" t="s">
        <v>329</v>
      </c>
      <c r="C5" s="12"/>
      <c r="D5" s="13" t="s">
        <v>327</v>
      </c>
      <c r="E5" s="37"/>
      <c r="F5" s="14" t="s">
        <v>43</v>
      </c>
      <c r="G5" s="15">
        <f>ROUND(IF(OR(ISERROR('9 安全文明措施费分解表'!F39),'9 安全文明措施费分解表'!F39=""),0,'9 安全文明措施费分解表'!F39),2)</f>
        <v>0</v>
      </c>
      <c r="H5" s="15">
        <f>ROUND(IF(OR(ISERROR(F5),F5=""),0,F5)*IF(OR(ISERROR(G5),G5=""),0,G5),2)</f>
        <v>0</v>
      </c>
      <c r="I5" s="38"/>
      <c r="J5" s="17" t="s">
        <v>330</v>
      </c>
    </row>
    <row r="6" ht="71.8" customHeight="1" spans="1:10">
      <c r="A6" s="39"/>
      <c r="B6" s="40"/>
      <c r="C6" s="40"/>
      <c r="D6" s="41"/>
      <c r="E6" s="42"/>
      <c r="F6" s="43"/>
      <c r="G6" s="43"/>
      <c r="H6" s="44"/>
      <c r="I6" s="45"/>
      <c r="J6" s="46"/>
    </row>
    <row r="7" ht="25.15" customHeight="1" spans="1:10">
      <c r="A7" s="11" t="s">
        <v>331</v>
      </c>
      <c r="B7" s="12" t="s">
        <v>332</v>
      </c>
      <c r="C7" s="12"/>
      <c r="D7" s="13" t="s">
        <v>327</v>
      </c>
      <c r="E7" s="36"/>
      <c r="F7" s="14" t="s">
        <v>43</v>
      </c>
      <c r="G7" s="19"/>
      <c r="H7" s="15">
        <f t="shared" ref="H7:H15" si="0">ROUND(IF(OR(ISERROR(F7),F7=""),0,F7)*IF(OR(ISERROR(G7),G7=""),0,G7),2)</f>
        <v>0</v>
      </c>
      <c r="I7" s="16"/>
      <c r="J7" s="17" t="s">
        <v>59</v>
      </c>
    </row>
    <row r="8" ht="25.15" customHeight="1" spans="1:10">
      <c r="A8" s="11" t="s">
        <v>333</v>
      </c>
      <c r="B8" s="12" t="s">
        <v>334</v>
      </c>
      <c r="C8" s="12"/>
      <c r="D8" s="13" t="s">
        <v>327</v>
      </c>
      <c r="E8" s="36"/>
      <c r="F8" s="14" t="s">
        <v>43</v>
      </c>
      <c r="G8" s="19"/>
      <c r="H8" s="15">
        <f t="shared" si="0"/>
        <v>0</v>
      </c>
      <c r="I8" s="16"/>
      <c r="J8" s="17" t="s">
        <v>59</v>
      </c>
    </row>
    <row r="9" ht="37.75" customHeight="1" spans="1:10">
      <c r="A9" s="11" t="s">
        <v>335</v>
      </c>
      <c r="B9" s="12" t="s">
        <v>336</v>
      </c>
      <c r="C9" s="12"/>
      <c r="D9" s="13" t="s">
        <v>327</v>
      </c>
      <c r="E9" s="36"/>
      <c r="F9" s="14" t="s">
        <v>43</v>
      </c>
      <c r="G9" s="19"/>
      <c r="H9" s="15">
        <f t="shared" si="0"/>
        <v>0</v>
      </c>
      <c r="I9" s="16"/>
      <c r="J9" s="17" t="s">
        <v>337</v>
      </c>
    </row>
    <row r="10" ht="25.15" customHeight="1" spans="1:10">
      <c r="A10" s="11" t="s">
        <v>338</v>
      </c>
      <c r="B10" s="12" t="s">
        <v>339</v>
      </c>
      <c r="C10" s="12"/>
      <c r="D10" s="13" t="s">
        <v>327</v>
      </c>
      <c r="E10" s="36"/>
      <c r="F10" s="14" t="s">
        <v>43</v>
      </c>
      <c r="G10" s="19"/>
      <c r="H10" s="15">
        <f t="shared" si="0"/>
        <v>0</v>
      </c>
      <c r="I10" s="16"/>
      <c r="J10" s="17"/>
    </row>
    <row r="11" ht="25.15" customHeight="1" spans="1:10">
      <c r="A11" s="11" t="s">
        <v>340</v>
      </c>
      <c r="B11" s="12" t="s">
        <v>341</v>
      </c>
      <c r="C11" s="12"/>
      <c r="D11" s="13" t="s">
        <v>327</v>
      </c>
      <c r="E11" s="36"/>
      <c r="F11" s="14" t="s">
        <v>43</v>
      </c>
      <c r="G11" s="19"/>
      <c r="H11" s="15">
        <f t="shared" si="0"/>
        <v>0</v>
      </c>
      <c r="I11" s="16"/>
      <c r="J11" s="17"/>
    </row>
    <row r="12" ht="37.75" customHeight="1" spans="1:10">
      <c r="A12" s="11" t="s">
        <v>342</v>
      </c>
      <c r="B12" s="12" t="s">
        <v>343</v>
      </c>
      <c r="C12" s="12"/>
      <c r="D12" s="13" t="s">
        <v>327</v>
      </c>
      <c r="E12" s="36"/>
      <c r="F12" s="14" t="s">
        <v>43</v>
      </c>
      <c r="G12" s="19"/>
      <c r="H12" s="15">
        <f t="shared" si="0"/>
        <v>0</v>
      </c>
      <c r="I12" s="16"/>
      <c r="J12" s="17" t="s">
        <v>344</v>
      </c>
    </row>
    <row r="13" ht="25.15" customHeight="1" spans="1:10">
      <c r="A13" s="11" t="s">
        <v>345</v>
      </c>
      <c r="B13" s="12" t="s">
        <v>346</v>
      </c>
      <c r="C13" s="12"/>
      <c r="D13" s="13" t="s">
        <v>327</v>
      </c>
      <c r="E13" s="36"/>
      <c r="F13" s="14" t="s">
        <v>43</v>
      </c>
      <c r="G13" s="19"/>
      <c r="H13" s="15">
        <f t="shared" si="0"/>
        <v>0</v>
      </c>
      <c r="I13" s="16"/>
      <c r="J13" s="17" t="s">
        <v>59</v>
      </c>
    </row>
    <row r="14" ht="25.9" customHeight="1" spans="1:10">
      <c r="A14" s="11" t="s">
        <v>347</v>
      </c>
      <c r="B14" s="12" t="s">
        <v>348</v>
      </c>
      <c r="C14" s="12"/>
      <c r="D14" s="13" t="s">
        <v>327</v>
      </c>
      <c r="E14" s="36"/>
      <c r="F14" s="14" t="s">
        <v>43</v>
      </c>
      <c r="G14" s="19"/>
      <c r="H14" s="15">
        <f t="shared" si="0"/>
        <v>0</v>
      </c>
      <c r="I14" s="16"/>
      <c r="J14" s="17" t="s">
        <v>59</v>
      </c>
    </row>
    <row r="15" ht="17" customHeight="1" spans="1:10">
      <c r="A15" s="11" t="s">
        <v>349</v>
      </c>
      <c r="B15" s="12" t="s">
        <v>350</v>
      </c>
      <c r="C15" s="12"/>
      <c r="D15" s="13" t="s">
        <v>327</v>
      </c>
      <c r="E15" s="36"/>
      <c r="F15" s="14" t="s">
        <v>43</v>
      </c>
      <c r="G15" s="19"/>
      <c r="H15" s="15">
        <f t="shared" si="0"/>
        <v>0</v>
      </c>
      <c r="I15" s="16"/>
      <c r="J15" s="17" t="s">
        <v>59</v>
      </c>
    </row>
    <row r="16" ht="17.75" customHeight="1" spans="1:10">
      <c r="A16" s="11"/>
      <c r="B16" s="12" t="s">
        <v>319</v>
      </c>
      <c r="C16" s="12"/>
      <c r="D16" s="13"/>
      <c r="E16" s="36"/>
      <c r="F16" s="14"/>
      <c r="G16" s="14"/>
      <c r="H16" s="15">
        <f>ROUND(IF(OR(ISERROR(H4),H4=""),0,H4)+IF(OR(ISERROR(H5),H5=""),0,H5)+IF(OR(ISERROR(H7),H7=""),0,H7)+IF(OR(ISERROR(H8),H8=""),0,H8)+IF(OR(ISERROR(H9),H9=""),0,H9)+IF(OR(ISERROR(H10),H10=""),0,H10)+IF(OR(ISERROR(H11),H11=""),0,H11)+IF(OR(ISERROR(H12),H12=""),0,H12)+IF(OR(ISERROR(H13),H13=""),0,H13)+IF(OR(ISERROR(H14),H14=""),0,H14)+IF(OR(ISERROR(H15),H15=""),0,H15),2)</f>
        <v>0</v>
      </c>
      <c r="I16" s="16"/>
      <c r="J16" s="17"/>
    </row>
    <row r="17" ht="17.75" customHeight="1" spans="1:10">
      <c r="A17" s="11"/>
      <c r="B17" s="12"/>
      <c r="C17" s="12"/>
      <c r="D17" s="13"/>
      <c r="E17" s="36"/>
      <c r="F17" s="14"/>
      <c r="G17" s="14"/>
      <c r="H17" s="14"/>
      <c r="I17" s="16"/>
      <c r="J17" s="17"/>
    </row>
    <row r="18" ht="17" customHeight="1" spans="1:10">
      <c r="A18" s="11"/>
      <c r="B18" s="12"/>
      <c r="C18" s="12"/>
      <c r="D18" s="13"/>
      <c r="E18" s="36"/>
      <c r="F18" s="14"/>
      <c r="G18" s="14"/>
      <c r="H18" s="14"/>
      <c r="I18" s="16"/>
      <c r="J18" s="17"/>
    </row>
    <row r="19" ht="17.75" customHeight="1" spans="1:10">
      <c r="A19" s="11"/>
      <c r="B19" s="12"/>
      <c r="C19" s="12"/>
      <c r="D19" s="13"/>
      <c r="E19" s="36"/>
      <c r="F19" s="14"/>
      <c r="G19" s="14"/>
      <c r="H19" s="14"/>
      <c r="I19" s="16"/>
      <c r="J19" s="17"/>
    </row>
    <row r="20" ht="17" customHeight="1" spans="1:10">
      <c r="A20" s="11"/>
      <c r="B20" s="12"/>
      <c r="C20" s="12"/>
      <c r="D20" s="13"/>
      <c r="E20" s="36"/>
      <c r="F20" s="14"/>
      <c r="G20" s="14"/>
      <c r="H20" s="14"/>
      <c r="I20" s="16"/>
      <c r="J20" s="17"/>
    </row>
    <row r="21" ht="17.75" customHeight="1" spans="1:10">
      <c r="A21" s="11"/>
      <c r="B21" s="12"/>
      <c r="C21" s="12"/>
      <c r="D21" s="13"/>
      <c r="E21" s="36"/>
      <c r="F21" s="14"/>
      <c r="G21" s="14"/>
      <c r="H21" s="14"/>
      <c r="I21" s="16"/>
      <c r="J21" s="17"/>
    </row>
    <row r="22" ht="17.75" customHeight="1" spans="1:10">
      <c r="A22" s="11"/>
      <c r="B22" s="12"/>
      <c r="C22" s="12"/>
      <c r="D22" s="13"/>
      <c r="E22" s="36"/>
      <c r="F22" s="14"/>
      <c r="G22" s="14"/>
      <c r="H22" s="14"/>
      <c r="I22" s="16"/>
      <c r="J22" s="17"/>
    </row>
    <row r="23" ht="17" customHeight="1" spans="1:10">
      <c r="A23" s="11"/>
      <c r="B23" s="12"/>
      <c r="C23" s="12"/>
      <c r="D23" s="13"/>
      <c r="E23" s="36"/>
      <c r="F23" s="14"/>
      <c r="G23" s="14"/>
      <c r="H23" s="14"/>
      <c r="I23" s="16"/>
      <c r="J23" s="17"/>
    </row>
    <row r="24" ht="17.75" customHeight="1" spans="1:10">
      <c r="A24" s="11"/>
      <c r="B24" s="12"/>
      <c r="C24" s="12"/>
      <c r="D24" s="13"/>
      <c r="E24" s="36"/>
      <c r="F24" s="14"/>
      <c r="G24" s="14"/>
      <c r="H24" s="14"/>
      <c r="I24" s="16"/>
      <c r="J24" s="17"/>
    </row>
    <row r="25" ht="17.75" customHeight="1" spans="1:10">
      <c r="A25" s="11"/>
      <c r="B25" s="12"/>
      <c r="C25" s="12"/>
      <c r="D25" s="13"/>
      <c r="E25" s="36"/>
      <c r="F25" s="14"/>
      <c r="G25" s="14"/>
      <c r="H25" s="14"/>
      <c r="I25" s="16"/>
      <c r="J25" s="17"/>
    </row>
    <row r="26" ht="17" customHeight="1" spans="1:10">
      <c r="A26" s="11"/>
      <c r="B26" s="12"/>
      <c r="C26" s="12"/>
      <c r="D26" s="13"/>
      <c r="E26" s="36"/>
      <c r="F26" s="14"/>
      <c r="G26" s="14"/>
      <c r="H26" s="14"/>
      <c r="I26" s="16"/>
      <c r="J26" s="17"/>
    </row>
    <row r="27" ht="17.75" customHeight="1" spans="1:10">
      <c r="A27" s="11"/>
      <c r="B27" s="12"/>
      <c r="C27" s="12"/>
      <c r="D27" s="13"/>
      <c r="E27" s="36"/>
      <c r="F27" s="14"/>
      <c r="G27" s="14"/>
      <c r="H27" s="14"/>
      <c r="I27" s="16"/>
      <c r="J27" s="17"/>
    </row>
    <row r="28" ht="17" customHeight="1" spans="1:10">
      <c r="A28" s="11"/>
      <c r="B28" s="12"/>
      <c r="C28" s="12"/>
      <c r="D28" s="13"/>
      <c r="E28" s="36"/>
      <c r="F28" s="14"/>
      <c r="G28" s="14"/>
      <c r="H28" s="14"/>
      <c r="I28" s="16"/>
      <c r="J28" s="17"/>
    </row>
    <row r="29" ht="17.75" customHeight="1" spans="1:10">
      <c r="A29" s="11"/>
      <c r="B29" s="12"/>
      <c r="C29" s="12"/>
      <c r="D29" s="13"/>
      <c r="E29" s="36"/>
      <c r="F29" s="14"/>
      <c r="G29" s="14"/>
      <c r="H29" s="14"/>
      <c r="I29" s="16"/>
      <c r="J29" s="17"/>
    </row>
    <row r="30" ht="17.75" customHeight="1" spans="1:10">
      <c r="A30" s="11"/>
      <c r="B30" s="21"/>
      <c r="C30" s="21"/>
      <c r="D30" s="22"/>
      <c r="E30" s="47"/>
      <c r="F30" s="23"/>
      <c r="G30" s="23"/>
      <c r="H30" s="23"/>
      <c r="I30" s="26"/>
      <c r="J30" s="27"/>
    </row>
    <row r="31" ht="2.2" customHeight="1" spans="1:10">
      <c r="A31" s="31"/>
      <c r="B31" s="29"/>
      <c r="C31" s="29"/>
      <c r="D31" s="29"/>
      <c r="E31" s="29"/>
      <c r="F31" s="29"/>
      <c r="G31" s="29"/>
      <c r="H31" s="29"/>
      <c r="I31" s="29"/>
      <c r="J31" s="29"/>
    </row>
    <row r="32" ht="23.7" customHeight="1" spans="1:10">
      <c r="E32" s="30" t="s">
        <v>28</v>
      </c>
      <c r="F32" s="30"/>
      <c r="G32" s="30"/>
      <c r="H32" s="30"/>
      <c r="I32" s="30"/>
      <c r="J32" s="30"/>
    </row>
  </sheetData>
  <mergeCells count="65">
    <mergeCell ref="A1:J1"/>
    <mergeCell ref="A2:H2"/>
    <mergeCell ref="I2:J2"/>
    <mergeCell ref="D3:E3"/>
    <mergeCell ref="H3:I3"/>
    <mergeCell ref="D4:E4"/>
    <mergeCell ref="H4:I4"/>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A31:J31"/>
    <mergeCell ref="E32:J32"/>
    <mergeCell ref="A5:A6"/>
    <mergeCell ref="B5:B6"/>
    <mergeCell ref="C5:C6"/>
    <mergeCell ref="F5:F6"/>
    <mergeCell ref="G5:G6"/>
    <mergeCell ref="J5:J6"/>
    <mergeCell ref="D5:E6"/>
    <mergeCell ref="H5:I6"/>
  </mergeCells>
  <pageMargins left="0.590551181102362" right="0.393700787401575" top="0.393700787401575" bottom="0.47244094488189" header="0" footer="0"/>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view="pageBreakPreview" zoomScaleNormal="100" workbookViewId="0">
      <selection activeCell="C16" sqref="C16:E16"/>
    </sheetView>
  </sheetViews>
  <sheetFormatPr defaultColWidth="9" defaultRowHeight="12.5" outlineLevelCol="5"/>
  <cols>
    <col min="1" max="1" width="7.96363636363636" customWidth="1"/>
    <col min="2" max="2" width="44.0363636363636" customWidth="1"/>
    <col min="3" max="3" width="6.16363636363636" customWidth="1"/>
    <col min="4" max="4" width="16.6909090909091" customWidth="1"/>
    <col min="5" max="5" width="4.10909090909091" customWidth="1"/>
    <col min="6" max="6" width="14.5090909090909" customWidth="1"/>
  </cols>
  <sheetData>
    <row r="1" ht="34.8" customHeight="1" spans="1:6">
      <c r="A1" s="1" t="s">
        <v>351</v>
      </c>
      <c r="B1" s="1"/>
      <c r="C1" s="1"/>
      <c r="D1" s="1"/>
      <c r="E1" s="1"/>
      <c r="F1" s="1"/>
    </row>
    <row r="2" ht="13.3" customHeight="1" spans="1:6">
      <c r="A2" s="2" t="s">
        <v>30</v>
      </c>
      <c r="B2" s="2"/>
      <c r="C2" s="2"/>
      <c r="D2" s="2"/>
      <c r="E2" s="3" t="s">
        <v>26</v>
      </c>
      <c r="F2" s="3"/>
    </row>
    <row r="3" ht="13.3" customHeight="1" spans="1:6">
      <c r="A3" s="4" t="s">
        <v>32</v>
      </c>
      <c r="B3" s="4"/>
      <c r="C3" s="4"/>
      <c r="D3" s="4"/>
      <c r="E3" s="5"/>
      <c r="F3" s="5"/>
    </row>
    <row r="4" ht="46.65" customHeight="1" spans="1:6">
      <c r="A4" s="6" t="s">
        <v>33</v>
      </c>
      <c r="B4" s="7" t="s">
        <v>35</v>
      </c>
      <c r="C4" s="7" t="s">
        <v>352</v>
      </c>
      <c r="D4" s="32"/>
      <c r="E4" s="8"/>
      <c r="F4" s="9" t="s">
        <v>42</v>
      </c>
    </row>
    <row r="5" ht="37.75" customHeight="1" spans="1:6">
      <c r="A5" s="11" t="s">
        <v>43</v>
      </c>
      <c r="B5" s="12" t="s">
        <v>353</v>
      </c>
      <c r="C5" s="14"/>
      <c r="D5" s="33"/>
      <c r="E5" s="16"/>
      <c r="F5" s="17" t="s">
        <v>354</v>
      </c>
    </row>
    <row r="6" ht="17.75" customHeight="1" spans="1:6">
      <c r="A6" s="11"/>
      <c r="B6" s="12" t="s">
        <v>319</v>
      </c>
      <c r="C6" s="15">
        <f>ROUND(IF(OR(ISERROR(C5),C5=""),0,C5),2)</f>
        <v>0</v>
      </c>
      <c r="D6" s="33"/>
      <c r="E6" s="16"/>
      <c r="F6" s="17"/>
    </row>
    <row r="7" ht="17" customHeight="1" spans="1:6">
      <c r="A7" s="11"/>
      <c r="B7" s="12"/>
      <c r="C7" s="14"/>
      <c r="D7" s="33"/>
      <c r="E7" s="16"/>
      <c r="F7" s="17"/>
    </row>
    <row r="8" ht="17.75" customHeight="1" spans="1:6">
      <c r="A8" s="11"/>
      <c r="B8" s="12"/>
      <c r="C8" s="14"/>
      <c r="D8" s="33"/>
      <c r="E8" s="16"/>
      <c r="F8" s="17"/>
    </row>
    <row r="9" ht="17.75" customHeight="1" spans="1:6">
      <c r="A9" s="11"/>
      <c r="B9" s="12"/>
      <c r="C9" s="14"/>
      <c r="D9" s="33"/>
      <c r="E9" s="16"/>
      <c r="F9" s="17"/>
    </row>
    <row r="10" ht="17" customHeight="1" spans="1:6">
      <c r="A10" s="11"/>
      <c r="B10" s="12"/>
      <c r="C10" s="14"/>
      <c r="D10" s="33"/>
      <c r="E10" s="16"/>
      <c r="F10" s="17"/>
    </row>
    <row r="11" ht="17.75" customHeight="1" spans="1:6">
      <c r="A11" s="11"/>
      <c r="B11" s="12"/>
      <c r="C11" s="14"/>
      <c r="D11" s="33"/>
      <c r="E11" s="16"/>
      <c r="F11" s="17"/>
    </row>
    <row r="12" ht="17.75" customHeight="1" spans="1:6">
      <c r="A12" s="11"/>
      <c r="B12" s="12"/>
      <c r="C12" s="14"/>
      <c r="D12" s="33"/>
      <c r="E12" s="16"/>
      <c r="F12" s="17"/>
    </row>
    <row r="13" ht="17" customHeight="1" spans="1:6">
      <c r="A13" s="11"/>
      <c r="B13" s="12"/>
      <c r="C13" s="14"/>
      <c r="D13" s="33"/>
      <c r="E13" s="16"/>
      <c r="F13" s="17"/>
    </row>
    <row r="14" ht="17.75" customHeight="1" spans="1:6">
      <c r="A14" s="11"/>
      <c r="B14" s="12"/>
      <c r="C14" s="14"/>
      <c r="D14" s="33"/>
      <c r="E14" s="16"/>
      <c r="F14" s="17"/>
    </row>
    <row r="15" ht="17" customHeight="1" spans="1:6">
      <c r="A15" s="11"/>
      <c r="B15" s="12"/>
      <c r="C15" s="14"/>
      <c r="D15" s="33"/>
      <c r="E15" s="16"/>
      <c r="F15" s="17"/>
    </row>
    <row r="16" ht="17.75" customHeight="1" spans="1:6">
      <c r="A16" s="11"/>
      <c r="B16" s="12"/>
      <c r="C16" s="14"/>
      <c r="D16" s="33"/>
      <c r="E16" s="16"/>
      <c r="F16" s="17"/>
    </row>
    <row r="17" ht="17.75" customHeight="1" spans="1:6">
      <c r="A17" s="11"/>
      <c r="B17" s="12"/>
      <c r="C17" s="14"/>
      <c r="D17" s="33"/>
      <c r="E17" s="16"/>
      <c r="F17" s="17"/>
    </row>
    <row r="18" ht="17" customHeight="1" spans="1:6">
      <c r="A18" s="11"/>
      <c r="B18" s="12"/>
      <c r="C18" s="14"/>
      <c r="D18" s="33"/>
      <c r="E18" s="16"/>
      <c r="F18" s="17"/>
    </row>
    <row r="19" ht="17.75" customHeight="1" spans="1:6">
      <c r="A19" s="11"/>
      <c r="B19" s="12"/>
      <c r="C19" s="14"/>
      <c r="D19" s="33"/>
      <c r="E19" s="16"/>
      <c r="F19" s="17"/>
    </row>
    <row r="20" ht="17.75" customHeight="1" spans="1:6">
      <c r="A20" s="11"/>
      <c r="B20" s="12"/>
      <c r="C20" s="14"/>
      <c r="D20" s="33"/>
      <c r="E20" s="16"/>
      <c r="F20" s="17"/>
    </row>
    <row r="21" ht="17" customHeight="1" spans="1:6">
      <c r="A21" s="11"/>
      <c r="B21" s="12"/>
      <c r="C21" s="14"/>
      <c r="D21" s="33"/>
      <c r="E21" s="16"/>
      <c r="F21" s="17"/>
    </row>
    <row r="22" ht="17.75" customHeight="1" spans="1:6">
      <c r="A22" s="11"/>
      <c r="B22" s="12"/>
      <c r="C22" s="14"/>
      <c r="D22" s="33"/>
      <c r="E22" s="16"/>
      <c r="F22" s="17"/>
    </row>
    <row r="23" ht="17" customHeight="1" spans="1:6">
      <c r="A23" s="11"/>
      <c r="B23" s="12"/>
      <c r="C23" s="14"/>
      <c r="D23" s="33"/>
      <c r="E23" s="16"/>
      <c r="F23" s="17"/>
    </row>
    <row r="24" ht="17.75" customHeight="1" spans="1:6">
      <c r="A24" s="11"/>
      <c r="B24" s="12"/>
      <c r="C24" s="14"/>
      <c r="D24" s="33"/>
      <c r="E24" s="16"/>
      <c r="F24" s="17"/>
    </row>
    <row r="25" ht="17.75" customHeight="1" spans="1:6">
      <c r="A25" s="11"/>
      <c r="B25" s="12"/>
      <c r="C25" s="14"/>
      <c r="D25" s="33"/>
      <c r="E25" s="16"/>
      <c r="F25" s="17"/>
    </row>
    <row r="26" ht="17" customHeight="1" spans="1:6">
      <c r="A26" s="11"/>
      <c r="B26" s="12"/>
      <c r="C26" s="14"/>
      <c r="D26" s="33"/>
      <c r="E26" s="16"/>
      <c r="F26" s="17"/>
    </row>
    <row r="27" ht="17.75" customHeight="1" spans="1:6">
      <c r="A27" s="11"/>
      <c r="B27" s="12"/>
      <c r="C27" s="14"/>
      <c r="D27" s="33"/>
      <c r="E27" s="16"/>
      <c r="F27" s="17"/>
    </row>
    <row r="28" ht="17.75" customHeight="1" spans="1:6">
      <c r="A28" s="11"/>
      <c r="B28" s="12"/>
      <c r="C28" s="14"/>
      <c r="D28" s="33"/>
      <c r="E28" s="16"/>
      <c r="F28" s="17"/>
    </row>
    <row r="29" ht="17" customHeight="1" spans="1:6">
      <c r="A29" s="11"/>
      <c r="B29" s="12"/>
      <c r="C29" s="14"/>
      <c r="D29" s="33"/>
      <c r="E29" s="16"/>
      <c r="F29" s="17"/>
    </row>
    <row r="30" ht="17.75" customHeight="1" spans="1:6">
      <c r="A30" s="11"/>
      <c r="B30" s="12"/>
      <c r="C30" s="14"/>
      <c r="D30" s="33"/>
      <c r="E30" s="16"/>
      <c r="F30" s="17"/>
    </row>
    <row r="31" ht="17" customHeight="1" spans="1:6">
      <c r="A31" s="11"/>
      <c r="B31" s="12"/>
      <c r="C31" s="14"/>
      <c r="D31" s="33"/>
      <c r="E31" s="16"/>
      <c r="F31" s="17"/>
    </row>
    <row r="32" ht="17.75" customHeight="1" spans="1:6">
      <c r="A32" s="11"/>
      <c r="B32" s="12"/>
      <c r="C32" s="14"/>
      <c r="D32" s="33"/>
      <c r="E32" s="16"/>
      <c r="F32" s="17"/>
    </row>
    <row r="33" ht="17.75" customHeight="1" spans="1:6">
      <c r="A33" s="11"/>
      <c r="B33" s="12"/>
      <c r="C33" s="14"/>
      <c r="D33" s="33"/>
      <c r="E33" s="16"/>
      <c r="F33" s="17"/>
    </row>
    <row r="34" ht="17" customHeight="1" spans="1:6">
      <c r="A34" s="11"/>
      <c r="B34" s="12"/>
      <c r="C34" s="14"/>
      <c r="D34" s="33"/>
      <c r="E34" s="16"/>
      <c r="F34" s="17"/>
    </row>
    <row r="35" ht="17.75" customHeight="1" spans="1:6">
      <c r="A35" s="11"/>
      <c r="B35" s="12"/>
      <c r="C35" s="14"/>
      <c r="D35" s="33"/>
      <c r="E35" s="16"/>
      <c r="F35" s="17"/>
    </row>
    <row r="36" ht="17.75" customHeight="1" spans="1:6">
      <c r="A36" s="11"/>
      <c r="B36" s="12"/>
      <c r="C36" s="14"/>
      <c r="D36" s="33"/>
      <c r="E36" s="16"/>
      <c r="F36" s="17"/>
    </row>
    <row r="37" ht="17" customHeight="1" spans="1:6">
      <c r="A37" s="11"/>
      <c r="B37" s="12"/>
      <c r="C37" s="14"/>
      <c r="D37" s="33"/>
      <c r="E37" s="16"/>
      <c r="F37" s="17"/>
    </row>
    <row r="38" ht="17.75" customHeight="1" spans="1:6">
      <c r="A38" s="11"/>
      <c r="B38" s="12"/>
      <c r="C38" s="14"/>
      <c r="D38" s="33"/>
      <c r="E38" s="16"/>
      <c r="F38" s="17"/>
    </row>
    <row r="39" ht="17" customHeight="1" spans="1:6">
      <c r="A39" s="11"/>
      <c r="B39" s="12"/>
      <c r="C39" s="14"/>
      <c r="D39" s="33"/>
      <c r="E39" s="16"/>
      <c r="F39" s="17"/>
    </row>
    <row r="40" ht="17.75" customHeight="1" spans="1:6">
      <c r="A40" s="11"/>
      <c r="B40" s="12"/>
      <c r="C40" s="14"/>
      <c r="D40" s="33"/>
      <c r="E40" s="16"/>
      <c r="F40" s="17"/>
    </row>
    <row r="41" ht="17.75" customHeight="1" spans="1:6">
      <c r="A41" s="11"/>
      <c r="B41" s="21"/>
      <c r="C41" s="23"/>
      <c r="D41" s="34"/>
      <c r="E41" s="26"/>
      <c r="F41" s="27"/>
    </row>
    <row r="42" ht="2.2" customHeight="1" spans="1:6">
      <c r="A42" s="31"/>
      <c r="B42" s="29"/>
      <c r="C42" s="29"/>
      <c r="D42" s="29"/>
      <c r="E42" s="29"/>
      <c r="F42" s="29"/>
    </row>
    <row r="43" ht="23.7" customHeight="1" spans="1:6">
      <c r="D43" s="30" t="s">
        <v>28</v>
      </c>
      <c r="E43" s="30"/>
      <c r="F43" s="30"/>
    </row>
  </sheetData>
  <mergeCells count="44">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3:F43"/>
  </mergeCells>
  <pageMargins left="0.590551181102362" right="0.393700787401575" top="0.393700787401575" bottom="0.47244094488189" header="0" footer="0"/>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view="pageBreakPreview" zoomScaleNormal="100" workbookViewId="0">
      <selection activeCell="A1" sqref="A1:J1"/>
    </sheetView>
  </sheetViews>
  <sheetFormatPr defaultColWidth="9" defaultRowHeight="12.5"/>
  <cols>
    <col min="1" max="2" width="7.19090909090909" customWidth="1"/>
    <col min="3" max="3" width="19.7727272727273" customWidth="1"/>
    <col min="4" max="4" width="8.85454545454546" customWidth="1"/>
    <col min="5" max="5" width="13.0909090909091" customWidth="1"/>
    <col min="6" max="6" width="2.05454545454545" customWidth="1"/>
    <col min="7" max="7" width="10.2727272727273" customWidth="1"/>
    <col min="8" max="8" width="9.13636363636364" customWidth="1"/>
    <col min="9" max="9" width="5.77272727272727" customWidth="1"/>
    <col min="10" max="10" width="12.8363636363636" customWidth="1"/>
  </cols>
  <sheetData>
    <row r="1" ht="34.8" customHeight="1" spans="1:10">
      <c r="A1" s="1" t="s">
        <v>355</v>
      </c>
      <c r="B1" s="1"/>
      <c r="C1" s="1"/>
      <c r="D1" s="1"/>
      <c r="E1" s="1"/>
      <c r="F1" s="1"/>
      <c r="G1" s="1"/>
      <c r="H1" s="1"/>
      <c r="I1" s="1"/>
      <c r="J1" s="1"/>
    </row>
    <row r="2" ht="13.3" customHeight="1" spans="1:10">
      <c r="A2" s="2" t="s">
        <v>30</v>
      </c>
      <c r="B2" s="2"/>
      <c r="C2" s="2"/>
      <c r="D2" s="2"/>
      <c r="E2" s="2"/>
      <c r="F2" s="2"/>
      <c r="G2" s="2"/>
      <c r="H2" s="2"/>
      <c r="I2" s="3" t="s">
        <v>26</v>
      </c>
      <c r="J2" s="3"/>
    </row>
    <row r="3" ht="13.3" customHeight="1" spans="1:10">
      <c r="A3" s="4" t="s">
        <v>32</v>
      </c>
      <c r="B3" s="4"/>
      <c r="C3" s="4"/>
      <c r="D3" s="4"/>
      <c r="E3" s="4"/>
      <c r="F3" s="4"/>
      <c r="G3" s="4"/>
      <c r="H3" s="4"/>
      <c r="I3" s="5"/>
      <c r="J3" s="5"/>
    </row>
    <row r="4" ht="46.65" customHeight="1" spans="1:10">
      <c r="A4" s="6" t="s">
        <v>33</v>
      </c>
      <c r="B4" s="7" t="s">
        <v>356</v>
      </c>
      <c r="C4" s="7" t="s">
        <v>357</v>
      </c>
      <c r="D4" s="7" t="s">
        <v>37</v>
      </c>
      <c r="E4" s="7" t="s">
        <v>358</v>
      </c>
      <c r="F4" s="7" t="s">
        <v>39</v>
      </c>
      <c r="G4" s="8"/>
      <c r="H4" s="7" t="s">
        <v>40</v>
      </c>
      <c r="I4" s="8"/>
      <c r="J4" s="9" t="s">
        <v>42</v>
      </c>
    </row>
    <row r="5" ht="17.75" customHeight="1" spans="1:10">
      <c r="A5" s="11" t="s">
        <v>43</v>
      </c>
      <c r="B5" s="12"/>
      <c r="C5" s="12" t="s">
        <v>359</v>
      </c>
      <c r="D5" s="13"/>
      <c r="E5" s="14" t="s">
        <v>46</v>
      </c>
      <c r="F5" s="14" t="s">
        <v>46</v>
      </c>
      <c r="G5" s="16"/>
      <c r="H5" s="14" t="s">
        <v>46</v>
      </c>
      <c r="I5" s="16"/>
      <c r="J5" s="17"/>
    </row>
    <row r="6" ht="17.75" customHeight="1" spans="1:10">
      <c r="A6" s="11" t="s">
        <v>328</v>
      </c>
      <c r="B6" s="12"/>
      <c r="C6" s="12" t="s">
        <v>360</v>
      </c>
      <c r="D6" s="13"/>
      <c r="E6" s="14" t="s">
        <v>46</v>
      </c>
      <c r="F6" s="14" t="s">
        <v>46</v>
      </c>
      <c r="G6" s="16"/>
      <c r="H6" s="14" t="s">
        <v>46</v>
      </c>
      <c r="I6" s="16"/>
      <c r="J6" s="17"/>
    </row>
    <row r="7" ht="17" customHeight="1" spans="1:10">
      <c r="A7" s="11" t="s">
        <v>331</v>
      </c>
      <c r="B7" s="12"/>
      <c r="C7" s="12" t="s">
        <v>361</v>
      </c>
      <c r="D7" s="13"/>
      <c r="E7" s="14" t="s">
        <v>46</v>
      </c>
      <c r="F7" s="14" t="s">
        <v>46</v>
      </c>
      <c r="G7" s="16"/>
      <c r="H7" s="14" t="s">
        <v>46</v>
      </c>
      <c r="I7" s="16"/>
      <c r="J7" s="17"/>
    </row>
    <row r="8" ht="17.75" customHeight="1" spans="1:10">
      <c r="A8" s="11"/>
      <c r="B8" s="12"/>
      <c r="C8" s="12" t="s">
        <v>319</v>
      </c>
      <c r="D8" s="13"/>
      <c r="E8" s="14"/>
      <c r="F8" s="14"/>
      <c r="G8" s="16"/>
      <c r="H8" s="15">
        <f>ROUND(IF(OR(ISERROR(H5),H5=""),0,H5)+IF(OR(ISERROR(H6),H6=""),0,H6)+IF(OR(ISERROR(H7),H7=""),0,H7),2)</f>
        <v>0</v>
      </c>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 customHeight="1" spans="1:10">
      <c r="A12" s="11"/>
      <c r="B12" s="12"/>
      <c r="C12" s="12"/>
      <c r="D12" s="13"/>
      <c r="E12" s="14"/>
      <c r="F12" s="14"/>
      <c r="G12" s="16"/>
      <c r="H12" s="14"/>
      <c r="I12" s="16"/>
      <c r="J12" s="17"/>
    </row>
    <row r="13" ht="17.75"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 customHeight="1" spans="1:10">
      <c r="A20" s="11"/>
      <c r="B20" s="12"/>
      <c r="C20" s="12"/>
      <c r="D20" s="13"/>
      <c r="E20" s="14"/>
      <c r="F20" s="14"/>
      <c r="G20" s="16"/>
      <c r="H20" s="14"/>
      <c r="I20" s="16"/>
      <c r="J20" s="17"/>
    </row>
    <row r="21" ht="17.75"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 customHeight="1" spans="1:10">
      <c r="A28" s="11"/>
      <c r="B28" s="12"/>
      <c r="C28" s="12"/>
      <c r="D28" s="13"/>
      <c r="E28" s="14"/>
      <c r="F28" s="14"/>
      <c r="G28" s="16"/>
      <c r="H28" s="14"/>
      <c r="I28" s="16"/>
      <c r="J28" s="17"/>
    </row>
    <row r="29" ht="17.75"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 customHeight="1" spans="1:10">
      <c r="A33" s="11"/>
      <c r="B33" s="12"/>
      <c r="C33" s="12"/>
      <c r="D33" s="13"/>
      <c r="E33" s="14"/>
      <c r="F33" s="14"/>
      <c r="G33" s="16"/>
      <c r="H33" s="14"/>
      <c r="I33" s="16"/>
      <c r="J33" s="17"/>
    </row>
    <row r="34" ht="17.75"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 customHeight="1" spans="1:10">
      <c r="A36" s="11"/>
      <c r="B36" s="12"/>
      <c r="C36" s="12"/>
      <c r="D36" s="13"/>
      <c r="E36" s="14"/>
      <c r="F36" s="14"/>
      <c r="G36" s="16"/>
      <c r="H36" s="14"/>
      <c r="I36" s="16"/>
      <c r="J36" s="17"/>
    </row>
    <row r="37" ht="17.75"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12"/>
      <c r="C40" s="12"/>
      <c r="D40" s="13"/>
      <c r="E40" s="14"/>
      <c r="F40" s="14"/>
      <c r="G40" s="16"/>
      <c r="H40" s="14"/>
      <c r="I40" s="16"/>
      <c r="J40" s="17"/>
    </row>
    <row r="41" ht="17" customHeight="1" spans="1:10">
      <c r="A41" s="11"/>
      <c r="B41" s="12"/>
      <c r="C41" s="12"/>
      <c r="D41" s="13"/>
      <c r="E41" s="14"/>
      <c r="F41" s="14"/>
      <c r="G41" s="16"/>
      <c r="H41" s="14"/>
      <c r="I41" s="16"/>
      <c r="J41" s="17"/>
    </row>
    <row r="42" ht="17.75" customHeight="1" spans="1:10">
      <c r="A42" s="11"/>
      <c r="B42" s="21"/>
      <c r="C42" s="21"/>
      <c r="D42" s="22"/>
      <c r="E42" s="23"/>
      <c r="F42" s="23"/>
      <c r="G42" s="26"/>
      <c r="H42" s="23"/>
      <c r="I42" s="26"/>
      <c r="J42" s="27"/>
    </row>
    <row r="43" ht="5.2" customHeight="1" spans="1:10">
      <c r="A43" s="31"/>
      <c r="B43" s="29"/>
      <c r="C43" s="29"/>
      <c r="D43" s="29"/>
      <c r="E43" s="29"/>
      <c r="F43" s="29"/>
      <c r="G43" s="29"/>
      <c r="H43" s="29"/>
      <c r="I43" s="29"/>
      <c r="J43" s="29"/>
    </row>
    <row r="44" ht="23.7" customHeight="1" spans="1:10">
      <c r="G44" s="30" t="s">
        <v>28</v>
      </c>
      <c r="H44" s="30"/>
      <c r="I44" s="30"/>
      <c r="J44" s="30"/>
    </row>
  </sheetData>
  <mergeCells count="84">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view="pageBreakPreview" zoomScaleNormal="100" workbookViewId="0">
      <selection activeCell="Q24" sqref="Q24"/>
    </sheetView>
  </sheetViews>
  <sheetFormatPr defaultColWidth="9" defaultRowHeight="12.5"/>
  <cols>
    <col min="1" max="1" width="7.82727272727273" customWidth="1"/>
    <col min="2" max="2" width="23.7454545454545" customWidth="1"/>
    <col min="3" max="3" width="7.82727272727273" customWidth="1"/>
    <col min="4" max="4" width="7.96363636363636" customWidth="1"/>
    <col min="5" max="5" width="9.88181818181818" customWidth="1"/>
    <col min="6" max="6" width="9.13636363636364" customWidth="1"/>
    <col min="7" max="7" width="8.85454545454546" customWidth="1"/>
    <col min="8" max="8" width="7.82727272727273" customWidth="1"/>
    <col min="9" max="9" width="18.6181818181818" customWidth="1"/>
  </cols>
  <sheetData>
    <row r="1" ht="34.8" customHeight="1" spans="1:9">
      <c r="A1" s="1" t="s">
        <v>362</v>
      </c>
      <c r="B1" s="1"/>
      <c r="C1" s="1"/>
      <c r="D1" s="1"/>
      <c r="E1" s="1"/>
      <c r="F1" s="1"/>
      <c r="G1" s="1"/>
      <c r="H1" s="1"/>
      <c r="I1" s="1"/>
    </row>
    <row r="2" ht="13.3" customHeight="1" spans="1:9">
      <c r="A2" s="2" t="s">
        <v>30</v>
      </c>
      <c r="B2" s="2"/>
      <c r="C2" s="2"/>
      <c r="D2" s="2"/>
      <c r="E2" s="2"/>
      <c r="F2" s="2"/>
      <c r="G2" s="2"/>
      <c r="H2" s="2"/>
      <c r="I2" s="3" t="s">
        <v>363</v>
      </c>
    </row>
    <row r="3" ht="13.3" customHeight="1" spans="1:9">
      <c r="A3" s="4" t="s">
        <v>32</v>
      </c>
      <c r="B3" s="4"/>
      <c r="C3" s="4"/>
      <c r="D3" s="4"/>
      <c r="E3" s="4"/>
      <c r="F3" s="4"/>
      <c r="G3" s="4"/>
      <c r="H3" s="4"/>
      <c r="I3" s="5"/>
    </row>
    <row r="4" ht="46.65" customHeight="1" spans="1:9">
      <c r="A4" s="6" t="s">
        <v>33</v>
      </c>
      <c r="B4" s="7" t="s">
        <v>35</v>
      </c>
      <c r="C4" s="7" t="s">
        <v>37</v>
      </c>
      <c r="D4" s="7" t="s">
        <v>325</v>
      </c>
      <c r="E4" s="7" t="s">
        <v>39</v>
      </c>
      <c r="F4" s="7" t="s">
        <v>40</v>
      </c>
      <c r="G4" s="8"/>
      <c r="H4" s="9" t="s">
        <v>42</v>
      </c>
      <c r="I4" s="10"/>
    </row>
    <row r="5" ht="25.9" customHeight="1" spans="1:9">
      <c r="A5" s="11" t="s">
        <v>364</v>
      </c>
      <c r="B5" s="12" t="s">
        <v>365</v>
      </c>
      <c r="C5" s="13" t="s">
        <v>366</v>
      </c>
      <c r="D5" s="14" t="s">
        <v>46</v>
      </c>
      <c r="E5" s="14" t="s">
        <v>46</v>
      </c>
      <c r="F5" s="15">
        <f>ROUND(IF(OR(ISERROR(F6),F6=""),0,F6)+IF(OR(ISERROR(F7),F7=""),0,F7)+IF(OR(ISERROR(F8),F8=""),0,F8)+IF(OR(ISERROR(F9),F9=""),0,F9)+IF(OR(ISERROR(F10),F10=""),0,F10)+IF(OR(ISERROR(F11),F11=""),0,F11)+IF(OR(ISERROR(F12),F12=""),0,F12)+IF(OR(ISERROR(F13),F13=""),0,F13)+IF(OR(ISERROR(F14),F14=""),0,F14)+IF(OR(ISERROR(F15),F15=""),0,F15),2)</f>
        <v>0</v>
      </c>
      <c r="G5" s="16"/>
      <c r="H5" s="17"/>
      <c r="I5" s="18"/>
    </row>
    <row r="6" ht="25.15" customHeight="1" spans="1:9">
      <c r="A6" s="11" t="s">
        <v>43</v>
      </c>
      <c r="B6" s="12" t="s">
        <v>367</v>
      </c>
      <c r="C6" s="13" t="s">
        <v>366</v>
      </c>
      <c r="D6" s="14" t="s">
        <v>46</v>
      </c>
      <c r="E6" s="19"/>
      <c r="F6" s="15">
        <f t="shared" ref="F6:F15" si="0">ROUND(IF(OR(ISERROR(D6),D6=""),0,D6)*IF(OR(ISERROR(E6),E6=""),0,E6),2)</f>
        <v>0</v>
      </c>
      <c r="G6" s="16"/>
      <c r="H6" s="17" t="s">
        <v>368</v>
      </c>
      <c r="I6" s="18"/>
    </row>
    <row r="7" ht="37.75" customHeight="1" spans="1:9">
      <c r="A7" s="11" t="s">
        <v>328</v>
      </c>
      <c r="B7" s="12" t="s">
        <v>369</v>
      </c>
      <c r="C7" s="13" t="s">
        <v>366</v>
      </c>
      <c r="D7" s="14" t="s">
        <v>46</v>
      </c>
      <c r="E7" s="19"/>
      <c r="F7" s="15">
        <f t="shared" si="0"/>
        <v>0</v>
      </c>
      <c r="G7" s="16"/>
      <c r="H7" s="17" t="s">
        <v>370</v>
      </c>
      <c r="I7" s="18"/>
    </row>
    <row r="8" ht="25.15" customHeight="1" spans="1:9">
      <c r="A8" s="11" t="s">
        <v>331</v>
      </c>
      <c r="B8" s="12" t="s">
        <v>371</v>
      </c>
      <c r="C8" s="13" t="s">
        <v>366</v>
      </c>
      <c r="D8" s="14" t="s">
        <v>46</v>
      </c>
      <c r="E8" s="19"/>
      <c r="F8" s="15">
        <f t="shared" si="0"/>
        <v>0</v>
      </c>
      <c r="G8" s="16"/>
      <c r="H8" s="17" t="s">
        <v>372</v>
      </c>
      <c r="I8" s="18"/>
    </row>
    <row r="9" ht="37.75" customHeight="1" spans="1:9">
      <c r="A9" s="11" t="s">
        <v>333</v>
      </c>
      <c r="B9" s="12" t="s">
        <v>373</v>
      </c>
      <c r="C9" s="13" t="s">
        <v>366</v>
      </c>
      <c r="D9" s="14" t="s">
        <v>46</v>
      </c>
      <c r="E9" s="19"/>
      <c r="F9" s="15">
        <f t="shared" si="0"/>
        <v>0</v>
      </c>
      <c r="G9" s="16"/>
      <c r="H9" s="17" t="s">
        <v>374</v>
      </c>
      <c r="I9" s="18"/>
    </row>
    <row r="10" ht="17" customHeight="1" spans="1:9">
      <c r="A10" s="11" t="s">
        <v>335</v>
      </c>
      <c r="B10" s="12" t="s">
        <v>375</v>
      </c>
      <c r="C10" s="13" t="s">
        <v>366</v>
      </c>
      <c r="D10" s="14" t="s">
        <v>46</v>
      </c>
      <c r="E10" s="19"/>
      <c r="F10" s="15">
        <f t="shared" si="0"/>
        <v>0</v>
      </c>
      <c r="G10" s="16"/>
      <c r="H10" s="17" t="s">
        <v>376</v>
      </c>
      <c r="I10" s="18"/>
    </row>
    <row r="11" ht="17.75" customHeight="1" spans="1:9">
      <c r="A11" s="11" t="s">
        <v>345</v>
      </c>
      <c r="B11" s="12" t="s">
        <v>377</v>
      </c>
      <c r="C11" s="13" t="s">
        <v>366</v>
      </c>
      <c r="D11" s="14" t="s">
        <v>46</v>
      </c>
      <c r="E11" s="19"/>
      <c r="F11" s="15">
        <f t="shared" si="0"/>
        <v>0</v>
      </c>
      <c r="G11" s="16"/>
      <c r="H11" s="17"/>
      <c r="I11" s="18"/>
    </row>
    <row r="12" ht="17.75" customHeight="1" spans="1:9">
      <c r="A12" s="11" t="s">
        <v>347</v>
      </c>
      <c r="B12" s="12" t="s">
        <v>378</v>
      </c>
      <c r="C12" s="13" t="s">
        <v>366</v>
      </c>
      <c r="D12" s="14" t="s">
        <v>46</v>
      </c>
      <c r="E12" s="19"/>
      <c r="F12" s="15">
        <f t="shared" si="0"/>
        <v>0</v>
      </c>
      <c r="G12" s="16"/>
      <c r="H12" s="17"/>
      <c r="I12" s="18"/>
    </row>
    <row r="13" ht="25.15" customHeight="1" spans="1:9">
      <c r="A13" s="11" t="s">
        <v>349</v>
      </c>
      <c r="B13" s="12" t="s">
        <v>379</v>
      </c>
      <c r="C13" s="13" t="s">
        <v>366</v>
      </c>
      <c r="D13" s="14" t="s">
        <v>46</v>
      </c>
      <c r="E13" s="19"/>
      <c r="F13" s="15">
        <f t="shared" si="0"/>
        <v>0</v>
      </c>
      <c r="G13" s="16"/>
      <c r="H13" s="17"/>
      <c r="I13" s="18"/>
    </row>
    <row r="14" ht="25.15" customHeight="1" spans="1:9">
      <c r="A14" s="11" t="s">
        <v>380</v>
      </c>
      <c r="B14" s="12" t="s">
        <v>381</v>
      </c>
      <c r="C14" s="13" t="s">
        <v>366</v>
      </c>
      <c r="D14" s="14" t="s">
        <v>46</v>
      </c>
      <c r="E14" s="19"/>
      <c r="F14" s="15">
        <f t="shared" si="0"/>
        <v>0</v>
      </c>
      <c r="G14" s="16"/>
      <c r="H14" s="17" t="s">
        <v>382</v>
      </c>
      <c r="I14" s="18"/>
    </row>
    <row r="15" ht="37.75" customHeight="1" spans="1:9">
      <c r="A15" s="11" t="s">
        <v>383</v>
      </c>
      <c r="B15" s="12" t="s">
        <v>384</v>
      </c>
      <c r="C15" s="13" t="s">
        <v>366</v>
      </c>
      <c r="D15" s="14" t="s">
        <v>46</v>
      </c>
      <c r="E15" s="19"/>
      <c r="F15" s="15">
        <f t="shared" si="0"/>
        <v>0</v>
      </c>
      <c r="G15" s="16"/>
      <c r="H15" s="17" t="s">
        <v>385</v>
      </c>
      <c r="I15" s="18"/>
    </row>
    <row r="16" ht="25.15" customHeight="1" spans="1:9">
      <c r="A16" s="11" t="s">
        <v>386</v>
      </c>
      <c r="B16" s="12" t="s">
        <v>387</v>
      </c>
      <c r="C16" s="13" t="s">
        <v>366</v>
      </c>
      <c r="D16" s="14" t="s">
        <v>46</v>
      </c>
      <c r="E16" s="14" t="s">
        <v>46</v>
      </c>
      <c r="F16" s="15">
        <f>ROUND(IF(OR(ISERROR(F17),F17=""),0,F17)+IF(OR(ISERROR(F18),F18=""),0,F18),2)</f>
        <v>0</v>
      </c>
      <c r="G16" s="16"/>
      <c r="H16" s="17"/>
      <c r="I16" s="18"/>
    </row>
    <row r="17" ht="25.15" customHeight="1" spans="1:9">
      <c r="A17" s="11" t="s">
        <v>43</v>
      </c>
      <c r="B17" s="12" t="s">
        <v>388</v>
      </c>
      <c r="C17" s="13" t="s">
        <v>366</v>
      </c>
      <c r="D17" s="14" t="s">
        <v>46</v>
      </c>
      <c r="E17" s="19"/>
      <c r="F17" s="15">
        <f>ROUND(IF(OR(ISERROR(D17),D17=""),0,D17)*IF(OR(ISERROR(E17),E17=""),0,E17),2)</f>
        <v>0</v>
      </c>
      <c r="G17" s="16"/>
      <c r="H17" s="17" t="s">
        <v>389</v>
      </c>
      <c r="I17" s="18"/>
    </row>
    <row r="18" ht="17.75" customHeight="1" spans="1:9">
      <c r="A18" s="11" t="s">
        <v>328</v>
      </c>
      <c r="B18" s="12" t="s">
        <v>390</v>
      </c>
      <c r="C18" s="13" t="s">
        <v>366</v>
      </c>
      <c r="D18" s="14" t="s">
        <v>46</v>
      </c>
      <c r="E18" s="19"/>
      <c r="F18" s="15">
        <f>ROUND(IF(OR(ISERROR(D18),D18=""),0,D18)*IF(OR(ISERROR(E18),E18=""),0,E18),2)</f>
        <v>0</v>
      </c>
      <c r="G18" s="16"/>
      <c r="H18" s="17"/>
      <c r="I18" s="18"/>
    </row>
    <row r="19" ht="25.15" customHeight="1" spans="1:9">
      <c r="A19" s="11" t="s">
        <v>391</v>
      </c>
      <c r="B19" s="12" t="s">
        <v>392</v>
      </c>
      <c r="C19" s="13" t="s">
        <v>366</v>
      </c>
      <c r="D19" s="14" t="s">
        <v>46</v>
      </c>
      <c r="E19" s="14" t="s">
        <v>46</v>
      </c>
      <c r="F19" s="15">
        <f>ROUND(IF(OR(ISERROR(F20),F20=""),0,F20)+IF(OR(ISERROR(F21),F21=""),0,F21),2)</f>
        <v>0</v>
      </c>
      <c r="G19" s="16"/>
      <c r="H19" s="17"/>
      <c r="I19" s="18"/>
    </row>
    <row r="20" ht="25.9" customHeight="1" spans="1:9">
      <c r="A20" s="11" t="s">
        <v>43</v>
      </c>
      <c r="B20" s="12" t="s">
        <v>393</v>
      </c>
      <c r="C20" s="13" t="s">
        <v>366</v>
      </c>
      <c r="D20" s="14" t="s">
        <v>46</v>
      </c>
      <c r="E20" s="19"/>
      <c r="F20" s="15">
        <f t="shared" ref="F20:F26" si="1">ROUND(IF(OR(ISERROR(D20),D20=""),0,D20)*IF(OR(ISERROR(E20),E20=""),0,E20),2)</f>
        <v>0</v>
      </c>
      <c r="G20" s="16"/>
      <c r="H20" s="17"/>
      <c r="I20" s="18"/>
    </row>
    <row r="21" ht="17" customHeight="1" spans="1:9">
      <c r="A21" s="11" t="s">
        <v>328</v>
      </c>
      <c r="B21" s="12" t="s">
        <v>394</v>
      </c>
      <c r="C21" s="13" t="s">
        <v>366</v>
      </c>
      <c r="D21" s="14" t="s">
        <v>46</v>
      </c>
      <c r="E21" s="19"/>
      <c r="F21" s="15">
        <f t="shared" si="1"/>
        <v>0</v>
      </c>
      <c r="G21" s="16"/>
      <c r="H21" s="17"/>
      <c r="I21" s="18"/>
    </row>
    <row r="22" ht="61.45" customHeight="1" spans="1:9">
      <c r="A22" s="11" t="s">
        <v>395</v>
      </c>
      <c r="B22" s="12" t="s">
        <v>396</v>
      </c>
      <c r="C22" s="13" t="s">
        <v>366</v>
      </c>
      <c r="D22" s="14" t="s">
        <v>46</v>
      </c>
      <c r="E22" s="19"/>
      <c r="F22" s="15">
        <f t="shared" si="1"/>
        <v>0</v>
      </c>
      <c r="G22" s="16"/>
      <c r="H22" s="17" t="s">
        <v>397</v>
      </c>
      <c r="I22" s="18"/>
    </row>
    <row r="23" ht="37.75" customHeight="1" spans="1:9">
      <c r="A23" s="11" t="s">
        <v>398</v>
      </c>
      <c r="B23" s="12" t="s">
        <v>399</v>
      </c>
      <c r="C23" s="13" t="s">
        <v>366</v>
      </c>
      <c r="D23" s="14" t="s">
        <v>46</v>
      </c>
      <c r="E23" s="19"/>
      <c r="F23" s="15">
        <f t="shared" si="1"/>
        <v>0</v>
      </c>
      <c r="G23" s="16"/>
      <c r="H23" s="17" t="s">
        <v>400</v>
      </c>
      <c r="I23" s="18"/>
    </row>
    <row r="24" ht="72.55" customHeight="1" spans="1:9">
      <c r="A24" s="11" t="s">
        <v>401</v>
      </c>
      <c r="B24" s="12" t="s">
        <v>402</v>
      </c>
      <c r="C24" s="13" t="s">
        <v>366</v>
      </c>
      <c r="D24" s="14" t="s">
        <v>46</v>
      </c>
      <c r="E24" s="19"/>
      <c r="F24" s="15">
        <f t="shared" si="1"/>
        <v>0</v>
      </c>
      <c r="G24" s="16"/>
      <c r="H24" s="17" t="s">
        <v>403</v>
      </c>
      <c r="I24" s="18"/>
    </row>
    <row r="25" ht="37.75" customHeight="1" spans="1:9">
      <c r="A25" s="11" t="s">
        <v>404</v>
      </c>
      <c r="B25" s="12" t="s">
        <v>405</v>
      </c>
      <c r="C25" s="13" t="s">
        <v>366</v>
      </c>
      <c r="D25" s="14" t="s">
        <v>46</v>
      </c>
      <c r="E25" s="19"/>
      <c r="F25" s="15">
        <f t="shared" si="1"/>
        <v>0</v>
      </c>
      <c r="G25" s="16"/>
      <c r="H25" s="17"/>
      <c r="I25" s="18"/>
    </row>
    <row r="26" ht="25.15" customHeight="1" spans="1:9">
      <c r="A26" s="20" t="s">
        <v>406</v>
      </c>
      <c r="B26" s="21" t="s">
        <v>407</v>
      </c>
      <c r="C26" s="22" t="s">
        <v>366</v>
      </c>
      <c r="D26" s="23" t="s">
        <v>46</v>
      </c>
      <c r="E26" s="24"/>
      <c r="F26" s="25">
        <f t="shared" si="1"/>
        <v>0</v>
      </c>
      <c r="G26" s="26"/>
      <c r="H26" s="27"/>
      <c r="I26" s="28"/>
    </row>
    <row r="27" ht="0.75" customHeight="1" spans="1:9">
      <c r="A27" s="29"/>
      <c r="B27" s="29"/>
      <c r="C27" s="29"/>
      <c r="D27" s="29"/>
      <c r="E27" s="29"/>
      <c r="F27" s="29"/>
      <c r="G27" s="29"/>
      <c r="H27" s="29"/>
      <c r="I27" s="29"/>
    </row>
    <row r="28" ht="5.9" customHeight="1"/>
    <row r="29" ht="23.7" customHeight="1" spans="1:9">
      <c r="G29" s="30" t="s">
        <v>28</v>
      </c>
      <c r="H29" s="30"/>
      <c r="I29" s="30"/>
    </row>
    <row r="30" ht="34.8" customHeight="1" spans="1:9">
      <c r="A30" s="1" t="s">
        <v>362</v>
      </c>
      <c r="B30" s="1"/>
      <c r="C30" s="1"/>
      <c r="D30" s="1"/>
      <c r="E30" s="1"/>
      <c r="F30" s="1"/>
      <c r="G30" s="1"/>
      <c r="H30" s="1"/>
      <c r="I30" s="1"/>
    </row>
    <row r="31" ht="13.3" customHeight="1" spans="1:9">
      <c r="A31" s="2" t="s">
        <v>30</v>
      </c>
      <c r="B31" s="2"/>
      <c r="C31" s="2"/>
      <c r="D31" s="2"/>
      <c r="E31" s="2"/>
      <c r="F31" s="2"/>
      <c r="G31" s="2"/>
      <c r="H31" s="2"/>
      <c r="I31" s="3" t="s">
        <v>408</v>
      </c>
    </row>
    <row r="32" ht="13.3" customHeight="1" spans="1:9">
      <c r="A32" s="4" t="s">
        <v>32</v>
      </c>
      <c r="B32" s="4"/>
      <c r="C32" s="4"/>
      <c r="D32" s="4"/>
      <c r="E32" s="4"/>
      <c r="F32" s="4"/>
      <c r="G32" s="4"/>
      <c r="H32" s="4"/>
      <c r="I32" s="5"/>
    </row>
    <row r="33" ht="46.65" customHeight="1" spans="1:9">
      <c r="A33" s="6" t="s">
        <v>33</v>
      </c>
      <c r="B33" s="7" t="s">
        <v>35</v>
      </c>
      <c r="C33" s="7" t="s">
        <v>37</v>
      </c>
      <c r="D33" s="7" t="s">
        <v>325</v>
      </c>
      <c r="E33" s="7" t="s">
        <v>39</v>
      </c>
      <c r="F33" s="7" t="s">
        <v>40</v>
      </c>
      <c r="G33" s="8"/>
      <c r="H33" s="9" t="s">
        <v>42</v>
      </c>
      <c r="I33" s="10"/>
    </row>
    <row r="34" ht="25.9" customHeight="1" spans="1:9">
      <c r="A34" s="11" t="s">
        <v>409</v>
      </c>
      <c r="B34" s="12" t="s">
        <v>410</v>
      </c>
      <c r="C34" s="13" t="s">
        <v>366</v>
      </c>
      <c r="D34" s="14" t="s">
        <v>46</v>
      </c>
      <c r="E34" s="14" t="s">
        <v>46</v>
      </c>
      <c r="F34" s="15">
        <f>ROUND(IF(OR(ISERROR(F35),F35=""),0,F35)+IF(OR(ISERROR(F36),F36=""),0,F36)+IF(OR(ISERROR(F37),F37=""),0,F37),2)</f>
        <v>0</v>
      </c>
      <c r="G34" s="16"/>
      <c r="H34" s="17"/>
      <c r="I34" s="18"/>
    </row>
    <row r="35" ht="17" customHeight="1" spans="1:9">
      <c r="A35" s="11" t="s">
        <v>43</v>
      </c>
      <c r="B35" s="12" t="s">
        <v>411</v>
      </c>
      <c r="C35" s="13" t="s">
        <v>366</v>
      </c>
      <c r="D35" s="14" t="s">
        <v>46</v>
      </c>
      <c r="E35" s="19"/>
      <c r="F35" s="15">
        <f>ROUND(IF(OR(ISERROR(D35),D35=""),0,D35)*IF(OR(ISERROR(E35),E35=""),0,E35),2)</f>
        <v>0</v>
      </c>
      <c r="G35" s="16"/>
      <c r="H35" s="17" t="s">
        <v>412</v>
      </c>
      <c r="I35" s="18"/>
    </row>
    <row r="36" ht="49.6" customHeight="1" spans="1:9">
      <c r="A36" s="11" t="s">
        <v>328</v>
      </c>
      <c r="B36" s="12" t="s">
        <v>413</v>
      </c>
      <c r="C36" s="13" t="s">
        <v>366</v>
      </c>
      <c r="D36" s="14" t="s">
        <v>46</v>
      </c>
      <c r="E36" s="19"/>
      <c r="F36" s="15">
        <f>ROUND(IF(OR(ISERROR(D36),D36=""),0,D36)*IF(OR(ISERROR(E36),E36=""),0,E36),2)</f>
        <v>0</v>
      </c>
      <c r="G36" s="16"/>
      <c r="H36" s="17" t="s">
        <v>414</v>
      </c>
      <c r="I36" s="18"/>
    </row>
    <row r="37" ht="37.75" customHeight="1" spans="1:9">
      <c r="A37" s="11" t="s">
        <v>331</v>
      </c>
      <c r="B37" s="12" t="s">
        <v>415</v>
      </c>
      <c r="C37" s="13" t="s">
        <v>366</v>
      </c>
      <c r="D37" s="14" t="s">
        <v>46</v>
      </c>
      <c r="E37" s="19"/>
      <c r="F37" s="15">
        <f>ROUND(IF(OR(ISERROR(D37),D37=""),0,D37)*IF(OR(ISERROR(E37),E37=""),0,E37),2)</f>
        <v>0</v>
      </c>
      <c r="G37" s="16"/>
      <c r="H37" s="17" t="s">
        <v>416</v>
      </c>
      <c r="I37" s="18"/>
    </row>
    <row r="38" ht="25.15" customHeight="1" spans="1:9">
      <c r="A38" s="11" t="s">
        <v>417</v>
      </c>
      <c r="B38" s="12" t="s">
        <v>418</v>
      </c>
      <c r="C38" s="13" t="s">
        <v>366</v>
      </c>
      <c r="D38" s="14" t="s">
        <v>46</v>
      </c>
      <c r="E38" s="19"/>
      <c r="F38" s="15">
        <f>ROUND(IF(OR(ISERROR(D38),D38=""),0,D38)*IF(OR(ISERROR(E38),E38=""),0,E38),2)</f>
        <v>0</v>
      </c>
      <c r="G38" s="16"/>
      <c r="H38" s="17" t="s">
        <v>419</v>
      </c>
      <c r="I38" s="18"/>
    </row>
    <row r="39" ht="17.75" customHeight="1" spans="1:9">
      <c r="A39" s="11"/>
      <c r="B39" s="12" t="s">
        <v>420</v>
      </c>
      <c r="C39" s="13"/>
      <c r="D39" s="14" t="s">
        <v>46</v>
      </c>
      <c r="E39" s="14" t="s">
        <v>46</v>
      </c>
      <c r="F39" s="15">
        <f>ROUND(IF(OR(ISERROR(F5),F5=""),0,F5)+IF(OR(ISERROR(F16),F16=""),0,F16)+IF(OR(ISERROR(F19),F19=""),0,F19)+IF(OR(ISERROR(F22),F22=""),0,F22)+IF(OR(ISERROR(F23),F23=""),0,F23)+IF(OR(ISERROR(F24),F24=""),0,F24)+IF(OR(ISERROR(F25),F25=""),0,F25)+IF(OR(ISERROR(F26),F26=""),0,F26)+IF(OR(ISERROR(F34),F34=""),0,F34)+IF(OR(ISERROR(F38),F38=""),0,F38),2)</f>
        <v>0</v>
      </c>
      <c r="G39" s="16"/>
      <c r="H39" s="17"/>
      <c r="I39" s="18"/>
    </row>
    <row r="40" ht="17" customHeight="1" spans="1:9">
      <c r="A40" s="11"/>
      <c r="B40" s="12"/>
      <c r="C40" s="13"/>
      <c r="D40" s="14"/>
      <c r="E40" s="14"/>
      <c r="F40" s="14"/>
      <c r="G40" s="16"/>
      <c r="H40" s="17"/>
      <c r="I40" s="18"/>
    </row>
    <row r="41" ht="17.75" customHeight="1" spans="1:9">
      <c r="A41" s="11"/>
      <c r="B41" s="12"/>
      <c r="C41" s="13"/>
      <c r="D41" s="14"/>
      <c r="E41" s="14"/>
      <c r="F41" s="14"/>
      <c r="G41" s="16"/>
      <c r="H41" s="17"/>
      <c r="I41" s="18"/>
    </row>
    <row r="42" ht="17" customHeight="1" spans="1:9">
      <c r="A42" s="11"/>
      <c r="B42" s="12"/>
      <c r="C42" s="13"/>
      <c r="D42" s="14"/>
      <c r="E42" s="14"/>
      <c r="F42" s="14"/>
      <c r="G42" s="16"/>
      <c r="H42" s="17"/>
      <c r="I42" s="18"/>
    </row>
    <row r="43" ht="17.75" customHeight="1" spans="1:9">
      <c r="A43" s="11"/>
      <c r="B43" s="12"/>
      <c r="C43" s="13"/>
      <c r="D43" s="14"/>
      <c r="E43" s="14"/>
      <c r="F43" s="14"/>
      <c r="G43" s="16"/>
      <c r="H43" s="17"/>
      <c r="I43" s="18"/>
    </row>
    <row r="44" ht="17.75" customHeight="1" spans="1:9">
      <c r="A44" s="11"/>
      <c r="B44" s="12"/>
      <c r="C44" s="13"/>
      <c r="D44" s="14"/>
      <c r="E44" s="14"/>
      <c r="F44" s="14"/>
      <c r="G44" s="16"/>
      <c r="H44" s="17"/>
      <c r="I44" s="18"/>
    </row>
    <row r="45" ht="17" customHeight="1" spans="1:9">
      <c r="A45" s="11"/>
      <c r="B45" s="12"/>
      <c r="C45" s="13"/>
      <c r="D45" s="14"/>
      <c r="E45" s="14"/>
      <c r="F45" s="14"/>
      <c r="G45" s="16"/>
      <c r="H45" s="17"/>
      <c r="I45" s="18"/>
    </row>
    <row r="46" ht="17.75" customHeight="1" spans="1:9">
      <c r="A46" s="11"/>
      <c r="B46" s="12"/>
      <c r="C46" s="13"/>
      <c r="D46" s="14"/>
      <c r="E46" s="14"/>
      <c r="F46" s="14"/>
      <c r="G46" s="16"/>
      <c r="H46" s="17"/>
      <c r="I46" s="18"/>
    </row>
    <row r="47" ht="17.75" customHeight="1" spans="1:9">
      <c r="A47" s="11"/>
      <c r="B47" s="12"/>
      <c r="C47" s="13"/>
      <c r="D47" s="14"/>
      <c r="E47" s="14"/>
      <c r="F47" s="14"/>
      <c r="G47" s="16"/>
      <c r="H47" s="17"/>
      <c r="I47" s="18"/>
    </row>
    <row r="48" ht="17" customHeight="1" spans="1:9">
      <c r="A48" s="11"/>
      <c r="B48" s="12"/>
      <c r="C48" s="13"/>
      <c r="D48" s="14"/>
      <c r="E48" s="14"/>
      <c r="F48" s="14"/>
      <c r="G48" s="16"/>
      <c r="H48" s="17"/>
      <c r="I48" s="18"/>
    </row>
    <row r="49" ht="17.75" customHeight="1" spans="1:9">
      <c r="A49" s="11"/>
      <c r="B49" s="12"/>
      <c r="C49" s="13"/>
      <c r="D49" s="14"/>
      <c r="E49" s="14"/>
      <c r="F49" s="14"/>
      <c r="G49" s="16"/>
      <c r="H49" s="17"/>
      <c r="I49" s="18"/>
    </row>
    <row r="50" ht="17" customHeight="1" spans="1:9">
      <c r="A50" s="11"/>
      <c r="B50" s="12"/>
      <c r="C50" s="13"/>
      <c r="D50" s="14"/>
      <c r="E50" s="14"/>
      <c r="F50" s="14"/>
      <c r="G50" s="16"/>
      <c r="H50" s="17"/>
      <c r="I50" s="18"/>
    </row>
    <row r="51" ht="17.75" customHeight="1" spans="1:9">
      <c r="A51" s="11"/>
      <c r="B51" s="12"/>
      <c r="C51" s="13"/>
      <c r="D51" s="14"/>
      <c r="E51" s="14"/>
      <c r="F51" s="14"/>
      <c r="G51" s="16"/>
      <c r="H51" s="17"/>
      <c r="I51" s="18"/>
    </row>
    <row r="52" ht="17.75" customHeight="1" spans="1:9">
      <c r="A52" s="11"/>
      <c r="B52" s="12"/>
      <c r="C52" s="13"/>
      <c r="D52" s="14"/>
      <c r="E52" s="14"/>
      <c r="F52" s="14"/>
      <c r="G52" s="16"/>
      <c r="H52" s="17"/>
      <c r="I52" s="18"/>
    </row>
    <row r="53" ht="17" customHeight="1" spans="1:9">
      <c r="A53" s="11"/>
      <c r="B53" s="12"/>
      <c r="C53" s="13"/>
      <c r="D53" s="14"/>
      <c r="E53" s="14"/>
      <c r="F53" s="14"/>
      <c r="G53" s="16"/>
      <c r="H53" s="17"/>
      <c r="I53" s="18"/>
    </row>
    <row r="54" ht="17.75" customHeight="1" spans="1:9">
      <c r="A54" s="11"/>
      <c r="B54" s="12"/>
      <c r="C54" s="13"/>
      <c r="D54" s="14"/>
      <c r="E54" s="14"/>
      <c r="F54" s="14"/>
      <c r="G54" s="16"/>
      <c r="H54" s="17"/>
      <c r="I54" s="18"/>
    </row>
    <row r="55" ht="17" customHeight="1" spans="1:9">
      <c r="A55" s="11"/>
      <c r="B55" s="12"/>
      <c r="C55" s="13"/>
      <c r="D55" s="14"/>
      <c r="E55" s="14"/>
      <c r="F55" s="14"/>
      <c r="G55" s="16"/>
      <c r="H55" s="17"/>
      <c r="I55" s="18"/>
    </row>
    <row r="56" ht="17.75" customHeight="1" spans="1:9">
      <c r="A56" s="11"/>
      <c r="B56" s="12"/>
      <c r="C56" s="13"/>
      <c r="D56" s="14"/>
      <c r="E56" s="14"/>
      <c r="F56" s="14"/>
      <c r="G56" s="16"/>
      <c r="H56" s="17"/>
      <c r="I56" s="18"/>
    </row>
    <row r="57" ht="17.75" customHeight="1" spans="1:9">
      <c r="A57" s="11"/>
      <c r="B57" s="12"/>
      <c r="C57" s="13"/>
      <c r="D57" s="14"/>
      <c r="E57" s="14"/>
      <c r="F57" s="14"/>
      <c r="G57" s="16"/>
      <c r="H57" s="17"/>
      <c r="I57" s="18"/>
    </row>
    <row r="58" ht="17" customHeight="1" spans="1:9">
      <c r="A58" s="11"/>
      <c r="B58" s="12"/>
      <c r="C58" s="13"/>
      <c r="D58" s="14"/>
      <c r="E58" s="14"/>
      <c r="F58" s="14"/>
      <c r="G58" s="16"/>
      <c r="H58" s="17"/>
      <c r="I58" s="18"/>
    </row>
    <row r="59" ht="17.75" customHeight="1" spans="1:9">
      <c r="A59" s="11"/>
      <c r="B59" s="12"/>
      <c r="C59" s="13"/>
      <c r="D59" s="14"/>
      <c r="E59" s="14"/>
      <c r="F59" s="14"/>
      <c r="G59" s="16"/>
      <c r="H59" s="17"/>
      <c r="I59" s="18"/>
    </row>
    <row r="60" ht="17.75" customHeight="1" spans="1:9">
      <c r="A60" s="11"/>
      <c r="B60" s="12"/>
      <c r="C60" s="13"/>
      <c r="D60" s="14"/>
      <c r="E60" s="14"/>
      <c r="F60" s="14"/>
      <c r="G60" s="16"/>
      <c r="H60" s="17"/>
      <c r="I60" s="18"/>
    </row>
    <row r="61" ht="17" customHeight="1" spans="1:9">
      <c r="A61" s="11"/>
      <c r="B61" s="12"/>
      <c r="C61" s="13"/>
      <c r="D61" s="14"/>
      <c r="E61" s="14"/>
      <c r="F61" s="14"/>
      <c r="G61" s="16"/>
      <c r="H61" s="17"/>
      <c r="I61" s="18"/>
    </row>
    <row r="62" ht="17.75" customHeight="1" spans="1:9">
      <c r="A62" s="11"/>
      <c r="B62" s="12"/>
      <c r="C62" s="13"/>
      <c r="D62" s="14"/>
      <c r="E62" s="14"/>
      <c r="F62" s="14"/>
      <c r="G62" s="16"/>
      <c r="H62" s="17"/>
      <c r="I62" s="18"/>
    </row>
    <row r="63" ht="17" customHeight="1" spans="1:9">
      <c r="A63" s="11"/>
      <c r="B63" s="12"/>
      <c r="C63" s="13"/>
      <c r="D63" s="14"/>
      <c r="E63" s="14"/>
      <c r="F63" s="14"/>
      <c r="G63" s="16"/>
      <c r="H63" s="17"/>
      <c r="I63" s="18"/>
    </row>
    <row r="64" ht="17.75" customHeight="1" spans="1:9">
      <c r="A64" s="11"/>
      <c r="B64" s="12"/>
      <c r="C64" s="13"/>
      <c r="D64" s="14"/>
      <c r="E64" s="14"/>
      <c r="F64" s="14"/>
      <c r="G64" s="16"/>
      <c r="H64" s="17"/>
      <c r="I64" s="18"/>
    </row>
    <row r="65" ht="17.75" customHeight="1" spans="1:9">
      <c r="A65" s="11"/>
      <c r="B65" s="12"/>
      <c r="C65" s="13"/>
      <c r="D65" s="14"/>
      <c r="E65" s="14"/>
      <c r="F65" s="14"/>
      <c r="G65" s="16"/>
      <c r="H65" s="17"/>
      <c r="I65" s="18"/>
    </row>
    <row r="66" ht="17" customHeight="1" spans="1:9">
      <c r="A66" s="11"/>
      <c r="B66" s="12"/>
      <c r="C66" s="13"/>
      <c r="D66" s="14"/>
      <c r="E66" s="14"/>
      <c r="F66" s="14"/>
      <c r="G66" s="16"/>
      <c r="H66" s="17"/>
      <c r="I66" s="18"/>
    </row>
    <row r="67" ht="17.75" customHeight="1" spans="1:9">
      <c r="A67" s="11"/>
      <c r="B67" s="21"/>
      <c r="C67" s="22"/>
      <c r="D67" s="23"/>
      <c r="E67" s="23"/>
      <c r="F67" s="23"/>
      <c r="G67" s="26"/>
      <c r="H67" s="27"/>
      <c r="I67" s="28"/>
    </row>
    <row r="68" ht="7.4" customHeight="1" spans="1:9">
      <c r="A68" s="31"/>
      <c r="B68" s="29"/>
      <c r="C68" s="29"/>
      <c r="D68" s="29"/>
      <c r="E68" s="29"/>
      <c r="F68" s="29"/>
      <c r="G68" s="29"/>
      <c r="H68" s="29"/>
      <c r="I68" s="29"/>
    </row>
    <row r="69" ht="23.7" customHeight="1" spans="1:9">
      <c r="G69" s="30" t="s">
        <v>28</v>
      </c>
      <c r="H69" s="30"/>
      <c r="I69" s="30"/>
    </row>
  </sheetData>
  <mergeCells count="126">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paperSize="1"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9</vt:i4>
      </vt:variant>
    </vt:vector>
  </HeadingPairs>
  <TitlesOfParts>
    <vt:vector size="9" baseType="lpstr">
      <vt:lpstr>1 封面</vt:lpstr>
      <vt:lpstr>投标总价</vt:lpstr>
      <vt:lpstr>3 表1-1总说明</vt:lpstr>
      <vt:lpstr>4 表1-2建筑工程分类分项工程量清单</vt:lpstr>
      <vt:lpstr>5 表1-3设备采购和安装工程分类分项工程量清单</vt:lpstr>
      <vt:lpstr>6 表1-4措施项目清单</vt:lpstr>
      <vt:lpstr>7 表1-5其他项目清单</vt:lpstr>
      <vt:lpstr>8 表1-6零星工作项目清单</vt:lpstr>
      <vt:lpstr>9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扬州市江都区2026年农村生态河道建设项目-大桥镇</dc:title>
  <dc:subject>扬州市江都区2026年农村生态河道建设项目-大桥镇</dc:subject>
  <cp:lastModifiedBy>孟寥廓</cp:lastModifiedBy>
  <dcterms:created xsi:type="dcterms:W3CDTF">2026-04-08T16:28:00Z</dcterms:created>
  <dcterms:modified xsi:type="dcterms:W3CDTF">2026-04-08T08:29:18Z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BF1CD126EE6B4057972114FE26A1B392_12</vt:lpwstr>
  </property>
  <property fmtid="{D5CDD505-2E9C-101B-9397-08002B2CF9AE}" pid="5" name="KSOProductBuildVer">
    <vt:lpwstr>2052-12.1.0.25225</vt:lpwstr>
  </property>
  <property fmtid="{D5CDD505-2E9C-101B-9397-08002B2CF9AE}" pid="6" name="CalculationRule">
    <vt:i4>0</vt:i4>
  </property>
</Properties>
</file>