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2080" activeTab="3"/>
  </bookViews>
  <sheets>
    <sheet name="清单汇总表" sheetId="5" r:id="rId1"/>
    <sheet name="工程量清单说明" sheetId="4" r:id="rId2"/>
    <sheet name="1.【标表1】投标报价汇总表" sheetId="1" r:id="rId3"/>
    <sheet name="2.【标表2】工程量清单表" sheetId="2" r:id="rId4"/>
  </sheets>
  <definedNames>
    <definedName name="JR_PAGE_ANCHOR_0_1">'1.【标表1】投标报价汇总表'!$A$1</definedName>
    <definedName name="JR_PAGE_ANCHOR_1_1">'2.【标表2】工程量清单表'!$A$1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<sst xmlns="http://schemas.openxmlformats.org/spreadsheetml/2006/main" count="963" uniqueCount="222">
  <si>
    <t>盐都区2026年公交站台提升改造工程报价汇总表</t>
  </si>
  <si>
    <t>序号</t>
  </si>
  <si>
    <t>项目名称</t>
  </si>
  <si>
    <t>投标总价(元)</t>
  </si>
  <si>
    <t>备注</t>
  </si>
  <si>
    <t>盐都区2026年公交站台提升改造工程</t>
  </si>
  <si>
    <t>安全生产费</t>
  </si>
  <si>
    <t>最高投标限价剔除不可竞争部分价格的1.5%</t>
  </si>
  <si>
    <t>工伤保险费</t>
  </si>
  <si>
    <t>最高投标限价剔除不可竞争部分价格的3‰</t>
  </si>
  <si>
    <t>建筑工程一切险和第三方责任险</t>
  </si>
  <si>
    <t>最高投标限价剔除不可竞争部分价格的0.9‰和0.6‰</t>
  </si>
  <si>
    <t>合计（1）+（2）...（4）</t>
  </si>
  <si>
    <t>说明：请各投标人按照汇总表顺序填写</t>
  </si>
  <si>
    <t>工程量清单说明</t>
  </si>
  <si>
    <t>1.工程量清单说明
1.1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1.2本工程量清单应与招标文件中的投标人须知、通用合同条款、专用合同条款、工程量清单计量规则、技术规范及图纸等一起阅读和理解。
1.3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                                 1.4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
1.5对作业和材料的一般说明或规定，未重复写入工程量清单内，在给工程量清单各子目标价前，应参阅第七章“技术规范”的有关内容。
1.6工程量清单中所列工程量的变动，丝毫不会降低或影响合同条款的效力，也不免除承包人按规定的标准进行施工和修复缺陷的责任。
1.7图纸中所列的工程数量表及数量汇总表仅是提供资料，不是工程量清单的外延。当图纸与工程量清单所列数量不一致时，以工程量清单所列数量作为报价的依据。                                       2.投标报价说明
2.1工程量清单中的每一子目须填入单价或价格，且只允许有一个报价。
2.2除非合同另有规定，工程量清单中有标价的单价和总额价均已包括了为实施和完成合同工程所需的劳务、材料、机械、质检（自检）、安装、缺陷修复、管理、保险、税费、利润等费用，以及合同明示或暗示的所有责任、义务和一般风险。
2.3工程量清单中投标人没有填入单价或价格的子目，其费用视为已分摊在工程量清单中其他相关子目的单价或价格之中。承包人必须按监理人指令完成工程量清单中未填入单价或价格的子目，但不能得到结算与支付。
2.4符合合同条款规定的全部费用应认为已被计入有标价的工程量清单所列各子目之中，未列子目不予计量的工作，其费用应视为已分摊在本合同工程的有关子目的单价或总额价之中。                       2.5承包人用于本合同工程的各类装备的提供、运输、维护、拆卸、拼装等支付的费用，已包括在工程量清单的单价与总额价之中。
2.6工程量清单中各项金额均以人民币（元）结算。
2.7 图纸中所列的工程数量表及数量汇总表仅是提供资料，不是工程量清单的外延。当图纸与工程量清单所列数量不一致时，以工程量清单所列数量作为报价的依据                                         3.计日工说明
3.1总则
（1）未经监理人书面指令，任何工程不得按计日工施工；接到监理人按计日工施工的书面指令，承包人也不得拒绝。
（2）投标人应在计日工单价表中填列计日工子目的基本单价或租价，该基本单价或租价适用于监理人指令的任何数量的计日工的结算与支付。计日工的劳务、材料和施工机械由招标人（或发包人）列出正常的估计数量，投标人报出单价，计算出计日工总额后列入工程量清单汇总表中并进入评标价。
（3）计日工不调价。                                                                     3.2计日工劳务
（1）在计算应付给承包人的计日工工资时，工时应从工人到达施工现场，并开始从事指定的工作算起，到返回原出发地点为止，扣去用餐和休息的时间。只有直接从事指定的工作，且能胜任该工作的工人才能计工，随同工人一起做工的班长应计算在内，但不包括领工（工长）和其他质检管理人员。
（2）承包人可以得到用于计日工劳务的全部工时的支付，此支付按承包人填报的“计日工劳务单价表”所列单价计算，该单价应包括基本单价及承包人的管理费、税费、利润等所有附加费，说明如下：
a. 劳务基本单价包括：承包人劳务的全部直接费用，如：工资、加班费、津贴、福利费及劳动保护费等。
b. 承包人的利润、管理、质检、保险、税费；易耗品的使用，水电及照明费，工作台、脚手架、临时设施费，手动机具与工具的使用及维修，以及上述各项伴随而来的费用。                              3.3计日工材料
承包人可以得到计日工使用的材料费用（上述 3.2 款已计入劳务费内的材料费用除外）的支付，此费用按承包人“计日工材料单价表”中所填报的单价计算，该单价应包括基本单价及承包人的管理费、税费、利润等所有附加费，说明如下：
（1）材料基本单价按供货价加运杂费（到达承包人现场仓库）、保险费、仓库管理费以及运输损耗等计算；
（2）承包人的利润、管理、质检、保险、税费及其他附加费；
（3）从现场运至使用地点的人工费和施工机械使用费不包括在上述基本单价内。                   3.4计日工施工机械
（1）承包人可以得到用于计日工作业的施工机械费用的支付，该费用按承包
人填报的“计日工施工机械单价表”中的租价计算。该租价应包括施工机械的折旧、利息、维修、保养、零配件、油燃料、保险和其他消耗品的费用以及全部有关使用这些机械的管理费、税费、利润和司机与助手的劳务费等费用。
（2）在计日工作业中，承包人计算所用的施工机械费用时，应按实际工作小时支付。除非经监理人的同意，计算的工作小时才能将施工机械从现场某处运到监理人指令的计日工作业的另一现场往返运送时间包括在内。                                                                                 4.其他说明
4.1 投标人投标报价编制依据为施工图纸、招标文件（含工程量清单）、交通部《公路工程建设项目概算预算编制办法》（JTG3830-2018）、《公路工程预算定额》（JTG/T3832-2018）、《公路工程机械台班定额》（JTG/T3833-2018）、2026年1月江苏省交通建设材料指导价格、盐城工程造价2026年 1 月份公布的材料指导价及有关规定等编制，并结合市场价格，同时综合企业定额。
4.2 投标人应根据“《公路水运工程安全生产监督管理办法》，在投标总价中计入安全生产费，费用为最高投标限价的（剔除不可竞争部分价格）1.5%，该费率在投标时不得改变，最终按计量规定要求结算。
4.3 投标人应在投标总价中计入保险费（建筑工程一切险和第三者责任险），本项目的建筑工程一切险和第三方责任险，保险费率分别为最高投标限价的（剔除不可竞争部分价格）0.9‰和0.6‰，该费率在投标时不得改变，最终按保险发票按实结算。
4.4 投标人应在投标总价中计入工伤保险费，费用为最高投标限价的（剔除不可竞争部分价格）3‰，该费率在投标时不得改变。承包人必须与项目部人员和施工人员购买工伤保险，最终按凭保险发票按实结算。
4.6 材料的场内调运费用由承包人自行考虑，承包人综合考虑在投标报价中，发包人不再另行支付。
4.7关于不平衡报价的处理方式：
设定中标单价为 X 中，结算单价为 X 结，原清单数量 Y 原，结算数量 Y 结，结算金额 Z。 
（1）若部分清单子目中标单价X中与市场价相比明显偏高（大于经评审的预算价*中标下浮率*115%）：①如Y结＞Y原×115%，则Z=Y 原*115%×X中+（Y结－Y原*115%）×X结；②如Y结＜Y原×85%，则Z=Y结×X中 +（Y原*85%-Y结）×（X中-X结）。
(2)若部分清单子目中标单价X中与市场价相比明显偏低（小于经评审的预算价*中标下浮率*85%）：①如Y结＜Y原×85%，Z＝Y结×X中－（Y原*85%－Y结）×（X结－X中）；②如Y结≥Y原×115%，Z=Y原*115%×X中+（Y结－Y原*115%）×X结。
结算单价（X结）原则是按照经评审的预算价执行中标下浮率。若经评审的预算价失真则新的综合单价（按照招标文件约定套用相应定额，执行中标下浮率，材料价格执行招标时招标文件中明确《盐城工程造价》的市场指导价或市场信息价），如没有定额要套的项目，则按照市场价进行调整。
4.8其他要求见前附表中“需要补充的其他说明”                                              5.特别说明
（1）如部分道路需全封闭或半封闭施工，采用辅道通行的交通组织方式，投标人在投标报价时对此特殊条件应有充分考虑，做好安全组织管理，自备安全标志、安全设施、夜间照明器具，组织安全协调，保证安全。施工过程中如导致业主道路发生损坏或其它损失，一切责任均由承包人承担。承包人实施交通管制时必须遵守报批制度，自行办理审批手续，组织交通管制，产生的费用不单独列项，包含在投标报价中。
（2）材料的场内调运费用由承包人自行考虑，承包人综合考虑在投标报价中，发包人不再另行支付。
（3）本项目施工过程中，承包人必须保证现有道路畅通、整洁，不得损坏现有道路、路肩及道路所有的安保设施，不得损坏绿化、路灯、电力设施及地下管线等附属设施，如有损坏承包人必须无偿修复到原样，由此产生的一切措施费用及修复费用，承包人应综合考虑在投标报价中，发包方不再另行支付。
（4）承包人如借用地方村（镇）道路作为施工运输，自行与道路管辖单位协调，同时必须保持整洁，如有损坏，应及时修复，费用自理。
（5）本工程土源(以压实方计)承包人在对应清单项目中自行考虑报价，不足部分在外购土清单中考虑。发包人不提供取土坑，弃土场由承包人自行确定，承包人进行的弃土运输或利用方运输工作，作为挖方项目的附属工作，不另行计量。
（6）拆除现有公交站台及公交站牌的残值及拆除后垃圾弃运费用由承包人综合考虑至报价中。
（7）沥青混凝土和水稳按半成品考虑，砼按商品砼考虑，是否泵送自行考虑。
（8）道路标志以个为单位，土方开挖及回填、砼基础、钢管立柱、铝合金板等作为道路标志的附属工程，不另行计量。
（9）波形护栏以米计量，施工工艺以图纸及现场实际要求为准，投标人综合考虑报价，发包人不另行增加费用。</t>
  </si>
  <si>
    <t/>
  </si>
  <si>
    <r>
      <rPr>
        <b/>
        <sz val="18"/>
        <color rgb="FF000000"/>
        <rFont val="宋体"/>
        <charset val="134"/>
      </rPr>
      <t>投标报价汇总表</t>
    </r>
  </si>
  <si>
    <r>
      <rPr>
        <sz val="8"/>
        <color rgb="FF000000"/>
        <rFont val="宋体"/>
        <charset val="134"/>
      </rPr>
      <t>合同段：盐都区2026年公交站台提升改造工程</t>
    </r>
  </si>
  <si>
    <r>
      <rPr>
        <sz val="8"/>
        <color rgb="FF000000"/>
        <rFont val="宋体"/>
        <charset val="134"/>
      </rPr>
      <t>标表1</t>
    </r>
  </si>
  <si>
    <r>
      <rPr>
        <b/>
        <sz val="8"/>
        <color rgb="FF000000"/>
        <rFont val="宋体"/>
        <charset val="134"/>
      </rPr>
      <t>序号</t>
    </r>
  </si>
  <si>
    <r>
      <rPr>
        <b/>
        <sz val="8"/>
        <color rgb="FF000000"/>
        <rFont val="宋体"/>
        <charset val="134"/>
      </rPr>
      <t>章次</t>
    </r>
  </si>
  <si>
    <r>
      <rPr>
        <b/>
        <sz val="8"/>
        <color rgb="FF000000"/>
        <rFont val="宋体"/>
        <charset val="134"/>
      </rPr>
      <t>科目名称</t>
    </r>
  </si>
  <si>
    <r>
      <rPr>
        <b/>
        <sz val="8"/>
        <color rgb="FF000000"/>
        <rFont val="宋体"/>
        <charset val="134"/>
      </rPr>
      <t>金额（元）</t>
    </r>
  </si>
  <si>
    <r>
      <rPr>
        <sz val="8"/>
        <color rgb="FF000000"/>
        <rFont val="宋体"/>
        <charset val="134"/>
      </rPr>
      <t>1</t>
    </r>
  </si>
  <si>
    <r>
      <rPr>
        <sz val="8"/>
        <color rgb="FF000000"/>
        <rFont val="宋体"/>
        <charset val="134"/>
      </rPr>
      <t>100</t>
    </r>
  </si>
  <si>
    <r>
      <rPr>
        <sz val="8"/>
        <color rgb="FF000000"/>
        <rFont val="宋体"/>
        <charset val="134"/>
      </rPr>
      <t xml:space="preserve">  总 则</t>
    </r>
  </si>
  <si>
    <r>
      <rPr>
        <sz val="8"/>
        <color rgb="FF000000"/>
        <rFont val="宋体"/>
        <charset val="134"/>
      </rPr>
      <t>2</t>
    </r>
  </si>
  <si>
    <r>
      <rPr>
        <sz val="8"/>
        <color rgb="FF000000"/>
        <rFont val="宋体"/>
        <charset val="134"/>
      </rPr>
      <t>200</t>
    </r>
  </si>
  <si>
    <r>
      <rPr>
        <sz val="8"/>
        <color rgb="FF000000"/>
        <rFont val="宋体"/>
        <charset val="134"/>
      </rPr>
      <t xml:space="preserve">  路 基</t>
    </r>
  </si>
  <si>
    <r>
      <rPr>
        <sz val="8"/>
        <color rgb="FF000000"/>
        <rFont val="宋体"/>
        <charset val="134"/>
      </rPr>
      <t>3</t>
    </r>
  </si>
  <si>
    <r>
      <rPr>
        <sz val="8"/>
        <color rgb="FF000000"/>
        <rFont val="宋体"/>
        <charset val="134"/>
      </rPr>
      <t>300</t>
    </r>
  </si>
  <si>
    <r>
      <rPr>
        <sz val="8"/>
        <color rgb="FF000000"/>
        <rFont val="宋体"/>
        <charset val="134"/>
      </rPr>
      <t xml:space="preserve">  路 面</t>
    </r>
  </si>
  <si>
    <r>
      <rPr>
        <sz val="8"/>
        <color rgb="FF000000"/>
        <rFont val="宋体"/>
        <charset val="134"/>
      </rPr>
      <t>4</t>
    </r>
  </si>
  <si>
    <r>
      <rPr>
        <sz val="8"/>
        <color rgb="FF000000"/>
        <rFont val="宋体"/>
        <charset val="134"/>
      </rPr>
      <t>400</t>
    </r>
  </si>
  <si>
    <r>
      <rPr>
        <sz val="8"/>
        <color rgb="FF000000"/>
        <rFont val="宋体"/>
        <charset val="134"/>
      </rPr>
      <t xml:space="preserve">  桥梁、涵洞</t>
    </r>
  </si>
  <si>
    <r>
      <rPr>
        <sz val="8"/>
        <color rgb="FF000000"/>
        <rFont val="宋体"/>
        <charset val="134"/>
      </rPr>
      <t>5</t>
    </r>
  </si>
  <si>
    <r>
      <rPr>
        <sz val="8"/>
        <color rgb="FF000000"/>
        <rFont val="宋体"/>
        <charset val="134"/>
      </rPr>
      <t>600</t>
    </r>
  </si>
  <si>
    <r>
      <rPr>
        <sz val="8"/>
        <color rgb="FF000000"/>
        <rFont val="宋体"/>
        <charset val="134"/>
      </rPr>
      <t xml:space="preserve">  安全设施及预埋管线</t>
    </r>
  </si>
  <si>
    <r>
      <rPr>
        <sz val="8"/>
        <color rgb="FF000000"/>
        <rFont val="宋体"/>
        <charset val="134"/>
      </rPr>
      <t>6</t>
    </r>
  </si>
  <si>
    <r>
      <rPr>
        <sz val="8"/>
        <color rgb="FF000000"/>
        <rFont val="宋体"/>
        <charset val="134"/>
      </rPr>
      <t>700</t>
    </r>
  </si>
  <si>
    <r>
      <rPr>
        <sz val="8"/>
        <color rgb="FF000000"/>
        <rFont val="宋体"/>
        <charset val="134"/>
      </rPr>
      <t xml:space="preserve">  绿化及环境保护设施</t>
    </r>
  </si>
  <si>
    <r>
      <rPr>
        <sz val="8"/>
        <color rgb="FF000000"/>
        <rFont val="宋体"/>
        <charset val="134"/>
      </rPr>
      <t>7</t>
    </r>
  </si>
  <si>
    <r>
      <rPr>
        <sz val="8"/>
        <color rgb="FF000000"/>
        <rFont val="宋体"/>
        <charset val="134"/>
      </rPr>
      <t>第100章至第700章合计</t>
    </r>
  </si>
  <si>
    <r>
      <rPr>
        <sz val="8"/>
        <color rgb="FF000000"/>
        <rFont val="宋体"/>
        <charset val="134"/>
      </rPr>
      <t>8</t>
    </r>
  </si>
  <si>
    <r>
      <rPr>
        <sz val="8"/>
        <color rgb="FF000000"/>
        <rFont val="宋体"/>
        <charset val="134"/>
      </rPr>
      <t>已包含在清单合计中的材料、工程设备、专业工程暂估价合计</t>
    </r>
  </si>
  <si>
    <r>
      <rPr>
        <sz val="8"/>
        <color rgb="FF000000"/>
        <rFont val="宋体"/>
        <charset val="134"/>
      </rPr>
      <t>9</t>
    </r>
  </si>
  <si>
    <r>
      <rPr>
        <sz val="8"/>
        <color rgb="FF000000"/>
        <rFont val="宋体"/>
        <charset val="134"/>
      </rPr>
      <t>清单合计减去材料、工程设备、专业工程暂估价合计</t>
    </r>
  </si>
  <si>
    <r>
      <rPr>
        <sz val="8"/>
        <color rgb="FF000000"/>
        <rFont val="宋体"/>
        <charset val="134"/>
      </rPr>
      <t>10</t>
    </r>
  </si>
  <si>
    <r>
      <rPr>
        <sz val="8"/>
        <color rgb="FF000000"/>
        <rFont val="宋体"/>
        <charset val="134"/>
      </rPr>
      <t>计日工合计</t>
    </r>
  </si>
  <si>
    <r>
      <rPr>
        <sz val="8"/>
        <color rgb="FF000000"/>
        <rFont val="宋体"/>
        <charset val="134"/>
      </rPr>
      <t>11</t>
    </r>
  </si>
  <si>
    <r>
      <rPr>
        <sz val="8"/>
        <color rgb="FF000000"/>
        <rFont val="宋体"/>
        <charset val="134"/>
      </rPr>
      <t>暂列金额（不含计日工总额）</t>
    </r>
  </si>
  <si>
    <r>
      <rPr>
        <sz val="8"/>
        <color rgb="FF000000"/>
        <rFont val="宋体"/>
        <charset val="134"/>
      </rPr>
      <t>12</t>
    </r>
  </si>
  <si>
    <r>
      <rPr>
        <sz val="8"/>
        <color rgb="FF000000"/>
        <rFont val="宋体"/>
        <charset val="134"/>
      </rPr>
      <t>投标报价</t>
    </r>
  </si>
  <si>
    <r>
      <rPr>
        <sz val="8"/>
        <color rgb="FF000000"/>
        <rFont val="宋体"/>
        <charset val="134"/>
      </rPr>
      <t>清单   第 1 页</t>
    </r>
  </si>
  <si>
    <r>
      <rPr>
        <sz val="8"/>
        <color rgb="FF000000"/>
        <rFont val="宋体"/>
        <charset val="134"/>
      </rPr>
      <t>共 1 页</t>
    </r>
  </si>
  <si>
    <r>
      <rPr>
        <b/>
        <sz val="18"/>
        <color rgb="FF000000"/>
        <rFont val="宋体"/>
        <charset val="134"/>
      </rPr>
      <t>工程量清单表</t>
    </r>
  </si>
  <si>
    <r>
      <rPr>
        <sz val="8"/>
        <color rgb="FF000000"/>
        <rFont val="宋体"/>
        <charset val="134"/>
      </rPr>
      <t>标表2</t>
    </r>
  </si>
  <si>
    <r>
      <rPr>
        <b/>
        <sz val="12"/>
        <color rgb="FF000000"/>
        <rFont val="宋体"/>
        <charset val="134"/>
      </rPr>
      <t>清单  第100章  总 则</t>
    </r>
  </si>
  <si>
    <r>
      <rPr>
        <b/>
        <sz val="8"/>
        <color rgb="FF000000"/>
        <rFont val="宋体"/>
        <charset val="134"/>
      </rPr>
      <t>子目号</t>
    </r>
  </si>
  <si>
    <r>
      <rPr>
        <b/>
        <sz val="8"/>
        <color rgb="FF000000"/>
        <rFont val="宋体"/>
        <charset val="134"/>
      </rPr>
      <t>子目名称</t>
    </r>
  </si>
  <si>
    <r>
      <rPr>
        <b/>
        <sz val="8"/>
        <color rgb="FF000000"/>
        <rFont val="宋体"/>
        <charset val="134"/>
      </rPr>
      <t>单位</t>
    </r>
  </si>
  <si>
    <r>
      <rPr>
        <b/>
        <sz val="8"/>
        <color rgb="FF000000"/>
        <rFont val="宋体"/>
        <charset val="134"/>
      </rPr>
      <t>数量</t>
    </r>
  </si>
  <si>
    <r>
      <rPr>
        <b/>
        <sz val="8"/>
        <color rgb="FF000000"/>
        <rFont val="宋体"/>
        <charset val="134"/>
      </rPr>
      <t>单价</t>
    </r>
  </si>
  <si>
    <r>
      <rPr>
        <b/>
        <sz val="8"/>
        <color rgb="FF000000"/>
        <rFont val="宋体"/>
        <charset val="134"/>
      </rPr>
      <t>合价</t>
    </r>
  </si>
  <si>
    <r>
      <rPr>
        <sz val="8"/>
        <color rgb="FF000000"/>
        <rFont val="宋体"/>
        <charset val="134"/>
      </rPr>
      <t>102</t>
    </r>
  </si>
  <si>
    <r>
      <rPr>
        <sz val="8"/>
        <color rgb="FF000000"/>
        <rFont val="宋体"/>
        <charset val="134"/>
      </rPr>
      <t>工程管理</t>
    </r>
  </si>
  <si>
    <r>
      <rPr>
        <sz val="8"/>
        <color rgb="FF000000"/>
        <rFont val="宋体"/>
        <charset val="134"/>
      </rPr>
      <t>102-1</t>
    </r>
  </si>
  <si>
    <r>
      <rPr>
        <sz val="8"/>
        <color rgb="FF000000"/>
        <rFont val="宋体"/>
        <charset val="134"/>
      </rPr>
      <t>竣工文件</t>
    </r>
  </si>
  <si>
    <r>
      <rPr>
        <sz val="8"/>
        <color rgb="FF000000"/>
        <rFont val="宋体"/>
        <charset val="134"/>
      </rPr>
      <t>总额</t>
    </r>
  </si>
  <si>
    <r>
      <rPr>
        <sz val="8"/>
        <color rgb="FF000000"/>
        <rFont val="Arial Narrow"/>
        <charset val="134"/>
      </rPr>
      <t>1.00</t>
    </r>
  </si>
  <si>
    <r>
      <rPr>
        <sz val="8"/>
        <color rgb="FF000000"/>
        <rFont val="宋体"/>
        <charset val="134"/>
      </rPr>
      <t>102-2</t>
    </r>
  </si>
  <si>
    <r>
      <rPr>
        <sz val="8"/>
        <color rgb="FF000000"/>
        <rFont val="宋体"/>
        <charset val="134"/>
      </rPr>
      <t>施工环保费</t>
    </r>
  </si>
  <si>
    <r>
      <rPr>
        <sz val="8"/>
        <color rgb="FF000000"/>
        <rFont val="宋体"/>
        <charset val="134"/>
      </rPr>
      <t>104</t>
    </r>
  </si>
  <si>
    <r>
      <rPr>
        <sz val="8"/>
        <color rgb="FF000000"/>
        <rFont val="宋体"/>
        <charset val="134"/>
      </rPr>
      <t>承包人驻地建设</t>
    </r>
  </si>
  <si>
    <r>
      <rPr>
        <sz val="8"/>
        <color rgb="FF000000"/>
        <rFont val="宋体"/>
        <charset val="134"/>
      </rPr>
      <t>104-1</t>
    </r>
  </si>
  <si>
    <t xml:space="preserve">清单  第100章  合计   人民币 </t>
  </si>
  <si>
    <r>
      <rPr>
        <sz val="8"/>
        <color rgb="FF000000"/>
        <rFont val="宋体"/>
        <charset val="134"/>
      </rPr>
      <t>共 6 页</t>
    </r>
  </si>
  <si>
    <r>
      <rPr>
        <b/>
        <sz val="12"/>
        <color rgb="FF000000"/>
        <rFont val="宋体"/>
        <charset val="134"/>
      </rPr>
      <t>清单  第200章  路 基</t>
    </r>
  </si>
  <si>
    <r>
      <rPr>
        <sz val="8"/>
        <color rgb="FF000000"/>
        <rFont val="宋体"/>
        <charset val="134"/>
      </rPr>
      <t>202</t>
    </r>
  </si>
  <si>
    <r>
      <rPr>
        <sz val="8"/>
        <color rgb="FF000000"/>
        <rFont val="宋体"/>
        <charset val="134"/>
      </rPr>
      <t>场地清理</t>
    </r>
  </si>
  <si>
    <r>
      <rPr>
        <sz val="8"/>
        <color rgb="FF000000"/>
        <rFont val="宋体"/>
        <charset val="134"/>
      </rPr>
      <t>202-1</t>
    </r>
  </si>
  <si>
    <r>
      <rPr>
        <sz val="8"/>
        <color rgb="FF000000"/>
        <rFont val="宋体"/>
        <charset val="134"/>
      </rPr>
      <t>清理与掘除</t>
    </r>
  </si>
  <si>
    <r>
      <rPr>
        <sz val="8"/>
        <color rgb="FF000000"/>
        <rFont val="宋体"/>
        <charset val="134"/>
      </rPr>
      <t>-a</t>
    </r>
  </si>
  <si>
    <r>
      <rPr>
        <sz val="8"/>
        <color rgb="FF000000"/>
        <rFont val="宋体"/>
        <charset val="134"/>
      </rPr>
      <t>清理现场（清除公交站台范围内的植被，清除前需与主管单位对接，具体工作量以实际发生为准，运距由投标人综合考虑报价内）</t>
    </r>
  </si>
  <si>
    <r>
      <rPr>
        <sz val="8"/>
        <color rgb="FF000000"/>
        <rFont val="宋体"/>
        <charset val="134"/>
      </rPr>
      <t>m2</t>
    </r>
  </si>
  <si>
    <r>
      <rPr>
        <sz val="8"/>
        <color rgb="FF000000"/>
        <rFont val="Arial Narrow"/>
        <charset val="134"/>
      </rPr>
      <t>490.80</t>
    </r>
  </si>
  <si>
    <r>
      <rPr>
        <sz val="8"/>
        <color rgb="FF000000"/>
        <rFont val="宋体"/>
        <charset val="134"/>
      </rPr>
      <t>202-4</t>
    </r>
  </si>
  <si>
    <r>
      <rPr>
        <sz val="8"/>
        <color rgb="FF000000"/>
        <rFont val="宋体"/>
        <charset val="134"/>
      </rPr>
      <t>植物移栽</t>
    </r>
  </si>
  <si>
    <r>
      <rPr>
        <sz val="8"/>
        <color rgb="FF000000"/>
        <rFont val="宋体"/>
        <charset val="134"/>
      </rPr>
      <t>树木移植（移植公交站台范围内的树木，移植前需与主管单位对接，具体工作量以实际发生为准，品种、规格、运距由投标人综合考虑报价内，移栽苗木成活率≥95%，含两年成活养护期）</t>
    </r>
  </si>
  <si>
    <r>
      <rPr>
        <sz val="8"/>
        <color rgb="FF000000"/>
        <rFont val="宋体"/>
        <charset val="134"/>
      </rPr>
      <t>棵</t>
    </r>
  </si>
  <si>
    <r>
      <rPr>
        <sz val="8"/>
        <color rgb="FF000000"/>
        <rFont val="Arial Narrow"/>
        <charset val="134"/>
      </rPr>
      <t>114.00</t>
    </r>
  </si>
  <si>
    <r>
      <rPr>
        <sz val="8"/>
        <color rgb="FF000000"/>
        <rFont val="宋体"/>
        <charset val="134"/>
      </rPr>
      <t>203</t>
    </r>
  </si>
  <si>
    <r>
      <rPr>
        <sz val="8"/>
        <color rgb="FF000000"/>
        <rFont val="宋体"/>
        <charset val="134"/>
      </rPr>
      <t>挖方路基</t>
    </r>
  </si>
  <si>
    <r>
      <rPr>
        <sz val="8"/>
        <color rgb="FF000000"/>
        <rFont val="宋体"/>
        <charset val="134"/>
      </rPr>
      <t>203-1</t>
    </r>
  </si>
  <si>
    <r>
      <rPr>
        <sz val="8"/>
        <color rgb="FF000000"/>
        <rFont val="宋体"/>
        <charset val="134"/>
      </rPr>
      <t>路基挖方</t>
    </r>
  </si>
  <si>
    <r>
      <rPr>
        <sz val="8"/>
        <color rgb="FF000000"/>
        <rFont val="宋体"/>
        <charset val="134"/>
      </rPr>
      <t>挖土方（投标人综合考虑土壤类别、现场土方调运等所有费用）</t>
    </r>
  </si>
  <si>
    <r>
      <rPr>
        <sz val="8"/>
        <color rgb="FF000000"/>
        <rFont val="宋体"/>
        <charset val="134"/>
      </rPr>
      <t>m3</t>
    </r>
  </si>
  <si>
    <r>
      <rPr>
        <sz val="8"/>
        <color rgb="FF000000"/>
        <rFont val="Arial Narrow"/>
        <charset val="134"/>
      </rPr>
      <t>337.07</t>
    </r>
  </si>
  <si>
    <r>
      <rPr>
        <sz val="8"/>
        <color rgb="FF000000"/>
        <rFont val="宋体"/>
        <charset val="134"/>
      </rPr>
      <t>204</t>
    </r>
  </si>
  <si>
    <r>
      <rPr>
        <sz val="8"/>
        <color rgb="FF000000"/>
        <rFont val="宋体"/>
        <charset val="134"/>
      </rPr>
      <t>填方路基</t>
    </r>
  </si>
  <si>
    <r>
      <rPr>
        <sz val="8"/>
        <color rgb="FF000000"/>
        <rFont val="宋体"/>
        <charset val="134"/>
      </rPr>
      <t>204-1</t>
    </r>
  </si>
  <si>
    <r>
      <rPr>
        <sz val="8"/>
        <color rgb="FF000000"/>
        <rFont val="宋体"/>
        <charset val="134"/>
      </rPr>
      <t>路基填筑（包括填前压实）</t>
    </r>
  </si>
  <si>
    <r>
      <rPr>
        <sz val="8"/>
        <color rgb="FF000000"/>
        <rFont val="宋体"/>
        <charset val="134"/>
      </rPr>
      <t>素土填筑（投标人综合考虑现场土方调运等所有费用）</t>
    </r>
  </si>
  <si>
    <r>
      <rPr>
        <sz val="8"/>
        <color rgb="FF000000"/>
        <rFont val="Arial Narrow"/>
        <charset val="134"/>
      </rPr>
      <t>539.62</t>
    </r>
  </si>
  <si>
    <r>
      <rPr>
        <sz val="8"/>
        <color rgb="FF000000"/>
        <rFont val="宋体"/>
        <charset val="134"/>
      </rPr>
      <t>-b</t>
    </r>
  </si>
  <si>
    <r>
      <rPr>
        <sz val="8"/>
        <color rgb="FF000000"/>
        <rFont val="宋体"/>
        <charset val="134"/>
      </rPr>
      <t>拓宽侧改造 40cm碎砖</t>
    </r>
  </si>
  <si>
    <r>
      <rPr>
        <sz val="8"/>
        <color rgb="FF000000"/>
        <rFont val="Arial Narrow"/>
        <charset val="134"/>
      </rPr>
      <t>408.00</t>
    </r>
  </si>
  <si>
    <r>
      <rPr>
        <sz val="8"/>
        <color rgb="FF000000"/>
        <rFont val="宋体"/>
        <charset val="134"/>
      </rPr>
      <t>-c</t>
    </r>
  </si>
  <si>
    <r>
      <rPr>
        <sz val="8"/>
        <color rgb="FF000000"/>
        <rFont val="宋体"/>
        <charset val="134"/>
      </rPr>
      <t>拓宽侧改造5cm嵌缝料</t>
    </r>
  </si>
  <si>
    <r>
      <rPr>
        <sz val="8"/>
        <color rgb="FF000000"/>
        <rFont val="宋体"/>
        <charset val="134"/>
      </rPr>
      <t>-d</t>
    </r>
  </si>
  <si>
    <r>
      <rPr>
        <sz val="8"/>
        <color rgb="FF000000"/>
        <rFont val="宋体"/>
        <charset val="134"/>
      </rPr>
      <t>外购土（按压实方计算）</t>
    </r>
  </si>
  <si>
    <r>
      <rPr>
        <sz val="8"/>
        <color rgb="FF000000"/>
        <rFont val="Arial Narrow"/>
        <charset val="134"/>
      </rPr>
      <t>718.12</t>
    </r>
  </si>
  <si>
    <r>
      <rPr>
        <sz val="8"/>
        <color rgb="FF000000"/>
        <rFont val="宋体"/>
        <charset val="134"/>
      </rPr>
      <t>205</t>
    </r>
  </si>
  <si>
    <r>
      <rPr>
        <sz val="8"/>
        <color rgb="FF000000"/>
        <rFont val="宋体"/>
        <charset val="134"/>
      </rPr>
      <t>特殊地区路基处理</t>
    </r>
  </si>
  <si>
    <r>
      <rPr>
        <sz val="8"/>
        <color rgb="FF000000"/>
        <rFont val="宋体"/>
        <charset val="134"/>
      </rPr>
      <t>205-1</t>
    </r>
  </si>
  <si>
    <r>
      <rPr>
        <sz val="8"/>
        <color rgb="FF000000"/>
        <rFont val="宋体"/>
        <charset val="134"/>
      </rPr>
      <t>软土路基处理</t>
    </r>
  </si>
  <si>
    <r>
      <rPr>
        <sz val="8"/>
        <color rgb="FF000000"/>
        <rFont val="宋体"/>
        <charset val="134"/>
      </rPr>
      <t>土工合成材料</t>
    </r>
  </si>
  <si>
    <r>
      <rPr>
        <sz val="8"/>
        <color rgb="FF000000"/>
        <rFont val="宋体"/>
        <charset val="134"/>
      </rPr>
      <t>-d-3</t>
    </r>
  </si>
  <si>
    <r>
      <rPr>
        <sz val="8"/>
        <color rgb="FF000000"/>
        <rFont val="宋体"/>
        <charset val="134"/>
      </rPr>
      <t>土工格栅（具体做法详见设计图纸）</t>
    </r>
  </si>
  <si>
    <r>
      <rPr>
        <sz val="8"/>
        <color rgb="FF000000"/>
        <rFont val="Arial Narrow"/>
        <charset val="134"/>
      </rPr>
      <t>352.00</t>
    </r>
  </si>
  <si>
    <r>
      <rPr>
        <sz val="8"/>
        <color rgb="FF000000"/>
        <rFont val="宋体"/>
        <charset val="134"/>
      </rPr>
      <t>209</t>
    </r>
  </si>
  <si>
    <r>
      <rPr>
        <sz val="8"/>
        <color rgb="FF000000"/>
        <rFont val="宋体"/>
        <charset val="134"/>
      </rPr>
      <t>挡土墙</t>
    </r>
  </si>
  <si>
    <r>
      <rPr>
        <sz val="8"/>
        <color rgb="FF000000"/>
        <rFont val="宋体"/>
        <charset val="134"/>
      </rPr>
      <t>209-1</t>
    </r>
  </si>
  <si>
    <r>
      <rPr>
        <sz val="8"/>
        <color rgb="FF000000"/>
        <rFont val="宋体"/>
        <charset val="134"/>
      </rPr>
      <t>垫层（20cm碎石垫层）</t>
    </r>
  </si>
  <si>
    <r>
      <rPr>
        <sz val="8"/>
        <color rgb="FF000000"/>
        <rFont val="Arial Narrow"/>
        <charset val="134"/>
      </rPr>
      <t>13.82</t>
    </r>
  </si>
  <si>
    <r>
      <rPr>
        <sz val="8"/>
        <color rgb="FF000000"/>
        <rFont val="宋体"/>
        <charset val="134"/>
      </rPr>
      <t>209-2</t>
    </r>
  </si>
  <si>
    <r>
      <rPr>
        <sz val="8"/>
        <color rgb="FF000000"/>
        <rFont val="宋体"/>
        <charset val="134"/>
      </rPr>
      <t>基础</t>
    </r>
  </si>
  <si>
    <r>
      <rPr>
        <sz val="8"/>
        <color rgb="FF000000"/>
        <rFont val="宋体"/>
        <charset val="134"/>
      </rPr>
      <t>混凝土基础（C25商品混凝土、含模板费用）</t>
    </r>
  </si>
  <si>
    <r>
      <rPr>
        <sz val="8"/>
        <color rgb="FF000000"/>
        <rFont val="Arial Narrow"/>
        <charset val="134"/>
      </rPr>
      <t>30.14</t>
    </r>
  </si>
  <si>
    <r>
      <rPr>
        <sz val="8"/>
        <color rgb="FF000000"/>
        <rFont val="宋体"/>
        <charset val="134"/>
      </rPr>
      <t>209-5</t>
    </r>
  </si>
  <si>
    <r>
      <rPr>
        <sz val="8"/>
        <color rgb="FF000000"/>
        <rFont val="宋体"/>
        <charset val="134"/>
      </rPr>
      <t>混凝土挡土墙</t>
    </r>
  </si>
  <si>
    <r>
      <rPr>
        <sz val="8"/>
        <color rgb="FF000000"/>
        <rFont val="宋体"/>
        <charset val="134"/>
      </rPr>
      <t>混凝土（C30商品混凝土、综合考虑φ7.5PVC排水管的费用、含模板费用）</t>
    </r>
  </si>
  <si>
    <r>
      <rPr>
        <sz val="8"/>
        <color rgb="FF000000"/>
        <rFont val="Arial Narrow"/>
        <charset val="134"/>
      </rPr>
      <t>80.52</t>
    </r>
  </si>
  <si>
    <t xml:space="preserve">清单  第200章  合计   人民币  </t>
  </si>
  <si>
    <r>
      <rPr>
        <sz val="8"/>
        <color rgb="FF000000"/>
        <rFont val="宋体"/>
        <charset val="134"/>
      </rPr>
      <t>清单   第 2 页</t>
    </r>
  </si>
  <si>
    <r>
      <rPr>
        <b/>
        <sz val="12"/>
        <color rgb="FF000000"/>
        <rFont val="宋体"/>
        <charset val="134"/>
      </rPr>
      <t>清单  第300章  路 面</t>
    </r>
  </si>
  <si>
    <r>
      <rPr>
        <sz val="8"/>
        <color rgb="FF000000"/>
        <rFont val="宋体"/>
        <charset val="134"/>
      </rPr>
      <t>303</t>
    </r>
  </si>
  <si>
    <r>
      <rPr>
        <sz val="8"/>
        <color rgb="FF000000"/>
        <rFont val="宋体"/>
        <charset val="134"/>
      </rPr>
      <t>石灰稳定土底基层、基层</t>
    </r>
  </si>
  <si>
    <r>
      <rPr>
        <sz val="8"/>
        <color rgb="FF000000"/>
        <rFont val="宋体"/>
        <charset val="134"/>
      </rPr>
      <t>303-3</t>
    </r>
  </si>
  <si>
    <r>
      <rPr>
        <sz val="8"/>
        <color rgb="FF000000"/>
        <rFont val="宋体"/>
        <charset val="134"/>
      </rPr>
      <t>石灰稳定土基层</t>
    </r>
  </si>
  <si>
    <r>
      <rPr>
        <sz val="8"/>
        <color rgb="FF000000"/>
        <rFont val="宋体"/>
        <charset val="134"/>
      </rPr>
      <t>厚200mm，5%石灰土</t>
    </r>
  </si>
  <si>
    <r>
      <rPr>
        <sz val="8"/>
        <color rgb="FF000000"/>
        <rFont val="Arial Narrow"/>
        <charset val="134"/>
      </rPr>
      <t>240.00</t>
    </r>
  </si>
  <si>
    <r>
      <rPr>
        <sz val="8"/>
        <color rgb="FF000000"/>
        <rFont val="宋体"/>
        <charset val="134"/>
      </rPr>
      <t>312</t>
    </r>
  </si>
  <si>
    <r>
      <rPr>
        <sz val="8"/>
        <color rgb="FF000000"/>
        <rFont val="宋体"/>
        <charset val="134"/>
      </rPr>
      <t>水泥混凝土面板</t>
    </r>
  </si>
  <si>
    <r>
      <rPr>
        <sz val="8"/>
        <color rgb="FF000000"/>
        <rFont val="宋体"/>
        <charset val="134"/>
      </rPr>
      <t>312-1</t>
    </r>
  </si>
  <si>
    <r>
      <rPr>
        <sz val="8"/>
        <color rgb="FF000000"/>
        <rFont val="宋体"/>
        <charset val="134"/>
      </rPr>
      <t>厚200mm（混凝土强度C30）（含模板、养护、切缝、灌缝、刻痕等费用）</t>
    </r>
  </si>
  <si>
    <r>
      <rPr>
        <sz val="8"/>
        <color rgb="FF000000"/>
        <rFont val="宋体"/>
        <charset val="134"/>
      </rPr>
      <t>厚100mm（混凝土强度C20）（含模板、养护、切缝、灌缝等费用）</t>
    </r>
  </si>
  <si>
    <r>
      <rPr>
        <sz val="8"/>
        <color rgb="FF000000"/>
        <rFont val="宋体"/>
        <charset val="134"/>
      </rPr>
      <t>313</t>
    </r>
  </si>
  <si>
    <r>
      <rPr>
        <sz val="8"/>
        <color rgb="FF000000"/>
        <rFont val="宋体"/>
        <charset val="134"/>
      </rPr>
      <t>路肩培土、中央分隔带回填土、土路肩加固及路缘石</t>
    </r>
  </si>
  <si>
    <r>
      <rPr>
        <sz val="8"/>
        <color rgb="FF000000"/>
        <rFont val="宋体"/>
        <charset val="134"/>
      </rPr>
      <t>313-1</t>
    </r>
  </si>
  <si>
    <r>
      <rPr>
        <sz val="8"/>
        <color rgb="FF000000"/>
        <rFont val="宋体"/>
        <charset val="134"/>
      </rPr>
      <t>路肩培土（投标人综合考虑现场土方调运等所有费用）</t>
    </r>
  </si>
  <si>
    <r>
      <rPr>
        <sz val="8"/>
        <color rgb="FF000000"/>
        <rFont val="Arial Narrow"/>
        <charset val="134"/>
      </rPr>
      <t>467.57</t>
    </r>
  </si>
  <si>
    <r>
      <rPr>
        <sz val="8"/>
        <color rgb="FF000000"/>
        <rFont val="宋体"/>
        <charset val="134"/>
      </rPr>
      <t>313-4</t>
    </r>
  </si>
  <si>
    <r>
      <rPr>
        <sz val="8"/>
        <color rgb="FF000000"/>
        <rFont val="宋体"/>
        <charset val="134"/>
      </rPr>
      <t>20*10*6cm荷兰砖铺装（局部坡道升降部分报价综合考虑，含1：3干硬性水泥砂浆）</t>
    </r>
  </si>
  <si>
    <r>
      <rPr>
        <sz val="8"/>
        <color rgb="FF000000"/>
        <rFont val="宋体"/>
        <charset val="134"/>
      </rPr>
      <t>313-5</t>
    </r>
  </si>
  <si>
    <r>
      <rPr>
        <sz val="8"/>
        <color rgb="FF000000"/>
        <rFont val="宋体"/>
        <charset val="134"/>
      </rPr>
      <t>混凝土预制块路缘石（15*25*100cm缘石、混凝土强度等级C30、路牙磨边、倒角等费用，圆弧部分报价综合考虑，，含C20混凝土靠背及1：3干硬性水泥砂浆）</t>
    </r>
  </si>
  <si>
    <r>
      <rPr>
        <sz val="8"/>
        <color rgb="FF000000"/>
        <rFont val="Arial Narrow"/>
        <charset val="134"/>
      </rPr>
      <t>9.45</t>
    </r>
  </si>
  <si>
    <t xml:space="preserve">清单  第300章  合计   人民币  </t>
  </si>
  <si>
    <r>
      <rPr>
        <sz val="8"/>
        <color rgb="FF000000"/>
        <rFont val="宋体"/>
        <charset val="134"/>
      </rPr>
      <t>清单   第 3 页</t>
    </r>
  </si>
  <si>
    <r>
      <rPr>
        <b/>
        <sz val="12"/>
        <color rgb="FF000000"/>
        <rFont val="宋体"/>
        <charset val="134"/>
      </rPr>
      <t>清单  第400章  桥梁、涵洞</t>
    </r>
  </si>
  <si>
    <r>
      <rPr>
        <sz val="8"/>
        <color rgb="FF000000"/>
        <rFont val="宋体"/>
        <charset val="134"/>
      </rPr>
      <t>406</t>
    </r>
  </si>
  <si>
    <r>
      <rPr>
        <sz val="8"/>
        <color rgb="FF000000"/>
        <rFont val="宋体"/>
        <charset val="134"/>
      </rPr>
      <t>沉桩</t>
    </r>
  </si>
  <si>
    <r>
      <rPr>
        <sz val="8"/>
        <color rgb="FF000000"/>
        <rFont val="宋体"/>
        <charset val="134"/>
      </rPr>
      <t>406-1</t>
    </r>
  </si>
  <si>
    <r>
      <rPr>
        <sz val="8"/>
        <color rgb="FF000000"/>
        <rFont val="宋体"/>
        <charset val="134"/>
      </rPr>
      <t>预制钢筋混凝土方桩（25*25cmC30混凝土方桩）</t>
    </r>
  </si>
  <si>
    <r>
      <rPr>
        <sz val="8"/>
        <color rgb="FF000000"/>
        <rFont val="宋体"/>
        <charset val="134"/>
      </rPr>
      <t>m</t>
    </r>
  </si>
  <si>
    <r>
      <rPr>
        <sz val="8"/>
        <color rgb="FF000000"/>
        <rFont val="Arial Narrow"/>
        <charset val="134"/>
      </rPr>
      <t>66.00</t>
    </r>
  </si>
  <si>
    <t xml:space="preserve">清单  第400章  合计   人民币 </t>
  </si>
  <si>
    <r>
      <rPr>
        <sz val="8"/>
        <color rgb="FF000000"/>
        <rFont val="宋体"/>
        <charset val="134"/>
      </rPr>
      <t>清单   第 4 页</t>
    </r>
  </si>
  <si>
    <r>
      <rPr>
        <b/>
        <sz val="12"/>
        <color rgb="FF000000"/>
        <rFont val="宋体"/>
        <charset val="134"/>
      </rPr>
      <t>清单  第600章  安全设施及预埋管线</t>
    </r>
  </si>
  <si>
    <r>
      <rPr>
        <sz val="8"/>
        <color rgb="FF000000"/>
        <rFont val="宋体"/>
        <charset val="134"/>
      </rPr>
      <t>602</t>
    </r>
  </si>
  <si>
    <r>
      <rPr>
        <sz val="8"/>
        <color rgb="FF000000"/>
        <rFont val="宋体"/>
        <charset val="134"/>
      </rPr>
      <t>护栏</t>
    </r>
  </si>
  <si>
    <r>
      <rPr>
        <sz val="8"/>
        <color rgb="FF000000"/>
        <rFont val="宋体"/>
        <charset val="134"/>
      </rPr>
      <t>602-3</t>
    </r>
  </si>
  <si>
    <r>
      <rPr>
        <sz val="8"/>
        <color rgb="FF000000"/>
        <rFont val="宋体"/>
        <charset val="134"/>
      </rPr>
      <t>波形梁钢护栏</t>
    </r>
  </si>
  <si>
    <r>
      <rPr>
        <sz val="8"/>
        <color rgb="FF000000"/>
        <rFont val="宋体"/>
        <charset val="134"/>
      </rPr>
      <t>路侧波形梁钢护栏（含预埋铁件、安装等费用）</t>
    </r>
  </si>
  <si>
    <r>
      <rPr>
        <sz val="8"/>
        <color rgb="FF000000"/>
        <rFont val="Arial Narrow"/>
        <charset val="134"/>
      </rPr>
      <t>20.00</t>
    </r>
  </si>
  <si>
    <r>
      <rPr>
        <sz val="8"/>
        <color rgb="FF000000"/>
        <rFont val="宋体"/>
        <charset val="134"/>
      </rPr>
      <t>DR1-4E端头（含反光膜，具体参数及要求详见图纸）</t>
    </r>
  </si>
  <si>
    <r>
      <rPr>
        <sz val="8"/>
        <color rgb="FF000000"/>
        <rFont val="宋体"/>
        <charset val="134"/>
      </rPr>
      <t>个</t>
    </r>
  </si>
  <si>
    <r>
      <rPr>
        <sz val="8"/>
        <color rgb="FF000000"/>
        <rFont val="Arial Narrow"/>
        <charset val="134"/>
      </rPr>
      <t>4.00</t>
    </r>
  </si>
  <si>
    <r>
      <rPr>
        <sz val="8"/>
        <color rgb="FF000000"/>
        <rFont val="宋体"/>
        <charset val="134"/>
      </rPr>
      <t>604</t>
    </r>
  </si>
  <si>
    <r>
      <rPr>
        <sz val="8"/>
        <color rgb="FF000000"/>
        <rFont val="宋体"/>
        <charset val="134"/>
      </rPr>
      <t>道路交通标志</t>
    </r>
  </si>
  <si>
    <r>
      <rPr>
        <sz val="8"/>
        <color rgb="FF000000"/>
        <rFont val="宋体"/>
        <charset val="134"/>
      </rPr>
      <t>604-1</t>
    </r>
  </si>
  <si>
    <r>
      <rPr>
        <sz val="8"/>
        <color rgb="FF000000"/>
        <rFont val="宋体"/>
        <charset val="134"/>
      </rPr>
      <t>单柱式交通标志（含标志面板、字体、圬工、反光膜、基础、土方等所有内容，具体详见设计图纸）</t>
    </r>
  </si>
  <si>
    <r>
      <rPr>
        <sz val="8"/>
        <color rgb="FF000000"/>
        <rFont val="Arial Narrow"/>
        <charset val="134"/>
      </rPr>
      <t>12.00</t>
    </r>
  </si>
  <si>
    <r>
      <rPr>
        <sz val="8"/>
        <color rgb="FF000000"/>
        <rFont val="宋体"/>
        <charset val="134"/>
      </rPr>
      <t>604-3</t>
    </r>
  </si>
  <si>
    <r>
      <rPr>
        <sz val="8"/>
        <color rgb="FF000000"/>
        <rFont val="宋体"/>
        <charset val="134"/>
      </rPr>
      <t>公交站台主体</t>
    </r>
  </si>
  <si>
    <r>
      <rPr>
        <sz val="8"/>
        <color rgb="FF000000"/>
        <rFont val="宋体"/>
        <charset val="134"/>
      </rPr>
      <t>18m长公交站台主体（含灯箱、雨篷、坐凳、广告橱、站牌及其面板等所有内容，具体详见设计图纸），顶棚材料为不锈钢板。</t>
    </r>
  </si>
  <si>
    <r>
      <rPr>
        <sz val="8"/>
        <color rgb="FF000000"/>
        <rFont val="Arial Narrow"/>
        <charset val="134"/>
      </rPr>
      <t>2.00</t>
    </r>
  </si>
  <si>
    <r>
      <rPr>
        <sz val="8"/>
        <color rgb="FF000000"/>
        <rFont val="宋体"/>
        <charset val="134"/>
      </rPr>
      <t>6m长公交站台主体（含灯箱、雨篷、坐凳、广告橱、站牌及其面板等所有内容，具体详见设计图纸），顶棚材料为不锈钢板。</t>
    </r>
  </si>
  <si>
    <r>
      <rPr>
        <sz val="8"/>
        <color rgb="FF000000"/>
        <rFont val="Arial Narrow"/>
        <charset val="134"/>
      </rPr>
      <t>10.00</t>
    </r>
  </si>
  <si>
    <r>
      <rPr>
        <sz val="8"/>
        <color rgb="FF000000"/>
        <rFont val="宋体"/>
        <charset val="134"/>
      </rPr>
      <t>垃圾箱（1、成品分类垃圾箱，具体选型甲定，结合现场固定安装到位
2、含配套埋件等制作、安装费用）</t>
    </r>
  </si>
  <si>
    <r>
      <rPr>
        <sz val="8"/>
        <color rgb="FF000000"/>
        <rFont val="宋体"/>
        <charset val="134"/>
      </rPr>
      <t>604-4</t>
    </r>
  </si>
  <si>
    <r>
      <rPr>
        <sz val="8"/>
        <color rgb="FF000000"/>
        <rFont val="宋体"/>
        <charset val="134"/>
      </rPr>
      <t>拆除现有公交站台（含基础、场地等拆除；垃圾外运、残值投标人自行考虑在报价中）</t>
    </r>
  </si>
  <si>
    <r>
      <rPr>
        <sz val="8"/>
        <color rgb="FF000000"/>
        <rFont val="宋体"/>
        <charset val="134"/>
      </rPr>
      <t>604-5</t>
    </r>
  </si>
  <si>
    <r>
      <rPr>
        <sz val="8"/>
        <color rgb="FF000000"/>
        <rFont val="宋体"/>
        <charset val="134"/>
      </rPr>
      <t>拆除现有公交站牌（含基础等拆除；垃圾外运、残值投标人自行考虑在报价中）</t>
    </r>
  </si>
  <si>
    <r>
      <rPr>
        <sz val="8"/>
        <color rgb="FF000000"/>
        <rFont val="宋体"/>
        <charset val="134"/>
      </rPr>
      <t>604-13</t>
    </r>
  </si>
  <si>
    <r>
      <rPr>
        <sz val="8"/>
        <color rgb="FF000000"/>
        <rFont val="宋体"/>
        <charset val="134"/>
      </rPr>
      <t>路灯及道路设施标牌迁移</t>
    </r>
  </si>
  <si>
    <r>
      <rPr>
        <sz val="8"/>
        <color rgb="FF000000"/>
        <rFont val="Arial Narrow"/>
        <charset val="134"/>
      </rPr>
      <t>16.00</t>
    </r>
  </si>
  <si>
    <r>
      <rPr>
        <sz val="8"/>
        <color rgb="FF000000"/>
        <rFont val="宋体"/>
        <charset val="134"/>
      </rPr>
      <t>605</t>
    </r>
  </si>
  <si>
    <r>
      <rPr>
        <sz val="8"/>
        <color rgb="FF000000"/>
        <rFont val="宋体"/>
        <charset val="134"/>
      </rPr>
      <t>道路交通标线</t>
    </r>
  </si>
  <si>
    <r>
      <rPr>
        <sz val="8"/>
        <color rgb="FF000000"/>
        <rFont val="宋体"/>
        <charset val="134"/>
      </rPr>
      <t>605-1</t>
    </r>
  </si>
  <si>
    <r>
      <rPr>
        <sz val="8"/>
        <color rgb="FF000000"/>
        <rFont val="宋体"/>
        <charset val="134"/>
      </rPr>
      <t>热熔型涂料路面标线</t>
    </r>
  </si>
  <si>
    <r>
      <rPr>
        <sz val="8"/>
        <color rgb="FF000000"/>
        <rFont val="宋体"/>
        <charset val="134"/>
      </rPr>
      <t>热熔标线（热熔反光涂料）</t>
    </r>
  </si>
  <si>
    <r>
      <rPr>
        <sz val="8"/>
        <color rgb="FF000000"/>
        <rFont val="Arial Narrow"/>
        <charset val="134"/>
      </rPr>
      <t>121.07</t>
    </r>
  </si>
  <si>
    <r>
      <rPr>
        <sz val="8"/>
        <color rgb="FF000000"/>
        <rFont val="宋体"/>
        <charset val="134"/>
      </rPr>
      <t>振荡标线（热熔突起型涂料，颜色为黄色）</t>
    </r>
  </si>
  <si>
    <r>
      <rPr>
        <sz val="8"/>
        <color rgb="FF000000"/>
        <rFont val="Arial Narrow"/>
        <charset val="134"/>
      </rPr>
      <t>238.00</t>
    </r>
  </si>
  <si>
    <r>
      <rPr>
        <sz val="8"/>
        <color rgb="FF000000"/>
        <rFont val="宋体"/>
        <charset val="134"/>
      </rPr>
      <t>607</t>
    </r>
  </si>
  <si>
    <r>
      <rPr>
        <sz val="8"/>
        <color rgb="FF000000"/>
        <rFont val="宋体"/>
        <charset val="134"/>
      </rPr>
      <t>通信和电力管道与预埋（预留）基础</t>
    </r>
  </si>
  <si>
    <r>
      <rPr>
        <sz val="8"/>
        <color rgb="FF000000"/>
        <rFont val="宋体"/>
        <charset val="134"/>
      </rPr>
      <t>607-3</t>
    </r>
  </si>
  <si>
    <r>
      <rPr>
        <sz val="8"/>
        <color rgb="FF000000"/>
        <rFont val="宋体"/>
        <charset val="134"/>
      </rPr>
      <t>管道工程（C25混凝土管道包封，含模板）</t>
    </r>
  </si>
  <si>
    <r>
      <rPr>
        <sz val="8"/>
        <color rgb="FF000000"/>
        <rFont val="Arial Narrow"/>
        <charset val="134"/>
      </rPr>
      <t>93.87</t>
    </r>
  </si>
  <si>
    <t xml:space="preserve">清单  第600章  合计   人民币  </t>
  </si>
  <si>
    <r>
      <rPr>
        <sz val="8"/>
        <color rgb="FF000000"/>
        <rFont val="宋体"/>
        <charset val="134"/>
      </rPr>
      <t>清单   第 5 页</t>
    </r>
  </si>
  <si>
    <r>
      <rPr>
        <b/>
        <sz val="12"/>
        <color rgb="FF000000"/>
        <rFont val="宋体"/>
        <charset val="134"/>
      </rPr>
      <t>清单  第700章  绿化及环境保护设施</t>
    </r>
  </si>
  <si>
    <r>
      <rPr>
        <sz val="8"/>
        <color rgb="FF000000"/>
        <rFont val="宋体"/>
        <charset val="134"/>
      </rPr>
      <t>703</t>
    </r>
  </si>
  <si>
    <r>
      <rPr>
        <sz val="8"/>
        <color rgb="FF000000"/>
        <rFont val="宋体"/>
        <charset val="134"/>
      </rPr>
      <t>撒播草种和铺植草皮</t>
    </r>
  </si>
  <si>
    <r>
      <rPr>
        <sz val="8"/>
        <color rgb="FF000000"/>
        <rFont val="宋体"/>
        <charset val="134"/>
      </rPr>
      <t>703-4</t>
    </r>
  </si>
  <si>
    <r>
      <rPr>
        <sz val="8"/>
        <color rgb="FF000000"/>
        <rFont val="宋体"/>
        <charset val="134"/>
      </rPr>
      <t>铺植草皮</t>
    </r>
  </si>
  <si>
    <r>
      <rPr>
        <sz val="8"/>
        <color rgb="FF000000"/>
        <rFont val="宋体"/>
        <charset val="134"/>
      </rPr>
      <t>植草防护（满足建设单位要求）</t>
    </r>
  </si>
  <si>
    <r>
      <rPr>
        <sz val="8"/>
        <color rgb="FF000000"/>
        <rFont val="Arial Narrow"/>
        <charset val="134"/>
      </rPr>
      <t>701.33</t>
    </r>
  </si>
  <si>
    <t xml:space="preserve">清单  第700章  合计   人民币  </t>
  </si>
  <si>
    <r>
      <rPr>
        <sz val="8"/>
        <color rgb="FF000000"/>
        <rFont val="宋体"/>
        <charset val="134"/>
      </rPr>
      <t>清单   第 6 页</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</si>
</sst>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32">
    <font>
      <sz val="11"/>
      <color theme="1"/>
      <name val="宋体"/>
      <charset val="134"/>
      <scheme val="minor"/>
    </font>
    <font>
      <b/>
      <sz val="18"/>
      <color rgb="FF000000"/>
      <name val="宋体"/>
      <charset val="134"/>
    </font>
    <font>
      <sz val="8"/>
      <color rgb="FF000000"/>
      <name val="宋体"/>
      <charset val="134"/>
    </font>
    <font>
      <b/>
      <sz val="12"/>
      <color rgb="FF000000"/>
      <name val="宋体"/>
      <charset val="134"/>
    </font>
    <font>
      <b/>
      <sz val="8"/>
      <color rgb="FF000000"/>
      <name val="宋体"/>
      <charset val="134"/>
    </font>
    <font>
      <sz val="8"/>
      <color rgb="FF000000"/>
      <name val="Arial Narrow"/>
      <charset val="134"/>
    </font>
    <font>
      <b/>
      <sz val="20"/>
      <color theme="1"/>
      <name val="黑体"/>
      <charset val="134"/>
    </font>
    <font>
      <sz val="10"/>
      <name val="宋体"/>
      <charset val="134"/>
    </font>
    <font>
      <sz val="16"/>
      <color indexed="18"/>
      <name val="黑体"/>
      <charset val="134"/>
    </font>
    <font>
      <sz val="10"/>
      <color rgb="FFFF0000"/>
      <name val="宋体"/>
      <charset val="134"/>
    </font>
    <font>
      <sz val="9"/>
      <color indexed="56"/>
      <name val="宋体"/>
      <charset val="134"/>
    </font>
    <font>
      <b/>
      <sz val="9"/>
      <color indexed="5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hair">
        <color indexed="21"/>
      </left>
      <right style="hair">
        <color indexed="21"/>
      </right>
      <top style="hair">
        <color indexed="21"/>
      </top>
      <bottom style="hair">
        <color indexed="21"/>
      </bottom>
      <diagonal/>
    </border>
    <border>
      <left/>
      <right/>
      <top/>
      <bottom style="hair">
        <color indexed="21"/>
      </bottom>
      <diagonal/>
    </border>
    <border>
      <left style="hair">
        <color indexed="21"/>
      </left>
      <right/>
      <top style="hair">
        <color indexed="21"/>
      </top>
      <bottom style="hair">
        <color indexed="21"/>
      </bottom>
      <diagonal/>
    </border>
    <border>
      <left/>
      <right/>
      <top style="hair">
        <color indexed="21"/>
      </top>
      <bottom style="hair">
        <color indexed="21"/>
      </bottom>
      <diagonal/>
    </border>
    <border>
      <left/>
      <right style="hair">
        <color indexed="21"/>
      </right>
      <top style="hair">
        <color indexed="21"/>
      </top>
      <bottom style="hair">
        <color indexed="2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19" fillId="0" borderId="0" applyNumberFormat="0" applyFill="0" applyBorder="0" applyAlignment="0" applyProtection="0">
      <alignment vertical="center"/>
    </xf>
    <xf numFmtId="0" fontId="20" fillId="4" borderId="20" applyNumberFormat="0" applyAlignment="0" applyProtection="0">
      <alignment vertical="center"/>
    </xf>
    <xf numFmtId="0" fontId="21" fillId="5" borderId="21" applyNumberFormat="0" applyAlignment="0" applyProtection="0">
      <alignment vertical="center"/>
    </xf>
    <xf numFmtId="0" fontId="22" fillId="5" borderId="20" applyNumberFormat="0" applyAlignment="0" applyProtection="0">
      <alignment vertical="center"/>
    </xf>
    <xf numFmtId="0" fontId="23" fillId="6" borderId="22" applyNumberFormat="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42">
    <xf numFmtId="0" fontId="0" fillId="0" borderId="0" xfId="0" applyFont="1">
      <alignment vertical="center"/>
    </xf>
    <xf numFmtId="0" fontId="0" fillId="2" borderId="0" xfId="0" applyNumberFormat="1" applyFont="1" applyFill="1" applyBorder="1" applyAlignment="1" applyProtection="1">
      <alignment wrapText="1"/>
      <protection locked="0"/>
    </xf>
    <xf numFmtId="0" fontId="1" fillId="2" borderId="0" xfId="0" applyNumberFormat="1" applyFont="1" applyFill="1" applyBorder="1" applyAlignment="1" applyProtection="1">
      <alignment horizontal="center" vertical="top" wrapText="1"/>
    </xf>
    <xf numFmtId="0" fontId="2" fillId="2" borderId="0"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right" vertical="center" wrapText="1"/>
    </xf>
    <xf numFmtId="0" fontId="3" fillId="2" borderId="1"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left" vertical="center" wrapText="1"/>
    </xf>
    <xf numFmtId="0" fontId="2" fillId="2" borderId="3"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right" vertical="center" wrapText="1"/>
    </xf>
    <xf numFmtId="0" fontId="5" fillId="2" borderId="4" xfId="0" applyNumberFormat="1" applyFont="1" applyFill="1" applyBorder="1" applyAlignment="1" applyProtection="1">
      <alignment horizontal="right" vertical="center" wrapText="1"/>
    </xf>
    <xf numFmtId="176" fontId="5" fillId="2" borderId="3" xfId="0" applyNumberFormat="1" applyFont="1" applyFill="1" applyBorder="1" applyAlignment="1" applyProtection="1">
      <alignment horizontal="right" vertical="center" wrapText="1"/>
      <protection locked="0"/>
    </xf>
    <xf numFmtId="176" fontId="5" fillId="2" borderId="4" xfId="0" applyNumberFormat="1" applyFont="1" applyFill="1" applyBorder="1" applyAlignment="1" applyProtection="1">
      <alignment horizontal="right"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176" fontId="2" fillId="2" borderId="7" xfId="0" applyNumberFormat="1" applyFont="1" applyFill="1" applyBorder="1" applyAlignment="1" applyProtection="1">
      <alignment vertical="center" wrapText="1"/>
    </xf>
    <xf numFmtId="0" fontId="2" fillId="2" borderId="8" xfId="0" applyNumberFormat="1" applyFont="1" applyFill="1" applyBorder="1" applyAlignment="1" applyProtection="1">
      <alignment horizontal="right" vertical="center" wrapText="1"/>
    </xf>
    <xf numFmtId="0" fontId="2" fillId="2" borderId="8" xfId="0" applyNumberFormat="1" applyFont="1" applyFill="1" applyBorder="1" applyAlignment="1" applyProtection="1">
      <alignment horizontal="left" vertical="center" wrapText="1"/>
    </xf>
    <xf numFmtId="0" fontId="5" fillId="2" borderId="3" xfId="0" applyNumberFormat="1" applyFont="1" applyFill="1" applyBorder="1" applyAlignment="1" applyProtection="1">
      <alignment horizontal="right" vertical="center" wrapText="1"/>
      <protection locked="0"/>
    </xf>
    <xf numFmtId="0" fontId="2" fillId="2" borderId="7" xfId="0" applyNumberFormat="1" applyFont="1" applyFill="1" applyBorder="1" applyAlignment="1" applyProtection="1">
      <alignment vertical="center" wrapText="1"/>
    </xf>
    <xf numFmtId="0" fontId="4" fillId="2" borderId="9"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11" xfId="0" applyNumberFormat="1" applyFont="1" applyFill="1" applyBorder="1" applyAlignment="1" applyProtection="1">
      <alignment horizontal="center" vertical="center" wrapText="1"/>
    </xf>
    <xf numFmtId="0" fontId="0" fillId="0" borderId="0" xfId="0" applyFont="1" applyFill="1" applyAlignment="1">
      <alignment vertical="center"/>
    </xf>
    <xf numFmtId="0" fontId="6" fillId="0" borderId="0" xfId="0" applyFont="1" applyFill="1" applyAlignment="1">
      <alignment horizontal="center" vertical="center"/>
    </xf>
    <xf numFmtId="0" fontId="0" fillId="0" borderId="0" xfId="0" applyFont="1" applyFill="1" applyAlignment="1">
      <alignment vertical="top" wrapText="1"/>
    </xf>
    <xf numFmtId="0" fontId="0" fillId="0" borderId="0" xfId="0" applyFont="1" applyFill="1" applyAlignment="1">
      <alignment vertical="top"/>
    </xf>
    <xf numFmtId="0" fontId="7" fillId="0" borderId="0" xfId="0" applyFont="1" applyFill="1" applyBorder="1" applyAlignment="1">
      <alignment vertical="center"/>
    </xf>
    <xf numFmtId="0" fontId="7" fillId="0" borderId="12" xfId="0" applyFont="1" applyFill="1" applyBorder="1" applyAlignment="1">
      <alignment vertical="center"/>
    </xf>
    <xf numFmtId="0" fontId="8" fillId="0" borderId="13" xfId="49" applyFont="1" applyBorder="1" applyAlignment="1">
      <alignment horizontal="center" vertical="center" wrapText="1"/>
    </xf>
    <xf numFmtId="0" fontId="7" fillId="0" borderId="12" xfId="0" applyFont="1" applyFill="1" applyBorder="1" applyAlignment="1">
      <alignment horizontal="center" vertical="center"/>
    </xf>
    <xf numFmtId="0" fontId="7" fillId="0" borderId="12" xfId="0" applyFont="1" applyFill="1" applyBorder="1" applyAlignment="1">
      <alignment vertical="center" wrapText="1"/>
    </xf>
    <xf numFmtId="177" fontId="7" fillId="0" borderId="12" xfId="0" applyNumberFormat="1" applyFont="1" applyFill="1" applyBorder="1" applyAlignment="1">
      <alignment horizontal="center" vertical="center"/>
    </xf>
    <xf numFmtId="0" fontId="9" fillId="0" borderId="0" xfId="0" applyFont="1" applyFill="1" applyBorder="1" applyAlignment="1">
      <alignment vertical="center"/>
    </xf>
    <xf numFmtId="0" fontId="10" fillId="0" borderId="12" xfId="49" applyFont="1" applyBorder="1" applyAlignment="1">
      <alignment horizontal="left" vertical="center"/>
    </xf>
    <xf numFmtId="177" fontId="11" fillId="0" borderId="12" xfId="0" applyNumberFormat="1" applyFont="1" applyFill="1" applyBorder="1" applyAlignment="1">
      <alignment horizontal="center"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0年阜宁项目统计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C14" sqref="C14"/>
    </sheetView>
  </sheetViews>
  <sheetFormatPr defaultColWidth="7.99090909090909" defaultRowHeight="23.25" customHeight="1"/>
  <cols>
    <col min="1" max="1" width="4.49090909090909" style="31" customWidth="1"/>
    <col min="2" max="2" width="34.7545454545455" style="31" customWidth="1"/>
    <col min="3" max="3" width="20.2454545454545" style="31" customWidth="1"/>
    <col min="4" max="4" width="28.5" style="31" customWidth="1"/>
    <col min="5" max="16384" width="7.99090909090909" style="30"/>
  </cols>
  <sheetData>
    <row r="1" s="30" customFormat="1" ht="54" customHeight="1" spans="1:10">
      <c r="A1" s="32" t="s">
        <v>0</v>
      </c>
      <c r="B1" s="32"/>
      <c r="C1" s="32"/>
      <c r="D1" s="32"/>
    </row>
    <row r="2" s="30" customFormat="1" customHeight="1" spans="1:10">
      <c r="A2" s="33" t="s">
        <v>1</v>
      </c>
      <c r="B2" s="33" t="s">
        <v>2</v>
      </c>
      <c r="C2" s="33" t="s">
        <v>3</v>
      </c>
      <c r="D2" s="33" t="s">
        <v>4</v>
      </c>
    </row>
    <row r="3" s="30" customFormat="1" ht="26" customHeight="1" spans="1:10">
      <c r="A3" s="33">
        <v>1</v>
      </c>
      <c r="B3" s="34" t="s">
        <v>5</v>
      </c>
      <c r="C3" s="35">
        <f>'1.【标表1】投标报价汇总表'!F16</f>
        <v>0</v>
      </c>
      <c r="D3" s="33"/>
    </row>
    <row r="4" s="30" customFormat="1" ht="28" customHeight="1" spans="1:10">
      <c r="A4" s="33">
        <v>2</v>
      </c>
      <c r="B4" s="31" t="s">
        <v>6</v>
      </c>
      <c r="C4" s="35">
        <v>18748.13</v>
      </c>
      <c r="D4" s="34" t="s">
        <v>7</v>
      </c>
      <c r="E4" s="36"/>
      <c r="F4" s="36"/>
      <c r="G4" s="36"/>
      <c r="H4" s="36"/>
      <c r="I4" s="36"/>
      <c r="J4" s="36"/>
    </row>
    <row r="5" s="30" customFormat="1" ht="28" customHeight="1" spans="1:10">
      <c r="A5" s="33">
        <v>3</v>
      </c>
      <c r="B5" s="31" t="s">
        <v>8</v>
      </c>
      <c r="C5" s="35">
        <v>3749.63</v>
      </c>
      <c r="D5" s="34" t="s">
        <v>9</v>
      </c>
      <c r="E5" s="36"/>
      <c r="F5" s="36"/>
      <c r="G5" s="36"/>
      <c r="H5" s="36"/>
      <c r="I5" s="36"/>
      <c r="J5" s="36"/>
    </row>
    <row r="6" s="30" customFormat="1" ht="28" customHeight="1" spans="1:10">
      <c r="A6" s="33">
        <v>4</v>
      </c>
      <c r="B6" s="31" t="s">
        <v>10</v>
      </c>
      <c r="C6" s="35">
        <v>1874.81</v>
      </c>
      <c r="D6" s="34" t="s">
        <v>11</v>
      </c>
      <c r="E6" s="36"/>
      <c r="F6" s="36"/>
      <c r="G6" s="36"/>
      <c r="H6" s="36"/>
      <c r="I6" s="36"/>
      <c r="J6" s="36"/>
    </row>
    <row r="7" s="30" customFormat="1" ht="28" customHeight="1" spans="1:10">
      <c r="A7" s="33">
        <v>5</v>
      </c>
      <c r="B7" s="37" t="s">
        <v>12</v>
      </c>
      <c r="C7" s="38">
        <f>C3+C4+C5+C6</f>
        <v>24372.57</v>
      </c>
      <c r="D7" s="33"/>
    </row>
    <row r="8" s="30" customFormat="1" customHeight="1" spans="1:10">
      <c r="A8" s="39" t="s">
        <v>13</v>
      </c>
      <c r="B8" s="40"/>
      <c r="C8" s="40"/>
      <c r="D8" s="41"/>
    </row>
    <row r="9" s="30" customFormat="1" customHeight="1" spans="1:10">
      <c r="A9" s="31"/>
      <c r="B9" s="31"/>
      <c r="C9" s="38"/>
      <c r="D9" s="31"/>
    </row>
  </sheetData>
  <sheetProtection algorithmName="SHA-512" hashValue="goU0wv/CpjvobY4yN4oIrlFDFMc3OVmqHgX7HUAmD6IaYnifDZlBOV6GC+eV0Kz3s+Fn6FnSKqWs7jlG7oRB7w==" saltValue="naN5rAMPUOB2dzoIFNkVDA==" spinCount="100000" sheet="1" objects="1"/>
  <mergeCells count="2">
    <mergeCell ref="A1:D1"/>
    <mergeCell ref="A8:D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topLeftCell="A6" workbookViewId="0">
      <selection activeCell="B7" sqref="$A7:$XFD7"/>
    </sheetView>
  </sheetViews>
  <sheetFormatPr defaultColWidth="8.89090909090909" defaultRowHeight="14" outlineLevelRow="7"/>
  <cols>
    <col min="1" max="1" width="89" style="26" customWidth="1"/>
    <col min="2" max="16384" width="8.89090909090909" style="26"/>
  </cols>
  <sheetData>
    <row r="1" s="26" customFormat="1" ht="45" customHeight="1" spans="1:1">
      <c r="A1" s="27" t="s">
        <v>14</v>
      </c>
    </row>
    <row r="2" s="26" customFormat="1" ht="309" customHeight="1" spans="1:1">
      <c r="A2" s="28" t="s">
        <v>15</v>
      </c>
    </row>
    <row r="3" s="26" customFormat="1" ht="312" customHeight="1" spans="1:1">
      <c r="A3" s="29"/>
    </row>
    <row r="4" s="26" customFormat="1" ht="309" customHeight="1" spans="1:1">
      <c r="A4" s="29"/>
    </row>
    <row r="5" s="26" customFormat="1" ht="312" customHeight="1" spans="1:1">
      <c r="A5" s="29"/>
    </row>
    <row r="6" s="26" customFormat="1" ht="309" customHeight="1" spans="1:1">
      <c r="A6" s="29"/>
    </row>
    <row r="7" s="26" customFormat="1" ht="257" customHeight="1" spans="1:1">
      <c r="A7" s="29"/>
    </row>
    <row r="8" s="26" customFormat="1" spans="1:1">
      <c r="A8" s="29"/>
    </row>
  </sheetData>
  <sheetProtection algorithmName="SHA-512" hashValue="841FQJUPoeYEINffPn6xry4FDQNoASFqSer0I61Mw2AkjAb1j78bNTg6StrBaQFTPvSYunokn4g2XEf5Odsl/Q==" saltValue="jqAIk2mEEjnaVwpoQET4ZA==" spinCount="100000" sheet="1" objects="1"/>
  <mergeCells count="1">
    <mergeCell ref="A2:A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G19"/>
  <sheetViews>
    <sheetView topLeftCell="A9" workbookViewId="0">
      <selection activeCell="C17" sqref="C17:E17"/>
    </sheetView>
  </sheetViews>
  <sheetFormatPr defaultColWidth="9" defaultRowHeight="14" outlineLevelCol="6"/>
  <cols>
    <col min="1" max="1" width="11.6636363636364" customWidth="1"/>
    <col min="2" max="2" width="6.66363636363636" customWidth="1"/>
    <col min="3" max="3" width="8.33636363636364" customWidth="1"/>
    <col min="4" max="4" width="28.8363636363636" customWidth="1"/>
    <col min="5" max="5" width="25" customWidth="1"/>
    <col min="6" max="6" width="11.6636363636364" customWidth="1"/>
    <col min="7" max="7" width="7" customWidth="1"/>
  </cols>
  <sheetData>
    <row r="1" ht="42" customHeight="1" spans="1:7">
      <c r="A1" s="1" t="s">
        <v>16</v>
      </c>
      <c r="B1" s="1" t="s">
        <v>16</v>
      </c>
      <c r="C1" s="1" t="s">
        <v>16</v>
      </c>
      <c r="D1" s="1" t="s">
        <v>16</v>
      </c>
      <c r="E1" s="1" t="s">
        <v>16</v>
      </c>
      <c r="F1" s="1" t="s">
        <v>16</v>
      </c>
      <c r="G1" s="1" t="s">
        <v>16</v>
      </c>
    </row>
    <row r="2" ht="27" customHeight="1" spans="1:7">
      <c r="A2" s="1" t="s">
        <v>16</v>
      </c>
      <c r="B2" s="2" t="s">
        <v>17</v>
      </c>
      <c r="C2" s="2" t="s">
        <v>16</v>
      </c>
      <c r="D2" s="2" t="s">
        <v>16</v>
      </c>
      <c r="E2" s="2" t="s">
        <v>16</v>
      </c>
      <c r="F2" s="2" t="s">
        <v>16</v>
      </c>
      <c r="G2" s="1" t="s">
        <v>16</v>
      </c>
    </row>
    <row r="3" ht="16" customHeight="1" spans="1:7">
      <c r="A3" s="1" t="s">
        <v>16</v>
      </c>
      <c r="B3" s="3" t="s">
        <v>18</v>
      </c>
      <c r="C3" s="3" t="s">
        <v>16</v>
      </c>
      <c r="D3" s="3" t="s">
        <v>16</v>
      </c>
      <c r="E3" s="4" t="s">
        <v>16</v>
      </c>
      <c r="F3" s="4" t="s">
        <v>19</v>
      </c>
      <c r="G3" s="1" t="s">
        <v>16</v>
      </c>
    </row>
    <row r="4" ht="25" customHeight="1" spans="1:7">
      <c r="A4" s="1" t="s">
        <v>16</v>
      </c>
      <c r="B4" s="23" t="s">
        <v>20</v>
      </c>
      <c r="C4" s="24" t="s">
        <v>21</v>
      </c>
      <c r="D4" s="24" t="s">
        <v>22</v>
      </c>
      <c r="E4" s="24" t="s">
        <v>16</v>
      </c>
      <c r="F4" s="25" t="s">
        <v>23</v>
      </c>
      <c r="G4" s="1" t="s">
        <v>16</v>
      </c>
    </row>
    <row r="5" ht="15" customHeight="1" spans="1:7">
      <c r="A5" s="1" t="s">
        <v>16</v>
      </c>
      <c r="B5" s="9" t="s">
        <v>24</v>
      </c>
      <c r="C5" s="11" t="s">
        <v>25</v>
      </c>
      <c r="D5" s="11" t="s">
        <v>26</v>
      </c>
      <c r="E5" s="11" t="s">
        <v>16</v>
      </c>
      <c r="F5" s="15">
        <f>'2.【标表2】工程量清单表'!G12</f>
        <v>0</v>
      </c>
      <c r="G5" s="1" t="s">
        <v>16</v>
      </c>
    </row>
    <row r="6" ht="15" customHeight="1" spans="1:7">
      <c r="A6" s="1" t="s">
        <v>16</v>
      </c>
      <c r="B6" s="9" t="s">
        <v>27</v>
      </c>
      <c r="C6" s="11" t="s">
        <v>28</v>
      </c>
      <c r="D6" s="11" t="s">
        <v>29</v>
      </c>
      <c r="E6" s="11" t="s">
        <v>16</v>
      </c>
      <c r="F6" s="15">
        <f>'2.【标表2】工程量清单表'!G45</f>
        <v>0</v>
      </c>
      <c r="G6" s="1" t="s">
        <v>16</v>
      </c>
    </row>
    <row r="7" ht="15" customHeight="1" spans="1:7">
      <c r="A7" s="1" t="s">
        <v>16</v>
      </c>
      <c r="B7" s="9" t="s">
        <v>30</v>
      </c>
      <c r="C7" s="11" t="s">
        <v>31</v>
      </c>
      <c r="D7" s="11" t="s">
        <v>32</v>
      </c>
      <c r="E7" s="11" t="s">
        <v>16</v>
      </c>
      <c r="F7" s="15">
        <f>'2.【标表2】工程量清单表'!G65</f>
        <v>0</v>
      </c>
      <c r="G7" s="1" t="s">
        <v>16</v>
      </c>
    </row>
    <row r="8" ht="15" customHeight="1" spans="1:7">
      <c r="A8" s="1" t="s">
        <v>16</v>
      </c>
      <c r="B8" s="9" t="s">
        <v>33</v>
      </c>
      <c r="C8" s="11" t="s">
        <v>34</v>
      </c>
      <c r="D8" s="11" t="s">
        <v>35</v>
      </c>
      <c r="E8" s="11" t="s">
        <v>16</v>
      </c>
      <c r="F8" s="15">
        <f>'2.【标表2】工程量清单表'!G76</f>
        <v>0</v>
      </c>
      <c r="G8" s="1" t="s">
        <v>16</v>
      </c>
    </row>
    <row r="9" ht="15" customHeight="1" spans="1:7">
      <c r="A9" s="1" t="s">
        <v>16</v>
      </c>
      <c r="B9" s="9" t="s">
        <v>36</v>
      </c>
      <c r="C9" s="11" t="s">
        <v>37</v>
      </c>
      <c r="D9" s="11" t="s">
        <v>38</v>
      </c>
      <c r="E9" s="11" t="s">
        <v>16</v>
      </c>
      <c r="F9" s="15">
        <f>'2.【标表2】工程量清单表'!G104</f>
        <v>0</v>
      </c>
      <c r="G9" s="1" t="s">
        <v>16</v>
      </c>
    </row>
    <row r="10" ht="15" customHeight="1" spans="1:7">
      <c r="A10" s="1" t="s">
        <v>16</v>
      </c>
      <c r="B10" s="9" t="s">
        <v>39</v>
      </c>
      <c r="C10" s="11" t="s">
        <v>40</v>
      </c>
      <c r="D10" s="11" t="s">
        <v>41</v>
      </c>
      <c r="E10" s="11" t="s">
        <v>16</v>
      </c>
      <c r="F10" s="15">
        <f>'2.【标表2】工程量清单表'!G116</f>
        <v>0</v>
      </c>
      <c r="G10" s="1" t="s">
        <v>16</v>
      </c>
    </row>
    <row r="11" ht="15" customHeight="1" spans="1:7">
      <c r="A11" s="1" t="s">
        <v>16</v>
      </c>
      <c r="B11" s="9" t="s">
        <v>42</v>
      </c>
      <c r="C11" s="11" t="s">
        <v>43</v>
      </c>
      <c r="D11" s="11" t="s">
        <v>16</v>
      </c>
      <c r="E11" s="11" t="s">
        <v>16</v>
      </c>
      <c r="F11" s="15">
        <f>SUM(F5:F10)</f>
        <v>0</v>
      </c>
      <c r="G11" s="1" t="s">
        <v>16</v>
      </c>
    </row>
    <row r="12" ht="15" customHeight="1" spans="1:7">
      <c r="A12" s="1" t="s">
        <v>16</v>
      </c>
      <c r="B12" s="9" t="s">
        <v>44</v>
      </c>
      <c r="C12" s="11" t="s">
        <v>45</v>
      </c>
      <c r="D12" s="11" t="s">
        <v>16</v>
      </c>
      <c r="E12" s="11" t="s">
        <v>16</v>
      </c>
      <c r="F12" s="15" t="s">
        <v>16</v>
      </c>
      <c r="G12" s="1" t="s">
        <v>16</v>
      </c>
    </row>
    <row r="13" ht="15" customHeight="1" spans="1:7">
      <c r="A13" s="1" t="s">
        <v>16</v>
      </c>
      <c r="B13" s="9" t="s">
        <v>46</v>
      </c>
      <c r="C13" s="11" t="s">
        <v>47</v>
      </c>
      <c r="D13" s="11" t="s">
        <v>16</v>
      </c>
      <c r="E13" s="11" t="s">
        <v>16</v>
      </c>
      <c r="F13" s="15">
        <f>F11</f>
        <v>0</v>
      </c>
      <c r="G13" s="1" t="s">
        <v>16</v>
      </c>
    </row>
    <row r="14" ht="15" customHeight="1" spans="1:7">
      <c r="A14" s="1" t="s">
        <v>16</v>
      </c>
      <c r="B14" s="9" t="s">
        <v>48</v>
      </c>
      <c r="C14" s="11" t="s">
        <v>49</v>
      </c>
      <c r="D14" s="11" t="s">
        <v>16</v>
      </c>
      <c r="E14" s="11" t="s">
        <v>16</v>
      </c>
      <c r="F14" s="15" t="s">
        <v>16</v>
      </c>
      <c r="G14" s="1" t="s">
        <v>16</v>
      </c>
    </row>
    <row r="15" ht="15" customHeight="1" spans="1:7">
      <c r="A15" s="1" t="s">
        <v>16</v>
      </c>
      <c r="B15" s="9" t="s">
        <v>50</v>
      </c>
      <c r="C15" s="11" t="s">
        <v>51</v>
      </c>
      <c r="D15" s="11" t="s">
        <v>16</v>
      </c>
      <c r="E15" s="11" t="s">
        <v>16</v>
      </c>
      <c r="F15" s="15" t="s">
        <v>16</v>
      </c>
      <c r="G15" s="1" t="s">
        <v>16</v>
      </c>
    </row>
    <row r="16" ht="15" customHeight="1" spans="1:7">
      <c r="A16" s="1" t="s">
        <v>16</v>
      </c>
      <c r="B16" s="9" t="s">
        <v>52</v>
      </c>
      <c r="C16" s="11" t="s">
        <v>53</v>
      </c>
      <c r="D16" s="11" t="s">
        <v>16</v>
      </c>
      <c r="E16" s="11" t="s">
        <v>16</v>
      </c>
      <c r="F16" s="15">
        <f>F13</f>
        <v>0</v>
      </c>
      <c r="G16" s="1" t="s">
        <v>16</v>
      </c>
    </row>
    <row r="17" ht="409.5" customHeight="1" spans="1:7">
      <c r="A17" s="1" t="s">
        <v>16</v>
      </c>
      <c r="B17" s="9" t="s">
        <v>16</v>
      </c>
      <c r="C17" s="11" t="s">
        <v>16</v>
      </c>
      <c r="D17" s="11" t="s">
        <v>16</v>
      </c>
      <c r="E17" s="11" t="s">
        <v>16</v>
      </c>
      <c r="F17" s="13" t="s">
        <v>16</v>
      </c>
      <c r="G17" s="1" t="s">
        <v>16</v>
      </c>
    </row>
    <row r="18" ht="15" customHeight="1" spans="1:7">
      <c r="A18" s="1" t="s">
        <v>16</v>
      </c>
      <c r="B18" s="19" t="s">
        <v>54</v>
      </c>
      <c r="C18" s="19" t="s">
        <v>16</v>
      </c>
      <c r="D18" s="19" t="s">
        <v>16</v>
      </c>
      <c r="E18" s="19" t="s">
        <v>16</v>
      </c>
      <c r="F18" s="20" t="s">
        <v>55</v>
      </c>
      <c r="G18" s="1" t="s">
        <v>16</v>
      </c>
    </row>
    <row r="19" ht="12" customHeight="1" spans="1:7">
      <c r="A19" s="1" t="s">
        <v>16</v>
      </c>
      <c r="B19" s="1" t="s">
        <v>16</v>
      </c>
      <c r="C19" s="1" t="s">
        <v>16</v>
      </c>
      <c r="D19" s="1" t="s">
        <v>16</v>
      </c>
      <c r="E19" s="1" t="s">
        <v>16</v>
      </c>
      <c r="F19" s="1" t="s">
        <v>16</v>
      </c>
      <c r="G19" s="1" t="s">
        <v>16</v>
      </c>
    </row>
  </sheetData>
  <sheetProtection algorithmName="SHA-512" hashValue="T3G7sl6VJfk/dZCfVKtHce9ApvUTcARfaRR0wPpxJwA65J+eOdZ0tugg/5Me1ftQ5AQhuh1t1Lm0xiQb9GYPJQ==" saltValue="g0GnKGw+yW/+Eiq4C3duzw==" spinCount="100000" sheet="1" objects="1"/>
  <mergeCells count="17">
    <mergeCell ref="B2:F2"/>
    <mergeCell ref="B3:D3"/>
    <mergeCell ref="D4:E4"/>
    <mergeCell ref="D5:E5"/>
    <mergeCell ref="D6:E6"/>
    <mergeCell ref="D7:E7"/>
    <mergeCell ref="D8:E8"/>
    <mergeCell ref="D9:E9"/>
    <mergeCell ref="D10:E10"/>
    <mergeCell ref="C11:E11"/>
    <mergeCell ref="C12:E12"/>
    <mergeCell ref="C13:E13"/>
    <mergeCell ref="C14:E14"/>
    <mergeCell ref="C15:E15"/>
    <mergeCell ref="C16:E16"/>
    <mergeCell ref="C17:E17"/>
    <mergeCell ref="B18:E18"/>
  </mergeCells>
  <pageMargins left="0" right="0" top="0"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autoPageBreaks="0"/>
  </sheetPr>
  <dimension ref="A1:H118"/>
  <sheetViews>
    <sheetView tabSelected="1" workbookViewId="0">
      <selection activeCell="F5" sqref="F5"/>
    </sheetView>
  </sheetViews>
  <sheetFormatPr defaultColWidth="9" defaultRowHeight="14" outlineLevelCol="7"/>
  <cols>
    <col min="1" max="1" width="11.6636363636364" customWidth="1"/>
    <col min="2" max="2" width="8.33636363636364" customWidth="1"/>
    <col min="3" max="3" width="35.5" customWidth="1"/>
    <col min="4" max="4" width="6.66363636363636" customWidth="1"/>
    <col min="5" max="7" width="10" customWidth="1"/>
    <col min="8" max="8" width="7" customWidth="1"/>
  </cols>
  <sheetData>
    <row r="1" ht="42" customHeight="1" spans="1:8">
      <c r="A1" s="1" t="s">
        <v>16</v>
      </c>
      <c r="B1" s="1" t="s">
        <v>16</v>
      </c>
      <c r="C1" s="1" t="s">
        <v>16</v>
      </c>
      <c r="D1" s="1" t="s">
        <v>16</v>
      </c>
      <c r="E1" s="1" t="s">
        <v>16</v>
      </c>
      <c r="F1" s="1" t="s">
        <v>16</v>
      </c>
      <c r="G1" s="1" t="s">
        <v>16</v>
      </c>
      <c r="H1" s="1" t="s">
        <v>16</v>
      </c>
    </row>
    <row r="2" ht="27" customHeight="1" spans="1:8">
      <c r="A2" s="1" t="s">
        <v>16</v>
      </c>
      <c r="B2" s="2" t="s">
        <v>56</v>
      </c>
      <c r="C2" s="2" t="s">
        <v>16</v>
      </c>
      <c r="D2" s="2" t="s">
        <v>16</v>
      </c>
      <c r="E2" s="2" t="s">
        <v>16</v>
      </c>
      <c r="F2" s="2" t="s">
        <v>16</v>
      </c>
      <c r="G2" s="2" t="s">
        <v>16</v>
      </c>
      <c r="H2" s="1" t="s">
        <v>16</v>
      </c>
    </row>
    <row r="3" ht="16" customHeight="1" spans="1:8">
      <c r="A3" s="1" t="s">
        <v>16</v>
      </c>
      <c r="B3" s="3" t="s">
        <v>18</v>
      </c>
      <c r="C3" s="3" t="s">
        <v>16</v>
      </c>
      <c r="D3" s="4" t="s">
        <v>16</v>
      </c>
      <c r="E3" s="4" t="s">
        <v>16</v>
      </c>
      <c r="F3" s="4" t="s">
        <v>16</v>
      </c>
      <c r="G3" s="4" t="s">
        <v>57</v>
      </c>
      <c r="H3" s="1" t="s">
        <v>16</v>
      </c>
    </row>
    <row r="4" ht="22" customHeight="1" spans="1:8">
      <c r="A4" s="1" t="s">
        <v>16</v>
      </c>
      <c r="B4" s="5" t="s">
        <v>58</v>
      </c>
      <c r="C4" s="5" t="s">
        <v>16</v>
      </c>
      <c r="D4" s="5" t="s">
        <v>16</v>
      </c>
      <c r="E4" s="5" t="s">
        <v>16</v>
      </c>
      <c r="F4" s="5" t="s">
        <v>16</v>
      </c>
      <c r="G4" s="5" t="s">
        <v>16</v>
      </c>
      <c r="H4" s="1" t="s">
        <v>16</v>
      </c>
    </row>
    <row r="5" ht="17" customHeight="1" spans="1:8">
      <c r="A5" s="1" t="s">
        <v>16</v>
      </c>
      <c r="B5" s="6" t="s">
        <v>59</v>
      </c>
      <c r="C5" s="7" t="s">
        <v>60</v>
      </c>
      <c r="D5" s="7" t="s">
        <v>61</v>
      </c>
      <c r="E5" s="7" t="s">
        <v>62</v>
      </c>
      <c r="F5" s="7" t="s">
        <v>63</v>
      </c>
      <c r="G5" s="8" t="s">
        <v>64</v>
      </c>
      <c r="H5" s="1" t="s">
        <v>16</v>
      </c>
    </row>
    <row r="6" ht="15" customHeight="1" spans="1:8">
      <c r="A6" s="1" t="s">
        <v>16</v>
      </c>
      <c r="B6" s="9" t="s">
        <v>65</v>
      </c>
      <c r="C6" s="10" t="s">
        <v>66</v>
      </c>
      <c r="D6" s="11" t="s">
        <v>16</v>
      </c>
      <c r="E6" s="12" t="s">
        <v>16</v>
      </c>
      <c r="F6" s="12" t="s">
        <v>16</v>
      </c>
      <c r="G6" s="13" t="s">
        <v>16</v>
      </c>
      <c r="H6" s="1" t="s">
        <v>16</v>
      </c>
    </row>
    <row r="7" ht="15" customHeight="1" spans="1:8">
      <c r="A7" s="1" t="s">
        <v>16</v>
      </c>
      <c r="B7" s="9" t="s">
        <v>67</v>
      </c>
      <c r="C7" s="10" t="s">
        <v>68</v>
      </c>
      <c r="D7" s="11" t="s">
        <v>69</v>
      </c>
      <c r="E7" s="12" t="s">
        <v>70</v>
      </c>
      <c r="F7" s="14"/>
      <c r="G7" s="15">
        <f>E7*F7</f>
        <v>0</v>
      </c>
      <c r="H7" s="1" t="s">
        <v>16</v>
      </c>
    </row>
    <row r="8" ht="15" customHeight="1" spans="1:8">
      <c r="A8" s="1" t="s">
        <v>16</v>
      </c>
      <c r="B8" s="9" t="s">
        <v>71</v>
      </c>
      <c r="C8" s="10" t="s">
        <v>72</v>
      </c>
      <c r="D8" s="11" t="s">
        <v>69</v>
      </c>
      <c r="E8" s="12" t="s">
        <v>70</v>
      </c>
      <c r="F8" s="14"/>
      <c r="G8" s="15">
        <f>E8*F8</f>
        <v>0</v>
      </c>
      <c r="H8" s="1" t="s">
        <v>16</v>
      </c>
    </row>
    <row r="9" ht="15" customHeight="1" spans="1:8">
      <c r="A9" s="1" t="s">
        <v>16</v>
      </c>
      <c r="B9" s="9" t="s">
        <v>73</v>
      </c>
      <c r="C9" s="10" t="s">
        <v>74</v>
      </c>
      <c r="D9" s="11" t="s">
        <v>16</v>
      </c>
      <c r="E9" s="12" t="s">
        <v>16</v>
      </c>
      <c r="F9" s="14" t="s">
        <v>16</v>
      </c>
      <c r="G9" s="15"/>
      <c r="H9" s="1" t="s">
        <v>16</v>
      </c>
    </row>
    <row r="10" ht="15" customHeight="1" spans="1:8">
      <c r="A10" s="1" t="s">
        <v>16</v>
      </c>
      <c r="B10" s="9" t="s">
        <v>75</v>
      </c>
      <c r="C10" s="10" t="s">
        <v>74</v>
      </c>
      <c r="D10" s="11" t="s">
        <v>69</v>
      </c>
      <c r="E10" s="12" t="s">
        <v>70</v>
      </c>
      <c r="F10" s="14"/>
      <c r="G10" s="15">
        <f>E10*F10</f>
        <v>0</v>
      </c>
      <c r="H10" s="1" t="s">
        <v>16</v>
      </c>
    </row>
    <row r="11" ht="409.5" customHeight="1" spans="1:8">
      <c r="A11" s="1" t="s">
        <v>16</v>
      </c>
      <c r="B11" s="9" t="s">
        <v>16</v>
      </c>
      <c r="C11" s="10" t="s">
        <v>16</v>
      </c>
      <c r="D11" s="11" t="s">
        <v>16</v>
      </c>
      <c r="E11" s="12" t="s">
        <v>16</v>
      </c>
      <c r="F11" s="12" t="s">
        <v>16</v>
      </c>
      <c r="G11" s="15" t="s">
        <v>16</v>
      </c>
      <c r="H11" s="1" t="s">
        <v>16</v>
      </c>
    </row>
    <row r="12" ht="15" customHeight="1" spans="1:8">
      <c r="A12" s="1" t="s">
        <v>16</v>
      </c>
      <c r="B12" s="16" t="s">
        <v>76</v>
      </c>
      <c r="C12" s="17"/>
      <c r="D12" s="17"/>
      <c r="E12" s="17"/>
      <c r="F12" s="17"/>
      <c r="G12" s="18">
        <f>SUM(G7:G11)</f>
        <v>0</v>
      </c>
      <c r="H12" s="1" t="s">
        <v>16</v>
      </c>
    </row>
    <row r="13" ht="15" customHeight="1" spans="1:8">
      <c r="A13" s="1" t="s">
        <v>16</v>
      </c>
      <c r="B13" s="19" t="s">
        <v>54</v>
      </c>
      <c r="C13" s="19" t="s">
        <v>16</v>
      </c>
      <c r="D13" s="19" t="s">
        <v>16</v>
      </c>
      <c r="E13" s="19" t="s">
        <v>16</v>
      </c>
      <c r="F13" s="19" t="s">
        <v>16</v>
      </c>
      <c r="G13" s="20" t="s">
        <v>77</v>
      </c>
      <c r="H13" s="1" t="s">
        <v>16</v>
      </c>
    </row>
    <row r="14" ht="12" customHeight="1" spans="1:8">
      <c r="A14" s="1" t="s">
        <v>16</v>
      </c>
      <c r="B14" s="1" t="s">
        <v>16</v>
      </c>
      <c r="C14" s="1" t="s">
        <v>16</v>
      </c>
      <c r="D14" s="1" t="s">
        <v>16</v>
      </c>
      <c r="E14" s="1" t="s">
        <v>16</v>
      </c>
      <c r="F14" s="1" t="s">
        <v>16</v>
      </c>
      <c r="G14" s="1" t="s">
        <v>16</v>
      </c>
      <c r="H14" s="1" t="s">
        <v>16</v>
      </c>
    </row>
    <row r="15" ht="42" customHeight="1" spans="1:8">
      <c r="A15" s="1" t="s">
        <v>16</v>
      </c>
      <c r="B15" s="1" t="s">
        <v>16</v>
      </c>
      <c r="C15" s="1" t="s">
        <v>16</v>
      </c>
      <c r="D15" s="1" t="s">
        <v>16</v>
      </c>
      <c r="E15" s="1" t="s">
        <v>16</v>
      </c>
      <c r="F15" s="1" t="s">
        <v>16</v>
      </c>
      <c r="G15" s="1" t="s">
        <v>16</v>
      </c>
      <c r="H15" s="1" t="s">
        <v>16</v>
      </c>
    </row>
    <row r="16" ht="27" customHeight="1" spans="1:8">
      <c r="A16" s="1" t="s">
        <v>16</v>
      </c>
      <c r="B16" s="2" t="s">
        <v>56</v>
      </c>
      <c r="C16" s="2" t="s">
        <v>16</v>
      </c>
      <c r="D16" s="2" t="s">
        <v>16</v>
      </c>
      <c r="E16" s="2" t="s">
        <v>16</v>
      </c>
      <c r="F16" s="2" t="s">
        <v>16</v>
      </c>
      <c r="G16" s="2" t="s">
        <v>16</v>
      </c>
      <c r="H16" s="1" t="s">
        <v>16</v>
      </c>
    </row>
    <row r="17" ht="16" customHeight="1" spans="1:8">
      <c r="A17" s="1" t="s">
        <v>16</v>
      </c>
      <c r="B17" s="3" t="s">
        <v>18</v>
      </c>
      <c r="C17" s="3" t="s">
        <v>16</v>
      </c>
      <c r="D17" s="4" t="s">
        <v>16</v>
      </c>
      <c r="E17" s="4" t="s">
        <v>16</v>
      </c>
      <c r="F17" s="4" t="s">
        <v>16</v>
      </c>
      <c r="G17" s="4" t="s">
        <v>57</v>
      </c>
      <c r="H17" s="1" t="s">
        <v>16</v>
      </c>
    </row>
    <row r="18" ht="22" customHeight="1" spans="1:8">
      <c r="A18" s="1" t="s">
        <v>16</v>
      </c>
      <c r="B18" s="5" t="s">
        <v>78</v>
      </c>
      <c r="C18" s="5" t="s">
        <v>16</v>
      </c>
      <c r="D18" s="5" t="s">
        <v>16</v>
      </c>
      <c r="E18" s="5" t="s">
        <v>16</v>
      </c>
      <c r="F18" s="5" t="s">
        <v>16</v>
      </c>
      <c r="G18" s="5" t="s">
        <v>16</v>
      </c>
      <c r="H18" s="1" t="s">
        <v>16</v>
      </c>
    </row>
    <row r="19" ht="17" customHeight="1" spans="1:8">
      <c r="A19" s="1" t="s">
        <v>16</v>
      </c>
      <c r="B19" s="6" t="s">
        <v>59</v>
      </c>
      <c r="C19" s="7" t="s">
        <v>60</v>
      </c>
      <c r="D19" s="7" t="s">
        <v>61</v>
      </c>
      <c r="E19" s="7" t="s">
        <v>62</v>
      </c>
      <c r="F19" s="7" t="s">
        <v>63</v>
      </c>
      <c r="G19" s="8" t="s">
        <v>64</v>
      </c>
      <c r="H19" s="1" t="s">
        <v>16</v>
      </c>
    </row>
    <row r="20" ht="15" customHeight="1" spans="1:8">
      <c r="A20" s="1" t="s">
        <v>16</v>
      </c>
      <c r="B20" s="9" t="s">
        <v>79</v>
      </c>
      <c r="C20" s="10" t="s">
        <v>80</v>
      </c>
      <c r="D20" s="11" t="s">
        <v>16</v>
      </c>
      <c r="E20" s="12" t="s">
        <v>16</v>
      </c>
      <c r="F20" s="12" t="s">
        <v>16</v>
      </c>
      <c r="G20" s="13" t="s">
        <v>16</v>
      </c>
      <c r="H20" s="1" t="s">
        <v>16</v>
      </c>
    </row>
    <row r="21" ht="15" customHeight="1" spans="1:8">
      <c r="A21" s="1" t="s">
        <v>16</v>
      </c>
      <c r="B21" s="9" t="s">
        <v>81</v>
      </c>
      <c r="C21" s="10" t="s">
        <v>82</v>
      </c>
      <c r="D21" s="11" t="s">
        <v>16</v>
      </c>
      <c r="E21" s="12" t="s">
        <v>16</v>
      </c>
      <c r="F21" s="12" t="s">
        <v>16</v>
      </c>
      <c r="G21" s="13" t="s">
        <v>16</v>
      </c>
      <c r="H21" s="1" t="s">
        <v>16</v>
      </c>
    </row>
    <row r="22" ht="30" customHeight="1" spans="1:8">
      <c r="A22" s="1" t="s">
        <v>16</v>
      </c>
      <c r="B22" s="9" t="s">
        <v>83</v>
      </c>
      <c r="C22" s="10" t="s">
        <v>84</v>
      </c>
      <c r="D22" s="11" t="s">
        <v>85</v>
      </c>
      <c r="E22" s="12" t="s">
        <v>86</v>
      </c>
      <c r="F22" s="14"/>
      <c r="G22" s="15">
        <f>E22*F22</f>
        <v>0</v>
      </c>
      <c r="H22" s="1" t="s">
        <v>16</v>
      </c>
    </row>
    <row r="23" ht="15" customHeight="1" spans="1:8">
      <c r="A23" s="1" t="s">
        <v>16</v>
      </c>
      <c r="B23" s="9" t="s">
        <v>87</v>
      </c>
      <c r="C23" s="10" t="s">
        <v>88</v>
      </c>
      <c r="D23" s="11" t="s">
        <v>16</v>
      </c>
      <c r="E23" s="12" t="s">
        <v>16</v>
      </c>
      <c r="F23" s="14" t="s">
        <v>16</v>
      </c>
      <c r="G23" s="15"/>
      <c r="H23" s="1" t="s">
        <v>16</v>
      </c>
    </row>
    <row r="24" ht="39" customHeight="1" spans="1:8">
      <c r="A24" s="1" t="s">
        <v>16</v>
      </c>
      <c r="B24" s="9" t="s">
        <v>83</v>
      </c>
      <c r="C24" s="10" t="s">
        <v>89</v>
      </c>
      <c r="D24" s="11" t="s">
        <v>90</v>
      </c>
      <c r="E24" s="12" t="s">
        <v>91</v>
      </c>
      <c r="F24" s="14"/>
      <c r="G24" s="15">
        <f t="shared" ref="G23:G43" si="0">E24*F24</f>
        <v>0</v>
      </c>
      <c r="H24" s="1" t="s">
        <v>16</v>
      </c>
    </row>
    <row r="25" ht="15" customHeight="1" spans="1:8">
      <c r="A25" s="1" t="s">
        <v>16</v>
      </c>
      <c r="B25" s="9" t="s">
        <v>92</v>
      </c>
      <c r="C25" s="10" t="s">
        <v>93</v>
      </c>
      <c r="D25" s="11" t="s">
        <v>16</v>
      </c>
      <c r="E25" s="12" t="s">
        <v>16</v>
      </c>
      <c r="F25" s="14" t="s">
        <v>16</v>
      </c>
      <c r="G25" s="15"/>
      <c r="H25" s="1" t="s">
        <v>16</v>
      </c>
    </row>
    <row r="26" ht="15" customHeight="1" spans="1:8">
      <c r="A26" s="1" t="s">
        <v>16</v>
      </c>
      <c r="B26" s="9" t="s">
        <v>94</v>
      </c>
      <c r="C26" s="10" t="s">
        <v>95</v>
      </c>
      <c r="D26" s="11" t="s">
        <v>16</v>
      </c>
      <c r="E26" s="12" t="s">
        <v>16</v>
      </c>
      <c r="F26" s="14" t="s">
        <v>16</v>
      </c>
      <c r="G26" s="15"/>
      <c r="H26" s="1" t="s">
        <v>16</v>
      </c>
    </row>
    <row r="27" ht="21" customHeight="1" spans="1:8">
      <c r="A27" s="1" t="s">
        <v>16</v>
      </c>
      <c r="B27" s="9" t="s">
        <v>83</v>
      </c>
      <c r="C27" s="10" t="s">
        <v>96</v>
      </c>
      <c r="D27" s="11" t="s">
        <v>97</v>
      </c>
      <c r="E27" s="12" t="s">
        <v>98</v>
      </c>
      <c r="F27" s="14"/>
      <c r="G27" s="15">
        <f t="shared" si="0"/>
        <v>0</v>
      </c>
      <c r="H27" s="1" t="s">
        <v>16</v>
      </c>
    </row>
    <row r="28" ht="15" customHeight="1" spans="1:8">
      <c r="A28" s="1" t="s">
        <v>16</v>
      </c>
      <c r="B28" s="9" t="s">
        <v>99</v>
      </c>
      <c r="C28" s="10" t="s">
        <v>100</v>
      </c>
      <c r="D28" s="11" t="s">
        <v>16</v>
      </c>
      <c r="E28" s="12" t="s">
        <v>16</v>
      </c>
      <c r="F28" s="14" t="s">
        <v>16</v>
      </c>
      <c r="G28" s="15"/>
      <c r="H28" s="1" t="s">
        <v>16</v>
      </c>
    </row>
    <row r="29" ht="15" customHeight="1" spans="1:8">
      <c r="A29" s="1" t="s">
        <v>16</v>
      </c>
      <c r="B29" s="9" t="s">
        <v>101</v>
      </c>
      <c r="C29" s="10" t="s">
        <v>102</v>
      </c>
      <c r="D29" s="11" t="s">
        <v>16</v>
      </c>
      <c r="E29" s="12" t="s">
        <v>16</v>
      </c>
      <c r="F29" s="14" t="s">
        <v>16</v>
      </c>
      <c r="G29" s="15"/>
      <c r="H29" s="1" t="s">
        <v>16</v>
      </c>
    </row>
    <row r="30" ht="15" customHeight="1" spans="1:8">
      <c r="A30" s="1" t="s">
        <v>16</v>
      </c>
      <c r="B30" s="9" t="s">
        <v>83</v>
      </c>
      <c r="C30" s="10" t="s">
        <v>103</v>
      </c>
      <c r="D30" s="11" t="s">
        <v>97</v>
      </c>
      <c r="E30" s="12" t="s">
        <v>104</v>
      </c>
      <c r="F30" s="14"/>
      <c r="G30" s="15">
        <f t="shared" si="0"/>
        <v>0</v>
      </c>
      <c r="H30" s="1" t="s">
        <v>16</v>
      </c>
    </row>
    <row r="31" ht="15" customHeight="1" spans="1:8">
      <c r="A31" s="1" t="s">
        <v>16</v>
      </c>
      <c r="B31" s="9" t="s">
        <v>105</v>
      </c>
      <c r="C31" s="10" t="s">
        <v>106</v>
      </c>
      <c r="D31" s="11" t="s">
        <v>85</v>
      </c>
      <c r="E31" s="12" t="s">
        <v>107</v>
      </c>
      <c r="F31" s="14"/>
      <c r="G31" s="15">
        <f t="shared" si="0"/>
        <v>0</v>
      </c>
      <c r="H31" s="1" t="s">
        <v>16</v>
      </c>
    </row>
    <row r="32" ht="15" customHeight="1" spans="1:8">
      <c r="A32" s="1" t="s">
        <v>16</v>
      </c>
      <c r="B32" s="9" t="s">
        <v>108</v>
      </c>
      <c r="C32" s="10" t="s">
        <v>109</v>
      </c>
      <c r="D32" s="11" t="s">
        <v>85</v>
      </c>
      <c r="E32" s="12" t="s">
        <v>107</v>
      </c>
      <c r="F32" s="14"/>
      <c r="G32" s="15">
        <f t="shared" si="0"/>
        <v>0</v>
      </c>
      <c r="H32" s="1" t="s">
        <v>16</v>
      </c>
    </row>
    <row r="33" ht="15" customHeight="1" spans="1:8">
      <c r="A33" s="1" t="s">
        <v>16</v>
      </c>
      <c r="B33" s="9" t="s">
        <v>110</v>
      </c>
      <c r="C33" s="10" t="s">
        <v>111</v>
      </c>
      <c r="D33" s="11" t="s">
        <v>97</v>
      </c>
      <c r="E33" s="12" t="s">
        <v>112</v>
      </c>
      <c r="F33" s="14"/>
      <c r="G33" s="15">
        <f t="shared" si="0"/>
        <v>0</v>
      </c>
      <c r="H33" s="1" t="s">
        <v>16</v>
      </c>
    </row>
    <row r="34" ht="15" customHeight="1" spans="1:8">
      <c r="A34" s="1" t="s">
        <v>16</v>
      </c>
      <c r="B34" s="9" t="s">
        <v>113</v>
      </c>
      <c r="C34" s="10" t="s">
        <v>114</v>
      </c>
      <c r="D34" s="11" t="s">
        <v>16</v>
      </c>
      <c r="E34" s="12" t="s">
        <v>16</v>
      </c>
      <c r="F34" s="14" t="s">
        <v>16</v>
      </c>
      <c r="G34" s="15"/>
      <c r="H34" s="1" t="s">
        <v>16</v>
      </c>
    </row>
    <row r="35" ht="15" customHeight="1" spans="1:8">
      <c r="A35" s="1" t="s">
        <v>16</v>
      </c>
      <c r="B35" s="9" t="s">
        <v>115</v>
      </c>
      <c r="C35" s="10" t="s">
        <v>116</v>
      </c>
      <c r="D35" s="11" t="s">
        <v>16</v>
      </c>
      <c r="E35" s="12" t="s">
        <v>16</v>
      </c>
      <c r="F35" s="14" t="s">
        <v>16</v>
      </c>
      <c r="G35" s="15"/>
      <c r="H35" s="1" t="s">
        <v>16</v>
      </c>
    </row>
    <row r="36" ht="15" customHeight="1" spans="1:8">
      <c r="A36" s="1" t="s">
        <v>16</v>
      </c>
      <c r="B36" s="9" t="s">
        <v>110</v>
      </c>
      <c r="C36" s="10" t="s">
        <v>117</v>
      </c>
      <c r="D36" s="11" t="s">
        <v>16</v>
      </c>
      <c r="E36" s="12" t="s">
        <v>16</v>
      </c>
      <c r="F36" s="14" t="s">
        <v>16</v>
      </c>
      <c r="G36" s="15"/>
      <c r="H36" s="1" t="s">
        <v>16</v>
      </c>
    </row>
    <row r="37" ht="15" customHeight="1" spans="1:8">
      <c r="A37" s="1" t="s">
        <v>16</v>
      </c>
      <c r="B37" s="9" t="s">
        <v>118</v>
      </c>
      <c r="C37" s="10" t="s">
        <v>119</v>
      </c>
      <c r="D37" s="11" t="s">
        <v>85</v>
      </c>
      <c r="E37" s="12" t="s">
        <v>120</v>
      </c>
      <c r="F37" s="14"/>
      <c r="G37" s="15">
        <f t="shared" si="0"/>
        <v>0</v>
      </c>
      <c r="H37" s="1" t="s">
        <v>16</v>
      </c>
    </row>
    <row r="38" ht="15" customHeight="1" spans="1:8">
      <c r="A38" s="1" t="s">
        <v>16</v>
      </c>
      <c r="B38" s="9" t="s">
        <v>121</v>
      </c>
      <c r="C38" s="10" t="s">
        <v>122</v>
      </c>
      <c r="D38" s="11" t="s">
        <v>16</v>
      </c>
      <c r="E38" s="12" t="s">
        <v>16</v>
      </c>
      <c r="F38" s="14" t="s">
        <v>16</v>
      </c>
      <c r="G38" s="15"/>
      <c r="H38" s="1" t="s">
        <v>16</v>
      </c>
    </row>
    <row r="39" ht="15" customHeight="1" spans="1:8">
      <c r="A39" s="1" t="s">
        <v>16</v>
      </c>
      <c r="B39" s="9" t="s">
        <v>123</v>
      </c>
      <c r="C39" s="10" t="s">
        <v>124</v>
      </c>
      <c r="D39" s="11" t="s">
        <v>97</v>
      </c>
      <c r="E39" s="12" t="s">
        <v>125</v>
      </c>
      <c r="F39" s="14"/>
      <c r="G39" s="15">
        <f t="shared" si="0"/>
        <v>0</v>
      </c>
      <c r="H39" s="1" t="s">
        <v>16</v>
      </c>
    </row>
    <row r="40" ht="15" customHeight="1" spans="1:8">
      <c r="A40" s="1" t="s">
        <v>16</v>
      </c>
      <c r="B40" s="9" t="s">
        <v>126</v>
      </c>
      <c r="C40" s="10" t="s">
        <v>127</v>
      </c>
      <c r="D40" s="11" t="s">
        <v>16</v>
      </c>
      <c r="E40" s="12" t="s">
        <v>16</v>
      </c>
      <c r="F40" s="14" t="s">
        <v>16</v>
      </c>
      <c r="G40" s="15"/>
      <c r="H40" s="1" t="s">
        <v>16</v>
      </c>
    </row>
    <row r="41" ht="15" customHeight="1" spans="1:8">
      <c r="A41" s="1" t="s">
        <v>16</v>
      </c>
      <c r="B41" s="9" t="s">
        <v>105</v>
      </c>
      <c r="C41" s="10" t="s">
        <v>128</v>
      </c>
      <c r="D41" s="11" t="s">
        <v>97</v>
      </c>
      <c r="E41" s="12" t="s">
        <v>129</v>
      </c>
      <c r="F41" s="14"/>
      <c r="G41" s="15">
        <f t="shared" si="0"/>
        <v>0</v>
      </c>
      <c r="H41" s="1" t="s">
        <v>16</v>
      </c>
    </row>
    <row r="42" ht="15" customHeight="1" spans="1:8">
      <c r="A42" s="1" t="s">
        <v>16</v>
      </c>
      <c r="B42" s="9" t="s">
        <v>130</v>
      </c>
      <c r="C42" s="10" t="s">
        <v>131</v>
      </c>
      <c r="D42" s="11" t="s">
        <v>16</v>
      </c>
      <c r="E42" s="12" t="s">
        <v>16</v>
      </c>
      <c r="F42" s="14" t="s">
        <v>16</v>
      </c>
      <c r="G42" s="15"/>
      <c r="H42" s="1" t="s">
        <v>16</v>
      </c>
    </row>
    <row r="43" ht="21" customHeight="1" spans="1:8">
      <c r="A43" s="1" t="s">
        <v>16</v>
      </c>
      <c r="B43" s="9" t="s">
        <v>83</v>
      </c>
      <c r="C43" s="10" t="s">
        <v>132</v>
      </c>
      <c r="D43" s="11" t="s">
        <v>97</v>
      </c>
      <c r="E43" s="12" t="s">
        <v>133</v>
      </c>
      <c r="F43" s="14"/>
      <c r="G43" s="15">
        <f t="shared" si="0"/>
        <v>0</v>
      </c>
      <c r="H43" s="1" t="s">
        <v>16</v>
      </c>
    </row>
    <row r="44" ht="235" customHeight="1" spans="1:8">
      <c r="A44" s="1" t="s">
        <v>16</v>
      </c>
      <c r="B44" s="9" t="s">
        <v>16</v>
      </c>
      <c r="C44" s="10" t="s">
        <v>16</v>
      </c>
      <c r="D44" s="11" t="s">
        <v>16</v>
      </c>
      <c r="E44" s="12" t="s">
        <v>16</v>
      </c>
      <c r="F44" s="12" t="s">
        <v>16</v>
      </c>
      <c r="G44" s="13" t="s">
        <v>16</v>
      </c>
      <c r="H44" s="1" t="s">
        <v>16</v>
      </c>
    </row>
    <row r="45" ht="15" customHeight="1" spans="1:8">
      <c r="A45" s="1" t="s">
        <v>16</v>
      </c>
      <c r="B45" s="16" t="s">
        <v>134</v>
      </c>
      <c r="C45" s="17"/>
      <c r="D45" s="17"/>
      <c r="E45" s="17"/>
      <c r="F45" s="17"/>
      <c r="G45" s="18">
        <f>SUM(G22:G44)</f>
        <v>0</v>
      </c>
      <c r="H45" s="1" t="s">
        <v>16</v>
      </c>
    </row>
    <row r="46" ht="15" customHeight="1" spans="1:8">
      <c r="A46" s="1" t="s">
        <v>16</v>
      </c>
      <c r="B46" s="19" t="s">
        <v>135</v>
      </c>
      <c r="C46" s="19" t="s">
        <v>16</v>
      </c>
      <c r="D46" s="19" t="s">
        <v>16</v>
      </c>
      <c r="E46" s="19" t="s">
        <v>16</v>
      </c>
      <c r="F46" s="19" t="s">
        <v>16</v>
      </c>
      <c r="G46" s="20" t="s">
        <v>77</v>
      </c>
      <c r="H46" s="1" t="s">
        <v>16</v>
      </c>
    </row>
    <row r="47" ht="12" customHeight="1" spans="1:8">
      <c r="A47" s="1" t="s">
        <v>16</v>
      </c>
      <c r="B47" s="1" t="s">
        <v>16</v>
      </c>
      <c r="C47" s="1" t="s">
        <v>16</v>
      </c>
      <c r="D47" s="1" t="s">
        <v>16</v>
      </c>
      <c r="E47" s="1" t="s">
        <v>16</v>
      </c>
      <c r="F47" s="1" t="s">
        <v>16</v>
      </c>
      <c r="G47" s="1" t="s">
        <v>16</v>
      </c>
      <c r="H47" s="1" t="s">
        <v>16</v>
      </c>
    </row>
    <row r="48" ht="42" customHeight="1" spans="1:8">
      <c r="A48" s="1" t="s">
        <v>16</v>
      </c>
      <c r="B48" s="1" t="s">
        <v>16</v>
      </c>
      <c r="C48" s="1" t="s">
        <v>16</v>
      </c>
      <c r="D48" s="1" t="s">
        <v>16</v>
      </c>
      <c r="E48" s="1" t="s">
        <v>16</v>
      </c>
      <c r="F48" s="1" t="s">
        <v>16</v>
      </c>
      <c r="G48" s="1" t="s">
        <v>16</v>
      </c>
      <c r="H48" s="1" t="s">
        <v>16</v>
      </c>
    </row>
    <row r="49" ht="27" customHeight="1" spans="1:8">
      <c r="A49" s="1" t="s">
        <v>16</v>
      </c>
      <c r="B49" s="2" t="s">
        <v>56</v>
      </c>
      <c r="C49" s="2" t="s">
        <v>16</v>
      </c>
      <c r="D49" s="2" t="s">
        <v>16</v>
      </c>
      <c r="E49" s="2" t="s">
        <v>16</v>
      </c>
      <c r="F49" s="2" t="s">
        <v>16</v>
      </c>
      <c r="G49" s="2" t="s">
        <v>16</v>
      </c>
      <c r="H49" s="1" t="s">
        <v>16</v>
      </c>
    </row>
    <row r="50" ht="16" customHeight="1" spans="1:8">
      <c r="A50" s="1" t="s">
        <v>16</v>
      </c>
      <c r="B50" s="3" t="s">
        <v>18</v>
      </c>
      <c r="C50" s="3" t="s">
        <v>16</v>
      </c>
      <c r="D50" s="4" t="s">
        <v>16</v>
      </c>
      <c r="E50" s="4" t="s">
        <v>16</v>
      </c>
      <c r="F50" s="4" t="s">
        <v>16</v>
      </c>
      <c r="G50" s="4" t="s">
        <v>57</v>
      </c>
      <c r="H50" s="1" t="s">
        <v>16</v>
      </c>
    </row>
    <row r="51" ht="22" customHeight="1" spans="1:8">
      <c r="A51" s="1" t="s">
        <v>16</v>
      </c>
      <c r="B51" s="5" t="s">
        <v>136</v>
      </c>
      <c r="C51" s="5" t="s">
        <v>16</v>
      </c>
      <c r="D51" s="5" t="s">
        <v>16</v>
      </c>
      <c r="E51" s="5" t="s">
        <v>16</v>
      </c>
      <c r="F51" s="5" t="s">
        <v>16</v>
      </c>
      <c r="G51" s="5" t="s">
        <v>16</v>
      </c>
      <c r="H51" s="1" t="s">
        <v>16</v>
      </c>
    </row>
    <row r="52" ht="17" customHeight="1" spans="1:8">
      <c r="A52" s="1" t="s">
        <v>16</v>
      </c>
      <c r="B52" s="6" t="s">
        <v>59</v>
      </c>
      <c r="C52" s="7" t="s">
        <v>60</v>
      </c>
      <c r="D52" s="7" t="s">
        <v>61</v>
      </c>
      <c r="E52" s="7" t="s">
        <v>62</v>
      </c>
      <c r="F52" s="7" t="s">
        <v>63</v>
      </c>
      <c r="G52" s="8" t="s">
        <v>64</v>
      </c>
      <c r="H52" s="1" t="s">
        <v>16</v>
      </c>
    </row>
    <row r="53" ht="15" customHeight="1" spans="1:8">
      <c r="A53" s="1" t="s">
        <v>16</v>
      </c>
      <c r="B53" s="9" t="s">
        <v>137</v>
      </c>
      <c r="C53" s="10" t="s">
        <v>138</v>
      </c>
      <c r="D53" s="11" t="s">
        <v>16</v>
      </c>
      <c r="E53" s="12" t="s">
        <v>16</v>
      </c>
      <c r="F53" s="21"/>
      <c r="G53" s="13" t="s">
        <v>16</v>
      </c>
      <c r="H53" s="1" t="s">
        <v>16</v>
      </c>
    </row>
    <row r="54" ht="15" customHeight="1" spans="1:8">
      <c r="A54" s="1" t="s">
        <v>16</v>
      </c>
      <c r="B54" s="9" t="s">
        <v>139</v>
      </c>
      <c r="C54" s="10" t="s">
        <v>140</v>
      </c>
      <c r="D54" s="11" t="s">
        <v>16</v>
      </c>
      <c r="E54" s="12" t="s">
        <v>16</v>
      </c>
      <c r="F54" s="21"/>
      <c r="G54" s="13" t="s">
        <v>16</v>
      </c>
      <c r="H54" s="1" t="s">
        <v>16</v>
      </c>
    </row>
    <row r="55" ht="15" customHeight="1" spans="1:8">
      <c r="A55" s="1" t="s">
        <v>16</v>
      </c>
      <c r="B55" s="9" t="s">
        <v>83</v>
      </c>
      <c r="C55" s="10" t="s">
        <v>141</v>
      </c>
      <c r="D55" s="11" t="s">
        <v>85</v>
      </c>
      <c r="E55" s="12" t="s">
        <v>142</v>
      </c>
      <c r="F55" s="14"/>
      <c r="G55" s="15">
        <f>E55*F55</f>
        <v>0</v>
      </c>
      <c r="H55" s="1" t="s">
        <v>16</v>
      </c>
    </row>
    <row r="56" ht="15" customHeight="1" spans="1:8">
      <c r="A56" s="1" t="s">
        <v>16</v>
      </c>
      <c r="B56" s="9" t="s">
        <v>143</v>
      </c>
      <c r="C56" s="10" t="s">
        <v>144</v>
      </c>
      <c r="D56" s="11" t="s">
        <v>16</v>
      </c>
      <c r="E56" s="12" t="s">
        <v>16</v>
      </c>
      <c r="F56" s="14"/>
      <c r="G56" s="15"/>
      <c r="H56" s="1" t="s">
        <v>16</v>
      </c>
    </row>
    <row r="57" ht="15" customHeight="1" spans="1:8">
      <c r="A57" s="1" t="s">
        <v>16</v>
      </c>
      <c r="B57" s="9" t="s">
        <v>145</v>
      </c>
      <c r="C57" s="10" t="s">
        <v>144</v>
      </c>
      <c r="D57" s="11" t="s">
        <v>16</v>
      </c>
      <c r="E57" s="12" t="s">
        <v>16</v>
      </c>
      <c r="F57" s="14" t="s">
        <v>16</v>
      </c>
      <c r="G57" s="15"/>
      <c r="H57" s="1" t="s">
        <v>16</v>
      </c>
    </row>
    <row r="58" ht="21" customHeight="1" spans="1:8">
      <c r="A58" s="1" t="s">
        <v>16</v>
      </c>
      <c r="B58" s="9" t="s">
        <v>83</v>
      </c>
      <c r="C58" s="10" t="s">
        <v>146</v>
      </c>
      <c r="D58" s="11" t="s">
        <v>85</v>
      </c>
      <c r="E58" s="12" t="s">
        <v>107</v>
      </c>
      <c r="F58" s="14"/>
      <c r="G58" s="15">
        <f t="shared" ref="G56:G63" si="1">E58*F58</f>
        <v>0</v>
      </c>
      <c r="H58" s="1" t="s">
        <v>16</v>
      </c>
    </row>
    <row r="59" ht="21" customHeight="1" spans="1:8">
      <c r="A59" s="1" t="s">
        <v>16</v>
      </c>
      <c r="B59" s="9" t="s">
        <v>105</v>
      </c>
      <c r="C59" s="10" t="s">
        <v>147</v>
      </c>
      <c r="D59" s="11" t="s">
        <v>85</v>
      </c>
      <c r="E59" s="12" t="s">
        <v>142</v>
      </c>
      <c r="F59" s="14"/>
      <c r="G59" s="15">
        <f t="shared" si="1"/>
        <v>0</v>
      </c>
      <c r="H59" s="1" t="s">
        <v>16</v>
      </c>
    </row>
    <row r="60" ht="15" customHeight="1" spans="1:8">
      <c r="A60" s="1" t="s">
        <v>16</v>
      </c>
      <c r="B60" s="9" t="s">
        <v>148</v>
      </c>
      <c r="C60" s="10" t="s">
        <v>149</v>
      </c>
      <c r="D60" s="11" t="s">
        <v>16</v>
      </c>
      <c r="E60" s="12" t="s">
        <v>16</v>
      </c>
      <c r="F60" s="14" t="s">
        <v>16</v>
      </c>
      <c r="G60" s="15"/>
      <c r="H60" s="1" t="s">
        <v>16</v>
      </c>
    </row>
    <row r="61" ht="15" customHeight="1" spans="1:8">
      <c r="A61" s="1" t="s">
        <v>16</v>
      </c>
      <c r="B61" s="9" t="s">
        <v>150</v>
      </c>
      <c r="C61" s="10" t="s">
        <v>151</v>
      </c>
      <c r="D61" s="11" t="s">
        <v>97</v>
      </c>
      <c r="E61" s="12" t="s">
        <v>152</v>
      </c>
      <c r="F61" s="14"/>
      <c r="G61" s="15">
        <f t="shared" si="1"/>
        <v>0</v>
      </c>
      <c r="H61" s="1" t="s">
        <v>16</v>
      </c>
    </row>
    <row r="62" ht="21" customHeight="1" spans="1:8">
      <c r="A62" s="1" t="s">
        <v>16</v>
      </c>
      <c r="B62" s="9" t="s">
        <v>153</v>
      </c>
      <c r="C62" s="10" t="s">
        <v>154</v>
      </c>
      <c r="D62" s="11" t="s">
        <v>85</v>
      </c>
      <c r="E62" s="12" t="s">
        <v>142</v>
      </c>
      <c r="F62" s="14"/>
      <c r="G62" s="15">
        <f t="shared" si="1"/>
        <v>0</v>
      </c>
      <c r="H62" s="1" t="s">
        <v>16</v>
      </c>
    </row>
    <row r="63" ht="30" customHeight="1" spans="1:8">
      <c r="A63" s="1" t="s">
        <v>16</v>
      </c>
      <c r="B63" s="9" t="s">
        <v>155</v>
      </c>
      <c r="C63" s="10" t="s">
        <v>156</v>
      </c>
      <c r="D63" s="11" t="s">
        <v>97</v>
      </c>
      <c r="E63" s="12" t="s">
        <v>157</v>
      </c>
      <c r="F63" s="14"/>
      <c r="G63" s="15">
        <f t="shared" si="1"/>
        <v>0</v>
      </c>
      <c r="H63" s="1" t="s">
        <v>16</v>
      </c>
    </row>
    <row r="64" ht="409.5" customHeight="1" spans="1:8">
      <c r="A64" s="1" t="s">
        <v>16</v>
      </c>
      <c r="B64" s="9" t="s">
        <v>16</v>
      </c>
      <c r="C64" s="10" t="s">
        <v>16</v>
      </c>
      <c r="D64" s="11" t="s">
        <v>16</v>
      </c>
      <c r="E64" s="12" t="s">
        <v>16</v>
      </c>
      <c r="F64" s="12" t="s">
        <v>16</v>
      </c>
      <c r="G64" s="13" t="s">
        <v>16</v>
      </c>
      <c r="H64" s="1" t="s">
        <v>16</v>
      </c>
    </row>
    <row r="65" ht="15" customHeight="1" spans="1:8">
      <c r="A65" s="1" t="s">
        <v>16</v>
      </c>
      <c r="B65" s="16" t="s">
        <v>158</v>
      </c>
      <c r="C65" s="17"/>
      <c r="D65" s="17"/>
      <c r="E65" s="17"/>
      <c r="F65" s="17"/>
      <c r="G65" s="18">
        <f>SUM(G55:G64)</f>
        <v>0</v>
      </c>
      <c r="H65" s="1" t="s">
        <v>16</v>
      </c>
    </row>
    <row r="66" ht="15" customHeight="1" spans="1:8">
      <c r="A66" s="1" t="s">
        <v>16</v>
      </c>
      <c r="B66" s="19" t="s">
        <v>159</v>
      </c>
      <c r="C66" s="19" t="s">
        <v>16</v>
      </c>
      <c r="D66" s="19" t="s">
        <v>16</v>
      </c>
      <c r="E66" s="19" t="s">
        <v>16</v>
      </c>
      <c r="F66" s="19" t="s">
        <v>16</v>
      </c>
      <c r="G66" s="20" t="s">
        <v>77</v>
      </c>
      <c r="H66" s="1" t="s">
        <v>16</v>
      </c>
    </row>
    <row r="67" ht="12" customHeight="1" spans="1:8">
      <c r="A67" s="1" t="s">
        <v>16</v>
      </c>
      <c r="B67" s="1" t="s">
        <v>16</v>
      </c>
      <c r="C67" s="1" t="s">
        <v>16</v>
      </c>
      <c r="D67" s="1" t="s">
        <v>16</v>
      </c>
      <c r="E67" s="1" t="s">
        <v>16</v>
      </c>
      <c r="F67" s="1" t="s">
        <v>16</v>
      </c>
      <c r="G67" s="1" t="s">
        <v>16</v>
      </c>
      <c r="H67" s="1" t="s">
        <v>16</v>
      </c>
    </row>
    <row r="68" ht="42" customHeight="1" spans="1:8">
      <c r="A68" s="1" t="s">
        <v>16</v>
      </c>
      <c r="B68" s="1" t="s">
        <v>16</v>
      </c>
      <c r="C68" s="1" t="s">
        <v>16</v>
      </c>
      <c r="D68" s="1" t="s">
        <v>16</v>
      </c>
      <c r="E68" s="1" t="s">
        <v>16</v>
      </c>
      <c r="F68" s="1" t="s">
        <v>16</v>
      </c>
      <c r="G68" s="1" t="s">
        <v>16</v>
      </c>
      <c r="H68" s="1" t="s">
        <v>16</v>
      </c>
    </row>
    <row r="69" ht="27" customHeight="1" spans="1:8">
      <c r="A69" s="1" t="s">
        <v>16</v>
      </c>
      <c r="B69" s="2" t="s">
        <v>56</v>
      </c>
      <c r="C69" s="2" t="s">
        <v>16</v>
      </c>
      <c r="D69" s="2" t="s">
        <v>16</v>
      </c>
      <c r="E69" s="2" t="s">
        <v>16</v>
      </c>
      <c r="F69" s="2" t="s">
        <v>16</v>
      </c>
      <c r="G69" s="2" t="s">
        <v>16</v>
      </c>
      <c r="H69" s="1" t="s">
        <v>16</v>
      </c>
    </row>
    <row r="70" ht="16" customHeight="1" spans="1:8">
      <c r="A70" s="1" t="s">
        <v>16</v>
      </c>
      <c r="B70" s="3" t="s">
        <v>18</v>
      </c>
      <c r="C70" s="3" t="s">
        <v>16</v>
      </c>
      <c r="D70" s="4" t="s">
        <v>16</v>
      </c>
      <c r="E70" s="4" t="s">
        <v>16</v>
      </c>
      <c r="F70" s="4" t="s">
        <v>16</v>
      </c>
      <c r="G70" s="4" t="s">
        <v>57</v>
      </c>
      <c r="H70" s="1" t="s">
        <v>16</v>
      </c>
    </row>
    <row r="71" ht="22" customHeight="1" spans="1:8">
      <c r="A71" s="1" t="s">
        <v>16</v>
      </c>
      <c r="B71" s="5" t="s">
        <v>160</v>
      </c>
      <c r="C71" s="5" t="s">
        <v>16</v>
      </c>
      <c r="D71" s="5" t="s">
        <v>16</v>
      </c>
      <c r="E71" s="5" t="s">
        <v>16</v>
      </c>
      <c r="F71" s="5" t="s">
        <v>16</v>
      </c>
      <c r="G71" s="5" t="s">
        <v>16</v>
      </c>
      <c r="H71" s="1" t="s">
        <v>16</v>
      </c>
    </row>
    <row r="72" ht="17" customHeight="1" spans="1:8">
      <c r="A72" s="1" t="s">
        <v>16</v>
      </c>
      <c r="B72" s="6" t="s">
        <v>59</v>
      </c>
      <c r="C72" s="7" t="s">
        <v>60</v>
      </c>
      <c r="D72" s="7" t="s">
        <v>61</v>
      </c>
      <c r="E72" s="7" t="s">
        <v>62</v>
      </c>
      <c r="F72" s="7" t="s">
        <v>63</v>
      </c>
      <c r="G72" s="8" t="s">
        <v>64</v>
      </c>
      <c r="H72" s="1" t="s">
        <v>16</v>
      </c>
    </row>
    <row r="73" ht="15" customHeight="1" spans="1:8">
      <c r="A73" s="1" t="s">
        <v>16</v>
      </c>
      <c r="B73" s="9" t="s">
        <v>161</v>
      </c>
      <c r="C73" s="10" t="s">
        <v>162</v>
      </c>
      <c r="D73" s="11" t="s">
        <v>16</v>
      </c>
      <c r="E73" s="12" t="s">
        <v>16</v>
      </c>
      <c r="F73" s="12" t="s">
        <v>16</v>
      </c>
      <c r="G73" s="13" t="s">
        <v>16</v>
      </c>
      <c r="H73" s="1" t="s">
        <v>16</v>
      </c>
    </row>
    <row r="74" ht="15" customHeight="1" spans="1:8">
      <c r="A74" s="1" t="s">
        <v>16</v>
      </c>
      <c r="B74" s="9" t="s">
        <v>163</v>
      </c>
      <c r="C74" s="10" t="s">
        <v>164</v>
      </c>
      <c r="D74" s="11" t="s">
        <v>165</v>
      </c>
      <c r="E74" s="12" t="s">
        <v>166</v>
      </c>
      <c r="F74" s="14"/>
      <c r="G74" s="15">
        <f>E74*F74</f>
        <v>0</v>
      </c>
      <c r="H74" s="1" t="s">
        <v>16</v>
      </c>
    </row>
    <row r="75" ht="409.5" customHeight="1" spans="1:8">
      <c r="A75" s="1" t="s">
        <v>16</v>
      </c>
      <c r="B75" s="9" t="s">
        <v>16</v>
      </c>
      <c r="C75" s="10" t="s">
        <v>16</v>
      </c>
      <c r="D75" s="11" t="s">
        <v>16</v>
      </c>
      <c r="E75" s="12" t="s">
        <v>16</v>
      </c>
      <c r="F75" s="12" t="s">
        <v>16</v>
      </c>
      <c r="G75" s="13" t="s">
        <v>16</v>
      </c>
      <c r="H75" s="1" t="s">
        <v>16</v>
      </c>
    </row>
    <row r="76" ht="15" customHeight="1" spans="1:8">
      <c r="A76" s="1" t="s">
        <v>16</v>
      </c>
      <c r="B76" s="16" t="s">
        <v>167</v>
      </c>
      <c r="C76" s="17"/>
      <c r="D76" s="17"/>
      <c r="E76" s="17"/>
      <c r="F76" s="17"/>
      <c r="G76" s="22">
        <f>SUM(G74:G75)</f>
        <v>0</v>
      </c>
      <c r="H76" s="1" t="s">
        <v>16</v>
      </c>
    </row>
    <row r="77" ht="15" customHeight="1" spans="1:8">
      <c r="A77" s="1" t="s">
        <v>16</v>
      </c>
      <c r="B77" s="19" t="s">
        <v>168</v>
      </c>
      <c r="C77" s="19" t="s">
        <v>16</v>
      </c>
      <c r="D77" s="19" t="s">
        <v>16</v>
      </c>
      <c r="E77" s="19" t="s">
        <v>16</v>
      </c>
      <c r="F77" s="19" t="s">
        <v>16</v>
      </c>
      <c r="G77" s="20" t="s">
        <v>77</v>
      </c>
      <c r="H77" s="1" t="s">
        <v>16</v>
      </c>
    </row>
    <row r="78" ht="12" customHeight="1" spans="1:8">
      <c r="A78" s="1" t="s">
        <v>16</v>
      </c>
      <c r="B78" s="1" t="s">
        <v>16</v>
      </c>
      <c r="C78" s="1" t="s">
        <v>16</v>
      </c>
      <c r="D78" s="1" t="s">
        <v>16</v>
      </c>
      <c r="E78" s="1" t="s">
        <v>16</v>
      </c>
      <c r="F78" s="1" t="s">
        <v>16</v>
      </c>
      <c r="G78" s="1" t="s">
        <v>16</v>
      </c>
      <c r="H78" s="1" t="s">
        <v>16</v>
      </c>
    </row>
    <row r="79" ht="42" customHeight="1" spans="1:8">
      <c r="A79" s="1" t="s">
        <v>16</v>
      </c>
      <c r="B79" s="1" t="s">
        <v>16</v>
      </c>
      <c r="C79" s="1" t="s">
        <v>16</v>
      </c>
      <c r="D79" s="1" t="s">
        <v>16</v>
      </c>
      <c r="E79" s="1" t="s">
        <v>16</v>
      </c>
      <c r="F79" s="1" t="s">
        <v>16</v>
      </c>
      <c r="G79" s="1" t="s">
        <v>16</v>
      </c>
      <c r="H79" s="1" t="s">
        <v>16</v>
      </c>
    </row>
    <row r="80" ht="27" customHeight="1" spans="1:8">
      <c r="A80" s="1" t="s">
        <v>16</v>
      </c>
      <c r="B80" s="2" t="s">
        <v>56</v>
      </c>
      <c r="C80" s="2" t="s">
        <v>16</v>
      </c>
      <c r="D80" s="2" t="s">
        <v>16</v>
      </c>
      <c r="E80" s="2" t="s">
        <v>16</v>
      </c>
      <c r="F80" s="2" t="s">
        <v>16</v>
      </c>
      <c r="G80" s="2" t="s">
        <v>16</v>
      </c>
      <c r="H80" s="1" t="s">
        <v>16</v>
      </c>
    </row>
    <row r="81" ht="16" customHeight="1" spans="1:8">
      <c r="A81" s="1" t="s">
        <v>16</v>
      </c>
      <c r="B81" s="3" t="s">
        <v>18</v>
      </c>
      <c r="C81" s="3" t="s">
        <v>16</v>
      </c>
      <c r="D81" s="4" t="s">
        <v>16</v>
      </c>
      <c r="E81" s="4" t="s">
        <v>16</v>
      </c>
      <c r="F81" s="4" t="s">
        <v>16</v>
      </c>
      <c r="G81" s="4" t="s">
        <v>57</v>
      </c>
      <c r="H81" s="1" t="s">
        <v>16</v>
      </c>
    </row>
    <row r="82" ht="22" customHeight="1" spans="1:8">
      <c r="A82" s="1" t="s">
        <v>16</v>
      </c>
      <c r="B82" s="5" t="s">
        <v>169</v>
      </c>
      <c r="C82" s="5" t="s">
        <v>16</v>
      </c>
      <c r="D82" s="5" t="s">
        <v>16</v>
      </c>
      <c r="E82" s="5" t="s">
        <v>16</v>
      </c>
      <c r="F82" s="5" t="s">
        <v>16</v>
      </c>
      <c r="G82" s="5" t="s">
        <v>16</v>
      </c>
      <c r="H82" s="1" t="s">
        <v>16</v>
      </c>
    </row>
    <row r="83" ht="17" customHeight="1" spans="1:8">
      <c r="A83" s="1" t="s">
        <v>16</v>
      </c>
      <c r="B83" s="6" t="s">
        <v>59</v>
      </c>
      <c r="C83" s="7" t="s">
        <v>60</v>
      </c>
      <c r="D83" s="7" t="s">
        <v>61</v>
      </c>
      <c r="E83" s="7" t="s">
        <v>62</v>
      </c>
      <c r="F83" s="7" t="s">
        <v>63</v>
      </c>
      <c r="G83" s="8" t="s">
        <v>64</v>
      </c>
      <c r="H83" s="1" t="s">
        <v>16</v>
      </c>
    </row>
    <row r="84" ht="15" customHeight="1" spans="1:8">
      <c r="A84" s="1" t="s">
        <v>16</v>
      </c>
      <c r="B84" s="9" t="s">
        <v>170</v>
      </c>
      <c r="C84" s="10" t="s">
        <v>171</v>
      </c>
      <c r="D84" s="11" t="s">
        <v>16</v>
      </c>
      <c r="E84" s="12" t="s">
        <v>16</v>
      </c>
      <c r="F84" s="12" t="s">
        <v>16</v>
      </c>
      <c r="G84" s="13" t="s">
        <v>16</v>
      </c>
      <c r="H84" s="1" t="s">
        <v>16</v>
      </c>
    </row>
    <row r="85" ht="15" customHeight="1" spans="1:8">
      <c r="A85" s="1" t="s">
        <v>16</v>
      </c>
      <c r="B85" s="9" t="s">
        <v>172</v>
      </c>
      <c r="C85" s="10" t="s">
        <v>173</v>
      </c>
      <c r="D85" s="11" t="s">
        <v>16</v>
      </c>
      <c r="E85" s="12" t="s">
        <v>16</v>
      </c>
      <c r="F85" s="12" t="s">
        <v>16</v>
      </c>
      <c r="G85" s="13" t="s">
        <v>16</v>
      </c>
      <c r="H85" s="1" t="s">
        <v>16</v>
      </c>
    </row>
    <row r="86" ht="15" customHeight="1" spans="1:8">
      <c r="A86" s="1" t="s">
        <v>16</v>
      </c>
      <c r="B86" s="9" t="s">
        <v>83</v>
      </c>
      <c r="C86" s="10" t="s">
        <v>174</v>
      </c>
      <c r="D86" s="11" t="s">
        <v>165</v>
      </c>
      <c r="E86" s="12" t="s">
        <v>175</v>
      </c>
      <c r="F86" s="14"/>
      <c r="G86" s="15">
        <f>E86*F86</f>
        <v>0</v>
      </c>
      <c r="H86" s="1" t="s">
        <v>16</v>
      </c>
    </row>
    <row r="87" ht="15" customHeight="1" spans="1:8">
      <c r="A87" s="1" t="s">
        <v>16</v>
      </c>
      <c r="B87" s="9" t="s">
        <v>108</v>
      </c>
      <c r="C87" s="10" t="s">
        <v>176</v>
      </c>
      <c r="D87" s="11" t="s">
        <v>177</v>
      </c>
      <c r="E87" s="12" t="s">
        <v>178</v>
      </c>
      <c r="F87" s="14"/>
      <c r="G87" s="15">
        <f t="shared" ref="G87:G102" si="2">E87*F87</f>
        <v>0</v>
      </c>
      <c r="H87" s="1" t="s">
        <v>16</v>
      </c>
    </row>
    <row r="88" ht="15" customHeight="1" spans="1:8">
      <c r="A88" s="1" t="s">
        <v>16</v>
      </c>
      <c r="B88" s="9" t="s">
        <v>179</v>
      </c>
      <c r="C88" s="10" t="s">
        <v>180</v>
      </c>
      <c r="D88" s="11" t="s">
        <v>16</v>
      </c>
      <c r="E88" s="12" t="s">
        <v>16</v>
      </c>
      <c r="F88" s="14" t="s">
        <v>16</v>
      </c>
      <c r="G88" s="15"/>
      <c r="H88" s="1" t="s">
        <v>16</v>
      </c>
    </row>
    <row r="89" ht="21" customHeight="1" spans="1:8">
      <c r="A89" s="1" t="s">
        <v>16</v>
      </c>
      <c r="B89" s="9" t="s">
        <v>181</v>
      </c>
      <c r="C89" s="10" t="s">
        <v>182</v>
      </c>
      <c r="D89" s="11" t="s">
        <v>177</v>
      </c>
      <c r="E89" s="12" t="s">
        <v>183</v>
      </c>
      <c r="F89" s="14"/>
      <c r="G89" s="15">
        <f t="shared" si="2"/>
        <v>0</v>
      </c>
      <c r="H89" s="1" t="s">
        <v>16</v>
      </c>
    </row>
    <row r="90" ht="15" customHeight="1" spans="1:8">
      <c r="A90" s="1" t="s">
        <v>16</v>
      </c>
      <c r="B90" s="9" t="s">
        <v>184</v>
      </c>
      <c r="C90" s="10" t="s">
        <v>185</v>
      </c>
      <c r="D90" s="11" t="s">
        <v>16</v>
      </c>
      <c r="E90" s="12" t="s">
        <v>16</v>
      </c>
      <c r="F90" s="14" t="s">
        <v>16</v>
      </c>
      <c r="G90" s="15"/>
      <c r="H90" s="1" t="s">
        <v>16</v>
      </c>
    </row>
    <row r="91" ht="30" customHeight="1" spans="1:8">
      <c r="A91" s="1" t="s">
        <v>16</v>
      </c>
      <c r="B91" s="9" t="s">
        <v>83</v>
      </c>
      <c r="C91" s="10" t="s">
        <v>186</v>
      </c>
      <c r="D91" s="11" t="s">
        <v>177</v>
      </c>
      <c r="E91" s="12" t="s">
        <v>187</v>
      </c>
      <c r="F91" s="14"/>
      <c r="G91" s="15">
        <f t="shared" si="2"/>
        <v>0</v>
      </c>
      <c r="H91" s="1" t="s">
        <v>16</v>
      </c>
    </row>
    <row r="92" ht="30" customHeight="1" spans="1:8">
      <c r="A92" s="1" t="s">
        <v>16</v>
      </c>
      <c r="B92" s="9" t="s">
        <v>105</v>
      </c>
      <c r="C92" s="10" t="s">
        <v>188</v>
      </c>
      <c r="D92" s="11" t="s">
        <v>177</v>
      </c>
      <c r="E92" s="12" t="s">
        <v>189</v>
      </c>
      <c r="F92" s="14"/>
      <c r="G92" s="15">
        <f t="shared" si="2"/>
        <v>0</v>
      </c>
      <c r="H92" s="1" t="s">
        <v>16</v>
      </c>
    </row>
    <row r="93" ht="32" customHeight="1" spans="1:8">
      <c r="A93" s="1" t="s">
        <v>16</v>
      </c>
      <c r="B93" s="9" t="s">
        <v>108</v>
      </c>
      <c r="C93" s="10" t="s">
        <v>190</v>
      </c>
      <c r="D93" s="11" t="s">
        <v>177</v>
      </c>
      <c r="E93" s="12" t="s">
        <v>183</v>
      </c>
      <c r="F93" s="14"/>
      <c r="G93" s="15">
        <f t="shared" si="2"/>
        <v>0</v>
      </c>
      <c r="H93" s="1" t="s">
        <v>16</v>
      </c>
    </row>
    <row r="94" ht="21" customHeight="1" spans="1:8">
      <c r="A94" s="1" t="s">
        <v>16</v>
      </c>
      <c r="B94" s="9" t="s">
        <v>191</v>
      </c>
      <c r="C94" s="10" t="s">
        <v>192</v>
      </c>
      <c r="D94" s="11" t="s">
        <v>177</v>
      </c>
      <c r="E94" s="12" t="s">
        <v>187</v>
      </c>
      <c r="F94" s="14"/>
      <c r="G94" s="15">
        <f t="shared" si="2"/>
        <v>0</v>
      </c>
      <c r="H94" s="1" t="s">
        <v>16</v>
      </c>
    </row>
    <row r="95" ht="21" customHeight="1" spans="1:8">
      <c r="A95" s="1" t="s">
        <v>16</v>
      </c>
      <c r="B95" s="9" t="s">
        <v>193</v>
      </c>
      <c r="C95" s="10" t="s">
        <v>194</v>
      </c>
      <c r="D95" s="11" t="s">
        <v>177</v>
      </c>
      <c r="E95" s="12" t="s">
        <v>189</v>
      </c>
      <c r="F95" s="14"/>
      <c r="G95" s="15">
        <f t="shared" si="2"/>
        <v>0</v>
      </c>
      <c r="H95" s="1" t="s">
        <v>16</v>
      </c>
    </row>
    <row r="96" ht="15" customHeight="1" spans="1:8">
      <c r="A96" s="1" t="s">
        <v>16</v>
      </c>
      <c r="B96" s="9" t="s">
        <v>195</v>
      </c>
      <c r="C96" s="10" t="s">
        <v>196</v>
      </c>
      <c r="D96" s="11" t="s">
        <v>177</v>
      </c>
      <c r="E96" s="12" t="s">
        <v>197</v>
      </c>
      <c r="F96" s="14"/>
      <c r="G96" s="15">
        <f t="shared" si="2"/>
        <v>0</v>
      </c>
      <c r="H96" s="1" t="s">
        <v>16</v>
      </c>
    </row>
    <row r="97" ht="15" customHeight="1" spans="1:8">
      <c r="A97" s="1" t="s">
        <v>16</v>
      </c>
      <c r="B97" s="9" t="s">
        <v>198</v>
      </c>
      <c r="C97" s="10" t="s">
        <v>199</v>
      </c>
      <c r="D97" s="11" t="s">
        <v>16</v>
      </c>
      <c r="E97" s="12" t="s">
        <v>16</v>
      </c>
      <c r="F97" s="14" t="s">
        <v>16</v>
      </c>
      <c r="G97" s="15"/>
      <c r="H97" s="1" t="s">
        <v>16</v>
      </c>
    </row>
    <row r="98" ht="15" customHeight="1" spans="1:8">
      <c r="A98" s="1" t="s">
        <v>16</v>
      </c>
      <c r="B98" s="9" t="s">
        <v>200</v>
      </c>
      <c r="C98" s="10" t="s">
        <v>201</v>
      </c>
      <c r="D98" s="11" t="s">
        <v>16</v>
      </c>
      <c r="E98" s="12" t="s">
        <v>16</v>
      </c>
      <c r="F98" s="14" t="s">
        <v>16</v>
      </c>
      <c r="G98" s="15"/>
      <c r="H98" s="1" t="s">
        <v>16</v>
      </c>
    </row>
    <row r="99" ht="15" customHeight="1" spans="1:8">
      <c r="A99" s="1" t="s">
        <v>16</v>
      </c>
      <c r="B99" s="9" t="s">
        <v>83</v>
      </c>
      <c r="C99" s="10" t="s">
        <v>202</v>
      </c>
      <c r="D99" s="11" t="s">
        <v>85</v>
      </c>
      <c r="E99" s="12" t="s">
        <v>203</v>
      </c>
      <c r="F99" s="14"/>
      <c r="G99" s="15">
        <f t="shared" si="2"/>
        <v>0</v>
      </c>
      <c r="H99" s="1" t="s">
        <v>16</v>
      </c>
    </row>
    <row r="100" ht="15" customHeight="1" spans="1:8">
      <c r="A100" s="1" t="s">
        <v>16</v>
      </c>
      <c r="B100" s="9" t="s">
        <v>105</v>
      </c>
      <c r="C100" s="10" t="s">
        <v>204</v>
      </c>
      <c r="D100" s="11" t="s">
        <v>85</v>
      </c>
      <c r="E100" s="12" t="s">
        <v>205</v>
      </c>
      <c r="F100" s="14"/>
      <c r="G100" s="15">
        <f t="shared" si="2"/>
        <v>0</v>
      </c>
      <c r="H100" s="1" t="s">
        <v>16</v>
      </c>
    </row>
    <row r="101" ht="15" customHeight="1" spans="1:8">
      <c r="A101" s="1" t="s">
        <v>16</v>
      </c>
      <c r="B101" s="9" t="s">
        <v>206</v>
      </c>
      <c r="C101" s="10" t="s">
        <v>207</v>
      </c>
      <c r="D101" s="11" t="s">
        <v>16</v>
      </c>
      <c r="E101" s="12" t="s">
        <v>16</v>
      </c>
      <c r="F101" s="14" t="s">
        <v>16</v>
      </c>
      <c r="G101" s="15"/>
      <c r="H101" s="1" t="s">
        <v>16</v>
      </c>
    </row>
    <row r="102" ht="15" customHeight="1" spans="1:8">
      <c r="A102" s="1" t="s">
        <v>16</v>
      </c>
      <c r="B102" s="9" t="s">
        <v>208</v>
      </c>
      <c r="C102" s="10" t="s">
        <v>209</v>
      </c>
      <c r="D102" s="11" t="s">
        <v>97</v>
      </c>
      <c r="E102" s="12" t="s">
        <v>210</v>
      </c>
      <c r="F102" s="14"/>
      <c r="G102" s="15">
        <f t="shared" si="2"/>
        <v>0</v>
      </c>
      <c r="H102" s="1" t="s">
        <v>16</v>
      </c>
    </row>
    <row r="103" ht="296" customHeight="1" spans="1:8">
      <c r="A103" s="1" t="s">
        <v>16</v>
      </c>
      <c r="B103" s="9" t="s">
        <v>16</v>
      </c>
      <c r="C103" s="10" t="s">
        <v>16</v>
      </c>
      <c r="D103" s="11" t="s">
        <v>16</v>
      </c>
      <c r="E103" s="12" t="s">
        <v>16</v>
      </c>
      <c r="F103" s="12" t="s">
        <v>16</v>
      </c>
      <c r="G103" s="13" t="s">
        <v>16</v>
      </c>
      <c r="H103" s="1" t="s">
        <v>16</v>
      </c>
    </row>
    <row r="104" ht="15" customHeight="1" spans="1:8">
      <c r="A104" s="1" t="s">
        <v>16</v>
      </c>
      <c r="B104" s="16" t="s">
        <v>211</v>
      </c>
      <c r="C104" s="17"/>
      <c r="D104" s="17"/>
      <c r="E104" s="17"/>
      <c r="F104" s="17"/>
      <c r="G104" s="18">
        <f>SUM(G86:G103)</f>
        <v>0</v>
      </c>
      <c r="H104" s="1" t="s">
        <v>16</v>
      </c>
    </row>
    <row r="105" ht="15" customHeight="1" spans="1:8">
      <c r="A105" s="1" t="s">
        <v>16</v>
      </c>
      <c r="B105" s="19" t="s">
        <v>212</v>
      </c>
      <c r="C105" s="19" t="s">
        <v>16</v>
      </c>
      <c r="D105" s="19" t="s">
        <v>16</v>
      </c>
      <c r="E105" s="19" t="s">
        <v>16</v>
      </c>
      <c r="F105" s="19" t="s">
        <v>16</v>
      </c>
      <c r="G105" s="20" t="s">
        <v>77</v>
      </c>
      <c r="H105" s="1" t="s">
        <v>16</v>
      </c>
    </row>
    <row r="106" ht="12" customHeight="1" spans="1:8">
      <c r="A106" s="1" t="s">
        <v>16</v>
      </c>
      <c r="B106" s="1" t="s">
        <v>16</v>
      </c>
      <c r="C106" s="1" t="s">
        <v>16</v>
      </c>
      <c r="D106" s="1" t="s">
        <v>16</v>
      </c>
      <c r="E106" s="1" t="s">
        <v>16</v>
      </c>
      <c r="F106" s="1" t="s">
        <v>16</v>
      </c>
      <c r="G106" s="1" t="s">
        <v>16</v>
      </c>
      <c r="H106" s="1" t="s">
        <v>16</v>
      </c>
    </row>
    <row r="107" ht="42" customHeight="1" spans="1:8">
      <c r="A107" s="1" t="s">
        <v>16</v>
      </c>
      <c r="B107" s="1" t="s">
        <v>16</v>
      </c>
      <c r="C107" s="1" t="s">
        <v>16</v>
      </c>
      <c r="D107" s="1" t="s">
        <v>16</v>
      </c>
      <c r="E107" s="1" t="s">
        <v>16</v>
      </c>
      <c r="F107" s="1" t="s">
        <v>16</v>
      </c>
      <c r="G107" s="1" t="s">
        <v>16</v>
      </c>
      <c r="H107" s="1" t="s">
        <v>16</v>
      </c>
    </row>
    <row r="108" ht="27" customHeight="1" spans="1:8">
      <c r="A108" s="1" t="s">
        <v>16</v>
      </c>
      <c r="B108" s="2" t="s">
        <v>56</v>
      </c>
      <c r="C108" s="2" t="s">
        <v>16</v>
      </c>
      <c r="D108" s="2" t="s">
        <v>16</v>
      </c>
      <c r="E108" s="2" t="s">
        <v>16</v>
      </c>
      <c r="F108" s="2" t="s">
        <v>16</v>
      </c>
      <c r="G108" s="2" t="s">
        <v>16</v>
      </c>
      <c r="H108" s="1" t="s">
        <v>16</v>
      </c>
    </row>
    <row r="109" ht="16" customHeight="1" spans="1:8">
      <c r="A109" s="1" t="s">
        <v>16</v>
      </c>
      <c r="B109" s="3" t="s">
        <v>18</v>
      </c>
      <c r="C109" s="3" t="s">
        <v>16</v>
      </c>
      <c r="D109" s="4" t="s">
        <v>16</v>
      </c>
      <c r="E109" s="4" t="s">
        <v>16</v>
      </c>
      <c r="F109" s="4" t="s">
        <v>16</v>
      </c>
      <c r="G109" s="4" t="s">
        <v>57</v>
      </c>
      <c r="H109" s="1" t="s">
        <v>16</v>
      </c>
    </row>
    <row r="110" ht="22" customHeight="1" spans="1:8">
      <c r="A110" s="1" t="s">
        <v>16</v>
      </c>
      <c r="B110" s="5" t="s">
        <v>213</v>
      </c>
      <c r="C110" s="5" t="s">
        <v>16</v>
      </c>
      <c r="D110" s="5" t="s">
        <v>16</v>
      </c>
      <c r="E110" s="5" t="s">
        <v>16</v>
      </c>
      <c r="F110" s="5" t="s">
        <v>16</v>
      </c>
      <c r="G110" s="5" t="s">
        <v>16</v>
      </c>
      <c r="H110" s="1" t="s">
        <v>16</v>
      </c>
    </row>
    <row r="111" ht="17" customHeight="1" spans="1:8">
      <c r="A111" s="1" t="s">
        <v>16</v>
      </c>
      <c r="B111" s="6" t="s">
        <v>59</v>
      </c>
      <c r="C111" s="7" t="s">
        <v>60</v>
      </c>
      <c r="D111" s="7" t="s">
        <v>61</v>
      </c>
      <c r="E111" s="7" t="s">
        <v>62</v>
      </c>
      <c r="F111" s="7" t="s">
        <v>63</v>
      </c>
      <c r="G111" s="8" t="s">
        <v>64</v>
      </c>
      <c r="H111" s="1" t="s">
        <v>16</v>
      </c>
    </row>
    <row r="112" ht="15" customHeight="1" spans="1:8">
      <c r="A112" s="1" t="s">
        <v>16</v>
      </c>
      <c r="B112" s="9" t="s">
        <v>214</v>
      </c>
      <c r="C112" s="10" t="s">
        <v>215</v>
      </c>
      <c r="D112" s="11" t="s">
        <v>16</v>
      </c>
      <c r="E112" s="12" t="s">
        <v>16</v>
      </c>
      <c r="F112" s="12" t="s">
        <v>16</v>
      </c>
      <c r="G112" s="13" t="s">
        <v>16</v>
      </c>
      <c r="H112" s="1" t="s">
        <v>16</v>
      </c>
    </row>
    <row r="113" ht="15" customHeight="1" spans="1:8">
      <c r="A113" s="1" t="s">
        <v>16</v>
      </c>
      <c r="B113" s="9" t="s">
        <v>216</v>
      </c>
      <c r="C113" s="10" t="s">
        <v>217</v>
      </c>
      <c r="D113" s="11" t="s">
        <v>16</v>
      </c>
      <c r="E113" s="12" t="s">
        <v>16</v>
      </c>
      <c r="F113" s="12" t="s">
        <v>16</v>
      </c>
      <c r="G113" s="13" t="s">
        <v>16</v>
      </c>
      <c r="H113" s="1" t="s">
        <v>16</v>
      </c>
    </row>
    <row r="114" ht="15" customHeight="1" spans="1:8">
      <c r="A114" s="1" t="s">
        <v>16</v>
      </c>
      <c r="B114" s="9" t="s">
        <v>83</v>
      </c>
      <c r="C114" s="10" t="s">
        <v>218</v>
      </c>
      <c r="D114" s="11" t="s">
        <v>85</v>
      </c>
      <c r="E114" s="12" t="s">
        <v>219</v>
      </c>
      <c r="F114" s="14"/>
      <c r="G114" s="15">
        <f>E114*F114</f>
        <v>0</v>
      </c>
      <c r="H114" s="1" t="s">
        <v>16</v>
      </c>
    </row>
    <row r="115" ht="409.5" customHeight="1" spans="1:8">
      <c r="A115" s="1" t="s">
        <v>16</v>
      </c>
      <c r="B115" s="9" t="s">
        <v>16</v>
      </c>
      <c r="C115" s="10" t="s">
        <v>16</v>
      </c>
      <c r="D115" s="11" t="s">
        <v>16</v>
      </c>
      <c r="E115" s="12" t="s">
        <v>16</v>
      </c>
      <c r="F115" s="12" t="s">
        <v>16</v>
      </c>
      <c r="G115" s="13" t="s">
        <v>16</v>
      </c>
      <c r="H115" s="1" t="s">
        <v>16</v>
      </c>
    </row>
    <row r="116" ht="15" customHeight="1" spans="1:8">
      <c r="A116" s="1" t="s">
        <v>16</v>
      </c>
      <c r="B116" s="16" t="s">
        <v>220</v>
      </c>
      <c r="C116" s="17"/>
      <c r="D116" s="17"/>
      <c r="E116" s="17"/>
      <c r="F116" s="17"/>
      <c r="G116" s="18">
        <f>SUM(G114:G115)</f>
        <v>0</v>
      </c>
      <c r="H116" s="1" t="s">
        <v>16</v>
      </c>
    </row>
    <row r="117" ht="15" customHeight="1" spans="1:8">
      <c r="A117" s="1" t="s">
        <v>16</v>
      </c>
      <c r="B117" s="19" t="s">
        <v>221</v>
      </c>
      <c r="C117" s="19" t="s">
        <v>16</v>
      </c>
      <c r="D117" s="19" t="s">
        <v>16</v>
      </c>
      <c r="E117" s="19" t="s">
        <v>16</v>
      </c>
      <c r="F117" s="19" t="s">
        <v>16</v>
      </c>
      <c r="G117" s="20" t="s">
        <v>77</v>
      </c>
      <c r="H117" s="1" t="s">
        <v>16</v>
      </c>
    </row>
    <row r="118" ht="12" customHeight="1" spans="1:8">
      <c r="A118" s="1" t="s">
        <v>16</v>
      </c>
      <c r="B118" s="1" t="s">
        <v>16</v>
      </c>
      <c r="C118" s="1" t="s">
        <v>16</v>
      </c>
      <c r="D118" s="1" t="s">
        <v>16</v>
      </c>
      <c r="E118" s="1" t="s">
        <v>16</v>
      </c>
      <c r="F118" s="1" t="s">
        <v>16</v>
      </c>
      <c r="G118" s="1" t="s">
        <v>16</v>
      </c>
      <c r="H118" s="1" t="s">
        <v>16</v>
      </c>
    </row>
  </sheetData>
  <sheetProtection algorithmName="SHA-512" hashValue="E/OpSBWdYPrf6uAoOucMJJuzQVO1fyfSjLqit0AssunXRXC0Cemoglc7P/vHId23LkuJLpyxV8D4vri+k1OU0Q==" saltValue="ha6o41Lj417C809S+mSbzA==" spinCount="100000" sheet="1" objects="1"/>
  <mergeCells count="36">
    <mergeCell ref="B2:G2"/>
    <mergeCell ref="B3:C3"/>
    <mergeCell ref="D3:F3"/>
    <mergeCell ref="B4:G4"/>
    <mergeCell ref="B12:F12"/>
    <mergeCell ref="B13:F13"/>
    <mergeCell ref="B16:G16"/>
    <mergeCell ref="B17:C17"/>
    <mergeCell ref="D17:F17"/>
    <mergeCell ref="B18:G18"/>
    <mergeCell ref="B45:F45"/>
    <mergeCell ref="B46:F46"/>
    <mergeCell ref="B49:G49"/>
    <mergeCell ref="B50:C50"/>
    <mergeCell ref="D50:F50"/>
    <mergeCell ref="B51:G51"/>
    <mergeCell ref="B65:F65"/>
    <mergeCell ref="B66:F66"/>
    <mergeCell ref="B69:G69"/>
    <mergeCell ref="B70:C70"/>
    <mergeCell ref="D70:F70"/>
    <mergeCell ref="B71:G71"/>
    <mergeCell ref="B76:F76"/>
    <mergeCell ref="B77:F77"/>
    <mergeCell ref="B80:G80"/>
    <mergeCell ref="B81:C81"/>
    <mergeCell ref="D81:F81"/>
    <mergeCell ref="B82:G82"/>
    <mergeCell ref="B104:F104"/>
    <mergeCell ref="B105:F105"/>
    <mergeCell ref="B108:G108"/>
    <mergeCell ref="B109:C109"/>
    <mergeCell ref="D109:F109"/>
    <mergeCell ref="B110:G110"/>
    <mergeCell ref="B116:F116"/>
    <mergeCell ref="B117:F117"/>
  </mergeCells>
  <pageMargins left="0" right="0" top="0" bottom="0" header="0" footer="0"/>
  <pageSetup paperSize="9" orientation="portrait"/>
  <headerFooter/>
  <rowBreaks count="5" manualBreakCount="5">
    <brk id="14" max="16383" man="1"/>
    <brk id="47" max="16383" man="1"/>
    <brk id="67" max="16383" man="1"/>
    <brk id="78" max="16383" man="1"/>
    <brk id="10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JasperReports Library version null</Application>
  <HeadingPairs>
    <vt:vector size="2" baseType="variant">
      <vt:variant>
        <vt:lpstr>工作表</vt:lpstr>
      </vt:variant>
      <vt:variant>
        <vt:i4>4</vt:i4>
      </vt:variant>
    </vt:vector>
  </HeadingPairs>
  <TitlesOfParts>
    <vt:vector size="4" baseType="lpstr">
      <vt:lpstr>清单汇总表</vt:lpstr>
      <vt:lpstr>工程量清单说明</vt:lpstr>
      <vt:lpstr>1.【标表1】投标报价汇总表</vt:lpstr>
      <vt:lpstr>2.【标表2】工程量清单表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下一个奇迹</cp:lastModifiedBy>
  <dcterms:created xsi:type="dcterms:W3CDTF">2026-04-07T01:33:00Z</dcterms:created>
  <dcterms:modified xsi:type="dcterms:W3CDTF">2026-04-08T06:44:29Z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86FD86458D194AD9A8F956EBDFBE4439_12</vt:lpwstr>
  </property>
  <property fmtid="{D5CDD505-2E9C-101B-9397-08002B2CF9AE}" pid="3" name="KSOProductBuildVer">
    <vt:lpwstr>2052-12.1.0.25225</vt:lpwstr>
  </property>
  <property fmtid="{D5CDD505-2E9C-101B-9397-08002B2CF9AE}" pid="4" name="CalculationRule">
    <vt:i4>0</vt:i4>
  </property>
</Properties>
</file>