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3500"/>
  </bookViews>
  <sheets>
    <sheet name="3标段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<sst xmlns="http://schemas.openxmlformats.org/spreadsheetml/2006/main" count="51" uniqueCount="47">
  <si>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2026年高管中心桥涵定期检查项目（3标宁通通启崇启）</t>
  </si>
  <si>
    <t>单位：元</t>
  </si>
  <si>
    <t>序号</t>
  </si>
  <si>
    <t>项目名称</t>
  </si>
  <si>
    <t>单位</t>
  </si>
  <si>
    <t>数量</t>
  </si>
  <si>
    <t>综合单价</t>
  </si>
  <si>
    <t>合价</t>
  </si>
  <si>
    <t>备注</t>
  </si>
  <si>
    <t>“三特桥梁”定期检查</t>
  </si>
  <si>
    <t>1-a</t>
  </si>
  <si>
    <t>桥梁定期检查</t>
  </si>
  <si>
    <t>延米</t>
  </si>
  <si>
    <t>外观检查</t>
  </si>
  <si>
    <t>1-b</t>
  </si>
  <si>
    <t>崇启大桥主桥定期检查</t>
  </si>
  <si>
    <t>固定价</t>
  </si>
  <si>
    <t>永久观测点观测</t>
  </si>
  <si>
    <t>测点</t>
  </si>
  <si>
    <t>崇启大桥主桥特殊检查</t>
  </si>
  <si>
    <t>3-a</t>
  </si>
  <si>
    <t>焊缝磁粉探伤</t>
  </si>
  <si>
    <t>m</t>
  </si>
  <si>
    <t>3-b</t>
  </si>
  <si>
    <t>焊缝超声波探伤</t>
  </si>
  <si>
    <t>3-c</t>
  </si>
  <si>
    <t>焊缝外观精细化检查</t>
  </si>
  <si>
    <t>3-d</t>
  </si>
  <si>
    <t>高强螺栓扭矩检测</t>
  </si>
  <si>
    <t>个</t>
  </si>
  <si>
    <t>3-e</t>
  </si>
  <si>
    <t>超声相控阵检测螺栓</t>
  </si>
  <si>
    <t>3-f</t>
  </si>
  <si>
    <t>涂层厚度抽检</t>
  </si>
  <si>
    <t>点</t>
  </si>
  <si>
    <t>3-g</t>
  </si>
  <si>
    <t>红外热成像检测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</si>
  <si>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</si>
  <si>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防撞车</t>
  </si>
  <si>
    <t>台班</t>
  </si>
  <si>
    <t>（1-4）项合计</t>
  </si>
  <si>
    <t>暂列金：5项*10%</t>
  </si>
  <si>
    <t>总计</t>
  </si>
  <si>
    <t>备注：检测延米数主线桥按桥长×2计，单幅上跨桥和匝道桥按桥长计，双幅上跨桥和匝道桥按桥长×2计。</t>
  </si>
  <si>
    <r>
      <rPr>
        <sz val="10"/>
        <rFont val="宋体"/>
        <charset val="134"/>
      </rPr>
      <t xml:space="preserve">      投标人：</t>
    </r>
    <r>
      <rPr>
        <u/>
        <sz val="10"/>
        <rFont val="宋体"/>
        <charset val="134"/>
      </rPr>
      <t xml:space="preserve">                                </t>
    </r>
    <r>
      <rPr>
        <sz val="10"/>
        <rFont val="宋体"/>
        <charset val="134"/>
      </rPr>
      <t>（盖章）</t>
    </r>
  </si>
  <si>
    <r>
      <rPr>
        <sz val="10"/>
        <rFont val="宋体"/>
        <charset val="134"/>
      </rPr>
      <t xml:space="preserve"> 法定代表人或授权代表：</t>
    </r>
    <r>
      <rPr>
        <u/>
        <sz val="10"/>
        <rFont val="宋体"/>
        <charset val="134"/>
      </rPr>
      <t xml:space="preserve">                  </t>
    </r>
    <r>
      <rPr>
        <sz val="10"/>
        <rFont val="宋体"/>
        <charset val="134"/>
      </rPr>
      <t>（签字）</t>
    </r>
  </si>
  <si>
    <r>
      <rPr>
        <sz val="10"/>
        <rFont val="宋体"/>
        <charset val="134"/>
      </rPr>
      <t xml:space="preserve">   日    期：</t>
    </r>
    <r>
      <rPr>
        <u/>
        <sz val="10"/>
        <rFont val="宋体"/>
        <charset val="134"/>
      </rPr>
      <t xml:space="preserve">           </t>
    </r>
    <r>
      <rPr>
        <sz val="10"/>
        <rFont val="宋体"/>
        <charset val="134"/>
      </rPr>
      <t>年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月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</si>
</sst>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0"/>
      <name val="宋体"/>
      <charset val="134"/>
    </font>
    <font>
      <vertAlign val="superscript"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60" applyProtection="1"/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0" xfId="60" applyAlignment="1" applyProtection="1">
      <alignment vertical="center"/>
    </xf>
    <xf numFmtId="0" fontId="6" fillId="0" borderId="0" xfId="60" applyFont="1" applyAlignment="1" applyProtection="1">
      <alignment horizontal="center" vertical="center"/>
      <protection locked="0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0" xfId="61"/>
    <cellStyle name="常规 26" xfId="62"/>
    <cellStyle name="常规 4" xfId="63"/>
    <cellStyle name="常规 43" xfId="64"/>
    <cellStyle name="常规 44" xfId="65"/>
    <cellStyle name="常规 45" xfId="66"/>
    <cellStyle name="常规 46" xfId="67"/>
    <cellStyle name="常规 47" xfId="68"/>
    <cellStyle name="常规 5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I6" sqref="I6"/>
    </sheetView>
  </sheetViews>
  <sheetFormatPr defaultColWidth="9" defaultRowHeight="14.4" outlineLevelCol="6"/>
  <cols>
    <col min="1" max="1" width="7.55555555555556" style="2" customWidth="1"/>
    <col min="2" max="2" width="23.3333333333333" style="2" customWidth="1"/>
    <col min="3" max="3" width="9" style="2"/>
    <col min="4" max="4" width="9.66666666666667" style="2"/>
    <col min="5" max="5" width="10.3796296296296" style="2"/>
    <col min="6" max="6" width="13.2222222222222" style="2" customWidth="1"/>
    <col min="7" max="7" width="11.4444444444444" style="2" customWidth="1"/>
    <col min="8" max="16384" width="9" style="2"/>
  </cols>
  <sheetData>
    <row r="1" ht="24.2" customHeight="1" spans="1:7">
      <c r="A1" s="3" t="s">
        <v>0</v>
      </c>
      <c r="B1" s="3"/>
      <c r="C1" s="3"/>
      <c r="D1" s="3"/>
      <c r="E1" s="3"/>
      <c r="F1" s="3"/>
      <c r="G1" s="3"/>
    </row>
    <row r="2" ht="24.2" customHeight="1" spans="1:7">
      <c r="A2" s="4"/>
      <c r="B2" s="4"/>
      <c r="C2" s="4"/>
      <c r="D2" s="4"/>
      <c r="E2" s="4"/>
      <c r="F2" s="4"/>
      <c r="G2" s="5" t="s">
        <v>1</v>
      </c>
    </row>
    <row r="3" ht="33.9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23.45" customHeight="1" spans="1:7">
      <c r="A4" s="7">
        <v>1</v>
      </c>
      <c r="B4" s="7" t="s">
        <v>9</v>
      </c>
      <c r="C4" s="6"/>
      <c r="D4" s="6"/>
      <c r="E4" s="8"/>
      <c r="F4" s="9">
        <f>SUM(F5:F6)</f>
        <v>283200</v>
      </c>
      <c r="G4" s="6"/>
    </row>
    <row r="5" ht="23.45" customHeight="1" spans="1:7">
      <c r="A5" s="6" t="s">
        <v>10</v>
      </c>
      <c r="B5" s="6" t="s">
        <v>11</v>
      </c>
      <c r="C5" s="6" t="s">
        <v>12</v>
      </c>
      <c r="D5" s="6">
        <v>26186.48</v>
      </c>
      <c r="E5" s="10">
        <v>0</v>
      </c>
      <c r="F5" s="8">
        <f>D5*ROUND(E5,2)</f>
        <v>0</v>
      </c>
      <c r="G5" s="6" t="s">
        <v>13</v>
      </c>
    </row>
    <row r="6" ht="23.45" customHeight="1" spans="1:7">
      <c r="A6" s="6" t="s">
        <v>14</v>
      </c>
      <c r="B6" s="6" t="s">
        <v>15</v>
      </c>
      <c r="C6" s="6" t="s">
        <v>12</v>
      </c>
      <c r="D6" s="6">
        <v>1888</v>
      </c>
      <c r="E6" s="11">
        <v>150</v>
      </c>
      <c r="F6" s="8">
        <f>D6*ROUND(E6,2)</f>
        <v>283200</v>
      </c>
      <c r="G6" s="12" t="s">
        <v>16</v>
      </c>
    </row>
    <row r="7" ht="23.45" customHeight="1" spans="1:7">
      <c r="A7" s="7">
        <v>2</v>
      </c>
      <c r="B7" s="7" t="s">
        <v>17</v>
      </c>
      <c r="C7" s="6" t="s">
        <v>18</v>
      </c>
      <c r="D7" s="6">
        <v>3860</v>
      </c>
      <c r="E7" s="10">
        <v>0</v>
      </c>
      <c r="F7" s="9">
        <f>D7*ROUND(E7,2)</f>
        <v>0</v>
      </c>
      <c r="G7" s="6"/>
    </row>
    <row r="8" ht="23.45" customHeight="1" spans="1:7">
      <c r="A8" s="7">
        <v>3</v>
      </c>
      <c r="B8" s="13" t="s">
        <v>19</v>
      </c>
      <c r="C8" s="14"/>
      <c r="D8" s="14"/>
      <c r="E8" s="15"/>
      <c r="F8" s="9">
        <f>SUM(F9:F15)</f>
        <v>0</v>
      </c>
      <c r="G8" s="6"/>
    </row>
    <row r="9" ht="23.45" customHeight="1" spans="1:7">
      <c r="A9" s="6" t="s">
        <v>20</v>
      </c>
      <c r="B9" s="6" t="s">
        <v>21</v>
      </c>
      <c r="C9" s="6" t="s">
        <v>22</v>
      </c>
      <c r="D9" s="6">
        <v>1200</v>
      </c>
      <c r="E9" s="10">
        <v>0</v>
      </c>
      <c r="F9" s="8">
        <f t="shared" ref="F9:F16" si="0">D9*ROUND(E9,2)</f>
        <v>0</v>
      </c>
      <c r="G9" s="6"/>
    </row>
    <row r="10" ht="23.45" customHeight="1" spans="1:7">
      <c r="A10" s="6" t="s">
        <v>23</v>
      </c>
      <c r="B10" s="6" t="s">
        <v>24</v>
      </c>
      <c r="C10" s="6" t="s">
        <v>22</v>
      </c>
      <c r="D10" s="6">
        <v>1200</v>
      </c>
      <c r="E10" s="10">
        <v>0</v>
      </c>
      <c r="F10" s="8">
        <f t="shared" si="0"/>
        <v>0</v>
      </c>
      <c r="G10" s="6"/>
    </row>
    <row r="11" ht="23.45" customHeight="1" spans="1:7">
      <c r="A11" s="6" t="s">
        <v>25</v>
      </c>
      <c r="B11" s="6" t="s">
        <v>26</v>
      </c>
      <c r="C11" s="6" t="s">
        <v>22</v>
      </c>
      <c r="D11" s="6">
        <v>2400</v>
      </c>
      <c r="E11" s="10">
        <v>0</v>
      </c>
      <c r="F11" s="8">
        <f t="shared" si="0"/>
        <v>0</v>
      </c>
      <c r="G11" s="6"/>
    </row>
    <row r="12" ht="23.45" customHeight="1" spans="1:7">
      <c r="A12" s="6" t="s">
        <v>27</v>
      </c>
      <c r="B12" s="6" t="s">
        <v>28</v>
      </c>
      <c r="C12" s="6" t="s">
        <v>29</v>
      </c>
      <c r="D12" s="6">
        <v>3000</v>
      </c>
      <c r="E12" s="10">
        <v>0</v>
      </c>
      <c r="F12" s="8">
        <f t="shared" si="0"/>
        <v>0</v>
      </c>
      <c r="G12" s="6"/>
    </row>
    <row r="13" ht="23.45" customHeight="1" spans="1:7">
      <c r="A13" s="6" t="s">
        <v>30</v>
      </c>
      <c r="B13" s="6" t="s">
        <v>31</v>
      </c>
      <c r="C13" s="6" t="s">
        <v>29</v>
      </c>
      <c r="D13" s="6">
        <v>900</v>
      </c>
      <c r="E13" s="10">
        <v>0</v>
      </c>
      <c r="F13" s="8">
        <f t="shared" si="0"/>
        <v>0</v>
      </c>
      <c r="G13" s="6"/>
    </row>
    <row r="14" ht="23.45" customHeight="1" spans="1:7">
      <c r="A14" s="6" t="s">
        <v>32</v>
      </c>
      <c r="B14" s="6" t="s">
        <v>33</v>
      </c>
      <c r="C14" s="6" t="s">
        <v>34</v>
      </c>
      <c r="D14" s="6">
        <v>800</v>
      </c>
      <c r="E14" s="10">
        <v>0</v>
      </c>
      <c r="F14" s="8">
        <f t="shared" si="0"/>
        <v>0</v>
      </c>
      <c r="G14" s="6"/>
    </row>
    <row r="15" ht="24.2" customHeight="1" spans="1:7">
      <c r="A15" s="6" t="s">
        <v>35</v>
      </c>
      <c r="B15" s="6" t="s">
        <v>36</v>
      </c>
      <c r="C15" s="6" t="s">
        <v>37</v>
      </c>
      <c r="D15" s="6">
        <v>14160</v>
      </c>
      <c r="E15" s="10">
        <v>0</v>
      </c>
      <c r="F15" s="8">
        <f t="shared" si="0"/>
        <v>0</v>
      </c>
      <c r="G15" s="6"/>
    </row>
    <row r="16" ht="23.45" customHeight="1" spans="1:7">
      <c r="A16" s="7">
        <v>4</v>
      </c>
      <c r="B16" s="7" t="s">
        <v>38</v>
      </c>
      <c r="C16" s="6" t="s">
        <v>39</v>
      </c>
      <c r="D16" s="6">
        <v>50</v>
      </c>
      <c r="E16" s="10">
        <v>0</v>
      </c>
      <c r="F16" s="9">
        <f t="shared" si="0"/>
        <v>0</v>
      </c>
      <c r="G16" s="6"/>
    </row>
    <row r="17" ht="23.45" customHeight="1" spans="1:7">
      <c r="A17" s="6">
        <v>5</v>
      </c>
      <c r="B17" s="6" t="s">
        <v>40</v>
      </c>
      <c r="C17" s="6"/>
      <c r="D17" s="6"/>
      <c r="E17" s="6"/>
      <c r="F17" s="8">
        <f>SUM(F4,F7,F8,F16)</f>
        <v>283200</v>
      </c>
      <c r="G17" s="6"/>
    </row>
    <row r="18" ht="23.45" customHeight="1" spans="1:7">
      <c r="A18" s="6">
        <v>6</v>
      </c>
      <c r="B18" s="6" t="s">
        <v>41</v>
      </c>
      <c r="C18" s="6"/>
      <c r="D18" s="6"/>
      <c r="E18" s="6"/>
      <c r="F18" s="8">
        <f>F17*0.1</f>
        <v>28320</v>
      </c>
      <c r="G18" s="6"/>
    </row>
    <row r="19" ht="23.45" customHeight="1" spans="1:7">
      <c r="A19" s="6" t="s">
        <v>42</v>
      </c>
      <c r="B19" s="6"/>
      <c r="C19" s="6"/>
      <c r="D19" s="6"/>
      <c r="E19" s="6"/>
      <c r="F19" s="9">
        <f>F17+F18</f>
        <v>311520</v>
      </c>
      <c r="G19" s="7"/>
    </row>
    <row r="20" ht="23.45" customHeight="1" spans="1:7">
      <c r="A20" s="16" t="s">
        <v>43</v>
      </c>
      <c r="B20" s="16"/>
      <c r="C20" s="16"/>
      <c r="D20" s="16"/>
      <c r="E20" s="16"/>
      <c r="F20" s="16"/>
      <c r="G20" s="16"/>
    </row>
    <row r="21" ht="24.2" customHeight="1" spans="1:7">
      <c r="A21" s="16"/>
      <c r="B21" s="16"/>
      <c r="C21" s="16"/>
      <c r="D21" s="16"/>
      <c r="E21" s="16"/>
      <c r="F21" s="16"/>
      <c r="G21" s="16"/>
    </row>
    <row r="22" ht="23.45" customHeight="1"/>
    <row r="23" ht="23.45" customHeight="1"/>
    <row r="24" ht="23.45" customHeight="1"/>
    <row r="25" s="1" customFormat="1" ht="22.7" customHeight="1" spans="1:7">
      <c r="A25" s="17"/>
      <c r="B25" s="18" t="s">
        <v>44</v>
      </c>
      <c r="C25" s="18"/>
      <c r="D25" s="18"/>
      <c r="E25" s="18"/>
      <c r="F25" s="18"/>
    </row>
    <row r="26" s="1" customFormat="1" ht="22.7" customHeight="1" spans="1:7">
      <c r="A26" s="17"/>
      <c r="B26" s="18" t="s">
        <v>45</v>
      </c>
      <c r="C26" s="18"/>
      <c r="D26" s="18"/>
      <c r="E26" s="18"/>
      <c r="F26" s="18"/>
    </row>
    <row r="27" s="1" customFormat="1" ht="22.7" customHeight="1" spans="1:7">
      <c r="A27" s="17"/>
      <c r="B27" s="18" t="s">
        <v>46</v>
      </c>
      <c r="C27" s="18"/>
      <c r="D27" s="18"/>
      <c r="E27" s="18"/>
      <c r="F27" s="18"/>
    </row>
  </sheetData>
  <sheetProtection algorithmName="SHA-512" hashValue="0KDnJX+zwLYpi2x7+eptTx3xltlbmhDRQyjOdXE8cGayauwy7hRzKlQvTmH2q65bbsykTBdeBoyQ1d1hrjw+Cg==" saltValue="sxo/4IX40A6/7trGYfy9Vg==" spinCount="100000" sheet="1" formatColumns="0" formatRows="0" objects="1"/>
  <mergeCells count="8">
    <mergeCell ref="A1:G1"/>
    <mergeCell ref="B17:E17"/>
    <mergeCell ref="B18:E18"/>
    <mergeCell ref="A19:E19"/>
    <mergeCell ref="B25:F25"/>
    <mergeCell ref="B26:F26"/>
    <mergeCell ref="B27:F27"/>
    <mergeCell ref="A20:G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3 " / > < p i x e l a t o r L i s t   s h e e t S t i d = " 4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3 9 4 2 7 7 " / > < f i l t e r D a t a   f i l t e r I D = " 4 3 1 7 2 8 1 0 5 " / > < f i l t e r D a t a   f i l t e r I D = " 2 2 2 4 5 8 5 2 7 " / > < / s h e e t I t e m > < / a u t o f i l t e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6 4 8 8 5 0 2 5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这么远</cp:lastModifiedBy>
  <dcterms:created xsi:type="dcterms:W3CDTF">2026-02-27T13:13:00Z</dcterms:created>
  <dcterms:modified xsi:type="dcterms:W3CDTF">2026-04-21T06:05:15Z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F92DF50CDB034E11815C4B98AF4AEB08_13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