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<sst xmlns="http://schemas.openxmlformats.org/spreadsheetml/2006/main" count="33" uniqueCount="32">
  <si>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（二）分项报价表</t>
  </si>
  <si>
    <t>序号</t>
  </si>
  <si>
    <t>内容</t>
  </si>
  <si>
    <t>单位</t>
  </si>
  <si>
    <t>工程量</t>
  </si>
  <si>
    <t>单价（元）</t>
  </si>
  <si>
    <t>小计（元）</t>
  </si>
  <si>
    <t>备注</t>
  </si>
  <si>
    <t>土建结构外观检查</t>
  </si>
  <si>
    <t>延米</t>
  </si>
  <si>
    <t>含洞口、洞门、衬砌、路面、检修道、排水系统、吊顶、垭口及各种预埋件、内装饰、标志、标线、轮廓标、电缆沟、设备洞室、洞口联络通道、洞口绿化、洞口铭牌、减光设施、房屋设施。需结合隧道智能检测车检测</t>
  </si>
  <si>
    <t>边坡检查</t>
  </si>
  <si>
    <t>处</t>
  </si>
  <si>
    <t>对隧道洞口100米范围内边坡进行排查，包含岩体结构面与风化情况、植被状态、边坡防护与加固结构物检查、排水系统检查</t>
  </si>
  <si>
    <t>三维激光点云扫描</t>
  </si>
  <si>
    <t>米</t>
  </si>
  <si>
    <t>包含隧道三维激光点云数据采集、数据处理、三维重建、模型处理</t>
  </si>
  <si>
    <t>老山隧道年度风险辨识与后评估报告编制</t>
  </si>
  <si>
    <t>项</t>
  </si>
  <si>
    <t>老山隧道年度隐患排查报告编制</t>
  </si>
  <si>
    <t>交通管制费用</t>
  </si>
  <si>
    <t>天</t>
  </si>
  <si>
    <t>包含锥桶摆放、交通隔离及防护、人员等所有与交通管制相关的费用，不含防撞车费用</t>
  </si>
  <si>
    <t>防撞车费用</t>
  </si>
  <si>
    <t>台班</t>
  </si>
  <si>
    <t>（1-7）项合计（元）</t>
  </si>
  <si>
    <t>暂列金额（5%）</t>
  </si>
  <si>
    <t>每年合计（元）</t>
  </si>
  <si>
    <t>三年合计（元）</t>
  </si>
  <si>
    <t>投标报价总计</t>
  </si>
  <si>
    <t xml:space="preserve">投标单位（盖章）：
法定代表人或授权代表（签字或盖章）：        
日期：    年   月    日
</t>
  </si>
  <si>
    <t>填写说明：
1、上表中的“投标报价总计”应当等于“开标一览表”中“投标总报价”。
2、如有需要说明的事项，请在备注中列明。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</si>
</sst>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zoomScale="145" zoomScaleNormal="145" topLeftCell="A3" workbookViewId="0">
      <selection activeCell="F13" sqref="F13"/>
    </sheetView>
  </sheetViews>
  <sheetFormatPr defaultColWidth="9" defaultRowHeight="13.5" outlineLevelCol="6"/>
  <cols>
    <col min="1" max="1" width="4.125" style="1" customWidth="1"/>
    <col min="2" max="2" width="18.375" style="1" customWidth="1"/>
    <col min="3" max="3" width="11.2833333333333" style="1" customWidth="1"/>
    <col min="4" max="4" width="10.0833333333333" style="1" customWidth="1"/>
    <col min="5" max="5" width="9" style="1"/>
    <col min="6" max="6" width="12.625" style="1"/>
    <col min="7" max="7" width="21.4333333333333" style="1" customWidth="1"/>
    <col min="8" max="16384" width="9" style="1"/>
  </cols>
  <sheetData>
    <row r="1" ht="20" customHeight="1" spans="1:7">
      <c r="A1" s="2" t="s">
        <v>0</v>
      </c>
      <c r="B1" s="2"/>
      <c r="C1" s="2"/>
      <c r="D1" s="2"/>
      <c r="E1" s="2"/>
      <c r="F1" s="2"/>
      <c r="G1" s="2"/>
    </row>
    <row r="2" ht="24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10" customHeight="1" spans="1:7">
      <c r="A3" s="4">
        <v>1</v>
      </c>
      <c r="B3" s="5" t="s">
        <v>8</v>
      </c>
      <c r="C3" s="5" t="s">
        <v>9</v>
      </c>
      <c r="D3" s="4">
        <v>6805</v>
      </c>
      <c r="E3" s="6"/>
      <c r="F3" s="7">
        <f>D3*E3</f>
        <v>0</v>
      </c>
      <c r="G3" s="5" t="s">
        <v>10</v>
      </c>
    </row>
    <row r="4" ht="72" customHeight="1" spans="1:7">
      <c r="A4" s="4">
        <v>2</v>
      </c>
      <c r="B4" s="5" t="s">
        <v>11</v>
      </c>
      <c r="C4" s="5" t="s">
        <v>12</v>
      </c>
      <c r="D4" s="4">
        <v>4</v>
      </c>
      <c r="E4" s="6"/>
      <c r="F4" s="7">
        <f t="shared" ref="F4:F9" si="0">D4*E4</f>
        <v>0</v>
      </c>
      <c r="G4" s="5" t="s">
        <v>13</v>
      </c>
    </row>
    <row r="5" ht="40" customHeight="1" spans="1:7">
      <c r="A5" s="4">
        <v>3</v>
      </c>
      <c r="B5" s="5" t="s">
        <v>14</v>
      </c>
      <c r="C5" s="5" t="s">
        <v>15</v>
      </c>
      <c r="D5" s="4">
        <v>6805</v>
      </c>
      <c r="E5" s="6"/>
      <c r="F5" s="7">
        <f t="shared" si="0"/>
        <v>0</v>
      </c>
      <c r="G5" s="5" t="s">
        <v>16</v>
      </c>
    </row>
    <row r="6" ht="25" customHeight="1" spans="1:7">
      <c r="A6" s="4">
        <v>4</v>
      </c>
      <c r="B6" s="5" t="s">
        <v>17</v>
      </c>
      <c r="C6" s="5" t="s">
        <v>18</v>
      </c>
      <c r="D6" s="4">
        <v>1</v>
      </c>
      <c r="E6" s="6"/>
      <c r="F6" s="7">
        <f t="shared" si="0"/>
        <v>0</v>
      </c>
      <c r="G6" s="5"/>
    </row>
    <row r="7" ht="29" customHeight="1" spans="1:7">
      <c r="A7" s="4">
        <v>5</v>
      </c>
      <c r="B7" s="5" t="s">
        <v>19</v>
      </c>
      <c r="C7" s="5" t="s">
        <v>18</v>
      </c>
      <c r="D7" s="4">
        <v>1</v>
      </c>
      <c r="E7" s="6"/>
      <c r="F7" s="7">
        <f t="shared" si="0"/>
        <v>0</v>
      </c>
      <c r="G7" s="5"/>
    </row>
    <row r="8" ht="48" spans="1:7">
      <c r="A8" s="4">
        <v>6</v>
      </c>
      <c r="B8" s="5" t="s">
        <v>20</v>
      </c>
      <c r="C8" s="5" t="s">
        <v>21</v>
      </c>
      <c r="D8" s="4">
        <v>8</v>
      </c>
      <c r="E8" s="6"/>
      <c r="F8" s="7">
        <f t="shared" si="0"/>
        <v>0</v>
      </c>
      <c r="G8" s="5" t="s">
        <v>22</v>
      </c>
    </row>
    <row r="9" spans="1:7">
      <c r="A9" s="4">
        <v>7</v>
      </c>
      <c r="B9" s="5" t="s">
        <v>23</v>
      </c>
      <c r="C9" s="5" t="s">
        <v>24</v>
      </c>
      <c r="D9" s="5">
        <v>8</v>
      </c>
      <c r="E9" s="8"/>
      <c r="F9" s="7">
        <f t="shared" si="0"/>
        <v>0</v>
      </c>
      <c r="G9" s="5"/>
    </row>
    <row r="10" spans="1:7">
      <c r="A10" s="4">
        <v>8</v>
      </c>
      <c r="B10" s="5" t="s">
        <v>25</v>
      </c>
      <c r="C10" s="5"/>
      <c r="D10" s="5"/>
      <c r="E10" s="5"/>
      <c r="F10" s="7">
        <f>SUM(F3:F9)</f>
        <v>0</v>
      </c>
      <c r="G10" s="5"/>
    </row>
    <row r="11" spans="1:7">
      <c r="A11" s="4">
        <v>9</v>
      </c>
      <c r="B11" s="5" t="s">
        <v>26</v>
      </c>
      <c r="C11" s="5"/>
      <c r="D11" s="5"/>
      <c r="E11" s="5"/>
      <c r="F11" s="7">
        <f>F10*0.05</f>
        <v>0</v>
      </c>
      <c r="G11" s="5"/>
    </row>
    <row r="12" spans="1:7">
      <c r="A12" s="4">
        <v>10</v>
      </c>
      <c r="B12" s="5" t="s">
        <v>27</v>
      </c>
      <c r="C12" s="5"/>
      <c r="D12" s="5"/>
      <c r="E12" s="5"/>
      <c r="F12" s="7">
        <f>F10+F11</f>
        <v>0</v>
      </c>
      <c r="G12" s="5"/>
    </row>
    <row r="13" spans="1:7">
      <c r="A13" s="4">
        <v>11</v>
      </c>
      <c r="B13" s="5" t="s">
        <v>28</v>
      </c>
      <c r="C13" s="5"/>
      <c r="D13" s="5"/>
      <c r="E13" s="5"/>
      <c r="F13" s="9">
        <f>F12*3</f>
        <v>0</v>
      </c>
      <c r="G13" s="5" t="s">
        <v>29</v>
      </c>
    </row>
    <row r="14" ht="99" customHeight="1" spans="1:7">
      <c r="B14" s="10" t="s">
        <v>30</v>
      </c>
      <c r="C14" s="10"/>
      <c r="D14" s="10"/>
      <c r="E14" s="10"/>
      <c r="F14" s="10"/>
      <c r="G14" s="10"/>
    </row>
    <row r="15" ht="92" customHeight="1" spans="1:7">
      <c r="B15" s="11" t="s">
        <v>31</v>
      </c>
      <c r="C15" s="11"/>
      <c r="D15" s="11"/>
      <c r="E15" s="11"/>
      <c r="F15" s="11"/>
      <c r="G15" s="11"/>
    </row>
  </sheetData>
  <sheetProtection algorithmName="SHA-512" hashValue="wzuPRVdSi9HIcvUYKPpwT+uYOSH5QmxbBTHff2fIrEDNQRLJT4yNCoQYWwfEFh1rvRIhAoDcAo6Li14kQz0v6A==" saltValue="/a0MjUwxqy92BlvUA34fAg==" spinCount="100000" sheet="1" objects="1"/>
  <mergeCells count="7">
    <mergeCell ref="A1:G1"/>
    <mergeCell ref="B10:E10"/>
    <mergeCell ref="B11:E11"/>
    <mergeCell ref="B12:E12"/>
    <mergeCell ref="B13:E13"/>
    <mergeCell ref="B14:G14"/>
    <mergeCell ref="B15:G15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林峰</dc:creator>
  <cp:lastModifiedBy>张羽</cp:lastModifiedBy>
  <dcterms:created xsi:type="dcterms:W3CDTF">2026-03-05T09:21:00Z</dcterms:created>
  <dcterms:modified xsi:type="dcterms:W3CDTF">2026-04-08T01:28:10Z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308499B8302A4533AE88BC51DF5D5592_13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