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封面" sheetId="1" r:id="rId1"/>
    <sheet name="总说明" sheetId="24" r:id="rId2"/>
    <sheet name="汇总表" sheetId="25" r:id="rId3"/>
    <sheet name="道路工程" sheetId="3" r:id="rId4"/>
    <sheet name="排水工程" sheetId="8" r:id="rId5"/>
    <sheet name="景观绿化" sheetId="12" r:id="rId6"/>
    <sheet name="外墙维修" sheetId="16" r:id="rId7"/>
    <sheet name="安装工程" sheetId="20" r:id="rId8"/>
    <sheet name="单价分析表" sheetId="26" r:id="rId9"/>
  </sheets>
  <definedNames>
    <definedName name="_xlnm.Print_Area" localSheetId="0">封面!$A$1:$G$6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<sst xmlns="http://schemas.openxmlformats.org/spreadsheetml/2006/main" count="600" uniqueCount="392">
  <si>
    <t>淮安航政管理中心周边环境恢复及
淮安航道站办公用房外墙维修项目</t>
  </si>
  <si>
    <t>招 标 工 程 量 清 单</t>
  </si>
  <si>
    <t>招  标  人：</t>
  </si>
  <si>
    <t>苏北航务管理处淮安航务中心</t>
  </si>
  <si>
    <t>投 标 人：</t>
  </si>
  <si>
    <r>
      <rPr>
        <b/>
        <sz val="18"/>
        <rFont val="宋体"/>
        <charset val="134"/>
      </rPr>
      <t>工</t>
    </r>
    <r>
      <rPr>
        <b/>
        <sz val="18"/>
        <rFont val="Times New Roman"/>
        <charset val="134"/>
      </rPr>
      <t xml:space="preserve"> </t>
    </r>
    <r>
      <rPr>
        <b/>
        <sz val="18"/>
        <rFont val="宋体"/>
        <charset val="134"/>
      </rPr>
      <t>程</t>
    </r>
    <r>
      <rPr>
        <b/>
        <sz val="18"/>
        <rFont val="Times New Roman"/>
        <charset val="134"/>
      </rPr>
      <t xml:space="preserve"> </t>
    </r>
    <r>
      <rPr>
        <b/>
        <sz val="18"/>
        <rFont val="宋体"/>
        <charset val="134"/>
      </rPr>
      <t>量</t>
    </r>
    <r>
      <rPr>
        <b/>
        <sz val="18"/>
        <rFont val="Times New Roman"/>
        <charset val="134"/>
      </rPr>
      <t xml:space="preserve"> </t>
    </r>
    <r>
      <rPr>
        <b/>
        <sz val="18"/>
        <rFont val="宋体"/>
        <charset val="134"/>
      </rPr>
      <t>清</t>
    </r>
    <r>
      <rPr>
        <b/>
        <sz val="18"/>
        <rFont val="Times New Roman"/>
        <charset val="134"/>
      </rPr>
      <t xml:space="preserve"> </t>
    </r>
    <r>
      <rPr>
        <b/>
        <sz val="18"/>
        <rFont val="宋体"/>
        <charset val="134"/>
      </rPr>
      <t>单</t>
    </r>
    <r>
      <rPr>
        <b/>
        <sz val="18"/>
        <rFont val="Times New Roman"/>
        <charset val="134"/>
      </rPr>
      <t xml:space="preserve"> </t>
    </r>
    <r>
      <rPr>
        <b/>
        <sz val="18"/>
        <rFont val="宋体"/>
        <charset val="134"/>
      </rPr>
      <t>说</t>
    </r>
    <r>
      <rPr>
        <b/>
        <sz val="18"/>
        <rFont val="Times New Roman"/>
        <charset val="134"/>
      </rPr>
      <t xml:space="preserve"> </t>
    </r>
    <r>
      <rPr>
        <b/>
        <sz val="18"/>
        <rFont val="宋体"/>
        <charset val="134"/>
      </rPr>
      <t>明</t>
    </r>
  </si>
  <si>
    <t>项目名称：淮安航政管理中心周边环境恢复及淮安航道站办公用房外墙维修项目</t>
  </si>
  <si>
    <t>一、工程量清单编制说明</t>
  </si>
  <si>
    <r>
      <rPr>
        <sz val="9"/>
        <rFont val="Times New Roman"/>
        <charset val="134"/>
      </rPr>
      <t xml:space="preserve">1.1  </t>
    </r>
    <r>
      <rPr>
        <sz val="9"/>
        <rFont val="宋体"/>
        <charset val="134"/>
      </rPr>
      <t>本工程量清单是根据招标文件中包括的，有合同约束力的图纸以及有关工程量清单的国家标准，行业标准，合同条款中约定的工程量计算规则编制。约定计量规则中没有的子目，其工程量按照有合同约束力的图纸所标示尺寸的理论净量计算。计量采用中华人民共和国法定计量单位。</t>
    </r>
  </si>
  <si>
    <r>
      <rPr>
        <sz val="9"/>
        <rFont val="Times New Roman"/>
        <charset val="134"/>
      </rPr>
      <t xml:space="preserve">1.2  </t>
    </r>
    <r>
      <rPr>
        <sz val="9"/>
        <rFont val="宋体"/>
        <charset val="134"/>
      </rPr>
      <t>本工程量清单应与招标文件中的投标人须知、通用合同条款、专用合同条款、技术标准和要求及图纸等一起阅读和理解。</t>
    </r>
  </si>
  <si>
    <r>
      <rPr>
        <sz val="9"/>
        <rFont val="Times New Roman"/>
        <charset val="134"/>
      </rPr>
      <t xml:space="preserve">1.3  </t>
    </r>
    <r>
      <rPr>
        <sz val="9"/>
        <rFont val="宋体"/>
        <charset val="134"/>
      </rPr>
      <t>本工程量清单仅是投标报价的共同基础，竣工结算的工程量按合同约定确定。合同价格的确定以及价款支付应遵循合同条款</t>
    </r>
    <r>
      <rPr>
        <sz val="9"/>
        <rFont val="Times New Roman"/>
        <charset val="134"/>
      </rPr>
      <t>(</t>
    </r>
    <r>
      <rPr>
        <sz val="9"/>
        <rFont val="宋体"/>
        <charset val="134"/>
      </rPr>
      <t>包括通用合同条款和专用合同条款</t>
    </r>
    <r>
      <rPr>
        <sz val="9"/>
        <rFont val="Times New Roman"/>
        <charset val="134"/>
      </rPr>
      <t>)</t>
    </r>
    <r>
      <rPr>
        <sz val="9"/>
        <rFont val="宋体"/>
        <charset val="134"/>
      </rPr>
      <t>、技术标准和要求以及本章的有关约定。</t>
    </r>
  </si>
  <si>
    <r>
      <rPr>
        <sz val="9"/>
        <rFont val="Times New Roman"/>
        <charset val="134"/>
      </rPr>
      <t xml:space="preserve">1.4  </t>
    </r>
    <r>
      <rPr>
        <sz val="9"/>
        <rFont val="宋体"/>
        <charset val="134"/>
      </rPr>
      <t>对作业和材料的一般说明或规定，未重复写入工程量清单内，在给工程量清单各子目标价前，应参阅第七章</t>
    </r>
    <r>
      <rPr>
        <sz val="9"/>
        <rFont val="微软雅黑"/>
        <charset val="134"/>
      </rPr>
      <t>“</t>
    </r>
    <r>
      <rPr>
        <sz val="9"/>
        <rFont val="宋体"/>
        <charset val="134"/>
      </rPr>
      <t>技术规范</t>
    </r>
    <r>
      <rPr>
        <sz val="9"/>
        <rFont val="微软雅黑"/>
        <charset val="134"/>
      </rPr>
      <t>”</t>
    </r>
    <r>
      <rPr>
        <sz val="9"/>
        <rFont val="宋体"/>
        <charset val="134"/>
      </rPr>
      <t>的有关内容。</t>
    </r>
  </si>
  <si>
    <r>
      <rPr>
        <sz val="9"/>
        <rFont val="Times New Roman"/>
        <charset val="134"/>
      </rPr>
      <t xml:space="preserve">1.5  </t>
    </r>
    <r>
      <rPr>
        <sz val="9"/>
        <rFont val="宋体"/>
        <charset val="134"/>
      </rPr>
      <t>工程量清单中所列工程量的变动，丝毫不会降低或影响合同条款的效力，也不免除承包人按规定的标准进行施工和修复缺陷的责任。</t>
    </r>
  </si>
  <si>
    <r>
      <rPr>
        <sz val="9"/>
        <rFont val="Times New Roman"/>
        <charset val="134"/>
      </rPr>
      <t xml:space="preserve">1.6 </t>
    </r>
    <r>
      <rPr>
        <sz val="9"/>
        <rFont val="宋体"/>
        <charset val="134"/>
      </rPr>
      <t>招标范围</t>
    </r>
    <r>
      <rPr>
        <sz val="9"/>
        <rFont val="Times New Roman"/>
        <charset val="134"/>
      </rPr>
      <t xml:space="preserve">
1</t>
    </r>
    <r>
      <rPr>
        <sz val="9"/>
        <rFont val="宋体"/>
        <charset val="134"/>
      </rPr>
      <t>、本次招标范围：淮安航政管理中心的室外道路工程、排水工程、景观绿化工程、安装工程以及淮安航道站的外墙维修工程等。详见工程量清单。</t>
    </r>
  </si>
  <si>
    <t>二、投标报价编制要求</t>
  </si>
  <si>
    <r>
      <rPr>
        <sz val="9"/>
        <rFont val="Times New Roman"/>
        <charset val="134"/>
      </rPr>
      <t xml:space="preserve">2.1  </t>
    </r>
    <r>
      <rPr>
        <sz val="9"/>
        <rFont val="宋体"/>
        <charset val="134"/>
      </rPr>
      <t>投标报价应根据招标文件中的有关计价要求，并按照下列依据自主报价，但不得低于成本。</t>
    </r>
  </si>
  <si>
    <r>
      <rPr>
        <sz val="9"/>
        <rFont val="Times New Roman"/>
        <charset val="134"/>
      </rPr>
      <t xml:space="preserve">2.2  </t>
    </r>
    <r>
      <rPr>
        <sz val="9"/>
        <rFont val="宋体"/>
        <charset val="134"/>
      </rPr>
      <t>招标工程量清单与计价表中列明的所有需要填写单价和合价的项目，均应填写且只允许有一个报价。未填写单价和合价的项目，视为此项费用已包含在已标价工程量清单中其他项目的单价和合价之中。</t>
    </r>
  </si>
  <si>
    <r>
      <rPr>
        <sz val="9"/>
        <rFont val="Times New Roman"/>
        <charset val="134"/>
      </rPr>
      <t xml:space="preserve">2.3  </t>
    </r>
    <r>
      <rPr>
        <sz val="9"/>
        <rFont val="宋体"/>
        <charset val="134"/>
      </rPr>
      <t>除非合同另有规定，工程量清单中标价的单价或金额，应包括所需人工费、材料费、施工机具使用费、管理费、利润、规费和税金，以及一定范围内的风险费用。所谓“一定范围内的风险”是指合同约定的风险。</t>
    </r>
  </si>
  <si>
    <r>
      <rPr>
        <sz val="9"/>
        <rFont val="Times New Roman"/>
        <charset val="134"/>
      </rPr>
      <t xml:space="preserve">2.4  </t>
    </r>
    <r>
      <rPr>
        <sz val="9"/>
        <rFont val="宋体"/>
        <charset val="134"/>
      </rPr>
      <t>工程量清单计价应按照本项目招标文件规定的统一格式进行。所有措施项目费、规费税金纳入到工程量清单的相关项目中报价，不再单独报价。</t>
    </r>
  </si>
  <si>
    <r>
      <rPr>
        <sz val="9"/>
        <rFont val="Times New Roman"/>
        <charset val="134"/>
      </rPr>
      <t xml:space="preserve">2.5  </t>
    </r>
    <r>
      <rPr>
        <sz val="9"/>
        <rFont val="宋体"/>
        <charset val="134"/>
      </rPr>
      <t>符合合同条款规定的全部费用应认为已被计入有标价的工程量清单所列各子目之中，未列子目不予计量的工作，其费用应视为已分摊在本合同工程的有关子目的单价或总额价之中。</t>
    </r>
  </si>
  <si>
    <r>
      <rPr>
        <sz val="9"/>
        <rFont val="Times New Roman"/>
        <charset val="134"/>
      </rPr>
      <t xml:space="preserve">2.6  </t>
    </r>
    <r>
      <rPr>
        <sz val="9"/>
        <rFont val="宋体"/>
        <charset val="134"/>
      </rPr>
      <t>在工程量清单中标明的暂列金额，除合同另有规定外，应由监理工程师按合同条款的规定，结合工程具体情况，报经业主批准后指令全部或部分地使用，或者根本不予动用。</t>
    </r>
  </si>
  <si>
    <r>
      <rPr>
        <sz val="9"/>
        <rFont val="Times New Roman"/>
        <charset val="134"/>
      </rPr>
      <t xml:space="preserve">2.7  </t>
    </r>
    <r>
      <rPr>
        <sz val="9"/>
        <rFont val="宋体"/>
        <charset val="134"/>
      </rPr>
      <t>暂列金额说明：</t>
    </r>
    <r>
      <rPr>
        <b/>
        <u/>
        <sz val="10"/>
        <rFont val="宋体"/>
        <charset val="134"/>
      </rPr>
      <t>本项目暂列金额</t>
    </r>
    <r>
      <rPr>
        <b/>
        <u/>
        <sz val="10"/>
        <rFont val="Times New Roman"/>
        <charset val="134"/>
      </rPr>
      <t>30000</t>
    </r>
    <r>
      <rPr>
        <b/>
        <u/>
        <sz val="10"/>
        <rFont val="宋体"/>
        <charset val="134"/>
      </rPr>
      <t>元。</t>
    </r>
  </si>
  <si>
    <r>
      <rPr>
        <sz val="9"/>
        <rFont val="Times New Roman"/>
        <charset val="134"/>
      </rPr>
      <t xml:space="preserve">2.8  </t>
    </r>
    <r>
      <rPr>
        <sz val="9"/>
        <rFont val="宋体"/>
        <charset val="134"/>
      </rPr>
      <t>暂估价说明：</t>
    </r>
    <r>
      <rPr>
        <b/>
        <u/>
        <sz val="10"/>
        <rFont val="宋体"/>
        <charset val="134"/>
      </rPr>
      <t>本项目无暂估价。</t>
    </r>
  </si>
  <si>
    <r>
      <rPr>
        <sz val="9"/>
        <rFont val="Times New Roman"/>
        <charset val="134"/>
      </rPr>
      <t xml:space="preserve">2.9  </t>
    </r>
    <r>
      <rPr>
        <sz val="9"/>
        <rFont val="宋体"/>
        <charset val="134"/>
      </rPr>
      <t>安全生产费用：</t>
    </r>
    <r>
      <rPr>
        <b/>
        <u/>
        <sz val="10"/>
        <rFont val="宋体"/>
        <charset val="134"/>
      </rPr>
      <t>报价说明详见招标文件</t>
    </r>
    <r>
      <rPr>
        <sz val="10"/>
        <rFont val="宋体"/>
        <charset val="134"/>
      </rPr>
      <t>。</t>
    </r>
  </si>
  <si>
    <r>
      <rPr>
        <sz val="9"/>
        <rFont val="Times New Roman"/>
        <charset val="134"/>
      </rPr>
      <t>2.10</t>
    </r>
    <r>
      <rPr>
        <sz val="9"/>
        <rFont val="宋体"/>
        <charset val="134"/>
      </rPr>
      <t>工程量清单中各项金额均以人民币（元）结算。</t>
    </r>
  </si>
  <si>
    <t>三、其他说明</t>
  </si>
  <si>
    <r>
      <rPr>
        <sz val="9"/>
        <rFont val="Times New Roman"/>
        <charset val="134"/>
      </rPr>
      <t xml:space="preserve">3.1 </t>
    </r>
    <r>
      <rPr>
        <sz val="9"/>
        <rFont val="宋体"/>
        <charset val="134"/>
      </rPr>
      <t>投标人</t>
    </r>
    <r>
      <rPr>
        <sz val="9"/>
        <rFont val="宋体"/>
        <charset val="134"/>
      </rPr>
      <t>在按照工程量清单进行报价时，不得改变</t>
    </r>
    <r>
      <rPr>
        <sz val="9"/>
        <rFont val="Times New Roman"/>
        <charset val="134"/>
      </rPr>
      <t>(</t>
    </r>
    <r>
      <rPr>
        <sz val="9"/>
        <rFont val="宋体"/>
        <charset val="134"/>
      </rPr>
      <t>包括对工程量清单项目的项目名称、项目特征描述、计量单位以及工程量的任何修改、增加或减少</t>
    </r>
    <r>
      <rPr>
        <sz val="9"/>
        <rFont val="Times New Roman"/>
        <charset val="134"/>
      </rPr>
      <t>)</t>
    </r>
    <r>
      <rPr>
        <sz val="9"/>
        <rFont val="宋体"/>
        <charset val="134"/>
      </rPr>
      <t>招标人提供的分部分项工程量清单和其他项目清单。</t>
    </r>
  </si>
  <si>
    <r>
      <rPr>
        <b/>
        <sz val="9"/>
        <rFont val="Times New Roman"/>
        <charset val="134"/>
      </rPr>
      <t>3.2</t>
    </r>
    <r>
      <rPr>
        <b/>
        <sz val="9"/>
        <rFont val="宋体"/>
        <charset val="134"/>
      </rPr>
      <t xml:space="preserve">本工程部分材料提出了品牌上的要求，投标人须在招标人推荐的品牌或不低于该档次的品牌中选择，进行市场询价，自主报价。材料进场前须提供材料小样以供招标人选择。如响应文件中未注明品牌响应情况，招标人有权在施工过程中要求投标人使用主要材料推荐品牌表中的任一品牌，投标人不得拒绝。
</t>
    </r>
  </si>
  <si>
    <t>主要材料推荐品牌表</t>
  </si>
  <si>
    <t>序号</t>
  </si>
  <si>
    <t>材料名称</t>
  </si>
  <si>
    <t>质量标准</t>
  </si>
  <si>
    <t>推荐品牌</t>
  </si>
  <si>
    <t>备注</t>
  </si>
  <si>
    <t>电动车充电插座</t>
  </si>
  <si>
    <t>满足国家相关规范、质量标准</t>
  </si>
  <si>
    <t>公牛</t>
  </si>
  <si>
    <t>国际电工</t>
  </si>
  <si>
    <t>德力西</t>
  </si>
  <si>
    <r>
      <rPr>
        <b/>
        <sz val="18"/>
        <rFont val="宋体"/>
        <charset val="134"/>
      </rPr>
      <t>工程量清单汇总表</t>
    </r>
  </si>
  <si>
    <r>
      <rPr>
        <sz val="11"/>
        <rFont val="宋体"/>
        <charset val="134"/>
      </rPr>
      <t>序</t>
    </r>
    <r>
      <rPr>
        <sz val="11"/>
        <rFont val="Times New Roman"/>
        <charset val="134"/>
      </rPr>
      <t xml:space="preserve">  </t>
    </r>
    <r>
      <rPr>
        <sz val="11"/>
        <rFont val="宋体"/>
        <charset val="134"/>
      </rPr>
      <t>号</t>
    </r>
  </si>
  <si>
    <t>项目名称</t>
  </si>
  <si>
    <t>小计（元）</t>
  </si>
  <si>
    <t>道路工程</t>
  </si>
  <si>
    <t>排水工程</t>
  </si>
  <si>
    <t>景观绿化</t>
  </si>
  <si>
    <t>外墙维修</t>
  </si>
  <si>
    <t>安装工程</t>
  </si>
  <si>
    <t>暂列金额</t>
  </si>
  <si>
    <t>安全生产费（2%）</t>
  </si>
  <si>
    <t>合计</t>
  </si>
  <si>
    <r>
      <t>投  标  人：</t>
    </r>
    <r>
      <rPr>
        <u/>
        <sz val="11"/>
        <rFont val="宋体"/>
        <charset val="134"/>
      </rPr>
      <t xml:space="preserve">                              </t>
    </r>
    <r>
      <rPr>
        <sz val="11"/>
        <rFont val="宋体"/>
        <charset val="134"/>
      </rPr>
      <t>（盖章）</t>
    </r>
  </si>
  <si>
    <r>
      <rPr>
        <sz val="11"/>
        <rFont val="宋体"/>
        <charset val="134"/>
      </rPr>
      <t>法定代表人：</t>
    </r>
    <r>
      <rPr>
        <u/>
        <sz val="11"/>
        <rFont val="宋体"/>
        <charset val="134"/>
      </rPr>
      <t xml:space="preserve">                        </t>
    </r>
    <r>
      <rPr>
        <sz val="11"/>
        <rFont val="宋体"/>
        <charset val="134"/>
      </rPr>
      <t>（电子印章或电子签名章）</t>
    </r>
  </si>
  <si>
    <r>
      <rPr>
        <sz val="11"/>
        <rFont val="宋体"/>
        <charset val="134"/>
      </rPr>
      <t>日      期：</t>
    </r>
    <r>
      <rPr>
        <u/>
        <sz val="11"/>
        <rFont val="宋体"/>
        <charset val="134"/>
      </rPr>
      <t xml:space="preserve">                         </t>
    </r>
  </si>
  <si>
    <t>分部分项工程清单与计价表</t>
  </si>
  <si>
    <t>工程名称：道路工程</t>
  </si>
  <si>
    <t>项目编码</t>
  </si>
  <si>
    <t>项目特征描述</t>
  </si>
  <si>
    <t>计量单位</t>
  </si>
  <si>
    <t>工程量</t>
  </si>
  <si>
    <t>金额（元）</t>
  </si>
  <si>
    <t>综合单价</t>
  </si>
  <si>
    <t>综合合价</t>
  </si>
  <si>
    <t>010101001001</t>
  </si>
  <si>
    <t>场地清理平整</t>
  </si>
  <si>
    <t>1.场地类型:整体场地清理、平整
2.弃土运距:部分土方和建筑垃圾外运，运距和弃置费综合考虑</t>
  </si>
  <si>
    <t>m2</t>
  </si>
  <si>
    <t>040203006001</t>
  </si>
  <si>
    <t>沥青混凝土</t>
  </si>
  <si>
    <t>1、40厚细粒式沥青混凝土（AC-10C）
2、60厚粗粒式沥青混凝（AC-25C）
3、乳化沥青透层</t>
  </si>
  <si>
    <t>040203006003</t>
  </si>
  <si>
    <t>1、30厚细粒式沥青混凝土（AC-10C）
2、50厚粗粒式沥青混凝（AC-25C）
3、乳化沥青透层
4、120厚C20混凝土垫层，含模板
5、100厚碎石垫层</t>
  </si>
  <si>
    <t>040203007001</t>
  </si>
  <si>
    <t>水泥压膜路面</t>
  </si>
  <si>
    <t>1、8厚混凝土压花地坪,样式及颜色详见平面图
2、180厚C25混凝土，含模板
3、120厚级配碎石稳定层
4、素土机械夯实</t>
  </si>
  <si>
    <t>040204002001</t>
  </si>
  <si>
    <t>花岗岩铺装</t>
  </si>
  <si>
    <t>1、30厚灰色花岗岩铺装，详相关平面
2、30厚1:3干硬性水泥砂浆结合层
3、100厚C20素砼垫层，含模板
4、100厚碎石垫层
5、素土机械夯实</t>
  </si>
  <si>
    <t>040203006002</t>
  </si>
  <si>
    <t>透水混凝土</t>
  </si>
  <si>
    <t>1、双丙聚氨酯密封处理
2、50厚10mm粒径c25透水混凝土
3、100厚天然级配砂石垫层
4、素土机械夯实</t>
  </si>
  <si>
    <t>040204004002</t>
  </si>
  <si>
    <t>钢板收边</t>
  </si>
  <si>
    <t>1、镀锌钢板收边（5mm厚）
2、M6膨胀螺栓@500固定</t>
  </si>
  <si>
    <t>m</t>
  </si>
  <si>
    <t>040204004001</t>
  </si>
  <si>
    <t>600X350X150麻石立牙（利旧）</t>
  </si>
  <si>
    <t>1、600X350X150厚麻石立牙（利旧），原旧路牙共约600m已拆好，包含需从中挑选、清洗、切割等费用，剩余部分路牙运至招标人指定地点
2、30厚水泥砂浆结合层
3、100厚C15混凝土基础，含靠背
4、100厚碎石垫层
5、素土机械夯实</t>
  </si>
  <si>
    <t>040204004003</t>
  </si>
  <si>
    <t>1000X200X100麻石立牙（利旧）</t>
  </si>
  <si>
    <t>1、1000X200X100厚麻石立牙（利旧），原旧路牙需自行拆除使用，包含需从中挑选、清洗、切割等费用，剩余路牙运至招标人指定地点
2、30厚水泥砂浆结合层
3、100厚C15混凝土基础，含靠背
4、100厚碎石垫层
5、素土机械夯实</t>
  </si>
  <si>
    <t>040204004004</t>
  </si>
  <si>
    <t>600X200X100麻石立牙</t>
  </si>
  <si>
    <t>1、600X200X100厚麻石立牙
2、30厚水泥砂浆结合层
3、100厚C15混凝土基础，含靠背
4、100厚碎石垫层
5、素土机械夯实</t>
  </si>
  <si>
    <t>040205006001</t>
  </si>
  <si>
    <t>标线</t>
  </si>
  <si>
    <t>1、冷漆划线，包括车行道、停车位、停车棚及箭头划线等</t>
  </si>
  <si>
    <t>项</t>
  </si>
  <si>
    <t>合   计</t>
  </si>
  <si>
    <t>工程名称：排水工程</t>
  </si>
  <si>
    <t>040101002001</t>
  </si>
  <si>
    <t>挖沟槽土方</t>
  </si>
  <si>
    <t>1.土壤类别  综合考虑
2.基础类型  管道沟槽
3.挖土深度  参照设计，车行道与人行道综合考虑
4.土方运距  外运，渣土费自行考虑
5.机械挖土时需考虑人工清土
6.投标人综合考虑人机配合等开挖方式
7.其余详见设计</t>
  </si>
  <si>
    <t>m3</t>
  </si>
  <si>
    <t>040103001001</t>
  </si>
  <si>
    <t>回填方</t>
  </si>
  <si>
    <t>1.回填素土，密实度≥90%丙满足设计要求，现场挖出土方不符合回填要求的，必须购土回填，土源费、运距投标人自行考虑，结算不做调整
2.其余详见设计</t>
  </si>
  <si>
    <t>040103002001</t>
  </si>
  <si>
    <t>余方弃置</t>
  </si>
  <si>
    <t>1.余方弃置，运距自行考虑，含渣土费在内的所有外运费用
2.其余详见设计</t>
  </si>
  <si>
    <t>040501004005</t>
  </si>
  <si>
    <t>PVC110雨水管</t>
  </si>
  <si>
    <t>1.材质及规格:PVC110雨水管
2.连接形式:胶水粘接
3.管道检验及试验要求:闭水试验执行《给水排水管道工程施工及验收规范》（GB 50268-2008）
4.其他:详见图纸</t>
  </si>
  <si>
    <t>040501004006</t>
  </si>
  <si>
    <t>PVC160雨水管</t>
  </si>
  <si>
    <t>1.材质及规格:PVC160雨水管
2.连接形式:胶水粘接
3.管道检验及试验要求:闭水试验执行《给水排水管道工程施工及验收规范》（GB 50268-2008）
4.其他:详见图纸</t>
  </si>
  <si>
    <t>040501004003</t>
  </si>
  <si>
    <t>DN225雨水管</t>
  </si>
  <si>
    <t>1.材质及规格:HDPE双壁缠绕管  （环刚度≥8KN/m2），DN225雨水管
2.连接形式:橡胶密封圈连接
3.管道检验及试验要求:闭水试验执行《给水排水管道工程施工及验收规范》（GB 50268-2008）
4.其他:详见图纸</t>
  </si>
  <si>
    <t>040501004004</t>
  </si>
  <si>
    <t>DN300雨水管</t>
  </si>
  <si>
    <t>1.材质及规格:HDPE双壁缠绕管  （环刚度≥8KN/m2），DN300雨水管
2.连接形式:橡胶密封圈连接
3.管道检验及试验要求:闭水试验执行《给水排水管道工程施工及验收规范》（GB 50268-2008）
4.其他:详见图纸</t>
  </si>
  <si>
    <t>040305001001</t>
  </si>
  <si>
    <t>砂垫层</t>
  </si>
  <si>
    <t>1.材料品种、规格:中粗砂
2.厚度:150厚</t>
  </si>
  <si>
    <t>040504010001</t>
  </si>
  <si>
    <t>雨水检查井Φ700</t>
  </si>
  <si>
    <t>1.井室规格:Φ700
2.井筒材质:预制圆形混凝土模块式检查井,详见《混凝土模块式排水检查井》12S522。  
3.井座材质:井座采用现浇(或预制)混凝土井座
4.井盖、井圈材质及规格:井盖采用球墨铸铁井盖(重型),绿化场地井盖采用球墨铸铁
井盖(轻型),井盖应符合《铸铁检查井盖》(CJ/T3012)的要求。轻重型井盖综合考虑
5.防坠设施品种及规格:Φ10尼龙绳防坠网
6.其他:详见图纸</t>
  </si>
  <si>
    <t>座</t>
  </si>
  <si>
    <t>040504009001</t>
  </si>
  <si>
    <t>单篦平篦雨水口</t>
  </si>
  <si>
    <t>1.雨水箅子及圈口材质、型号、规格:单篦平篦式雨水口,球墨铸铁篦子及盖座,做法参见《给水排水图集》(苏S01-2021)
2.其他:详见图纸</t>
  </si>
  <si>
    <t>040504009002</t>
  </si>
  <si>
    <t>单篦溢流雨水口</t>
  </si>
  <si>
    <t>1.雨水箅子及圈口材质、型号、规格:单篦溢流雨水口,球墨铸铁篦子及盖座,做法参见《江苏省海绵城市设施通用图集》(苏S57-2020)
2.其他:详见图纸</t>
  </si>
  <si>
    <t>工程名称：景观绿化工程</t>
  </si>
  <si>
    <t>景观坐凳</t>
  </si>
  <si>
    <t>050305007001</t>
  </si>
  <si>
    <t>1、5mm异型不锈钢（外喷银灰色氟碳漆）
2、40*L*20菠萝格（刷木色漆），留缝5mm
3、专业定做并安装，含基础
4、具体详见图纸</t>
  </si>
  <si>
    <t>个</t>
  </si>
  <si>
    <t>非机动车棚</t>
  </si>
  <si>
    <t>010101004001</t>
  </si>
  <si>
    <t>挖基坑土方</t>
  </si>
  <si>
    <t>1.土壤类别:综合考虑
2.挖土深度:2m内</t>
  </si>
  <si>
    <t>010101003001</t>
  </si>
  <si>
    <t>010103001001</t>
  </si>
  <si>
    <t>1、素土回填，满足设计图集及规范要求
2、土方来源，运距投标方综合考虑</t>
  </si>
  <si>
    <t>010103002001</t>
  </si>
  <si>
    <t>1、投标方勘察现场后自行考虑。</t>
  </si>
  <si>
    <t>010404001001</t>
  </si>
  <si>
    <t>垫层</t>
  </si>
  <si>
    <t>1.垫层材料种类、配合比、厚度:100厚碎石垫层</t>
  </si>
  <si>
    <t>010501001001</t>
  </si>
  <si>
    <t>1.混凝土种类:商品砼
2.混凝土强度等级:C20
3.包含模板、支撑等措施</t>
  </si>
  <si>
    <t>010501003001</t>
  </si>
  <si>
    <t>独立基础</t>
  </si>
  <si>
    <t>1.混凝土种类:商品砼
2.混凝土强度等级:C25
3.包含模板、支撑等措施</t>
  </si>
  <si>
    <t>010502001001</t>
  </si>
  <si>
    <t>矩形柱</t>
  </si>
  <si>
    <t>010503001001</t>
  </si>
  <si>
    <t>基础梁</t>
  </si>
  <si>
    <t>010507007002</t>
  </si>
  <si>
    <t>柱脚包素砼（二次浇筑）</t>
  </si>
  <si>
    <t>1、混凝土种类：商品砼
2、混凝土强度等级：C20细石</t>
  </si>
  <si>
    <t>010515001002</t>
  </si>
  <si>
    <t>现浇构件钢筋</t>
  </si>
  <si>
    <t>1.钢筋种类、规格:HRB400，钢筋直径综合考虑
2.含钢筋制作、绑扎、接头等工作内容</t>
  </si>
  <si>
    <t>t</t>
  </si>
  <si>
    <t>010516002001</t>
  </si>
  <si>
    <t>预埋铁件</t>
  </si>
  <si>
    <t>1.300*300*15厚 201#镀锌钢板制作
2.钢板安装</t>
  </si>
  <si>
    <t>010603003002</t>
  </si>
  <si>
    <t>钢管柱</t>
  </si>
  <si>
    <t>1.柱类型:120*120*8方管柱
2.钢材品种、规格:201#镀锌钢
3.单根柱质量:1t以内
4.白色氟碳漆喷涂
6.其他:包含制作、安装、运输，运距自行考虑，其余详见设计图纸及招标文件要求</t>
  </si>
  <si>
    <t>010604001001</t>
  </si>
  <si>
    <t>钢梁</t>
  </si>
  <si>
    <t>1.梁类型:150*75*6*8 H型（弧形定制）
2.钢材品种、规格:201#镀锌钢
3.单根柱质量:1t以内
4.白色氟碳漆喷涂
6.其他:包含制作、安装、运输，运距自行考虑，其余详见设计图纸及招标文件要求</t>
  </si>
  <si>
    <t>010604001002</t>
  </si>
  <si>
    <t>1.梁类型:150*100*4、100*50*4矩形管及10厚钢肋板
2.钢材品种、规格:201#镀锌钢
3.单根柱质量:1t以内
4.白色氟碳漆喷涂
6.其他:包含制作、安装、运输，运距自行考虑，其余详见设计图纸及招标文件要求</t>
  </si>
  <si>
    <t>010606002001</t>
  </si>
  <si>
    <t>钢檩条</t>
  </si>
  <si>
    <t>1.檩条类型:60*40*4矩形管
2.钢材品种、规格:201#镀锌钢
3.单根柱质量:1t以内
4.白色氟碳漆喷涂
6.其他:包含制作、安装、运输，运距自行考虑，其余详见设计图纸及招标文件要求</t>
  </si>
  <si>
    <t>010901003001</t>
  </si>
  <si>
    <t>车棚顶部</t>
  </si>
  <si>
    <t>1.板品种、规格:铝镁锰板，定制安装</t>
  </si>
  <si>
    <t>010605002001</t>
  </si>
  <si>
    <t>不锈钢挡板</t>
  </si>
  <si>
    <t>1.钢板厚度:5厚镀锌钢板
2.面层:白色氟碳喷涂</t>
  </si>
  <si>
    <t>011502001001</t>
  </si>
  <si>
    <t>金属装饰线</t>
  </si>
  <si>
    <t>1.线条材料品种、规格、颜色:3厚201#镀锌钢板折边
2.防护材料种类:白色氟碳漆喷涂</t>
  </si>
  <si>
    <t>011505002001</t>
  </si>
  <si>
    <t>车架锁</t>
  </si>
  <si>
    <t>1.材料品种、规格、颜色:Φ20*2 201#不锈钢管车架，白色氟碳漆喷涂
2.其他:详见图纸</t>
  </si>
  <si>
    <t>卡位</t>
  </si>
  <si>
    <t>011101003001</t>
  </si>
  <si>
    <t>混凝土地面</t>
  </si>
  <si>
    <t>1.100厚级配碎石垫层
2.100厚C25砼地面</t>
  </si>
  <si>
    <t>宣传栏</t>
  </si>
  <si>
    <t>040101003001</t>
  </si>
  <si>
    <t>1、密实度要求：满足设计要求
2、填方材料品种：素土
3、填方来源、运距：原土回填</t>
  </si>
  <si>
    <t>1、废弃料品种:余土
2、运距:运距自主报价</t>
  </si>
  <si>
    <t>040303001001</t>
  </si>
  <si>
    <t>混凝土垫层</t>
  </si>
  <si>
    <t>1、混凝土种类：商品砼
2、混凝土强度等级：C15</t>
  </si>
  <si>
    <t>040303002002</t>
  </si>
  <si>
    <t>混凝土基础</t>
  </si>
  <si>
    <t>1、混凝土种类：商品砼
2、混凝土强度等级：C20</t>
  </si>
  <si>
    <t>040901009001</t>
  </si>
  <si>
    <t>1、钢板预埋件</t>
  </si>
  <si>
    <t>010507007003</t>
  </si>
  <si>
    <t>05B001</t>
  </si>
  <si>
    <t>1、钢骨架制作安装，包1.5厚不锈钢，外喷氟碳漆
2、宣传页板边框1200x50x40镀锌扁通，白色氟碳漆饰面，玻璃罩面，两侧安装可开启式固定液压杆
3、“淮阴船闸”为1.5mm不锈钢围边字体，测厚15mm，侧面自然拼缝
4、“航政管理中心宣传栏”为1.5mm不锈钢围边字体，测厚10mm，侧面自然拼缝
5、花纹造型处为5厚异形不锈钢，外喷氟碳漆
6、由专业厂家深化定制，投标人综合考虑</t>
  </si>
  <si>
    <t>雕塑小品</t>
  </si>
  <si>
    <t>010101003002</t>
  </si>
  <si>
    <t>010103001002</t>
  </si>
  <si>
    <t>010103002002</t>
  </si>
  <si>
    <t>010404001002</t>
  </si>
  <si>
    <t>010501001002</t>
  </si>
  <si>
    <t>1.混凝土种类:商品砼
2.混凝土强度等级:C15
3.包含模板、支撑等措施</t>
  </si>
  <si>
    <t>010501003002</t>
  </si>
  <si>
    <t>010515001003</t>
  </si>
  <si>
    <t>010516002002</t>
  </si>
  <si>
    <t>1.钢板制作
2.钢板安装</t>
  </si>
  <si>
    <t>050307019001</t>
  </si>
  <si>
    <t>雕塑安装</t>
  </si>
  <si>
    <t>雕塑安装（其中雕塑大齿轮、摇臂甲供，详见图纸。运距1000米，由乙方负责运输、除锈、安装等），上部结构经厂家深化后定位安装</t>
  </si>
  <si>
    <t>绿化工程</t>
  </si>
  <si>
    <t>050101010001</t>
  </si>
  <si>
    <t>整理绿化用地</t>
  </si>
  <si>
    <t>1.找平要求:绿化场地整理，将石块及大硬质泥块清理出，满足种植要求
2.弃土运距:部分土方和建筑垃圾外运，运距和弃置费综合考虑</t>
  </si>
  <si>
    <t>050102001001</t>
  </si>
  <si>
    <t>移栽现有苗木</t>
  </si>
  <si>
    <t>1、种类：现有苗木
2、胸径：8cm
3、养护期：一年成活率养护，一年二级养护
4、备注：含树棍支撑及草绳绕树干</t>
  </si>
  <si>
    <t>株</t>
  </si>
  <si>
    <t>050102001002</t>
  </si>
  <si>
    <t>栽植榔榆</t>
  </si>
  <si>
    <t>1、种类：榔榆
2、胸径：12cm
3、株高、冠径：高度400-500cm，冠幅400-450cm
4、养护期：一年成活率养护，一年二级养护
5、含树棍支撑及草绳绕树干
6、备注：全冠，主干直立,蓬冠丰满，姿态优美</t>
  </si>
  <si>
    <t>050102001003</t>
  </si>
  <si>
    <t>栽植四季桂</t>
  </si>
  <si>
    <t>1、种类：四季桂
2、胸径：10cm
3、株高、冠径：高度350-400cm，冠幅300-350cm
4、养护期：一年成活率养护，一年二级养护
5、含树棍支撑及草绳绕树干
6、备注：单干、低枝、分枝均匀、树形优美</t>
  </si>
  <si>
    <t>050102001005</t>
  </si>
  <si>
    <t>栽植五角枫</t>
  </si>
  <si>
    <t>1、种类：五角枫
2、胸径：12cm
3、株高、冠径：高度300-350cm，冠幅250-300cm
4、养护期：一年成活率养护，一年二级养护
5、含树棍支撑及草绳绕树干
6、备注：全冠，主干直立,蓬冠丰满，姿态优美</t>
  </si>
  <si>
    <t>050102001006</t>
  </si>
  <si>
    <t>栽植大花紫薇</t>
  </si>
  <si>
    <t>1、种类：大花紫薇
2、胸径：8cm
3、株高、冠径：高度280-300cm，冠幅220-250cm
4、养护期：一年成活率养护，一年二级养护
5、含树棍支撑及草绳绕树干
6、备注：全冠，主干直立,蓬冠丰满，姿态优美</t>
  </si>
  <si>
    <t>050102001007</t>
  </si>
  <si>
    <t>栽植鸡爪槭</t>
  </si>
  <si>
    <t>1、种类：鸡爪槭
2、地径：10cm
3、株高、冠径：高度280-300cm，冠幅220-250cm
4、养护期：一年成活率养护，一年二级养护
5、含树棍支撑及草绳绕树干
6、备注：单干、低枝、分枝均匀、树形优美</t>
  </si>
  <si>
    <t>050102001008</t>
  </si>
  <si>
    <t>栽植垂丝海棠B</t>
  </si>
  <si>
    <t>1、种类：垂丝海棠B
2、株高、冠径：高度220-250cm，冠幅160-200cm
3、养护期：一年成活率养护，一年二级养护
4、含树棍支撑及草绳绕树干
5、备注：单干、低枝、分枝均匀、树形优美</t>
  </si>
  <si>
    <t>050102001009</t>
  </si>
  <si>
    <t>栽植日本晚樱B</t>
  </si>
  <si>
    <t>1、种类：日本晚樱B
2、胸径：7cm
3、株高、冠径：高度200-220cm，冠幅180-200cm
4、养护期：一年成活率养护，一年二级养护
5、含树棍支撑及草绳绕树干
6、备注：全冠，主干直立,蓬冠丰满，姿态优美</t>
  </si>
  <si>
    <t>050102001010</t>
  </si>
  <si>
    <t>栽植造型油松</t>
  </si>
  <si>
    <t>1、种类：造型油松
2、胸径：11cm
3、株高、冠径：高度200-250cm，冠幅180-200cm
4、养护期：一年成活率养护，一年二级养护
5、含树棍支撑及草绳绕树干
6、备注：全冠，7云片以上，主干直立,蓬冠丰满，姿态优美</t>
  </si>
  <si>
    <t>050102001011</t>
  </si>
  <si>
    <t>栽植红枫</t>
  </si>
  <si>
    <t>1、种类：红枫
2、胸径：7cm
3、株高、冠径：高度200-220cm，冠幅180-200cm
4、养护期：一年成活率养护，一年二级养护
5、含树棍支撑及草绳绕树干
6、备注：全冠，主干直立,蓬冠丰满，姿态优美</t>
  </si>
  <si>
    <t>050102002001</t>
  </si>
  <si>
    <t>栽植大叶黄杨球</t>
  </si>
  <si>
    <t>1、种类：大叶黄杨球
2、株高、冠径：高度110cm，冠幅150cm
3、养护期：一年成活率养护，一年二级养护
4、备注：球形饱满，姿态优美</t>
  </si>
  <si>
    <t>050102002002</t>
  </si>
  <si>
    <t>栽植毛鹃球</t>
  </si>
  <si>
    <t>1、种类：毛鹃球
2、株高、冠径：高度110cm，冠幅110cm
3、养护期：一年成活率养护，一年二级养护
4、备注：球形饱满，姿态优美</t>
  </si>
  <si>
    <t>050102002003</t>
  </si>
  <si>
    <t>栽植含笑球</t>
  </si>
  <si>
    <t>1、种类：含笑球
2、株高、冠径：高度180cm，冠幅150cm
3、养护期：一年成活率养护，一年二级养护
4、备注：球形饱满，姿态优美</t>
  </si>
  <si>
    <t>050102002004</t>
  </si>
  <si>
    <t>栽植红叶石楠球</t>
  </si>
  <si>
    <t>1、种类：红叶石楠球
2、株高、冠径：高度100cm，冠幅110cm
3、养护期：一年成活率养护，一年二级养护
4、备注：球形饱满，姿态优美</t>
  </si>
  <si>
    <t>050102002005</t>
  </si>
  <si>
    <t>栽植大叶黄杨</t>
  </si>
  <si>
    <t>1、种类：大叶黄杨
2、株高、冠径：高度40-45cm，冠幅35-40cm
3、养护期：一年成活率养护，一年二级养护
4、备注：49株/平方,毛球拼种,修剪后高度</t>
  </si>
  <si>
    <t>050102002006</t>
  </si>
  <si>
    <t>栽植小叶黄杨</t>
  </si>
  <si>
    <t>1、种类：小叶黄杨
2、株高、冠径：高度35-40cm，冠幅30-35cm
3、养护期：一年成活率养护，一年二级养护
4、备注：49株/平方,毛球拼种,修剪后高度</t>
  </si>
  <si>
    <t>050102002007</t>
  </si>
  <si>
    <t>栽植龟甲冬青</t>
  </si>
  <si>
    <t>1、种类：龟甲冬青
2、株高、冠径：高度35-40cm，冠幅30-35cm
3、养护期：一年成活率养护，一年二级养护
4、备注：49株/平方,毛球拼种,修剪后高度</t>
  </si>
  <si>
    <t>050102002008</t>
  </si>
  <si>
    <t>栽植红叶石楠</t>
  </si>
  <si>
    <t>1、种类：红叶石楠
2、株高、冠径：高度30-35cm，冠幅25-30cm
3、养护期：一年成活率养护，一年二级养护
4、备注：49株/平方,毛球拼种,修剪后高度</t>
  </si>
  <si>
    <t>050102008001</t>
  </si>
  <si>
    <t>栽植麦冬</t>
  </si>
  <si>
    <t>1.花草种类:麦冬
2.芽数:3-4芽/丛
3.单位面积株数:81丛/m2
4.养护期:一年成活率养护，一年二级养护</t>
  </si>
  <si>
    <t>050102012001</t>
  </si>
  <si>
    <t>铺种草坪</t>
  </si>
  <si>
    <t>1.草皮种类:百慕大黑麦草混播草皮卷
2.养护期:一年成活率养护，一年二级养护</t>
  </si>
  <si>
    <t>工程名称：外墙维修</t>
  </si>
  <si>
    <t>整个项目</t>
  </si>
  <si>
    <t>011406001001</t>
  </si>
  <si>
    <t>真石漆墙面出新</t>
  </si>
  <si>
    <t>1.铲除清理开裂、起鼓、直至露出牢固的基层,
2.刮涂外墙专用耐水腻子2遍
3.涂刷底层涂料
4.喷主层涂料
5.涂饰面涂料(透明)
6.涂刷第二边面层涂料(透明)
7.罩面涂料一遍</t>
  </si>
  <si>
    <t>031001006001</t>
  </si>
  <si>
    <t>塑料管</t>
  </si>
  <si>
    <t>1、落水管道修复疏通</t>
  </si>
  <si>
    <t>031002002001</t>
  </si>
  <si>
    <t>空调移位</t>
  </si>
  <si>
    <t>1、空调移位</t>
  </si>
  <si>
    <t>031002002002</t>
  </si>
  <si>
    <t>1、空调局部微调</t>
  </si>
  <si>
    <t>031001006002</t>
  </si>
  <si>
    <t>空调排水管</t>
  </si>
  <si>
    <t>1、PVC排水管 φ75</t>
  </si>
  <si>
    <t>031002002003</t>
  </si>
  <si>
    <t>空调检修</t>
  </si>
  <si>
    <t>1、空调更换冷凝水管和保温</t>
  </si>
  <si>
    <t>031002002005</t>
  </si>
  <si>
    <t>1、空调添加氟利昂</t>
  </si>
  <si>
    <t>031002002004</t>
  </si>
  <si>
    <t>空调支架检修更换</t>
  </si>
  <si>
    <t>1、支架检修更换</t>
  </si>
  <si>
    <t>011204004001</t>
  </si>
  <si>
    <t>钢骨架</t>
  </si>
  <si>
    <t>1、80*80*7镀锌角钢
2、80*40*5镀锌方钢
3、详见图纸</t>
  </si>
  <si>
    <t>011207001002</t>
  </si>
  <si>
    <t>铝合金百叶窗</t>
  </si>
  <si>
    <t>1、铝合金百叶，1.5厚
2、颜色甲方选定
3、详见图纸</t>
  </si>
  <si>
    <t>010512008002</t>
  </si>
  <si>
    <t>顶盖板</t>
  </si>
  <si>
    <t>1、空调防护外框架顶盖板</t>
  </si>
  <si>
    <t>010512008003</t>
  </si>
  <si>
    <t>插座移位修复</t>
  </si>
  <si>
    <t>1、室内空调插座移位开孔修复</t>
  </si>
  <si>
    <t>工程名称：安装工程</t>
  </si>
  <si>
    <t>室外照明</t>
  </si>
  <si>
    <t>030412007001</t>
  </si>
  <si>
    <t>LED玉兰造型灯</t>
  </si>
  <si>
    <t>1.名称:LED玉兰造型灯
2.高度:6.0m
3.规格:80W(灯具外壳防护等级IP67)
4.材质及壁厚：Q235钢材，灯杆壁厚3.0mm，法兰18mm，造型骨架钢板2.5mm
5。附件配置要求:整体热镀锌喷塑，含基础及接地</t>
  </si>
  <si>
    <t>套</t>
  </si>
  <si>
    <t>030412001002</t>
  </si>
  <si>
    <t>LED车棚灯</t>
  </si>
  <si>
    <t>1.名称:LED车棚灯
2.高度:随车棚顶吸顶安装
3.规格:40W(灯具外壳防护等级IP67)</t>
  </si>
  <si>
    <t>030412001001</t>
  </si>
  <si>
    <t>LED射灯</t>
  </si>
  <si>
    <t>1.名称:LED射灯
2.高度:0.2m
3.规格:40W(灯具外壳防护等级IP67)
4.附件配置要求:基础及接地</t>
  </si>
  <si>
    <t>030402004001</t>
  </si>
  <si>
    <t>断路器及时间控制器</t>
  </si>
  <si>
    <t>1.在原配电箱上新增断路器采用WHKB1L-63/2P，C16A，30mA，0.1S
2.增加设置时间控制器，对照明回路可实现自动和手动相结合的集中控制方式。</t>
  </si>
  <si>
    <t>台</t>
  </si>
  <si>
    <t>030404017001</t>
  </si>
  <si>
    <t>景观照明配电箱</t>
  </si>
  <si>
    <t>1.名称:景观照明配电箱
2.型号:AP1
3.规格:非标箱(箱体外壳防护等级IP67)
4.安装方式:底部抬高300mm，落地安装
5.含接地</t>
  </si>
  <si>
    <t>030411001001</t>
  </si>
  <si>
    <t>配管</t>
  </si>
  <si>
    <t>1.名称:塑料管
2.材质:CPVC
3.规格:DN32
4.配置形式:埋地敷设
5.土方开挖及回填</t>
  </si>
  <si>
    <t>030411001002</t>
  </si>
  <si>
    <t>1.名称:塑料管
2.材质:CPVC
3.规格:DN40
4.配置形式:埋地敷设
5.土方开挖及回填</t>
  </si>
  <si>
    <t>030411001003</t>
  </si>
  <si>
    <t>1.名称:塑料管
2.材质:CPVC
3.规格:DN50
4.配置形式:埋地敷设
5.土方开挖及回填</t>
  </si>
  <si>
    <t>030408003005</t>
  </si>
  <si>
    <t>1.名称:电缆保护管
2.材质:镀锌钢管
3.规格:DN75
4.敷设方式:埋地敷设</t>
  </si>
  <si>
    <t>030408001001</t>
  </si>
  <si>
    <t>电力电缆</t>
  </si>
  <si>
    <t>1.名称:电力电缆
2.规格:YJV-3×4</t>
  </si>
  <si>
    <t>030408001002</t>
  </si>
  <si>
    <t>1.名称:电力电缆
2.规格:YJV-3×6</t>
  </si>
  <si>
    <t>030408001003</t>
  </si>
  <si>
    <t>1.从原配电箱接至非机动车棚电箱的电缆YJV-5*10，原电箱内增加断路器等由车棚配套设计，综合考虑在内</t>
  </si>
  <si>
    <t>030404035001</t>
  </si>
  <si>
    <t>插座</t>
  </si>
  <si>
    <t>非机动车棚内充电插座安装，包含配套控制器保护装置及配套管线，由厂家深化设计</t>
  </si>
  <si>
    <t>080808001001</t>
  </si>
  <si>
    <t>接地体</t>
  </si>
  <si>
    <t>人工接地体,要求接地电阻不大于4欧姆</t>
  </si>
  <si>
    <t>根</t>
  </si>
  <si>
    <t>三、单价构成分析表</t>
  </si>
  <si>
    <r>
      <rPr>
        <b/>
        <sz val="19"/>
        <color rgb="FF000000"/>
        <rFont val="宋体"/>
        <charset val="134"/>
      </rPr>
      <t>分部分项工程量清单综合单价分析表（格式）</t>
    </r>
  </si>
  <si>
    <r>
      <rPr>
        <b/>
        <sz val="12"/>
        <color rgb="FF000000"/>
        <rFont val="宋体"/>
        <charset val="134"/>
      </rPr>
      <t>工程名称：</t>
    </r>
    <r>
      <rPr>
        <b/>
        <sz val="12"/>
        <color rgb="FF000000"/>
        <rFont val="仿宋_GB2312"/>
        <charset val="134"/>
      </rPr>
      <t xml:space="preserve"> </t>
    </r>
    <r>
      <rPr>
        <b/>
        <u/>
        <sz val="12"/>
        <color rgb="FF000000"/>
        <rFont val="仿宋_GB2312"/>
        <charset val="134"/>
      </rPr>
      <t xml:space="preserve">                           </t>
    </r>
    <r>
      <rPr>
        <b/>
        <sz val="12"/>
        <color rgb="FF000000"/>
        <rFont val="仿宋_GB2312"/>
        <charset val="134"/>
      </rPr>
      <t xml:space="preserve"> </t>
    </r>
    <r>
      <rPr>
        <b/>
        <sz val="12"/>
        <color rgb="FF000000"/>
        <rFont val="宋体"/>
        <charset val="134"/>
      </rPr>
      <t>标段：</t>
    </r>
    <r>
      <rPr>
        <b/>
        <u/>
        <sz val="12"/>
        <color rgb="FF000000"/>
        <rFont val="仿宋_GB2312"/>
        <charset val="134"/>
      </rPr>
      <t xml:space="preserve">                 </t>
    </r>
    <r>
      <rPr>
        <b/>
        <sz val="12"/>
        <color rgb="FF000000"/>
        <rFont val="仿宋_GB2312"/>
        <charset val="134"/>
      </rPr>
      <t xml:space="preserve">      </t>
    </r>
    <r>
      <rPr>
        <b/>
        <sz val="12"/>
        <color rgb="FF000000"/>
        <rFont val="宋体"/>
        <charset val="134"/>
      </rPr>
      <t>第</t>
    </r>
    <r>
      <rPr>
        <b/>
        <sz val="12"/>
        <color rgb="FF000000"/>
        <rFont val="仿宋_GB2312"/>
        <charset val="134"/>
      </rPr>
      <t xml:space="preserve"> </t>
    </r>
    <r>
      <rPr>
        <b/>
        <sz val="12"/>
        <color rgb="FF000000"/>
        <rFont val="仿宋_GB2312"/>
        <charset val="134"/>
      </rPr>
      <t xml:space="preserve">  </t>
    </r>
    <r>
      <rPr>
        <b/>
        <sz val="12"/>
        <color rgb="FF000000"/>
        <rFont val="宋体"/>
        <charset val="134"/>
      </rPr>
      <t>页</t>
    </r>
    <r>
      <rPr>
        <b/>
        <sz val="12"/>
        <color rgb="FF000000"/>
        <rFont val="仿宋_GB2312"/>
        <charset val="134"/>
      </rPr>
      <t xml:space="preserve"> </t>
    </r>
    <r>
      <rPr>
        <b/>
        <sz val="12"/>
        <color rgb="FF000000"/>
        <rFont val="仿宋_GB2312"/>
        <charset val="134"/>
      </rPr>
      <t xml:space="preserve">    </t>
    </r>
    <r>
      <rPr>
        <b/>
        <sz val="12"/>
        <color rgb="FF000000"/>
        <rFont val="宋体"/>
        <charset val="134"/>
      </rPr>
      <t>共</t>
    </r>
    <r>
      <rPr>
        <b/>
        <sz val="12"/>
        <color rgb="FF000000"/>
        <rFont val="仿宋_GB2312"/>
        <charset val="134"/>
      </rPr>
      <t xml:space="preserve"> </t>
    </r>
    <r>
      <rPr>
        <b/>
        <sz val="12"/>
        <color rgb="FF000000"/>
        <rFont val="仿宋_GB2312"/>
        <charset val="134"/>
      </rPr>
      <t xml:space="preserve">   </t>
    </r>
    <r>
      <rPr>
        <b/>
        <sz val="12"/>
        <color rgb="FF000000"/>
        <rFont val="宋体"/>
        <charset val="134"/>
      </rPr>
      <t>页</t>
    </r>
  </si>
  <si>
    <r>
      <rPr>
        <sz val="10"/>
        <color rgb="FF000000"/>
        <rFont val="宋体"/>
        <charset val="134"/>
      </rPr>
      <t>其</t>
    </r>
    <r>
      <rPr>
        <sz val="10"/>
        <color rgb="FF000000"/>
        <rFont val="仿宋_GB2312"/>
        <charset val="134"/>
      </rPr>
      <t xml:space="preserve">      </t>
    </r>
    <r>
      <rPr>
        <sz val="10"/>
        <color rgb="FF000000"/>
        <rFont val="宋体"/>
        <charset val="134"/>
      </rPr>
      <t>中：（元）</t>
    </r>
  </si>
  <si>
    <t>（元）</t>
  </si>
  <si>
    <t>人工费</t>
  </si>
  <si>
    <t>材料费</t>
  </si>
  <si>
    <t>机械费</t>
  </si>
  <si>
    <t>管理费</t>
  </si>
  <si>
    <t>利润</t>
  </si>
  <si>
    <t>措施费</t>
  </si>
  <si>
    <t>其他</t>
  </si>
  <si>
    <t>规费</t>
  </si>
  <si>
    <t>税金</t>
  </si>
  <si>
    <r>
      <rPr>
        <sz val="10"/>
        <color rgb="FF000000"/>
        <rFont val="仿宋_GB2312"/>
        <charset val="134"/>
      </rPr>
      <t>(</t>
    </r>
    <r>
      <rPr>
        <sz val="10"/>
        <color rgb="FF000000"/>
        <rFont val="宋体"/>
        <charset val="134"/>
      </rPr>
      <t>定额编号</t>
    </r>
    <r>
      <rPr>
        <sz val="10"/>
        <color rgb="FF000000"/>
        <rFont val="仿宋_GB2312"/>
        <charset val="134"/>
      </rPr>
      <t>1)</t>
    </r>
  </si>
  <si>
    <r>
      <rPr>
        <sz val="10"/>
        <color rgb="FF000000"/>
        <rFont val="宋体"/>
        <charset val="134"/>
      </rPr>
      <t>（定额名称</t>
    </r>
    <r>
      <rPr>
        <sz val="10"/>
        <color rgb="FF000000"/>
        <rFont val="仿宋_GB2312"/>
        <charset val="134"/>
      </rPr>
      <t>1</t>
    </r>
    <r>
      <rPr>
        <sz val="10"/>
        <color rgb="FF000000"/>
        <rFont val="宋体"/>
        <charset val="134"/>
      </rPr>
      <t>）</t>
    </r>
  </si>
  <si>
    <r>
      <rPr>
        <sz val="10"/>
        <color rgb="FF000000"/>
        <rFont val="仿宋_GB2312"/>
        <charset val="134"/>
      </rPr>
      <t>(</t>
    </r>
    <r>
      <rPr>
        <sz val="10"/>
        <color rgb="FF000000"/>
        <rFont val="宋体"/>
        <charset val="134"/>
      </rPr>
      <t>定额编号</t>
    </r>
    <r>
      <rPr>
        <sz val="10"/>
        <color rgb="FF000000"/>
        <rFont val="仿宋_GB2312"/>
        <charset val="134"/>
      </rPr>
      <t>2)</t>
    </r>
  </si>
  <si>
    <r>
      <rPr>
        <sz val="10"/>
        <color rgb="FF000000"/>
        <rFont val="宋体"/>
        <charset val="134"/>
      </rPr>
      <t>（定额名称</t>
    </r>
    <r>
      <rPr>
        <sz val="10"/>
        <color rgb="FF000000"/>
        <rFont val="仿宋_GB2312"/>
        <charset val="134"/>
      </rPr>
      <t>2</t>
    </r>
    <r>
      <rPr>
        <sz val="10"/>
        <color rgb="FF000000"/>
        <rFont val="宋体"/>
        <charset val="134"/>
      </rPr>
      <t>）</t>
    </r>
  </si>
  <si>
    <t>…</t>
  </si>
  <si>
    <r>
      <rPr>
        <sz val="10"/>
        <color rgb="FF000000"/>
        <rFont val="仿宋_GB2312"/>
        <charset val="134"/>
      </rPr>
      <t>(</t>
    </r>
    <r>
      <rPr>
        <sz val="10"/>
        <color rgb="FF000000"/>
        <rFont val="宋体"/>
        <charset val="134"/>
      </rPr>
      <t>定额编号</t>
    </r>
    <r>
      <rPr>
        <sz val="10"/>
        <color rgb="FF000000"/>
        <rFont val="仿宋_GB2312"/>
        <charset val="134"/>
      </rPr>
      <t>3)</t>
    </r>
  </si>
  <si>
    <r>
      <rPr>
        <sz val="10"/>
        <color rgb="FF000000"/>
        <rFont val="宋体"/>
        <charset val="134"/>
      </rPr>
      <t>（定额名称</t>
    </r>
    <r>
      <rPr>
        <sz val="10"/>
        <color rgb="FF000000"/>
        <rFont val="仿宋_GB2312"/>
        <charset val="134"/>
      </rPr>
      <t>3</t>
    </r>
    <r>
      <rPr>
        <sz val="10"/>
        <color rgb="FF000000"/>
        <rFont val="宋体"/>
        <charset val="134"/>
      </rPr>
      <t>）</t>
    </r>
  </si>
  <si>
    <r>
      <rPr>
        <b/>
        <sz val="10"/>
        <color rgb="FF000000"/>
        <rFont val="宋体"/>
        <charset val="134"/>
      </rPr>
      <t>注：括号内容为示例</t>
    </r>
    <r>
      <rPr>
        <b/>
        <sz val="10"/>
        <color rgb="FF000000"/>
        <rFont val="仿宋_GB2312"/>
        <charset val="134"/>
      </rPr>
      <t xml:space="preserve"> </t>
    </r>
    <r>
      <rPr>
        <sz val="10"/>
        <color rgb="FF000000"/>
        <rFont val="仿宋_GB2312"/>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</si>
</sst>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57">
    <font>
      <sz val="9"/>
      <color theme="1"/>
      <name val="宋体"/>
      <charset val="134"/>
      <scheme val="minor"/>
    </font>
    <font>
      <b/>
      <sz val="15"/>
      <color rgb="FF000000"/>
      <name val="宋体"/>
      <charset val="134"/>
    </font>
    <font>
      <b/>
      <sz val="19"/>
      <color rgb="FF000000"/>
      <name val="宋体"/>
      <charset val="134"/>
    </font>
    <font>
      <b/>
      <sz val="12"/>
      <color rgb="FF000000"/>
      <name val="宋体"/>
      <charset val="134"/>
    </font>
    <font>
      <sz val="10"/>
      <color rgb="FF000000"/>
      <name val="宋体"/>
      <charset val="134"/>
    </font>
    <font>
      <sz val="10"/>
      <color rgb="FF000000"/>
      <name val="仿宋_GB2312"/>
      <charset val="134"/>
    </font>
    <font>
      <sz val="10"/>
      <color rgb="FF0000FF"/>
      <name val="宋体"/>
      <charset val="134"/>
    </font>
    <font>
      <sz val="10"/>
      <color theme="1"/>
      <name val="宋体"/>
      <charset val="134"/>
    </font>
    <font>
      <b/>
      <sz val="10"/>
      <color rgb="FF000000"/>
      <name val="宋体"/>
      <charset val="134"/>
    </font>
    <font>
      <b/>
      <sz val="20"/>
      <name val="宋体"/>
      <charset val="134"/>
    </font>
    <font>
      <sz val="10"/>
      <name val="宋体"/>
      <charset val="134"/>
    </font>
    <font>
      <sz val="10"/>
      <name val="黑体"/>
      <charset val="134"/>
    </font>
    <font>
      <sz val="9"/>
      <name val="宋体"/>
      <charset val="134"/>
    </font>
    <font>
      <u/>
      <sz val="9"/>
      <name val="宋体"/>
      <charset val="134"/>
    </font>
    <font>
      <b/>
      <sz val="18"/>
      <name val="Times New Roman"/>
      <charset val="134"/>
    </font>
    <font>
      <sz val="11"/>
      <name val="宋体"/>
      <charset val="134"/>
    </font>
    <font>
      <sz val="11"/>
      <name val="宋体"/>
      <charset val="134"/>
    </font>
    <font>
      <sz val="11"/>
      <name val="Times New Roman"/>
      <charset val="134"/>
    </font>
    <font>
      <sz val="12"/>
      <name val="Times New Roman"/>
      <charset val="134"/>
    </font>
    <font>
      <b/>
      <sz val="10"/>
      <name val="宋体"/>
      <charset val="134"/>
    </font>
    <font>
      <b/>
      <sz val="9"/>
      <name val="宋体"/>
      <charset val="134"/>
    </font>
    <font>
      <b/>
      <sz val="9"/>
      <name val="Times New Roman"/>
      <charset val="134"/>
    </font>
    <font>
      <sz val="9"/>
      <name val="Times New Roman"/>
      <charset val="134"/>
    </font>
    <font>
      <b/>
      <sz val="22"/>
      <name val="宋体"/>
      <charset val="134"/>
    </font>
    <font>
      <b/>
      <sz val="26"/>
      <name val="宋体"/>
      <charset val="134"/>
    </font>
    <font>
      <sz val="12"/>
      <name val="宋体"/>
      <charset val="134"/>
    </font>
    <font>
      <b/>
      <sz val="18"/>
      <name val="宋体"/>
      <charset val="134"/>
    </font>
    <font>
      <sz val="18"/>
      <name val="宋体"/>
      <charset val="134"/>
    </font>
    <font>
      <b/>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name val="宋体"/>
      <charset val="134"/>
    </font>
    <font>
      <sz val="9"/>
      <name val="微软雅黑"/>
      <charset val="134"/>
    </font>
    <font>
      <b/>
      <sz val="12"/>
      <color rgb="FF000000"/>
      <name val="仿宋_GB2312"/>
      <charset val="134"/>
    </font>
    <font>
      <b/>
      <u/>
      <sz val="12"/>
      <color rgb="FF000000"/>
      <name val="仿宋_GB2312"/>
      <charset val="134"/>
    </font>
    <font>
      <b/>
      <u/>
      <sz val="10"/>
      <name val="宋体"/>
      <charset val="134"/>
    </font>
    <font>
      <sz val="9"/>
      <name val="宋体"/>
      <charset val="134"/>
    </font>
    <font>
      <b/>
      <u/>
      <sz val="10"/>
      <name val="Times New Roman"/>
      <charset val="134"/>
    </font>
    <font>
      <b/>
      <sz val="10"/>
      <color rgb="FF000000"/>
      <name val="仿宋_GB2312"/>
      <charset val="134"/>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23"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4" applyNumberFormat="0" applyFill="0" applyAlignment="0" applyProtection="0">
      <alignment vertical="center"/>
    </xf>
    <xf numFmtId="0" fontId="36" fillId="0" borderId="24" applyNumberFormat="0" applyFill="0" applyAlignment="0" applyProtection="0">
      <alignment vertical="center"/>
    </xf>
    <xf numFmtId="0" fontId="37" fillId="0" borderId="25" applyNumberFormat="0" applyFill="0" applyAlignment="0" applyProtection="0">
      <alignment vertical="center"/>
    </xf>
    <xf numFmtId="0" fontId="37" fillId="0" borderId="0" applyNumberFormat="0" applyFill="0" applyBorder="0" applyAlignment="0" applyProtection="0">
      <alignment vertical="center"/>
    </xf>
    <xf numFmtId="0" fontId="38" fillId="4" borderId="26" applyNumberFormat="0" applyAlignment="0" applyProtection="0">
      <alignment vertical="center"/>
    </xf>
    <xf numFmtId="0" fontId="39" fillId="5" borderId="27" applyNumberFormat="0" applyAlignment="0" applyProtection="0">
      <alignment vertical="center"/>
    </xf>
    <xf numFmtId="0" fontId="40" fillId="5" borderId="26" applyNumberFormat="0" applyAlignment="0" applyProtection="0">
      <alignment vertical="center"/>
    </xf>
    <xf numFmtId="0" fontId="41" fillId="6" borderId="28" applyNumberFormat="0" applyAlignment="0" applyProtection="0">
      <alignment vertical="center"/>
    </xf>
    <xf numFmtId="0" fontId="42" fillId="0" borderId="29" applyNumberFormat="0" applyFill="0" applyAlignment="0" applyProtection="0">
      <alignment vertical="center"/>
    </xf>
    <xf numFmtId="0" fontId="43" fillId="0" borderId="30"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0" fillId="0" borderId="0"/>
    <xf numFmtId="0" fontId="10" fillId="0" borderId="0">
      <alignment vertical="center"/>
    </xf>
  </cellStyleXfs>
  <cellXfs count="81">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6" fillId="0" borderId="1" xfId="0" applyFont="1" applyBorder="1" applyAlignment="1">
      <alignment horizontal="right" vertical="center" wrapText="1"/>
    </xf>
    <xf numFmtId="0" fontId="4" fillId="0" borderId="1" xfId="0" applyFont="1" applyBorder="1" applyAlignment="1">
      <alignment horizontal="right" vertical="center" wrapText="1"/>
    </xf>
    <xf numFmtId="0" fontId="7" fillId="0" borderId="1" xfId="0" applyFont="1" applyBorder="1" applyAlignment="1">
      <alignment horizontal="left" wrapText="1"/>
    </xf>
    <xf numFmtId="0" fontId="8" fillId="0" borderId="0" xfId="0" applyFont="1" applyAlignment="1">
      <alignment horizontal="left" vertical="top" wrapText="1"/>
    </xf>
    <xf numFmtId="0" fontId="9" fillId="2" borderId="0" xfId="49" applyFont="1" applyFill="1" applyAlignment="1">
      <alignment horizontal="center" vertical="center" wrapText="1"/>
    </xf>
    <xf numFmtId="0" fontId="10" fillId="2" borderId="0" xfId="49" applyFont="1" applyFill="1" applyAlignment="1">
      <alignment horizontal="left" wrapText="1"/>
    </xf>
    <xf numFmtId="0" fontId="10" fillId="2" borderId="2" xfId="49" applyFont="1" applyFill="1" applyBorder="1" applyAlignment="1">
      <alignment horizontal="center" vertical="center" wrapText="1"/>
    </xf>
    <xf numFmtId="0" fontId="10" fillId="2" borderId="3" xfId="49" applyFont="1" applyFill="1" applyBorder="1" applyAlignment="1">
      <alignment horizontal="center" vertical="center" wrapText="1"/>
    </xf>
    <xf numFmtId="0" fontId="10" fillId="2" borderId="4" xfId="49" applyFont="1" applyFill="1" applyBorder="1" applyAlignment="1">
      <alignment horizontal="center" vertical="center" wrapText="1"/>
    </xf>
    <xf numFmtId="0" fontId="10" fillId="2" borderId="5" xfId="49" applyFont="1" applyFill="1" applyBorder="1" applyAlignment="1">
      <alignment horizontal="center" vertical="center" wrapText="1"/>
    </xf>
    <xf numFmtId="0" fontId="10" fillId="2" borderId="5" xfId="49" applyFont="1" applyFill="1" applyBorder="1" applyAlignment="1">
      <alignment horizontal="left" vertical="center" wrapText="1"/>
    </xf>
    <xf numFmtId="0" fontId="10" fillId="2" borderId="5" xfId="49" applyFont="1" applyFill="1" applyBorder="1" applyAlignment="1">
      <alignment horizontal="right" vertical="center" wrapText="1"/>
    </xf>
    <xf numFmtId="0" fontId="10" fillId="2" borderId="5" xfId="49" applyFont="1" applyFill="1" applyBorder="1" applyAlignment="1" applyProtection="1">
      <alignment horizontal="right" vertical="center" wrapText="1"/>
      <protection locked="0"/>
    </xf>
    <xf numFmtId="0" fontId="10" fillId="2" borderId="6" xfId="49" applyFont="1" applyFill="1" applyBorder="1" applyAlignment="1">
      <alignment horizontal="center" vertical="center" wrapText="1"/>
    </xf>
    <xf numFmtId="0" fontId="11" fillId="2" borderId="7" xfId="49" applyFont="1" applyFill="1" applyBorder="1" applyAlignment="1">
      <alignment horizontal="center" vertical="center" wrapText="1"/>
    </xf>
    <xf numFmtId="0" fontId="10" fillId="2" borderId="7" xfId="49" applyFont="1" applyFill="1" applyBorder="1" applyAlignment="1">
      <alignment horizontal="center" vertical="center" wrapText="1"/>
    </xf>
    <xf numFmtId="0" fontId="12" fillId="2" borderId="7" xfId="49" applyFont="1" applyFill="1" applyBorder="1" applyAlignment="1">
      <alignment horizontal="right" vertical="center" wrapText="1"/>
    </xf>
    <xf numFmtId="0" fontId="12" fillId="2" borderId="0" xfId="49" applyFont="1" applyFill="1" applyAlignment="1">
      <alignment horizontal="left" vertical="top" wrapText="1"/>
    </xf>
    <xf numFmtId="0" fontId="13" fillId="2" borderId="0" xfId="49" applyFont="1" applyFill="1" applyAlignment="1">
      <alignment horizontal="left" vertical="top" wrapText="1"/>
    </xf>
    <xf numFmtId="0" fontId="10" fillId="2" borderId="8" xfId="49" applyFont="1" applyFill="1" applyBorder="1" applyAlignment="1">
      <alignment horizontal="center" vertical="center" wrapText="1"/>
    </xf>
    <xf numFmtId="0" fontId="11" fillId="2" borderId="9" xfId="49" applyFont="1" applyFill="1" applyBorder="1" applyAlignment="1">
      <alignment horizontal="center" vertical="center" wrapText="1"/>
    </xf>
    <xf numFmtId="0" fontId="10" fillId="2" borderId="9" xfId="49" applyFont="1" applyFill="1" applyBorder="1" applyAlignment="1">
      <alignment horizontal="center" vertical="center" wrapText="1"/>
    </xf>
    <xf numFmtId="0" fontId="12" fillId="2" borderId="9" xfId="49" applyFont="1" applyFill="1" applyBorder="1" applyAlignment="1">
      <alignment horizontal="right" vertical="center" wrapText="1"/>
    </xf>
    <xf numFmtId="0" fontId="14" fillId="0" borderId="0" xfId="0" applyFont="1" applyAlignment="1">
      <alignment horizontal="center" vertical="center"/>
    </xf>
    <xf numFmtId="0" fontId="15"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horizontal="center" vertical="center"/>
    </xf>
    <xf numFmtId="0" fontId="17" fillId="0" borderId="1" xfId="0"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5" fillId="0" borderId="1" xfId="0" applyFont="1" applyBorder="1" applyAlignment="1">
      <alignment horizontal="center" vertical="center"/>
    </xf>
    <xf numFmtId="176" fontId="17" fillId="0" borderId="1" xfId="0" applyNumberFormat="1" applyFont="1" applyBorder="1" applyAlignment="1">
      <alignment horizontal="center" vertical="center" wrapText="1"/>
    </xf>
    <xf numFmtId="0" fontId="18" fillId="0" borderId="0" xfId="0" applyFont="1" applyAlignment="1">
      <alignment horizontal="justify" vertical="center" wrapText="1"/>
    </xf>
    <xf numFmtId="0" fontId="18" fillId="0" borderId="0" xfId="0" applyFont="1" applyAlignment="1">
      <alignment vertical="center"/>
    </xf>
    <xf numFmtId="0" fontId="16" fillId="0" borderId="0" xfId="0" applyFont="1" applyAlignment="1" applyProtection="1">
      <alignment horizontal="right" vertical="center" wrapText="1"/>
      <protection locked="0"/>
    </xf>
    <xf numFmtId="0" fontId="14" fillId="0" borderId="0" xfId="50" applyFont="1" applyAlignment="1">
      <alignment horizontal="center" vertical="center" wrapText="1"/>
    </xf>
    <xf numFmtId="0" fontId="19" fillId="0" borderId="10" xfId="50" applyFont="1" applyBorder="1" applyAlignment="1">
      <alignment horizontal="left" vertical="center" wrapText="1"/>
    </xf>
    <xf numFmtId="0" fontId="17" fillId="0" borderId="11" xfId="50" applyFont="1" applyBorder="1" applyAlignment="1">
      <alignment horizontal="left" vertical="center" wrapText="1"/>
    </xf>
    <xf numFmtId="0" fontId="17" fillId="0" borderId="12" xfId="50" applyFont="1" applyBorder="1" applyAlignment="1">
      <alignment horizontal="left" vertical="center" wrapText="1"/>
    </xf>
    <xf numFmtId="0" fontId="17" fillId="0" borderId="13" xfId="50" applyFont="1" applyBorder="1" applyAlignment="1">
      <alignment horizontal="left" vertical="center" wrapText="1"/>
    </xf>
    <xf numFmtId="0" fontId="20" fillId="0" borderId="14" xfId="50" applyFont="1" applyBorder="1" applyAlignment="1">
      <alignment horizontal="left" vertical="center" wrapText="1"/>
    </xf>
    <xf numFmtId="0" fontId="21" fillId="0" borderId="0" xfId="50" applyFont="1" applyAlignment="1">
      <alignment horizontal="left" vertical="center" wrapText="1"/>
    </xf>
    <xf numFmtId="0" fontId="21" fillId="0" borderId="15" xfId="50" applyFont="1" applyBorder="1" applyAlignment="1">
      <alignment horizontal="left" vertical="center" wrapText="1"/>
    </xf>
    <xf numFmtId="0" fontId="22" fillId="0" borderId="14" xfId="50" applyFont="1" applyBorder="1" applyAlignment="1">
      <alignment horizontal="left" vertical="center" wrapText="1"/>
    </xf>
    <xf numFmtId="0" fontId="22" fillId="0" borderId="0" xfId="50" applyFont="1" applyAlignment="1">
      <alignment horizontal="left" vertical="center" wrapText="1"/>
    </xf>
    <xf numFmtId="0" fontId="22" fillId="0" borderId="15" xfId="50" applyFont="1" applyBorder="1" applyAlignment="1">
      <alignment horizontal="left" vertical="center" wrapText="1"/>
    </xf>
    <xf numFmtId="0" fontId="21" fillId="0" borderId="14" xfId="50" applyFont="1" applyBorder="1" applyAlignment="1">
      <alignment horizontal="left" vertical="center" wrapText="1"/>
    </xf>
    <xf numFmtId="0" fontId="0" fillId="0" borderId="16" xfId="49" applyBorder="1" applyAlignment="1">
      <alignment horizontal="center" vertical="center" wrapText="1"/>
    </xf>
    <xf numFmtId="0" fontId="0" fillId="0" borderId="1" xfId="49" applyBorder="1" applyAlignment="1">
      <alignment horizontal="center" vertical="center" wrapText="1"/>
    </xf>
    <xf numFmtId="0" fontId="0" fillId="0" borderId="17" xfId="49" applyBorder="1" applyAlignment="1">
      <alignment horizontal="center" vertical="center" wrapText="1"/>
    </xf>
    <xf numFmtId="0" fontId="0" fillId="0" borderId="16" xfId="0" applyBorder="1" applyAlignment="1">
      <alignment horizontal="center" vertical="center"/>
    </xf>
    <xf numFmtId="0" fontId="0" fillId="0" borderId="1" xfId="0" applyBorder="1" applyAlignment="1">
      <alignment horizontal="center" vertical="center"/>
    </xf>
    <xf numFmtId="0" fontId="0" fillId="0" borderId="17" xfId="49" applyBorder="1" applyAlignment="1">
      <alignment horizontal="center"/>
    </xf>
    <xf numFmtId="0" fontId="0" fillId="0" borderId="18" xfId="49" applyBorder="1" applyAlignment="1">
      <alignment horizontal="center"/>
    </xf>
    <xf numFmtId="0" fontId="0" fillId="0" borderId="19" xfId="49" applyBorder="1" applyAlignment="1">
      <alignment horizontal="center" vertical="center"/>
    </xf>
    <xf numFmtId="0" fontId="0" fillId="0" borderId="19" xfId="0" applyBorder="1" applyAlignment="1">
      <alignment horizontal="center" vertical="center" wrapText="1"/>
    </xf>
    <xf numFmtId="0" fontId="0" fillId="0" borderId="20" xfId="49" applyBorder="1"/>
    <xf numFmtId="0" fontId="23" fillId="2" borderId="0" xfId="49" applyFont="1" applyFill="1" applyBorder="1" applyAlignment="1">
      <alignment horizontal="center" wrapText="1"/>
    </xf>
    <xf numFmtId="0" fontId="24" fillId="2" borderId="0" xfId="49" applyFont="1" applyFill="1" applyAlignment="1">
      <alignment horizontal="center" wrapText="1"/>
    </xf>
    <xf numFmtId="0" fontId="25" fillId="2" borderId="0" xfId="49" applyFont="1" applyFill="1" applyAlignment="1">
      <alignment horizontal="left" wrapText="1"/>
    </xf>
    <xf numFmtId="0" fontId="26" fillId="2" borderId="0" xfId="49" applyFont="1" applyFill="1" applyAlignment="1">
      <alignment horizontal="center" wrapText="1"/>
    </xf>
    <xf numFmtId="0" fontId="27" fillId="2" borderId="21" xfId="49" applyFont="1" applyFill="1" applyBorder="1" applyAlignment="1">
      <alignment horizontal="center" wrapText="1"/>
    </xf>
    <xf numFmtId="0" fontId="26" fillId="2" borderId="0" xfId="49" applyFont="1" applyFill="1" applyAlignment="1">
      <alignment horizontal="right" wrapText="1"/>
    </xf>
    <xf numFmtId="0" fontId="27" fillId="2" borderId="22" xfId="49" applyFont="1" applyFill="1" applyBorder="1" applyAlignment="1">
      <alignment horizontal="center" vertical="top" wrapText="1"/>
    </xf>
    <xf numFmtId="0" fontId="27" fillId="2" borderId="21" xfId="49" applyFont="1" applyFill="1" applyBorder="1" applyAlignment="1" applyProtection="1">
      <alignment horizontal="center" wrapText="1"/>
      <protection locked="0"/>
    </xf>
    <xf numFmtId="0" fontId="12" fillId="2" borderId="0" xfId="49" applyFont="1" applyFill="1" applyAlignment="1">
      <alignment horizontal="center" vertical="center" wrapText="1"/>
    </xf>
    <xf numFmtId="0" fontId="10" fillId="2" borderId="22" xfId="49" applyFont="1" applyFill="1" applyBorder="1" applyAlignment="1">
      <alignment horizontal="center" vertical="top" wrapText="1"/>
    </xf>
    <xf numFmtId="0" fontId="25" fillId="2" borderId="0" xfId="49" applyFont="1" applyFill="1" applyAlignment="1">
      <alignment vertical="center" wrapText="1"/>
    </xf>
    <xf numFmtId="0" fontId="28" fillId="2" borderId="0" xfId="49" applyFont="1" applyFill="1" applyAlignment="1">
      <alignment horizontal="left" wrapText="1"/>
    </xf>
    <xf numFmtId="0" fontId="12" fillId="2" borderId="0" xfId="49" applyFont="1" applyFill="1" applyAlignment="1">
      <alignment horizontal="right" vertical="top" wrapText="1"/>
    </xf>
    <xf numFmtId="0" fontId="12" fillId="2" borderId="0" xfId="49" applyFont="1" applyFill="1" applyAlignment="1">
      <alignment horizontal="left" vertical="center" wrapText="1"/>
    </xf>
    <xf numFmtId="0" fontId="12" fillId="2" borderId="0" xfId="49" applyFont="1" applyFill="1" applyAlignment="1">
      <alignment horizontal="righ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_苏州市轨道交通1号线II-TS-13标星海街站"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showGridLines="0" tabSelected="1" view="pageBreakPreview" zoomScale="80" zoomScaleNormal="100" workbookViewId="0">
      <selection activeCell="A2" sqref="A2:G2"/>
    </sheetView>
  </sheetViews>
  <sheetFormatPr defaultColWidth="9" defaultRowHeight="12" outlineLevelCol="6"/>
  <cols>
    <col min="1" max="1" width="15.6666666666667" customWidth="1"/>
    <col min="2" max="2" width="5" customWidth="1"/>
    <col min="3" max="3" width="23.3333333333333" customWidth="1"/>
    <col min="4" max="4" width="8.33333333333333" customWidth="1"/>
    <col min="5" max="5" width="33.3333333333333" customWidth="1"/>
    <col min="6" max="6" width="13.7777777777778" customWidth="1"/>
    <col min="7" max="7" width="39.1111111111111" customWidth="1"/>
  </cols>
  <sheetData>
    <row r="1" ht="99" customHeight="1" spans="1:7">
      <c r="A1" s="66" t="s">
        <v>0</v>
      </c>
      <c r="B1" s="66"/>
      <c r="C1" s="66"/>
      <c r="D1" s="66"/>
      <c r="E1" s="66"/>
      <c r="F1" s="66"/>
      <c r="G1" s="66"/>
    </row>
    <row r="2" ht="246" customHeight="1" spans="1:7">
      <c r="A2" s="67" t="s">
        <v>1</v>
      </c>
      <c r="B2" s="67"/>
      <c r="C2" s="67"/>
      <c r="D2" s="67"/>
      <c r="E2" s="67"/>
      <c r="F2" s="67"/>
      <c r="G2" s="67"/>
    </row>
    <row r="3" ht="231.75" customHeight="1" spans="1:7">
      <c r="A3" s="68"/>
      <c r="B3" s="69" t="s">
        <v>2</v>
      </c>
      <c r="C3" s="69"/>
      <c r="D3" s="70" t="s">
        <v>3</v>
      </c>
      <c r="E3" s="70"/>
      <c r="F3" s="70"/>
      <c r="G3" s="68"/>
    </row>
    <row r="4" ht="35.25" customHeight="1" spans="1:7">
      <c r="A4" s="68"/>
      <c r="B4" s="71"/>
      <c r="C4" s="71"/>
      <c r="D4" s="72"/>
      <c r="E4" s="72"/>
      <c r="F4" s="72"/>
      <c r="G4" s="68"/>
    </row>
    <row r="5" ht="37" customHeight="1" spans="1:7">
      <c r="A5" s="68"/>
      <c r="B5" s="69" t="s">
        <v>4</v>
      </c>
      <c r="C5" s="69"/>
      <c r="D5" s="73"/>
      <c r="E5" s="73"/>
      <c r="F5" s="73"/>
      <c r="G5" s="68"/>
    </row>
    <row r="6" ht="36" customHeight="1" spans="1:7">
      <c r="A6" s="68"/>
      <c r="B6" s="74"/>
      <c r="C6" s="74"/>
      <c r="D6" s="75"/>
      <c r="E6" s="75"/>
      <c r="F6" s="75"/>
      <c r="G6" s="74"/>
    </row>
    <row r="7" ht="69.75" customHeight="1" spans="1:7">
      <c r="A7" s="68"/>
      <c r="B7" s="76"/>
      <c r="C7" s="76"/>
      <c r="D7" s="77"/>
      <c r="E7" s="77"/>
      <c r="F7" s="77"/>
      <c r="G7" s="68"/>
    </row>
    <row r="8" ht="18" customHeight="1" spans="1:7">
      <c r="A8" s="68"/>
      <c r="B8" s="76"/>
      <c r="C8" s="76"/>
      <c r="D8" s="77"/>
      <c r="E8" s="77"/>
      <c r="F8" s="77"/>
      <c r="G8" s="78"/>
    </row>
    <row r="9" ht="18" customHeight="1" spans="1:7">
      <c r="A9" s="79"/>
      <c r="B9" s="79"/>
      <c r="C9" s="74"/>
      <c r="D9" s="74"/>
      <c r="E9" s="74"/>
      <c r="F9" s="80"/>
      <c r="G9" s="80"/>
    </row>
  </sheetData>
  <sheetProtection algorithmName="SHA-512" hashValue="mb/AQkposog8m/jeO7JDL8RWB3C0wYHCsi9Mp9rkSYKp06SV7yEEksPpS4DBdFotkQ5P9MUXYN6eqMmOvReYeA==" saltValue="/mwqWD9PW/Lv7cXwh2fCSw==" spinCount="100000" sheet="1" formatColumns="0" formatRows="0" objects="1"/>
  <mergeCells count="17">
    <mergeCell ref="A1:G1"/>
    <mergeCell ref="A2:G2"/>
    <mergeCell ref="B3:C3"/>
    <mergeCell ref="D3:F3"/>
    <mergeCell ref="B4:C4"/>
    <mergeCell ref="D4:F4"/>
    <mergeCell ref="B5:C5"/>
    <mergeCell ref="D5:F5"/>
    <mergeCell ref="B6:C6"/>
    <mergeCell ref="D6:F6"/>
    <mergeCell ref="B7:C7"/>
    <mergeCell ref="D7:F7"/>
    <mergeCell ref="B8:C8"/>
    <mergeCell ref="E8:F8"/>
    <mergeCell ref="A9:B9"/>
    <mergeCell ref="C9:E9"/>
    <mergeCell ref="F9:G9"/>
  </mergeCells>
  <printOptions horizontalCentered="1"/>
  <pageMargins left="0.116416666666667" right="0.116416666666667" top="0.59375" bottom="0" header="0.59375" footer="0"/>
  <pageSetup paperSize="9" scale="8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view="pageBreakPreview" zoomScaleNormal="100" workbookViewId="0">
      <selection activeCell="A17" sqref="A17:I17"/>
    </sheetView>
  </sheetViews>
  <sheetFormatPr defaultColWidth="9" defaultRowHeight="12"/>
  <cols>
    <col min="1" max="9" width="12.6666666666667" customWidth="1"/>
  </cols>
  <sheetData>
    <row r="1" ht="22.5" spans="1:9">
      <c r="A1" s="44" t="s">
        <v>5</v>
      </c>
      <c r="B1" s="44"/>
      <c r="C1" s="44"/>
      <c r="D1" s="44"/>
      <c r="E1" s="44"/>
      <c r="F1" s="44"/>
      <c r="G1" s="44"/>
      <c r="H1" s="44"/>
      <c r="I1" s="44"/>
    </row>
    <row r="2" ht="33.5" customHeight="1" spans="1:9">
      <c r="A2" s="45" t="s">
        <v>6</v>
      </c>
      <c r="B2" s="45"/>
      <c r="C2" s="45"/>
      <c r="D2" s="45"/>
      <c r="E2" s="45"/>
      <c r="F2" s="45"/>
      <c r="G2" s="45"/>
      <c r="H2" s="45"/>
      <c r="I2" s="45"/>
    </row>
    <row r="3" ht="14" spans="1:9">
      <c r="A3" s="46"/>
      <c r="B3" s="47"/>
      <c r="C3" s="47"/>
      <c r="D3" s="47"/>
      <c r="E3" s="47"/>
      <c r="F3" s="47"/>
      <c r="G3" s="47"/>
      <c r="H3" s="47"/>
      <c r="I3" s="48"/>
    </row>
    <row r="4" ht="22.5" customHeight="1" spans="1:9">
      <c r="A4" s="49" t="s">
        <v>7</v>
      </c>
      <c r="B4" s="50"/>
      <c r="C4" s="50"/>
      <c r="D4" s="50"/>
      <c r="E4" s="50"/>
      <c r="F4" s="50"/>
      <c r="G4" s="50"/>
      <c r="H4" s="50"/>
      <c r="I4" s="51"/>
    </row>
    <row r="5" ht="42.5" customHeight="1" spans="1:9">
      <c r="A5" s="52" t="s">
        <v>8</v>
      </c>
      <c r="B5" s="53"/>
      <c r="C5" s="53"/>
      <c r="D5" s="53"/>
      <c r="E5" s="53"/>
      <c r="F5" s="53"/>
      <c r="G5" s="53"/>
      <c r="H5" s="53"/>
      <c r="I5" s="54"/>
    </row>
    <row r="6" ht="22.5" customHeight="1" spans="1:9">
      <c r="A6" s="52" t="s">
        <v>9</v>
      </c>
      <c r="B6" s="53"/>
      <c r="C6" s="53"/>
      <c r="D6" s="53"/>
      <c r="E6" s="53"/>
      <c r="F6" s="53"/>
      <c r="G6" s="53"/>
      <c r="H6" s="53"/>
      <c r="I6" s="54"/>
    </row>
    <row r="7" ht="38.5" customHeight="1" spans="1:9">
      <c r="A7" s="52" t="s">
        <v>10</v>
      </c>
      <c r="B7" s="53"/>
      <c r="C7" s="53"/>
      <c r="D7" s="53"/>
      <c r="E7" s="53"/>
      <c r="F7" s="53"/>
      <c r="G7" s="53"/>
      <c r="H7" s="53"/>
      <c r="I7" s="54"/>
    </row>
    <row r="8" ht="32" customHeight="1" spans="1:9">
      <c r="A8" s="52" t="s">
        <v>11</v>
      </c>
      <c r="B8" s="53"/>
      <c r="C8" s="53"/>
      <c r="D8" s="53"/>
      <c r="E8" s="53"/>
      <c r="F8" s="53"/>
      <c r="G8" s="53"/>
      <c r="H8" s="53"/>
      <c r="I8" s="54"/>
    </row>
    <row r="9" ht="31" customHeight="1" spans="1:9">
      <c r="A9" s="52" t="s">
        <v>12</v>
      </c>
      <c r="B9" s="53"/>
      <c r="C9" s="53"/>
      <c r="D9" s="53"/>
      <c r="E9" s="53"/>
      <c r="F9" s="53"/>
      <c r="G9" s="53"/>
      <c r="H9" s="53"/>
      <c r="I9" s="54"/>
    </row>
    <row r="10" ht="42.5" customHeight="1" spans="1:9">
      <c r="A10" s="52" t="s">
        <v>13</v>
      </c>
      <c r="B10" s="53"/>
      <c r="C10" s="53"/>
      <c r="D10" s="53"/>
      <c r="E10" s="53"/>
      <c r="F10" s="53"/>
      <c r="G10" s="53"/>
      <c r="H10" s="53"/>
      <c r="I10" s="54"/>
    </row>
    <row r="11" ht="22.5" customHeight="1" spans="1:9">
      <c r="A11" s="49" t="s">
        <v>14</v>
      </c>
      <c r="B11" s="50"/>
      <c r="C11" s="50"/>
      <c r="D11" s="50"/>
      <c r="E11" s="50"/>
      <c r="F11" s="50"/>
      <c r="G11" s="50"/>
      <c r="H11" s="50"/>
      <c r="I11" s="51"/>
    </row>
    <row r="12" ht="22.5" customHeight="1" spans="1:9">
      <c r="A12" s="52" t="s">
        <v>15</v>
      </c>
      <c r="B12" s="53"/>
      <c r="C12" s="53"/>
      <c r="D12" s="53"/>
      <c r="E12" s="53"/>
      <c r="F12" s="53"/>
      <c r="G12" s="53"/>
      <c r="H12" s="53"/>
      <c r="I12" s="54"/>
    </row>
    <row r="13" ht="36" customHeight="1" spans="1:9">
      <c r="A13" s="52" t="s">
        <v>16</v>
      </c>
      <c r="B13" s="53"/>
      <c r="C13" s="53"/>
      <c r="D13" s="53"/>
      <c r="E13" s="53"/>
      <c r="F13" s="53"/>
      <c r="G13" s="53"/>
      <c r="H13" s="53"/>
      <c r="I13" s="54"/>
    </row>
    <row r="14" ht="41.5" customHeight="1" spans="1:9">
      <c r="A14" s="52" t="s">
        <v>17</v>
      </c>
      <c r="B14" s="53"/>
      <c r="C14" s="53"/>
      <c r="D14" s="53"/>
      <c r="E14" s="53"/>
      <c r="F14" s="53"/>
      <c r="G14" s="53"/>
      <c r="H14" s="53"/>
      <c r="I14" s="54"/>
    </row>
    <row r="15" ht="31" customHeight="1" spans="1:9">
      <c r="A15" s="52" t="s">
        <v>18</v>
      </c>
      <c r="B15" s="53"/>
      <c r="C15" s="53"/>
      <c r="D15" s="53"/>
      <c r="E15" s="53"/>
      <c r="F15" s="53"/>
      <c r="G15" s="53"/>
      <c r="H15" s="53"/>
      <c r="I15" s="54"/>
    </row>
    <row r="16" ht="34" customHeight="1" spans="1:9">
      <c r="A16" s="52" t="s">
        <v>19</v>
      </c>
      <c r="B16" s="53"/>
      <c r="C16" s="53"/>
      <c r="D16" s="53"/>
      <c r="E16" s="53"/>
      <c r="F16" s="53"/>
      <c r="G16" s="53"/>
      <c r="H16" s="53"/>
      <c r="I16" s="54"/>
    </row>
    <row r="17" ht="28" customHeight="1" spans="1:9">
      <c r="A17" s="52" t="s">
        <v>20</v>
      </c>
      <c r="B17" s="53"/>
      <c r="C17" s="53"/>
      <c r="D17" s="53"/>
      <c r="E17" s="53"/>
      <c r="F17" s="53"/>
      <c r="G17" s="53"/>
      <c r="H17" s="53"/>
      <c r="I17" s="54"/>
    </row>
    <row r="18" ht="22.5" customHeight="1" spans="1:9">
      <c r="A18" s="52" t="s">
        <v>21</v>
      </c>
      <c r="B18" s="53"/>
      <c r="C18" s="53"/>
      <c r="D18" s="53"/>
      <c r="E18" s="53"/>
      <c r="F18" s="53"/>
      <c r="G18" s="53"/>
      <c r="H18" s="53"/>
      <c r="I18" s="54"/>
    </row>
    <row r="19" ht="22.5" customHeight="1" spans="1:9">
      <c r="A19" s="52" t="s">
        <v>22</v>
      </c>
      <c r="B19" s="53"/>
      <c r="C19" s="53"/>
      <c r="D19" s="53"/>
      <c r="E19" s="53"/>
      <c r="F19" s="53"/>
      <c r="G19" s="53"/>
      <c r="H19" s="53"/>
      <c r="I19" s="54"/>
    </row>
    <row r="20" ht="22.5" customHeight="1" spans="1:9">
      <c r="A20" s="52" t="s">
        <v>23</v>
      </c>
      <c r="B20" s="53"/>
      <c r="C20" s="53"/>
      <c r="D20" s="53"/>
      <c r="E20" s="53"/>
      <c r="F20" s="53"/>
      <c r="G20" s="53"/>
      <c r="H20" s="53"/>
      <c r="I20" s="54"/>
    </row>
    <row r="21" ht="22.5" customHeight="1" spans="1:9">
      <c r="A21" s="52" t="s">
        <v>24</v>
      </c>
      <c r="B21" s="53"/>
      <c r="C21" s="53"/>
      <c r="D21" s="53"/>
      <c r="E21" s="53"/>
      <c r="F21" s="53"/>
      <c r="G21" s="53"/>
      <c r="H21" s="53"/>
      <c r="I21" s="54"/>
    </row>
    <row r="22" ht="22.5" customHeight="1" spans="1:9">
      <c r="A22" s="49" t="s">
        <v>25</v>
      </c>
      <c r="B22" s="50"/>
      <c r="C22" s="50"/>
      <c r="D22" s="50"/>
      <c r="E22" s="50"/>
      <c r="F22" s="50"/>
      <c r="G22" s="50"/>
      <c r="H22" s="50"/>
      <c r="I22" s="51"/>
    </row>
    <row r="23" ht="32" customHeight="1" spans="1:9">
      <c r="A23" s="52" t="s">
        <v>26</v>
      </c>
      <c r="B23" s="53"/>
      <c r="C23" s="53"/>
      <c r="D23" s="53"/>
      <c r="E23" s="53"/>
      <c r="F23" s="53"/>
      <c r="G23" s="53"/>
      <c r="H23" s="53"/>
      <c r="I23" s="54"/>
    </row>
    <row r="24" ht="54.5" customHeight="1" spans="1:9">
      <c r="A24" s="55" t="s">
        <v>27</v>
      </c>
      <c r="B24" s="53"/>
      <c r="C24" s="53"/>
      <c r="D24" s="53"/>
      <c r="E24" s="53"/>
      <c r="F24" s="53"/>
      <c r="G24" s="53"/>
      <c r="H24" s="53"/>
      <c r="I24" s="54"/>
    </row>
    <row r="25" ht="22.5" customHeight="1" spans="1:9">
      <c r="A25" s="56" t="s">
        <v>28</v>
      </c>
      <c r="B25" s="57"/>
      <c r="C25" s="57"/>
      <c r="D25" s="57"/>
      <c r="E25" s="57"/>
      <c r="F25" s="57"/>
      <c r="G25" s="57"/>
      <c r="H25" s="57"/>
      <c r="I25" s="58"/>
    </row>
    <row r="26" ht="22.5" customHeight="1" spans="1:9">
      <c r="A26" s="59" t="s">
        <v>29</v>
      </c>
      <c r="B26" s="60" t="s">
        <v>30</v>
      </c>
      <c r="C26" s="60"/>
      <c r="D26" s="60" t="s">
        <v>31</v>
      </c>
      <c r="E26" s="60"/>
      <c r="F26" s="60" t="s">
        <v>32</v>
      </c>
      <c r="G26" s="60"/>
      <c r="H26" s="60"/>
      <c r="I26" s="61" t="s">
        <v>33</v>
      </c>
    </row>
    <row r="27" ht="33.5" customHeight="1" spans="1:9">
      <c r="A27" s="62">
        <v>1</v>
      </c>
      <c r="B27" s="63" t="s">
        <v>34</v>
      </c>
      <c r="C27" s="63"/>
      <c r="D27" s="64" t="s">
        <v>35</v>
      </c>
      <c r="E27" s="64"/>
      <c r="F27" s="63" t="s">
        <v>36</v>
      </c>
      <c r="G27" s="63" t="s">
        <v>37</v>
      </c>
      <c r="H27" s="63" t="s">
        <v>38</v>
      </c>
      <c r="I27" s="65"/>
    </row>
  </sheetData>
  <sheetProtection algorithmName="SHA-512" hashValue="HUF1fcbK6kJL5aNh1NmrsO4mPS5Odu7bAhOouPtpuUzK8c106APTRfJ4GVfGqILNcp7oDY3BCbgh7QTsECh+kg==" saltValue="DFZPu4pnM25E0hh62wbA5A==" spinCount="100000" sheet="1" objects="1"/>
  <mergeCells count="30">
    <mergeCell ref="A1:I1"/>
    <mergeCell ref="A2:I2"/>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 ref="B26:C26"/>
    <mergeCell ref="D26:E26"/>
    <mergeCell ref="F26:H26"/>
    <mergeCell ref="B27:C27"/>
    <mergeCell ref="D27:E27"/>
  </mergeCells>
  <pageMargins left="0.7" right="0.7" top="0.75" bottom="0.75" header="0.3" footer="0.3"/>
  <pageSetup paperSize="9" scale="9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C6" sqref="C6"/>
    </sheetView>
  </sheetViews>
  <sheetFormatPr defaultColWidth="9" defaultRowHeight="12" outlineLevelCol="3"/>
  <cols>
    <col min="1" max="1" width="9.22222222222222" customWidth="1"/>
    <col min="2" max="2" width="36.4444444444444" customWidth="1"/>
    <col min="3" max="3" width="32" customWidth="1"/>
    <col min="4" max="4" width="20.7777777777778" customWidth="1"/>
  </cols>
  <sheetData>
    <row r="1" ht="41" customHeight="1" spans="1:4">
      <c r="A1" s="31" t="s">
        <v>39</v>
      </c>
      <c r="B1" s="31"/>
      <c r="C1" s="31"/>
      <c r="D1" s="31"/>
    </row>
    <row r="2" ht="32.5" customHeight="1" spans="1:4">
      <c r="A2" s="32" t="s">
        <v>6</v>
      </c>
      <c r="B2" s="33"/>
      <c r="C2" s="33"/>
      <c r="D2" s="33"/>
    </row>
    <row r="3" ht="14" spans="1:4">
      <c r="A3" s="34"/>
      <c r="B3" s="34"/>
      <c r="C3" s="34"/>
      <c r="D3" s="35"/>
    </row>
    <row r="4" ht="28" customHeight="1" spans="1:4">
      <c r="A4" s="36" t="s">
        <v>40</v>
      </c>
      <c r="B4" s="37" t="s">
        <v>41</v>
      </c>
      <c r="C4" s="37" t="s">
        <v>42</v>
      </c>
      <c r="D4" s="38" t="s">
        <v>33</v>
      </c>
    </row>
    <row r="5" ht="28" customHeight="1" spans="1:4">
      <c r="A5" s="36">
        <v>1</v>
      </c>
      <c r="B5" s="39" t="s">
        <v>43</v>
      </c>
      <c r="C5" s="36">
        <f>道路工程!H17</f>
        <v>0</v>
      </c>
      <c r="D5" s="40"/>
    </row>
    <row r="6" ht="28" customHeight="1" spans="1:4">
      <c r="A6" s="36">
        <v>2</v>
      </c>
      <c r="B6" s="39" t="s">
        <v>44</v>
      </c>
      <c r="C6" s="36">
        <f>排水工程!H17</f>
        <v>0</v>
      </c>
      <c r="D6" s="40"/>
    </row>
    <row r="7" ht="28" customHeight="1" spans="1:4">
      <c r="A7" s="36">
        <v>3</v>
      </c>
      <c r="B7" s="39" t="s">
        <v>45</v>
      </c>
      <c r="C7" s="36">
        <f>景观绿化!H71</f>
        <v>0</v>
      </c>
      <c r="D7" s="40"/>
    </row>
    <row r="8" ht="28" customHeight="1" spans="1:4">
      <c r="A8" s="36">
        <v>4</v>
      </c>
      <c r="B8" s="39" t="s">
        <v>46</v>
      </c>
      <c r="C8" s="36">
        <f>外墙维修!H18</f>
        <v>0</v>
      </c>
      <c r="D8" s="40"/>
    </row>
    <row r="9" ht="28" customHeight="1" spans="1:4">
      <c r="A9" s="36">
        <v>5</v>
      </c>
      <c r="B9" s="39" t="s">
        <v>47</v>
      </c>
      <c r="C9" s="36">
        <f>安装工程!H20</f>
        <v>0</v>
      </c>
      <c r="D9" s="40"/>
    </row>
    <row r="10" ht="28" customHeight="1" spans="1:4">
      <c r="A10" s="36">
        <v>6</v>
      </c>
      <c r="B10" s="39" t="s">
        <v>48</v>
      </c>
      <c r="C10" s="36">
        <v>30000</v>
      </c>
      <c r="D10" s="40"/>
    </row>
    <row r="11" ht="28" customHeight="1" spans="1:4">
      <c r="A11" s="36">
        <v>7</v>
      </c>
      <c r="B11" s="39" t="s">
        <v>49</v>
      </c>
      <c r="C11" s="36">
        <f>1100000*2%</f>
        <v>22000</v>
      </c>
      <c r="D11" s="40"/>
    </row>
    <row r="12" ht="28" customHeight="1" spans="1:4">
      <c r="A12" s="36">
        <v>8</v>
      </c>
      <c r="B12" s="39" t="s">
        <v>50</v>
      </c>
      <c r="C12" s="36">
        <f>SUM(C5:C11)</f>
        <v>52000</v>
      </c>
      <c r="D12" s="40"/>
    </row>
    <row r="13" ht="15.5" spans="1:4">
      <c r="A13" s="41"/>
      <c r="B13" s="41"/>
      <c r="C13" s="41"/>
      <c r="D13" s="42"/>
    </row>
    <row r="14" ht="15.5" spans="1:4">
      <c r="A14" s="41"/>
      <c r="B14" s="41"/>
      <c r="C14" s="41"/>
      <c r="D14" s="42"/>
    </row>
    <row r="15" ht="28" customHeight="1" spans="1:4">
      <c r="A15" s="43" t="s">
        <v>51</v>
      </c>
      <c r="B15" s="43"/>
      <c r="C15" s="43"/>
      <c r="D15" s="43"/>
    </row>
    <row r="16" ht="28" customHeight="1" spans="1:4">
      <c r="A16" s="43" t="s">
        <v>52</v>
      </c>
      <c r="B16" s="43"/>
      <c r="C16" s="43"/>
      <c r="D16" s="43"/>
    </row>
    <row r="17" ht="25.5" customHeight="1" spans="1:4">
      <c r="A17" s="43" t="s">
        <v>53</v>
      </c>
      <c r="B17" s="43"/>
      <c r="C17" s="43"/>
      <c r="D17" s="43"/>
    </row>
  </sheetData>
  <sheetProtection algorithmName="SHA-512" hashValue="whdEs4PPDRWZS9ju6yYvfXy37+YMplQbkA5NAfC9C3iHgeo5BjO+M+Mkq/K/6IW/cnQTurs7eEIRpSL7ER6+Wg==" saltValue="ZsG6gmvRLTonNeQLCTX2GQ==" spinCount="100000" sheet="1" objects="1"/>
  <mergeCells count="5">
    <mergeCell ref="A1:D1"/>
    <mergeCell ref="A2:D2"/>
    <mergeCell ref="A15:D15"/>
    <mergeCell ref="A16:D16"/>
    <mergeCell ref="A17:D17"/>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showGridLines="0" topLeftCell="A13" workbookViewId="0">
      <selection activeCell="H17" sqref="H17"/>
    </sheetView>
  </sheetViews>
  <sheetFormatPr defaultColWidth="9" defaultRowHeight="12" outlineLevelCol="7"/>
  <cols>
    <col min="1" max="1" width="8.77777777777778" customWidth="1"/>
    <col min="2" max="2" width="15.6666666666667" customWidth="1"/>
    <col min="3" max="3" width="16.2222222222222" customWidth="1"/>
    <col min="4" max="4" width="26.6666666666667" customWidth="1"/>
    <col min="5" max="5" width="6" customWidth="1"/>
    <col min="6" max="6" width="9.88888888888889" customWidth="1"/>
    <col min="7" max="8" width="18.7777777777778" customWidth="1"/>
  </cols>
  <sheetData>
    <row r="1" ht="39.75" customHeight="1" spans="1:8">
      <c r="A1" s="12" t="s">
        <v>54</v>
      </c>
      <c r="B1" s="12"/>
      <c r="C1" s="12"/>
      <c r="D1" s="12"/>
      <c r="E1" s="12"/>
      <c r="F1" s="12"/>
      <c r="G1" s="12"/>
      <c r="H1" s="12"/>
    </row>
    <row r="2" ht="21.5" customHeight="1" spans="1:8">
      <c r="A2" s="13" t="s">
        <v>55</v>
      </c>
      <c r="B2" s="13"/>
      <c r="C2" s="13"/>
      <c r="D2" s="13"/>
      <c r="E2" s="13"/>
      <c r="F2" s="13"/>
      <c r="G2" s="13"/>
      <c r="H2" s="13"/>
    </row>
    <row r="3" ht="18" customHeight="1" spans="1:8">
      <c r="A3" s="14" t="s">
        <v>29</v>
      </c>
      <c r="B3" s="15" t="s">
        <v>56</v>
      </c>
      <c r="C3" s="15" t="s">
        <v>41</v>
      </c>
      <c r="D3" s="15" t="s">
        <v>57</v>
      </c>
      <c r="E3" s="15" t="s">
        <v>58</v>
      </c>
      <c r="F3" s="15" t="s">
        <v>59</v>
      </c>
      <c r="G3" s="15" t="s">
        <v>60</v>
      </c>
      <c r="H3" s="15"/>
    </row>
    <row r="4" ht="18" customHeight="1" spans="1:8">
      <c r="A4" s="16"/>
      <c r="B4" s="17"/>
      <c r="C4" s="17"/>
      <c r="D4" s="17"/>
      <c r="E4" s="17"/>
      <c r="F4" s="17"/>
      <c r="G4" s="17" t="s">
        <v>61</v>
      </c>
      <c r="H4" s="17" t="s">
        <v>62</v>
      </c>
    </row>
    <row r="5" ht="18" customHeight="1" spans="1:8">
      <c r="A5" s="16"/>
      <c r="B5" s="18"/>
      <c r="C5" s="18" t="s">
        <v>43</v>
      </c>
      <c r="D5" s="18"/>
      <c r="E5" s="18"/>
      <c r="F5" s="19"/>
      <c r="G5" s="19"/>
      <c r="H5" s="19"/>
    </row>
    <row r="6" ht="71.25" customHeight="1" spans="1:8">
      <c r="A6" s="16">
        <v>1</v>
      </c>
      <c r="B6" s="18" t="s">
        <v>63</v>
      </c>
      <c r="C6" s="18" t="s">
        <v>64</v>
      </c>
      <c r="D6" s="18" t="s">
        <v>65</v>
      </c>
      <c r="E6" s="17" t="s">
        <v>66</v>
      </c>
      <c r="F6" s="19">
        <v>4670</v>
      </c>
      <c r="G6" s="20"/>
      <c r="H6" s="19">
        <f>ROUND(F6*G6,2)</f>
        <v>0</v>
      </c>
    </row>
    <row r="7" ht="81" customHeight="1" spans="1:8">
      <c r="A7" s="16">
        <v>2</v>
      </c>
      <c r="B7" s="18" t="s">
        <v>67</v>
      </c>
      <c r="C7" s="18" t="s">
        <v>68</v>
      </c>
      <c r="D7" s="18" t="s">
        <v>69</v>
      </c>
      <c r="E7" s="17" t="s">
        <v>66</v>
      </c>
      <c r="F7" s="19">
        <v>120</v>
      </c>
      <c r="G7" s="20"/>
      <c r="H7" s="19">
        <f t="shared" ref="H7:H16" si="0">ROUND(F7*G7,2)</f>
        <v>0</v>
      </c>
    </row>
    <row r="8" ht="129.75" customHeight="1" spans="1:8">
      <c r="A8" s="16">
        <v>3</v>
      </c>
      <c r="B8" s="18" t="s">
        <v>70</v>
      </c>
      <c r="C8" s="18" t="s">
        <v>68</v>
      </c>
      <c r="D8" s="18" t="s">
        <v>71</v>
      </c>
      <c r="E8" s="17" t="s">
        <v>66</v>
      </c>
      <c r="F8" s="19">
        <v>1070</v>
      </c>
      <c r="G8" s="20"/>
      <c r="H8" s="19">
        <f t="shared" si="0"/>
        <v>0</v>
      </c>
    </row>
    <row r="9" ht="90.75" customHeight="1" spans="1:8">
      <c r="A9" s="16">
        <v>4</v>
      </c>
      <c r="B9" s="18" t="s">
        <v>72</v>
      </c>
      <c r="C9" s="18" t="s">
        <v>73</v>
      </c>
      <c r="D9" s="18" t="s">
        <v>74</v>
      </c>
      <c r="E9" s="17" t="s">
        <v>66</v>
      </c>
      <c r="F9" s="19">
        <v>288</v>
      </c>
      <c r="G9" s="20"/>
      <c r="H9" s="19">
        <f t="shared" si="0"/>
        <v>0</v>
      </c>
    </row>
    <row r="10" ht="120" customHeight="1" spans="1:8">
      <c r="A10" s="16">
        <v>5</v>
      </c>
      <c r="B10" s="18" t="s">
        <v>75</v>
      </c>
      <c r="C10" s="18" t="s">
        <v>76</v>
      </c>
      <c r="D10" s="18" t="s">
        <v>77</v>
      </c>
      <c r="E10" s="17" t="s">
        <v>66</v>
      </c>
      <c r="F10" s="19">
        <v>200</v>
      </c>
      <c r="G10" s="20"/>
      <c r="H10" s="19">
        <f t="shared" si="0"/>
        <v>0</v>
      </c>
    </row>
    <row r="11" ht="90.75" customHeight="1" spans="1:8">
      <c r="A11" s="16">
        <v>6</v>
      </c>
      <c r="B11" s="18" t="s">
        <v>78</v>
      </c>
      <c r="C11" s="18" t="s">
        <v>79</v>
      </c>
      <c r="D11" s="18" t="s">
        <v>80</v>
      </c>
      <c r="E11" s="17" t="s">
        <v>66</v>
      </c>
      <c r="F11" s="19">
        <v>235</v>
      </c>
      <c r="G11" s="20"/>
      <c r="H11" s="19">
        <f t="shared" si="0"/>
        <v>0</v>
      </c>
    </row>
    <row r="12" ht="42" customHeight="1" spans="1:8">
      <c r="A12" s="16">
        <v>7</v>
      </c>
      <c r="B12" s="18" t="s">
        <v>81</v>
      </c>
      <c r="C12" s="18" t="s">
        <v>82</v>
      </c>
      <c r="D12" s="18" t="s">
        <v>83</v>
      </c>
      <c r="E12" s="17" t="s">
        <v>84</v>
      </c>
      <c r="F12" s="19">
        <v>264</v>
      </c>
      <c r="G12" s="20"/>
      <c r="H12" s="19">
        <f t="shared" si="0"/>
        <v>0</v>
      </c>
    </row>
    <row r="13" ht="163.5" customHeight="1" spans="1:8">
      <c r="A13" s="16">
        <v>8</v>
      </c>
      <c r="B13" s="18" t="s">
        <v>85</v>
      </c>
      <c r="C13" s="18" t="s">
        <v>86</v>
      </c>
      <c r="D13" s="18" t="s">
        <v>87</v>
      </c>
      <c r="E13" s="17" t="s">
        <v>84</v>
      </c>
      <c r="F13" s="19">
        <v>325</v>
      </c>
      <c r="G13" s="20"/>
      <c r="H13" s="19">
        <f t="shared" si="0"/>
        <v>0</v>
      </c>
    </row>
    <row r="14" ht="157.5" customHeight="1" spans="1:8">
      <c r="A14" s="16">
        <v>9</v>
      </c>
      <c r="B14" s="18" t="s">
        <v>88</v>
      </c>
      <c r="C14" s="18" t="s">
        <v>89</v>
      </c>
      <c r="D14" s="18" t="s">
        <v>90</v>
      </c>
      <c r="E14" s="17" t="s">
        <v>84</v>
      </c>
      <c r="F14" s="19">
        <v>80</v>
      </c>
      <c r="G14" s="20"/>
      <c r="H14" s="19">
        <f t="shared" si="0"/>
        <v>0</v>
      </c>
    </row>
    <row r="15" ht="120" customHeight="1" spans="1:8">
      <c r="A15" s="16">
        <v>10</v>
      </c>
      <c r="B15" s="18" t="s">
        <v>91</v>
      </c>
      <c r="C15" s="18" t="s">
        <v>92</v>
      </c>
      <c r="D15" s="18" t="s">
        <v>93</v>
      </c>
      <c r="E15" s="17" t="s">
        <v>84</v>
      </c>
      <c r="F15" s="19">
        <v>65</v>
      </c>
      <c r="G15" s="20"/>
      <c r="H15" s="19">
        <f t="shared" si="0"/>
        <v>0</v>
      </c>
    </row>
    <row r="16" ht="42" customHeight="1" spans="1:8">
      <c r="A16" s="16">
        <v>11</v>
      </c>
      <c r="B16" s="18" t="s">
        <v>94</v>
      </c>
      <c r="C16" s="18" t="s">
        <v>95</v>
      </c>
      <c r="D16" s="18" t="s">
        <v>96</v>
      </c>
      <c r="E16" s="17" t="s">
        <v>97</v>
      </c>
      <c r="F16" s="19">
        <v>1</v>
      </c>
      <c r="G16" s="20"/>
      <c r="H16" s="19">
        <f t="shared" si="0"/>
        <v>0</v>
      </c>
    </row>
    <row r="17" ht="18" customHeight="1" spans="1:8">
      <c r="A17" s="21" t="s">
        <v>98</v>
      </c>
      <c r="B17" s="22"/>
      <c r="C17" s="23"/>
      <c r="D17" s="23"/>
      <c r="E17" s="23"/>
      <c r="F17" s="23"/>
      <c r="G17" s="23"/>
      <c r="H17" s="24">
        <f>SUM(H6:H16)</f>
        <v>0</v>
      </c>
    </row>
    <row r="18" ht="17.25" customHeight="1" spans="1:8">
      <c r="A18" s="25"/>
      <c r="B18" s="25"/>
      <c r="C18" s="25"/>
      <c r="D18" s="25"/>
      <c r="E18" s="25"/>
      <c r="F18" s="25"/>
      <c r="G18" s="25"/>
      <c r="H18" s="25"/>
    </row>
    <row r="19" ht="17.25" customHeight="1" spans="1:8">
      <c r="A19" s="25"/>
      <c r="B19" s="25"/>
      <c r="C19" s="25"/>
      <c r="D19" s="25"/>
      <c r="E19" s="25"/>
      <c r="F19" s="25"/>
      <c r="G19" s="26"/>
      <c r="H19" s="26"/>
    </row>
  </sheetData>
  <sheetProtection algorithmName="SHA-512" hashValue="rE1YaGxQw1PkHl8Jd/45POOVZq57VtZP1NQIHXf2SQK+CtcGfrlq9Zjn8GHTIlmIWf5MuYZ/ZB+MhzNvJle76w==" saltValue="uSvs+CFrnPz8+odUkBvjEw==" spinCount="100000" sheet="1" formatColumns="0" formatRows="0" objects="1"/>
  <mergeCells count="14">
    <mergeCell ref="A1:H1"/>
    <mergeCell ref="A2:F2"/>
    <mergeCell ref="G2:H2"/>
    <mergeCell ref="G3:H3"/>
    <mergeCell ref="A17:G17"/>
    <mergeCell ref="A18:H18"/>
    <mergeCell ref="A19:F19"/>
    <mergeCell ref="G19:H19"/>
    <mergeCell ref="A3:A4"/>
    <mergeCell ref="B3:B4"/>
    <mergeCell ref="C3:C4"/>
    <mergeCell ref="D3:D4"/>
    <mergeCell ref="E3:E4"/>
    <mergeCell ref="F3:F4"/>
  </mergeCells>
  <printOptions horizontalCentered="1"/>
  <pageMargins left="0.116416666666667" right="0.116416666666667" top="0.59375" bottom="0" header="0.59375" footer="0"/>
  <pageSetup paperSize="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showGridLines="0" topLeftCell="A14" workbookViewId="0">
      <selection activeCell="H16" sqref="H16"/>
    </sheetView>
  </sheetViews>
  <sheetFormatPr defaultColWidth="9" defaultRowHeight="12" outlineLevelCol="7"/>
  <cols>
    <col min="1" max="1" width="8.77777777777778" customWidth="1"/>
    <col min="2" max="2" width="15.6666666666667" customWidth="1"/>
    <col min="3" max="3" width="16.2222222222222" customWidth="1"/>
    <col min="4" max="4" width="30.2222222222222" customWidth="1"/>
    <col min="5" max="5" width="10.5555555555556" customWidth="1"/>
    <col min="6" max="6" width="9.88888888888889" customWidth="1"/>
    <col min="7" max="8" width="16.7777777777778" customWidth="1"/>
  </cols>
  <sheetData>
    <row r="1" ht="39.75" customHeight="1" spans="1:8">
      <c r="A1" s="12" t="s">
        <v>54</v>
      </c>
      <c r="B1" s="12"/>
      <c r="C1" s="12"/>
      <c r="D1" s="12"/>
      <c r="E1" s="12"/>
      <c r="F1" s="12"/>
      <c r="G1" s="12"/>
      <c r="H1" s="12"/>
    </row>
    <row r="2" ht="22.5" customHeight="1" spans="1:8">
      <c r="A2" s="13" t="s">
        <v>99</v>
      </c>
      <c r="B2" s="13"/>
      <c r="C2" s="13"/>
      <c r="D2" s="13"/>
      <c r="E2" s="13"/>
      <c r="F2" s="13"/>
      <c r="G2" s="13"/>
      <c r="H2" s="13"/>
    </row>
    <row r="3" ht="18" customHeight="1" spans="1:8">
      <c r="A3" s="14" t="s">
        <v>29</v>
      </c>
      <c r="B3" s="15" t="s">
        <v>56</v>
      </c>
      <c r="C3" s="15" t="s">
        <v>41</v>
      </c>
      <c r="D3" s="15" t="s">
        <v>57</v>
      </c>
      <c r="E3" s="15" t="s">
        <v>58</v>
      </c>
      <c r="F3" s="15" t="s">
        <v>59</v>
      </c>
      <c r="G3" s="15" t="s">
        <v>60</v>
      </c>
      <c r="H3" s="15"/>
    </row>
    <row r="4" ht="18" customHeight="1" spans="1:8">
      <c r="A4" s="16"/>
      <c r="B4" s="17"/>
      <c r="C4" s="17"/>
      <c r="D4" s="17"/>
      <c r="E4" s="17"/>
      <c r="F4" s="17"/>
      <c r="G4" s="17" t="s">
        <v>61</v>
      </c>
      <c r="H4" s="17" t="s">
        <v>62</v>
      </c>
    </row>
    <row r="5" ht="18" customHeight="1" spans="1:8">
      <c r="A5" s="16"/>
      <c r="B5" s="18"/>
      <c r="C5" s="18" t="s">
        <v>44</v>
      </c>
      <c r="D5" s="18"/>
      <c r="E5" s="18"/>
      <c r="F5" s="19"/>
      <c r="G5" s="19"/>
      <c r="H5" s="19"/>
    </row>
    <row r="6" ht="140" customHeight="1" spans="1:8">
      <c r="A6" s="16">
        <v>1</v>
      </c>
      <c r="B6" s="18" t="s">
        <v>100</v>
      </c>
      <c r="C6" s="18" t="s">
        <v>101</v>
      </c>
      <c r="D6" s="18" t="s">
        <v>102</v>
      </c>
      <c r="E6" s="17" t="s">
        <v>103</v>
      </c>
      <c r="F6" s="19">
        <v>186.76</v>
      </c>
      <c r="G6" s="20"/>
      <c r="H6" s="19">
        <f>ROUND(F6*G6,2)</f>
        <v>0</v>
      </c>
    </row>
    <row r="7" ht="100.5" customHeight="1" spans="1:8">
      <c r="A7" s="16">
        <v>2</v>
      </c>
      <c r="B7" s="18" t="s">
        <v>104</v>
      </c>
      <c r="C7" s="18" t="s">
        <v>105</v>
      </c>
      <c r="D7" s="18" t="s">
        <v>106</v>
      </c>
      <c r="E7" s="17" t="s">
        <v>103</v>
      </c>
      <c r="F7" s="19">
        <v>143.33</v>
      </c>
      <c r="G7" s="20"/>
      <c r="H7" s="19">
        <f t="shared" ref="H7:H16" si="0">ROUND(F7*G7,2)</f>
        <v>0</v>
      </c>
    </row>
    <row r="8" ht="51.75" customHeight="1" spans="1:8">
      <c r="A8" s="16">
        <v>3</v>
      </c>
      <c r="B8" s="18" t="s">
        <v>107</v>
      </c>
      <c r="C8" s="18" t="s">
        <v>108</v>
      </c>
      <c r="D8" s="18" t="s">
        <v>109</v>
      </c>
      <c r="E8" s="17" t="s">
        <v>103</v>
      </c>
      <c r="F8" s="19">
        <v>43.43</v>
      </c>
      <c r="G8" s="20"/>
      <c r="H8" s="19">
        <f t="shared" si="0"/>
        <v>0</v>
      </c>
    </row>
    <row r="9" ht="139.5" customHeight="1" spans="1:8">
      <c r="A9" s="16">
        <v>4</v>
      </c>
      <c r="B9" s="18" t="s">
        <v>110</v>
      </c>
      <c r="C9" s="18" t="s">
        <v>111</v>
      </c>
      <c r="D9" s="18" t="s">
        <v>112</v>
      </c>
      <c r="E9" s="17" t="s">
        <v>84</v>
      </c>
      <c r="F9" s="19">
        <v>8</v>
      </c>
      <c r="G9" s="20"/>
      <c r="H9" s="19">
        <f t="shared" si="0"/>
        <v>0</v>
      </c>
    </row>
    <row r="10" ht="139.5" customHeight="1" spans="1:8">
      <c r="A10" s="16">
        <v>5</v>
      </c>
      <c r="B10" s="18" t="s">
        <v>113</v>
      </c>
      <c r="C10" s="18" t="s">
        <v>114</v>
      </c>
      <c r="D10" s="18" t="s">
        <v>115</v>
      </c>
      <c r="E10" s="17" t="s">
        <v>84</v>
      </c>
      <c r="F10" s="19">
        <v>61.5</v>
      </c>
      <c r="G10" s="20"/>
      <c r="H10" s="19">
        <f t="shared" si="0"/>
        <v>0</v>
      </c>
    </row>
    <row r="11" ht="159" customHeight="1" spans="1:8">
      <c r="A11" s="16">
        <v>6</v>
      </c>
      <c r="B11" s="18" t="s">
        <v>116</v>
      </c>
      <c r="C11" s="18" t="s">
        <v>117</v>
      </c>
      <c r="D11" s="18" t="s">
        <v>118</v>
      </c>
      <c r="E11" s="17" t="s">
        <v>84</v>
      </c>
      <c r="F11" s="19">
        <v>58.7</v>
      </c>
      <c r="G11" s="20"/>
      <c r="H11" s="19">
        <f t="shared" si="0"/>
        <v>0</v>
      </c>
    </row>
    <row r="12" ht="159" customHeight="1" spans="1:8">
      <c r="A12" s="16">
        <v>7</v>
      </c>
      <c r="B12" s="18" t="s">
        <v>119</v>
      </c>
      <c r="C12" s="18" t="s">
        <v>120</v>
      </c>
      <c r="D12" s="18" t="s">
        <v>121</v>
      </c>
      <c r="E12" s="17" t="s">
        <v>84</v>
      </c>
      <c r="F12" s="19">
        <v>181.5</v>
      </c>
      <c r="G12" s="20"/>
      <c r="H12" s="19">
        <f t="shared" si="0"/>
        <v>0</v>
      </c>
    </row>
    <row r="13" ht="32.25" customHeight="1" spans="1:8">
      <c r="A13" s="16">
        <v>8</v>
      </c>
      <c r="B13" s="18" t="s">
        <v>122</v>
      </c>
      <c r="C13" s="18" t="s">
        <v>123</v>
      </c>
      <c r="D13" s="18" t="s">
        <v>124</v>
      </c>
      <c r="E13" s="17" t="s">
        <v>103</v>
      </c>
      <c r="F13" s="19">
        <v>32.16</v>
      </c>
      <c r="G13" s="20"/>
      <c r="H13" s="19">
        <f t="shared" si="0"/>
        <v>0</v>
      </c>
    </row>
    <row r="14" ht="285.75" customHeight="1" spans="1:8">
      <c r="A14" s="16">
        <v>9</v>
      </c>
      <c r="B14" s="18" t="s">
        <v>125</v>
      </c>
      <c r="C14" s="18" t="s">
        <v>126</v>
      </c>
      <c r="D14" s="18" t="s">
        <v>127</v>
      </c>
      <c r="E14" s="17" t="s">
        <v>128</v>
      </c>
      <c r="F14" s="19">
        <v>10</v>
      </c>
      <c r="G14" s="20"/>
      <c r="H14" s="19">
        <f t="shared" si="0"/>
        <v>0</v>
      </c>
    </row>
    <row r="15" ht="100.5" customHeight="1" spans="1:8">
      <c r="A15" s="16">
        <v>10</v>
      </c>
      <c r="B15" s="18" t="s">
        <v>129</v>
      </c>
      <c r="C15" s="18" t="s">
        <v>130</v>
      </c>
      <c r="D15" s="18" t="s">
        <v>131</v>
      </c>
      <c r="E15" s="17" t="s">
        <v>128</v>
      </c>
      <c r="F15" s="19">
        <v>6</v>
      </c>
      <c r="G15" s="20"/>
      <c r="H15" s="19">
        <f t="shared" si="0"/>
        <v>0</v>
      </c>
    </row>
    <row r="16" ht="110.25" customHeight="1" spans="1:8">
      <c r="A16" s="16">
        <v>11</v>
      </c>
      <c r="B16" s="18" t="s">
        <v>132</v>
      </c>
      <c r="C16" s="18" t="s">
        <v>133</v>
      </c>
      <c r="D16" s="18" t="s">
        <v>134</v>
      </c>
      <c r="E16" s="17" t="s">
        <v>128</v>
      </c>
      <c r="F16" s="19">
        <v>8</v>
      </c>
      <c r="G16" s="20"/>
      <c r="H16" s="19">
        <f t="shared" si="0"/>
        <v>0</v>
      </c>
    </row>
    <row r="17" ht="18" customHeight="1" spans="1:8">
      <c r="A17" s="27" t="s">
        <v>98</v>
      </c>
      <c r="B17" s="28"/>
      <c r="C17" s="29"/>
      <c r="D17" s="29"/>
      <c r="E17" s="29"/>
      <c r="F17" s="29"/>
      <c r="G17" s="29"/>
      <c r="H17" s="30">
        <f>SUM(H6:H16)</f>
        <v>0</v>
      </c>
    </row>
    <row r="18" ht="17.25" customHeight="1" spans="1:8">
      <c r="A18" s="25"/>
      <c r="B18" s="25"/>
      <c r="C18" s="25"/>
      <c r="D18" s="25"/>
      <c r="E18" s="25"/>
      <c r="F18" s="25"/>
      <c r="G18" s="25"/>
      <c r="H18" s="25"/>
    </row>
    <row r="19" ht="17.25" customHeight="1" spans="1:8">
      <c r="A19" s="25"/>
      <c r="B19" s="25"/>
      <c r="C19" s="25"/>
      <c r="D19" s="25"/>
      <c r="E19" s="25"/>
      <c r="F19" s="25"/>
      <c r="G19" s="26"/>
      <c r="H19" s="26"/>
    </row>
  </sheetData>
  <sheetProtection algorithmName="SHA-512" hashValue="hQBpSPsixPK+ATwIihqvCumEHIT7Ws9ruiyqrkG6UwgWtDVyo1iqqXgCT9eCqvSLQIisDXlFLIe/i4MwfCjcGw==" saltValue="V0dW1LarS6Q03N/EGAwNLQ==" spinCount="100000" sheet="1" formatColumns="0" formatRows="0" objects="1"/>
  <mergeCells count="14">
    <mergeCell ref="A1:H1"/>
    <mergeCell ref="A2:F2"/>
    <mergeCell ref="G2:H2"/>
    <mergeCell ref="G3:H3"/>
    <mergeCell ref="A17:G17"/>
    <mergeCell ref="A18:H18"/>
    <mergeCell ref="A19:F19"/>
    <mergeCell ref="G19:H19"/>
    <mergeCell ref="A3:A4"/>
    <mergeCell ref="B3:B4"/>
    <mergeCell ref="C3:C4"/>
    <mergeCell ref="D3:D4"/>
    <mergeCell ref="E3:E4"/>
    <mergeCell ref="F3:F4"/>
  </mergeCells>
  <printOptions horizontalCentered="1"/>
  <pageMargins left="0.116416666666667" right="0.116416666666667" top="0.59375" bottom="0" header="0.59375" footer="0"/>
  <pageSetup paperSize="9" scale="9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3"/>
  <sheetViews>
    <sheetView showGridLines="0" topLeftCell="A68" workbookViewId="0">
      <selection activeCell="H71" sqref="H71"/>
    </sheetView>
  </sheetViews>
  <sheetFormatPr defaultColWidth="9" defaultRowHeight="12" outlineLevelCol="7"/>
  <cols>
    <col min="1" max="1" width="8.77777777777778" customWidth="1"/>
    <col min="2" max="2" width="15.6666666666667" customWidth="1"/>
    <col min="3" max="3" width="16.2222222222222" customWidth="1"/>
    <col min="4" max="4" width="25.4444444444444" customWidth="1"/>
    <col min="5" max="5" width="8.44444444444444" customWidth="1"/>
    <col min="6" max="6" width="10.2222222222222" customWidth="1"/>
    <col min="7" max="8" width="16.6666666666667" customWidth="1"/>
  </cols>
  <sheetData>
    <row r="1" ht="39.75" customHeight="1" spans="1:8">
      <c r="A1" s="12" t="s">
        <v>54</v>
      </c>
      <c r="B1" s="12"/>
      <c r="C1" s="12"/>
      <c r="D1" s="12"/>
      <c r="E1" s="12"/>
      <c r="F1" s="12"/>
      <c r="G1" s="12"/>
      <c r="H1" s="12"/>
    </row>
    <row r="2" ht="15" customHeight="1" spans="1:8">
      <c r="A2" s="13" t="s">
        <v>135</v>
      </c>
      <c r="B2" s="13"/>
      <c r="C2" s="13"/>
      <c r="D2" s="13"/>
      <c r="E2" s="13"/>
      <c r="F2" s="13"/>
      <c r="G2" s="13"/>
      <c r="H2" s="13"/>
    </row>
    <row r="3" ht="18" customHeight="1" spans="1:8">
      <c r="A3" s="14" t="s">
        <v>29</v>
      </c>
      <c r="B3" s="15" t="s">
        <v>56</v>
      </c>
      <c r="C3" s="15" t="s">
        <v>41</v>
      </c>
      <c r="D3" s="15" t="s">
        <v>57</v>
      </c>
      <c r="E3" s="15" t="s">
        <v>58</v>
      </c>
      <c r="F3" s="15" t="s">
        <v>59</v>
      </c>
      <c r="G3" s="15" t="s">
        <v>60</v>
      </c>
      <c r="H3" s="15"/>
    </row>
    <row r="4" ht="18" customHeight="1" spans="1:8">
      <c r="A4" s="16"/>
      <c r="B4" s="17"/>
      <c r="C4" s="17"/>
      <c r="D4" s="17"/>
      <c r="E4" s="17"/>
      <c r="F4" s="17"/>
      <c r="G4" s="17" t="s">
        <v>61</v>
      </c>
      <c r="H4" s="17" t="s">
        <v>62</v>
      </c>
    </row>
    <row r="5" ht="18" customHeight="1" spans="1:8">
      <c r="A5" s="16"/>
      <c r="B5" s="18"/>
      <c r="C5" s="18" t="s">
        <v>136</v>
      </c>
      <c r="D5" s="18"/>
      <c r="E5" s="18"/>
      <c r="F5" s="19"/>
      <c r="G5" s="19"/>
      <c r="H5" s="19"/>
    </row>
    <row r="6" ht="100.5" customHeight="1" spans="1:8">
      <c r="A6" s="16">
        <v>1</v>
      </c>
      <c r="B6" s="18" t="s">
        <v>137</v>
      </c>
      <c r="C6" s="18" t="s">
        <v>136</v>
      </c>
      <c r="D6" s="18" t="s">
        <v>138</v>
      </c>
      <c r="E6" s="17" t="s">
        <v>139</v>
      </c>
      <c r="F6" s="19">
        <v>2</v>
      </c>
      <c r="G6" s="20"/>
      <c r="H6" s="19">
        <f>ROUND(F6*G6,2)</f>
        <v>0</v>
      </c>
    </row>
    <row r="7" ht="18" customHeight="1" spans="1:8">
      <c r="A7" s="16"/>
      <c r="B7" s="18"/>
      <c r="C7" s="18" t="s">
        <v>140</v>
      </c>
      <c r="D7" s="18"/>
      <c r="E7" s="18"/>
      <c r="F7" s="19"/>
      <c r="G7" s="20"/>
      <c r="H7" s="19">
        <f t="shared" ref="H7:H70" si="0">ROUND(F7*G7,2)</f>
        <v>0</v>
      </c>
    </row>
    <row r="8" ht="71.25" customHeight="1" spans="1:8">
      <c r="A8" s="16">
        <v>2</v>
      </c>
      <c r="B8" s="18" t="s">
        <v>63</v>
      </c>
      <c r="C8" s="18" t="s">
        <v>64</v>
      </c>
      <c r="D8" s="18" t="s">
        <v>65</v>
      </c>
      <c r="E8" s="17" t="s">
        <v>66</v>
      </c>
      <c r="F8" s="19">
        <v>64</v>
      </c>
      <c r="G8" s="20"/>
      <c r="H8" s="19">
        <f t="shared" si="0"/>
        <v>0</v>
      </c>
    </row>
    <row r="9" ht="42" customHeight="1" spans="1:8">
      <c r="A9" s="16">
        <v>3</v>
      </c>
      <c r="B9" s="18" t="s">
        <v>141</v>
      </c>
      <c r="C9" s="18" t="s">
        <v>142</v>
      </c>
      <c r="D9" s="18" t="s">
        <v>143</v>
      </c>
      <c r="E9" s="17" t="s">
        <v>103</v>
      </c>
      <c r="F9" s="19">
        <v>27.36</v>
      </c>
      <c r="G9" s="20"/>
      <c r="H9" s="19">
        <f t="shared" si="0"/>
        <v>0</v>
      </c>
    </row>
    <row r="10" ht="42" customHeight="1" spans="1:8">
      <c r="A10" s="16">
        <v>4</v>
      </c>
      <c r="B10" s="18" t="s">
        <v>144</v>
      </c>
      <c r="C10" s="18" t="s">
        <v>101</v>
      </c>
      <c r="D10" s="18" t="s">
        <v>143</v>
      </c>
      <c r="E10" s="17" t="s">
        <v>103</v>
      </c>
      <c r="F10" s="19">
        <v>2.51</v>
      </c>
      <c r="G10" s="20"/>
      <c r="H10" s="19">
        <f t="shared" si="0"/>
        <v>0</v>
      </c>
    </row>
    <row r="11" ht="61.5" customHeight="1" spans="1:8">
      <c r="A11" s="16">
        <v>5</v>
      </c>
      <c r="B11" s="18" t="s">
        <v>145</v>
      </c>
      <c r="C11" s="18" t="s">
        <v>105</v>
      </c>
      <c r="D11" s="18" t="s">
        <v>146</v>
      </c>
      <c r="E11" s="17" t="s">
        <v>103</v>
      </c>
      <c r="F11" s="19">
        <v>23.29</v>
      </c>
      <c r="G11" s="20"/>
      <c r="H11" s="19">
        <f t="shared" si="0"/>
        <v>0</v>
      </c>
    </row>
    <row r="12" ht="32.25" customHeight="1" spans="1:8">
      <c r="A12" s="16">
        <v>6</v>
      </c>
      <c r="B12" s="18" t="s">
        <v>147</v>
      </c>
      <c r="C12" s="18" t="s">
        <v>108</v>
      </c>
      <c r="D12" s="18" t="s">
        <v>148</v>
      </c>
      <c r="E12" s="17" t="s">
        <v>103</v>
      </c>
      <c r="F12" s="19">
        <v>6.58</v>
      </c>
      <c r="G12" s="20"/>
      <c r="H12" s="19">
        <f t="shared" si="0"/>
        <v>0</v>
      </c>
    </row>
    <row r="13" ht="42" customHeight="1" spans="1:8">
      <c r="A13" s="16">
        <v>7</v>
      </c>
      <c r="B13" s="18" t="s">
        <v>149</v>
      </c>
      <c r="C13" s="18" t="s">
        <v>150</v>
      </c>
      <c r="D13" s="18" t="s">
        <v>151</v>
      </c>
      <c r="E13" s="17" t="s">
        <v>103</v>
      </c>
      <c r="F13" s="19">
        <v>1.5</v>
      </c>
      <c r="G13" s="20"/>
      <c r="H13" s="19">
        <f t="shared" si="0"/>
        <v>0</v>
      </c>
    </row>
    <row r="14" ht="61.5" customHeight="1" spans="1:8">
      <c r="A14" s="16">
        <v>8</v>
      </c>
      <c r="B14" s="18" t="s">
        <v>152</v>
      </c>
      <c r="C14" s="18" t="s">
        <v>150</v>
      </c>
      <c r="D14" s="18" t="s">
        <v>153</v>
      </c>
      <c r="E14" s="17" t="s">
        <v>103</v>
      </c>
      <c r="F14" s="19">
        <v>1.5</v>
      </c>
      <c r="G14" s="20"/>
      <c r="H14" s="19">
        <f t="shared" si="0"/>
        <v>0</v>
      </c>
    </row>
    <row r="15" ht="61.5" customHeight="1" spans="1:8">
      <c r="A15" s="16">
        <v>9</v>
      </c>
      <c r="B15" s="18" t="s">
        <v>154</v>
      </c>
      <c r="C15" s="18" t="s">
        <v>155</v>
      </c>
      <c r="D15" s="18" t="s">
        <v>156</v>
      </c>
      <c r="E15" s="17" t="s">
        <v>103</v>
      </c>
      <c r="F15" s="19">
        <v>2.16</v>
      </c>
      <c r="G15" s="20"/>
      <c r="H15" s="19">
        <f t="shared" si="0"/>
        <v>0</v>
      </c>
    </row>
    <row r="16" ht="61.5" customHeight="1" spans="1:8">
      <c r="A16" s="16">
        <v>10</v>
      </c>
      <c r="B16" s="18" t="s">
        <v>157</v>
      </c>
      <c r="C16" s="18" t="s">
        <v>158</v>
      </c>
      <c r="D16" s="18" t="s">
        <v>156</v>
      </c>
      <c r="E16" s="17" t="s">
        <v>103</v>
      </c>
      <c r="F16" s="19">
        <v>0.52</v>
      </c>
      <c r="G16" s="20"/>
      <c r="H16" s="19">
        <f t="shared" si="0"/>
        <v>0</v>
      </c>
    </row>
    <row r="17" ht="61.5" customHeight="1" spans="1:8">
      <c r="A17" s="16">
        <v>11</v>
      </c>
      <c r="B17" s="18" t="s">
        <v>159</v>
      </c>
      <c r="C17" s="18" t="s">
        <v>160</v>
      </c>
      <c r="D17" s="18" t="s">
        <v>156</v>
      </c>
      <c r="E17" s="17" t="s">
        <v>103</v>
      </c>
      <c r="F17" s="19">
        <v>0.9</v>
      </c>
      <c r="G17" s="20"/>
      <c r="H17" s="19">
        <f t="shared" si="0"/>
        <v>0</v>
      </c>
    </row>
    <row r="18" ht="42" customHeight="1" spans="1:8">
      <c r="A18" s="16">
        <v>12</v>
      </c>
      <c r="B18" s="18" t="s">
        <v>161</v>
      </c>
      <c r="C18" s="18" t="s">
        <v>162</v>
      </c>
      <c r="D18" s="18" t="s">
        <v>163</v>
      </c>
      <c r="E18" s="17" t="s">
        <v>103</v>
      </c>
      <c r="F18" s="19">
        <v>0.16</v>
      </c>
      <c r="G18" s="20"/>
      <c r="H18" s="19">
        <f t="shared" si="0"/>
        <v>0</v>
      </c>
    </row>
    <row r="19" ht="61.5" customHeight="1" spans="1:8">
      <c r="A19" s="16">
        <v>13</v>
      </c>
      <c r="B19" s="18" t="s">
        <v>164</v>
      </c>
      <c r="C19" s="18" t="s">
        <v>165</v>
      </c>
      <c r="D19" s="18" t="s">
        <v>166</v>
      </c>
      <c r="E19" s="17" t="s">
        <v>167</v>
      </c>
      <c r="F19" s="19">
        <v>0.398</v>
      </c>
      <c r="G19" s="20"/>
      <c r="H19" s="19">
        <f t="shared" si="0"/>
        <v>0</v>
      </c>
    </row>
    <row r="20" ht="42" customHeight="1" spans="1:8">
      <c r="A20" s="16">
        <v>14</v>
      </c>
      <c r="B20" s="18" t="s">
        <v>168</v>
      </c>
      <c r="C20" s="18" t="s">
        <v>169</v>
      </c>
      <c r="D20" s="18" t="s">
        <v>170</v>
      </c>
      <c r="E20" s="17" t="s">
        <v>167</v>
      </c>
      <c r="F20" s="19">
        <v>0.074</v>
      </c>
      <c r="G20" s="20"/>
      <c r="H20" s="19">
        <f t="shared" si="0"/>
        <v>0</v>
      </c>
    </row>
    <row r="21" ht="149.25" customHeight="1" spans="1:8">
      <c r="A21" s="16">
        <v>15</v>
      </c>
      <c r="B21" s="18" t="s">
        <v>171</v>
      </c>
      <c r="C21" s="18" t="s">
        <v>172</v>
      </c>
      <c r="D21" s="18" t="s">
        <v>173</v>
      </c>
      <c r="E21" s="17" t="s">
        <v>167</v>
      </c>
      <c r="F21" s="19">
        <v>0.369</v>
      </c>
      <c r="G21" s="20"/>
      <c r="H21" s="19">
        <f t="shared" si="0"/>
        <v>0</v>
      </c>
    </row>
    <row r="22" ht="159" customHeight="1" spans="1:8">
      <c r="A22" s="16">
        <v>16</v>
      </c>
      <c r="B22" s="18" t="s">
        <v>174</v>
      </c>
      <c r="C22" s="18" t="s">
        <v>175</v>
      </c>
      <c r="D22" s="18" t="s">
        <v>176</v>
      </c>
      <c r="E22" s="17" t="s">
        <v>167</v>
      </c>
      <c r="F22" s="19">
        <v>0.19</v>
      </c>
      <c r="G22" s="20"/>
      <c r="H22" s="19">
        <f t="shared" si="0"/>
        <v>0</v>
      </c>
    </row>
    <row r="23" ht="159" customHeight="1" spans="1:8">
      <c r="A23" s="16">
        <v>17</v>
      </c>
      <c r="B23" s="18" t="s">
        <v>177</v>
      </c>
      <c r="C23" s="18" t="s">
        <v>175</v>
      </c>
      <c r="D23" s="18" t="s">
        <v>178</v>
      </c>
      <c r="E23" s="17" t="s">
        <v>167</v>
      </c>
      <c r="F23" s="19">
        <v>0.336</v>
      </c>
      <c r="G23" s="20"/>
      <c r="H23" s="19">
        <f t="shared" si="0"/>
        <v>0</v>
      </c>
    </row>
    <row r="24" ht="149.25" customHeight="1" spans="1:8">
      <c r="A24" s="16">
        <v>18</v>
      </c>
      <c r="B24" s="18" t="s">
        <v>179</v>
      </c>
      <c r="C24" s="18" t="s">
        <v>180</v>
      </c>
      <c r="D24" s="18" t="s">
        <v>181</v>
      </c>
      <c r="E24" s="17" t="s">
        <v>167</v>
      </c>
      <c r="F24" s="19">
        <v>0.405</v>
      </c>
      <c r="G24" s="20"/>
      <c r="H24" s="19">
        <f t="shared" si="0"/>
        <v>0</v>
      </c>
    </row>
    <row r="25" ht="32.25" customHeight="1" spans="1:8">
      <c r="A25" s="16">
        <v>19</v>
      </c>
      <c r="B25" s="18" t="s">
        <v>182</v>
      </c>
      <c r="C25" s="18" t="s">
        <v>183</v>
      </c>
      <c r="D25" s="18" t="s">
        <v>184</v>
      </c>
      <c r="E25" s="17" t="s">
        <v>66</v>
      </c>
      <c r="F25" s="19">
        <v>34.5</v>
      </c>
      <c r="G25" s="20"/>
      <c r="H25" s="19">
        <f t="shared" si="0"/>
        <v>0</v>
      </c>
    </row>
    <row r="26" ht="42" customHeight="1" spans="1:8">
      <c r="A26" s="16">
        <v>20</v>
      </c>
      <c r="B26" s="18" t="s">
        <v>185</v>
      </c>
      <c r="C26" s="18" t="s">
        <v>186</v>
      </c>
      <c r="D26" s="18" t="s">
        <v>187</v>
      </c>
      <c r="E26" s="17" t="s">
        <v>66</v>
      </c>
      <c r="F26" s="19">
        <v>30.45</v>
      </c>
      <c r="G26" s="20"/>
      <c r="H26" s="19">
        <f t="shared" si="0"/>
        <v>0</v>
      </c>
    </row>
    <row r="27" ht="71.25" customHeight="1" spans="1:8">
      <c r="A27" s="16">
        <v>21</v>
      </c>
      <c r="B27" s="18" t="s">
        <v>188</v>
      </c>
      <c r="C27" s="18" t="s">
        <v>189</v>
      </c>
      <c r="D27" s="18" t="s">
        <v>190</v>
      </c>
      <c r="E27" s="17" t="s">
        <v>84</v>
      </c>
      <c r="F27" s="19">
        <v>15</v>
      </c>
      <c r="G27" s="20"/>
      <c r="H27" s="19">
        <f t="shared" si="0"/>
        <v>0</v>
      </c>
    </row>
    <row r="28" ht="71.25" customHeight="1" spans="1:8">
      <c r="A28" s="16">
        <v>22</v>
      </c>
      <c r="B28" s="18" t="s">
        <v>191</v>
      </c>
      <c r="C28" s="18" t="s">
        <v>192</v>
      </c>
      <c r="D28" s="18" t="s">
        <v>193</v>
      </c>
      <c r="E28" s="17" t="s">
        <v>194</v>
      </c>
      <c r="F28" s="19">
        <v>21</v>
      </c>
      <c r="G28" s="20"/>
      <c r="H28" s="19">
        <f t="shared" si="0"/>
        <v>0</v>
      </c>
    </row>
    <row r="29" ht="42" customHeight="1" spans="1:8">
      <c r="A29" s="16">
        <v>23</v>
      </c>
      <c r="B29" s="18" t="s">
        <v>195</v>
      </c>
      <c r="C29" s="18" t="s">
        <v>196</v>
      </c>
      <c r="D29" s="18" t="s">
        <v>197</v>
      </c>
      <c r="E29" s="17" t="s">
        <v>66</v>
      </c>
      <c r="F29" s="19">
        <v>61</v>
      </c>
      <c r="G29" s="20"/>
      <c r="H29" s="19">
        <f t="shared" si="0"/>
        <v>0</v>
      </c>
    </row>
    <row r="30" ht="18" customHeight="1" spans="1:8">
      <c r="A30" s="16"/>
      <c r="B30" s="18"/>
      <c r="C30" s="18" t="s">
        <v>198</v>
      </c>
      <c r="D30" s="18"/>
      <c r="E30" s="18"/>
      <c r="F30" s="19"/>
      <c r="G30" s="20"/>
      <c r="H30" s="19">
        <f t="shared" si="0"/>
        <v>0</v>
      </c>
    </row>
    <row r="31" ht="42" customHeight="1" spans="1:8">
      <c r="A31" s="16">
        <v>24</v>
      </c>
      <c r="B31" s="18" t="s">
        <v>199</v>
      </c>
      <c r="C31" s="18" t="s">
        <v>142</v>
      </c>
      <c r="D31" s="18" t="s">
        <v>143</v>
      </c>
      <c r="E31" s="17" t="s">
        <v>103</v>
      </c>
      <c r="F31" s="19">
        <v>5.18</v>
      </c>
      <c r="G31" s="20"/>
      <c r="H31" s="19">
        <f t="shared" si="0"/>
        <v>0</v>
      </c>
    </row>
    <row r="32" ht="71.25" customHeight="1" spans="1:8">
      <c r="A32" s="16">
        <v>25</v>
      </c>
      <c r="B32" s="18" t="s">
        <v>104</v>
      </c>
      <c r="C32" s="18" t="s">
        <v>105</v>
      </c>
      <c r="D32" s="18" t="s">
        <v>200</v>
      </c>
      <c r="E32" s="17" t="s">
        <v>103</v>
      </c>
      <c r="F32" s="19">
        <v>4.38</v>
      </c>
      <c r="G32" s="20"/>
      <c r="H32" s="19">
        <f t="shared" si="0"/>
        <v>0</v>
      </c>
    </row>
    <row r="33" ht="42" customHeight="1" spans="1:8">
      <c r="A33" s="16">
        <v>26</v>
      </c>
      <c r="B33" s="18" t="s">
        <v>107</v>
      </c>
      <c r="C33" s="18" t="s">
        <v>108</v>
      </c>
      <c r="D33" s="18" t="s">
        <v>201</v>
      </c>
      <c r="E33" s="17" t="s">
        <v>103</v>
      </c>
      <c r="F33" s="19">
        <v>0.8</v>
      </c>
      <c r="G33" s="20"/>
      <c r="H33" s="19">
        <f t="shared" si="0"/>
        <v>0</v>
      </c>
    </row>
    <row r="34" ht="42" customHeight="1" spans="1:8">
      <c r="A34" s="16">
        <v>27</v>
      </c>
      <c r="B34" s="18" t="s">
        <v>202</v>
      </c>
      <c r="C34" s="18" t="s">
        <v>203</v>
      </c>
      <c r="D34" s="18" t="s">
        <v>204</v>
      </c>
      <c r="E34" s="17" t="s">
        <v>103</v>
      </c>
      <c r="F34" s="19">
        <v>0.22</v>
      </c>
      <c r="G34" s="20"/>
      <c r="H34" s="19">
        <f t="shared" si="0"/>
        <v>0</v>
      </c>
    </row>
    <row r="35" ht="42" customHeight="1" spans="1:8">
      <c r="A35" s="16">
        <v>28</v>
      </c>
      <c r="B35" s="18" t="s">
        <v>205</v>
      </c>
      <c r="C35" s="18" t="s">
        <v>206</v>
      </c>
      <c r="D35" s="18" t="s">
        <v>207</v>
      </c>
      <c r="E35" s="17" t="s">
        <v>103</v>
      </c>
      <c r="F35" s="19">
        <v>0.58</v>
      </c>
      <c r="G35" s="20"/>
      <c r="H35" s="19">
        <f t="shared" si="0"/>
        <v>0</v>
      </c>
    </row>
    <row r="36" ht="18" customHeight="1" spans="1:8">
      <c r="A36" s="16">
        <v>29</v>
      </c>
      <c r="B36" s="18" t="s">
        <v>208</v>
      </c>
      <c r="C36" s="18" t="s">
        <v>169</v>
      </c>
      <c r="D36" s="18" t="s">
        <v>209</v>
      </c>
      <c r="E36" s="17" t="s">
        <v>167</v>
      </c>
      <c r="F36" s="19">
        <v>0.12</v>
      </c>
      <c r="G36" s="20"/>
      <c r="H36" s="19">
        <f t="shared" si="0"/>
        <v>0</v>
      </c>
    </row>
    <row r="37" ht="42" customHeight="1" spans="1:8">
      <c r="A37" s="16">
        <v>30</v>
      </c>
      <c r="B37" s="18" t="s">
        <v>210</v>
      </c>
      <c r="C37" s="18" t="s">
        <v>162</v>
      </c>
      <c r="D37" s="18" t="s">
        <v>204</v>
      </c>
      <c r="E37" s="17" t="s">
        <v>103</v>
      </c>
      <c r="F37" s="19">
        <v>0.16</v>
      </c>
      <c r="G37" s="20"/>
      <c r="H37" s="19">
        <f t="shared" si="0"/>
        <v>0</v>
      </c>
    </row>
    <row r="38" ht="276" customHeight="1" spans="1:8">
      <c r="A38" s="16">
        <v>31</v>
      </c>
      <c r="B38" s="18" t="s">
        <v>211</v>
      </c>
      <c r="C38" s="18" t="s">
        <v>198</v>
      </c>
      <c r="D38" s="18" t="s">
        <v>212</v>
      </c>
      <c r="E38" s="17" t="s">
        <v>84</v>
      </c>
      <c r="F38" s="19">
        <v>11.4</v>
      </c>
      <c r="G38" s="20"/>
      <c r="H38" s="19">
        <f t="shared" si="0"/>
        <v>0</v>
      </c>
    </row>
    <row r="39" ht="18" customHeight="1" spans="1:8">
      <c r="A39" s="16"/>
      <c r="B39" s="18"/>
      <c r="C39" s="18" t="s">
        <v>213</v>
      </c>
      <c r="D39" s="18"/>
      <c r="E39" s="18"/>
      <c r="F39" s="19"/>
      <c r="G39" s="20"/>
      <c r="H39" s="19">
        <f t="shared" si="0"/>
        <v>0</v>
      </c>
    </row>
    <row r="40" ht="42" customHeight="1" spans="1:8">
      <c r="A40" s="16">
        <v>32</v>
      </c>
      <c r="B40" s="18" t="s">
        <v>214</v>
      </c>
      <c r="C40" s="18" t="s">
        <v>101</v>
      </c>
      <c r="D40" s="18" t="s">
        <v>143</v>
      </c>
      <c r="E40" s="17" t="s">
        <v>103</v>
      </c>
      <c r="F40" s="19">
        <v>7.84</v>
      </c>
      <c r="G40" s="20"/>
      <c r="H40" s="19">
        <f t="shared" si="0"/>
        <v>0</v>
      </c>
    </row>
    <row r="41" ht="61.5" customHeight="1" spans="1:8">
      <c r="A41" s="16">
        <v>33</v>
      </c>
      <c r="B41" s="18" t="s">
        <v>215</v>
      </c>
      <c r="C41" s="18" t="s">
        <v>105</v>
      </c>
      <c r="D41" s="18" t="s">
        <v>146</v>
      </c>
      <c r="E41" s="17" t="s">
        <v>103</v>
      </c>
      <c r="F41" s="19">
        <v>2.38</v>
      </c>
      <c r="G41" s="20"/>
      <c r="H41" s="19">
        <f t="shared" si="0"/>
        <v>0</v>
      </c>
    </row>
    <row r="42" ht="32.25" customHeight="1" spans="1:8">
      <c r="A42" s="16">
        <v>34</v>
      </c>
      <c r="B42" s="18" t="s">
        <v>216</v>
      </c>
      <c r="C42" s="18" t="s">
        <v>108</v>
      </c>
      <c r="D42" s="18" t="s">
        <v>148</v>
      </c>
      <c r="E42" s="17" t="s">
        <v>103</v>
      </c>
      <c r="F42" s="19">
        <v>5.46</v>
      </c>
      <c r="G42" s="20"/>
      <c r="H42" s="19">
        <f t="shared" si="0"/>
        <v>0</v>
      </c>
    </row>
    <row r="43" ht="42" customHeight="1" spans="1:8">
      <c r="A43" s="16">
        <v>35</v>
      </c>
      <c r="B43" s="18" t="s">
        <v>217</v>
      </c>
      <c r="C43" s="18" t="s">
        <v>150</v>
      </c>
      <c r="D43" s="18" t="s">
        <v>151</v>
      </c>
      <c r="E43" s="17" t="s">
        <v>103</v>
      </c>
      <c r="F43" s="19">
        <v>0.98</v>
      </c>
      <c r="G43" s="20"/>
      <c r="H43" s="19">
        <f t="shared" si="0"/>
        <v>0</v>
      </c>
    </row>
    <row r="44" ht="61.5" customHeight="1" spans="1:8">
      <c r="A44" s="16">
        <v>36</v>
      </c>
      <c r="B44" s="18" t="s">
        <v>218</v>
      </c>
      <c r="C44" s="18" t="s">
        <v>150</v>
      </c>
      <c r="D44" s="18" t="s">
        <v>219</v>
      </c>
      <c r="E44" s="17" t="s">
        <v>103</v>
      </c>
      <c r="F44" s="19">
        <v>0.98</v>
      </c>
      <c r="G44" s="20"/>
      <c r="H44" s="19">
        <f t="shared" si="0"/>
        <v>0</v>
      </c>
    </row>
    <row r="45" ht="61.5" customHeight="1" spans="1:8">
      <c r="A45" s="16">
        <v>37</v>
      </c>
      <c r="B45" s="18" t="s">
        <v>220</v>
      </c>
      <c r="C45" s="18" t="s">
        <v>155</v>
      </c>
      <c r="D45" s="18" t="s">
        <v>156</v>
      </c>
      <c r="E45" s="17" t="s">
        <v>103</v>
      </c>
      <c r="F45" s="19">
        <v>3.5</v>
      </c>
      <c r="G45" s="20"/>
      <c r="H45" s="19">
        <f t="shared" si="0"/>
        <v>0</v>
      </c>
    </row>
    <row r="46" ht="61.5" customHeight="1" spans="1:8">
      <c r="A46" s="16">
        <v>38</v>
      </c>
      <c r="B46" s="18" t="s">
        <v>221</v>
      </c>
      <c r="C46" s="18" t="s">
        <v>165</v>
      </c>
      <c r="D46" s="18" t="s">
        <v>166</v>
      </c>
      <c r="E46" s="17" t="s">
        <v>167</v>
      </c>
      <c r="F46" s="19">
        <v>0.125</v>
      </c>
      <c r="G46" s="20"/>
      <c r="H46" s="19">
        <f t="shared" si="0"/>
        <v>0</v>
      </c>
    </row>
    <row r="47" ht="22.5" customHeight="1" spans="1:8">
      <c r="A47" s="16">
        <v>39</v>
      </c>
      <c r="B47" s="18" t="s">
        <v>222</v>
      </c>
      <c r="C47" s="18" t="s">
        <v>169</v>
      </c>
      <c r="D47" s="18" t="s">
        <v>223</v>
      </c>
      <c r="E47" s="17" t="s">
        <v>167</v>
      </c>
      <c r="F47" s="19">
        <v>0.385</v>
      </c>
      <c r="G47" s="20"/>
      <c r="H47" s="19">
        <f t="shared" si="0"/>
        <v>0</v>
      </c>
    </row>
    <row r="48" ht="90.75" customHeight="1" spans="1:8">
      <c r="A48" s="16">
        <v>40</v>
      </c>
      <c r="B48" s="18" t="s">
        <v>224</v>
      </c>
      <c r="C48" s="18" t="s">
        <v>225</v>
      </c>
      <c r="D48" s="18" t="s">
        <v>226</v>
      </c>
      <c r="E48" s="17" t="s">
        <v>97</v>
      </c>
      <c r="F48" s="19">
        <v>1</v>
      </c>
      <c r="G48" s="20"/>
      <c r="H48" s="19">
        <f t="shared" si="0"/>
        <v>0</v>
      </c>
    </row>
    <row r="49" ht="18" customHeight="1" spans="1:8">
      <c r="A49" s="16"/>
      <c r="B49" s="18"/>
      <c r="C49" s="18" t="s">
        <v>227</v>
      </c>
      <c r="D49" s="18"/>
      <c r="E49" s="18"/>
      <c r="F49" s="19"/>
      <c r="G49" s="20"/>
      <c r="H49" s="19">
        <f t="shared" si="0"/>
        <v>0</v>
      </c>
    </row>
    <row r="50" ht="90.75" customHeight="1" spans="1:8">
      <c r="A50" s="16">
        <v>41</v>
      </c>
      <c r="B50" s="18" t="s">
        <v>228</v>
      </c>
      <c r="C50" s="18" t="s">
        <v>229</v>
      </c>
      <c r="D50" s="18" t="s">
        <v>230</v>
      </c>
      <c r="E50" s="17" t="s">
        <v>66</v>
      </c>
      <c r="F50" s="19">
        <v>2302</v>
      </c>
      <c r="G50" s="20"/>
      <c r="H50" s="19">
        <f t="shared" si="0"/>
        <v>0</v>
      </c>
    </row>
    <row r="51" ht="90.75" customHeight="1" spans="1:8">
      <c r="A51" s="16">
        <v>42</v>
      </c>
      <c r="B51" s="18" t="s">
        <v>231</v>
      </c>
      <c r="C51" s="18" t="s">
        <v>232</v>
      </c>
      <c r="D51" s="18" t="s">
        <v>233</v>
      </c>
      <c r="E51" s="17" t="s">
        <v>234</v>
      </c>
      <c r="F51" s="19">
        <v>10</v>
      </c>
      <c r="G51" s="20"/>
      <c r="H51" s="19">
        <f t="shared" si="0"/>
        <v>0</v>
      </c>
    </row>
    <row r="52" ht="149.25" customHeight="1" spans="1:8">
      <c r="A52" s="16">
        <v>43</v>
      </c>
      <c r="B52" s="18" t="s">
        <v>235</v>
      </c>
      <c r="C52" s="18" t="s">
        <v>236</v>
      </c>
      <c r="D52" s="18" t="s">
        <v>237</v>
      </c>
      <c r="E52" s="17" t="s">
        <v>234</v>
      </c>
      <c r="F52" s="19">
        <v>5</v>
      </c>
      <c r="G52" s="20"/>
      <c r="H52" s="19">
        <f t="shared" si="0"/>
        <v>0</v>
      </c>
    </row>
    <row r="53" ht="149.25" customHeight="1" spans="1:8">
      <c r="A53" s="16">
        <v>44</v>
      </c>
      <c r="B53" s="18" t="s">
        <v>238</v>
      </c>
      <c r="C53" s="18" t="s">
        <v>239</v>
      </c>
      <c r="D53" s="18" t="s">
        <v>240</v>
      </c>
      <c r="E53" s="17" t="s">
        <v>234</v>
      </c>
      <c r="F53" s="19">
        <v>3</v>
      </c>
      <c r="G53" s="20"/>
      <c r="H53" s="19">
        <f t="shared" si="0"/>
        <v>0</v>
      </c>
    </row>
    <row r="54" ht="159" customHeight="1" spans="1:8">
      <c r="A54" s="16">
        <v>45</v>
      </c>
      <c r="B54" s="18" t="s">
        <v>241</v>
      </c>
      <c r="C54" s="18" t="s">
        <v>242</v>
      </c>
      <c r="D54" s="18" t="s">
        <v>243</v>
      </c>
      <c r="E54" s="17" t="s">
        <v>234</v>
      </c>
      <c r="F54" s="19">
        <v>4</v>
      </c>
      <c r="G54" s="20"/>
      <c r="H54" s="19">
        <f t="shared" si="0"/>
        <v>0</v>
      </c>
    </row>
    <row r="55" ht="159" customHeight="1" spans="1:8">
      <c r="A55" s="16">
        <v>46</v>
      </c>
      <c r="B55" s="18" t="s">
        <v>244</v>
      </c>
      <c r="C55" s="18" t="s">
        <v>245</v>
      </c>
      <c r="D55" s="18" t="s">
        <v>246</v>
      </c>
      <c r="E55" s="17" t="s">
        <v>234</v>
      </c>
      <c r="F55" s="19">
        <v>8</v>
      </c>
      <c r="G55" s="20"/>
      <c r="H55" s="19">
        <f t="shared" si="0"/>
        <v>0</v>
      </c>
    </row>
    <row r="56" ht="149.25" customHeight="1" spans="1:8">
      <c r="A56" s="16">
        <v>47</v>
      </c>
      <c r="B56" s="18" t="s">
        <v>247</v>
      </c>
      <c r="C56" s="18" t="s">
        <v>248</v>
      </c>
      <c r="D56" s="18" t="s">
        <v>249</v>
      </c>
      <c r="E56" s="17" t="s">
        <v>234</v>
      </c>
      <c r="F56" s="19">
        <v>5</v>
      </c>
      <c r="G56" s="20"/>
      <c r="H56" s="19">
        <f t="shared" si="0"/>
        <v>0</v>
      </c>
    </row>
    <row r="57" ht="139.5" customHeight="1" spans="1:8">
      <c r="A57" s="16">
        <v>48</v>
      </c>
      <c r="B57" s="18" t="s">
        <v>250</v>
      </c>
      <c r="C57" s="18" t="s">
        <v>251</v>
      </c>
      <c r="D57" s="18" t="s">
        <v>252</v>
      </c>
      <c r="E57" s="17" t="s">
        <v>234</v>
      </c>
      <c r="F57" s="19">
        <v>3</v>
      </c>
      <c r="G57" s="20"/>
      <c r="H57" s="19">
        <f t="shared" si="0"/>
        <v>0</v>
      </c>
    </row>
    <row r="58" ht="159" customHeight="1" spans="1:8">
      <c r="A58" s="16">
        <v>49</v>
      </c>
      <c r="B58" s="18" t="s">
        <v>253</v>
      </c>
      <c r="C58" s="18" t="s">
        <v>254</v>
      </c>
      <c r="D58" s="18" t="s">
        <v>255</v>
      </c>
      <c r="E58" s="17" t="s">
        <v>234</v>
      </c>
      <c r="F58" s="19">
        <v>7</v>
      </c>
      <c r="G58" s="20"/>
      <c r="H58" s="19">
        <f t="shared" si="0"/>
        <v>0</v>
      </c>
    </row>
    <row r="59" ht="168.75" customHeight="1" spans="1:8">
      <c r="A59" s="16">
        <v>50</v>
      </c>
      <c r="B59" s="18" t="s">
        <v>256</v>
      </c>
      <c r="C59" s="18" t="s">
        <v>257</v>
      </c>
      <c r="D59" s="18" t="s">
        <v>258</v>
      </c>
      <c r="E59" s="17" t="s">
        <v>234</v>
      </c>
      <c r="F59" s="19">
        <v>2</v>
      </c>
      <c r="G59" s="20"/>
      <c r="H59" s="19">
        <f t="shared" si="0"/>
        <v>0</v>
      </c>
    </row>
    <row r="60" ht="149.25" customHeight="1" spans="1:8">
      <c r="A60" s="16">
        <v>51</v>
      </c>
      <c r="B60" s="18" t="s">
        <v>259</v>
      </c>
      <c r="C60" s="18" t="s">
        <v>260</v>
      </c>
      <c r="D60" s="18" t="s">
        <v>261</v>
      </c>
      <c r="E60" s="17" t="s">
        <v>234</v>
      </c>
      <c r="F60" s="19">
        <v>2</v>
      </c>
      <c r="G60" s="20"/>
      <c r="H60" s="19">
        <f t="shared" si="0"/>
        <v>0</v>
      </c>
    </row>
    <row r="61" ht="110.25" customHeight="1" spans="1:8">
      <c r="A61" s="16">
        <v>52</v>
      </c>
      <c r="B61" s="18" t="s">
        <v>262</v>
      </c>
      <c r="C61" s="18" t="s">
        <v>263</v>
      </c>
      <c r="D61" s="18" t="s">
        <v>264</v>
      </c>
      <c r="E61" s="17" t="s">
        <v>234</v>
      </c>
      <c r="F61" s="19">
        <v>15</v>
      </c>
      <c r="G61" s="20"/>
      <c r="H61" s="19">
        <f t="shared" si="0"/>
        <v>0</v>
      </c>
    </row>
    <row r="62" ht="110.25" customHeight="1" spans="1:8">
      <c r="A62" s="16">
        <v>53</v>
      </c>
      <c r="B62" s="18" t="s">
        <v>265</v>
      </c>
      <c r="C62" s="18" t="s">
        <v>266</v>
      </c>
      <c r="D62" s="18" t="s">
        <v>267</v>
      </c>
      <c r="E62" s="17" t="s">
        <v>234</v>
      </c>
      <c r="F62" s="19">
        <v>12</v>
      </c>
      <c r="G62" s="20"/>
      <c r="H62" s="19">
        <f t="shared" si="0"/>
        <v>0</v>
      </c>
    </row>
    <row r="63" ht="110.25" customHeight="1" spans="1:8">
      <c r="A63" s="16">
        <v>54</v>
      </c>
      <c r="B63" s="18" t="s">
        <v>268</v>
      </c>
      <c r="C63" s="18" t="s">
        <v>269</v>
      </c>
      <c r="D63" s="18" t="s">
        <v>270</v>
      </c>
      <c r="E63" s="17" t="s">
        <v>234</v>
      </c>
      <c r="F63" s="19">
        <v>7</v>
      </c>
      <c r="G63" s="20"/>
      <c r="H63" s="19">
        <f t="shared" si="0"/>
        <v>0</v>
      </c>
    </row>
    <row r="64" ht="110.25" customHeight="1" spans="1:8">
      <c r="A64" s="16">
        <v>55</v>
      </c>
      <c r="B64" s="18" t="s">
        <v>271</v>
      </c>
      <c r="C64" s="18" t="s">
        <v>272</v>
      </c>
      <c r="D64" s="18" t="s">
        <v>273</v>
      </c>
      <c r="E64" s="17" t="s">
        <v>234</v>
      </c>
      <c r="F64" s="19">
        <v>4</v>
      </c>
      <c r="G64" s="20"/>
      <c r="H64" s="19">
        <f t="shared" si="0"/>
        <v>0</v>
      </c>
    </row>
    <row r="65" ht="120" customHeight="1" spans="1:8">
      <c r="A65" s="16">
        <v>56</v>
      </c>
      <c r="B65" s="18" t="s">
        <v>274</v>
      </c>
      <c r="C65" s="18" t="s">
        <v>275</v>
      </c>
      <c r="D65" s="18" t="s">
        <v>276</v>
      </c>
      <c r="E65" s="17" t="s">
        <v>66</v>
      </c>
      <c r="F65" s="19">
        <v>176</v>
      </c>
      <c r="G65" s="20"/>
      <c r="H65" s="19">
        <f t="shared" si="0"/>
        <v>0</v>
      </c>
    </row>
    <row r="66" ht="120" customHeight="1" spans="1:8">
      <c r="A66" s="16">
        <v>57</v>
      </c>
      <c r="B66" s="18" t="s">
        <v>277</v>
      </c>
      <c r="C66" s="18" t="s">
        <v>278</v>
      </c>
      <c r="D66" s="18" t="s">
        <v>279</v>
      </c>
      <c r="E66" s="17" t="s">
        <v>66</v>
      </c>
      <c r="F66" s="19">
        <v>377</v>
      </c>
      <c r="G66" s="20"/>
      <c r="H66" s="19">
        <f t="shared" si="0"/>
        <v>0</v>
      </c>
    </row>
    <row r="67" ht="120" customHeight="1" spans="1:8">
      <c r="A67" s="16">
        <v>58</v>
      </c>
      <c r="B67" s="18" t="s">
        <v>280</v>
      </c>
      <c r="C67" s="18" t="s">
        <v>281</v>
      </c>
      <c r="D67" s="18" t="s">
        <v>282</v>
      </c>
      <c r="E67" s="17" t="s">
        <v>66</v>
      </c>
      <c r="F67" s="19">
        <v>30</v>
      </c>
      <c r="G67" s="20"/>
      <c r="H67" s="19">
        <f t="shared" si="0"/>
        <v>0</v>
      </c>
    </row>
    <row r="68" ht="120" customHeight="1" spans="1:8">
      <c r="A68" s="16">
        <v>59</v>
      </c>
      <c r="B68" s="18" t="s">
        <v>283</v>
      </c>
      <c r="C68" s="18" t="s">
        <v>284</v>
      </c>
      <c r="D68" s="18" t="s">
        <v>285</v>
      </c>
      <c r="E68" s="17" t="s">
        <v>66</v>
      </c>
      <c r="F68" s="19">
        <v>166</v>
      </c>
      <c r="G68" s="20"/>
      <c r="H68" s="19">
        <f t="shared" si="0"/>
        <v>0</v>
      </c>
    </row>
    <row r="69" ht="90.75" customHeight="1" spans="1:8">
      <c r="A69" s="16">
        <v>60</v>
      </c>
      <c r="B69" s="18" t="s">
        <v>286</v>
      </c>
      <c r="C69" s="18" t="s">
        <v>287</v>
      </c>
      <c r="D69" s="18" t="s">
        <v>288</v>
      </c>
      <c r="E69" s="17" t="s">
        <v>66</v>
      </c>
      <c r="F69" s="19">
        <v>264</v>
      </c>
      <c r="G69" s="20"/>
      <c r="H69" s="19">
        <f t="shared" si="0"/>
        <v>0</v>
      </c>
    </row>
    <row r="70" ht="61.5" customHeight="1" spans="1:8">
      <c r="A70" s="16">
        <v>61</v>
      </c>
      <c r="B70" s="18" t="s">
        <v>289</v>
      </c>
      <c r="C70" s="18" t="s">
        <v>290</v>
      </c>
      <c r="D70" s="18" t="s">
        <v>291</v>
      </c>
      <c r="E70" s="17" t="s">
        <v>66</v>
      </c>
      <c r="F70" s="19">
        <v>1289</v>
      </c>
      <c r="G70" s="20"/>
      <c r="H70" s="19">
        <f t="shared" si="0"/>
        <v>0</v>
      </c>
    </row>
    <row r="71" ht="18" customHeight="1" spans="1:8">
      <c r="A71" s="21" t="s">
        <v>98</v>
      </c>
      <c r="B71" s="22"/>
      <c r="C71" s="23"/>
      <c r="D71" s="23"/>
      <c r="E71" s="23"/>
      <c r="F71" s="23"/>
      <c r="G71" s="23"/>
      <c r="H71" s="24">
        <f>SUM(H6:H70)</f>
        <v>0</v>
      </c>
    </row>
    <row r="72" ht="17.25" customHeight="1" spans="1:8">
      <c r="A72" s="25"/>
      <c r="B72" s="25"/>
      <c r="C72" s="25"/>
      <c r="D72" s="25"/>
      <c r="E72" s="25"/>
      <c r="F72" s="25"/>
      <c r="G72" s="25"/>
      <c r="H72" s="25"/>
    </row>
    <row r="73" ht="17.25" customHeight="1" spans="1:8">
      <c r="A73" s="25"/>
      <c r="B73" s="25"/>
      <c r="C73" s="25"/>
      <c r="D73" s="25"/>
      <c r="E73" s="25"/>
      <c r="F73" s="25"/>
      <c r="G73" s="26"/>
      <c r="H73" s="26"/>
    </row>
  </sheetData>
  <sheetProtection algorithmName="SHA-512" hashValue="iDX5cBxoVz/KWcA8GiXwZvNBTKfU2dSRdyk1D5nfM3WZukBX5RxdKHuK1PZDnCkq4eb0X7RjH+IKN/5HAz4cNA==" saltValue="RQsCQj+A9wDefEhqHZgKRA==" spinCount="100000" sheet="1" formatColumns="0" formatRows="0" objects="1"/>
  <mergeCells count="14">
    <mergeCell ref="A1:H1"/>
    <mergeCell ref="A2:F2"/>
    <mergeCell ref="G2:H2"/>
    <mergeCell ref="G3:H3"/>
    <mergeCell ref="A71:G71"/>
    <mergeCell ref="A72:H72"/>
    <mergeCell ref="A73:F73"/>
    <mergeCell ref="G73:H73"/>
    <mergeCell ref="A3:A4"/>
    <mergeCell ref="B3:B4"/>
    <mergeCell ref="C3:C4"/>
    <mergeCell ref="D3:D4"/>
    <mergeCell ref="E3:E4"/>
    <mergeCell ref="F3:F4"/>
  </mergeCells>
  <printOptions horizontalCentered="1"/>
  <pageMargins left="0.116416666666667" right="0.116416666666667" top="0.59375" bottom="0" header="0.59375" footer="0"/>
  <pageSetup paperSize="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showGridLines="0" topLeftCell="A2" workbookViewId="0">
      <selection activeCell="D13" sqref="D13"/>
    </sheetView>
  </sheetViews>
  <sheetFormatPr defaultColWidth="9" defaultRowHeight="12" outlineLevelCol="7"/>
  <cols>
    <col min="1" max="1" width="8.77777777777778" customWidth="1"/>
    <col min="2" max="2" width="15.6666666666667" customWidth="1"/>
    <col min="3" max="3" width="16.2222222222222" customWidth="1"/>
    <col min="4" max="4" width="28.8888888888889" customWidth="1"/>
    <col min="5" max="5" width="6" customWidth="1"/>
    <col min="6" max="6" width="8.11111111111111" customWidth="1"/>
    <col min="7" max="8" width="17.5555555555556" customWidth="1"/>
  </cols>
  <sheetData>
    <row r="1" ht="39.75" customHeight="1" spans="1:8">
      <c r="A1" s="12" t="s">
        <v>54</v>
      </c>
      <c r="B1" s="12"/>
      <c r="C1" s="12"/>
      <c r="D1" s="12"/>
      <c r="E1" s="12"/>
      <c r="F1" s="12"/>
      <c r="G1" s="12"/>
      <c r="H1" s="12"/>
    </row>
    <row r="2" ht="19.5" customHeight="1" spans="1:8">
      <c r="A2" s="13" t="s">
        <v>292</v>
      </c>
      <c r="B2" s="13"/>
      <c r="C2" s="13"/>
      <c r="D2" s="13"/>
      <c r="E2" s="13"/>
      <c r="F2" s="13"/>
      <c r="G2" s="13"/>
      <c r="H2" s="13"/>
    </row>
    <row r="3" ht="18" customHeight="1" spans="1:8">
      <c r="A3" s="14" t="s">
        <v>29</v>
      </c>
      <c r="B3" s="15" t="s">
        <v>56</v>
      </c>
      <c r="C3" s="15" t="s">
        <v>41</v>
      </c>
      <c r="D3" s="15" t="s">
        <v>57</v>
      </c>
      <c r="E3" s="15" t="s">
        <v>58</v>
      </c>
      <c r="F3" s="15" t="s">
        <v>59</v>
      </c>
      <c r="G3" s="15" t="s">
        <v>60</v>
      </c>
      <c r="H3" s="15"/>
    </row>
    <row r="4" ht="18" customHeight="1" spans="1:8">
      <c r="A4" s="16"/>
      <c r="B4" s="17"/>
      <c r="C4" s="17"/>
      <c r="D4" s="17"/>
      <c r="E4" s="17"/>
      <c r="F4" s="17"/>
      <c r="G4" s="17" t="s">
        <v>61</v>
      </c>
      <c r="H4" s="17" t="s">
        <v>62</v>
      </c>
    </row>
    <row r="5" ht="18" customHeight="1" spans="1:8">
      <c r="A5" s="16"/>
      <c r="B5" s="18"/>
      <c r="C5" s="18" t="s">
        <v>293</v>
      </c>
      <c r="D5" s="18"/>
      <c r="E5" s="18"/>
      <c r="F5" s="19"/>
      <c r="G5" s="19"/>
      <c r="H5" s="19"/>
    </row>
    <row r="6" ht="120" customHeight="1" spans="1:8">
      <c r="A6" s="16">
        <v>1</v>
      </c>
      <c r="B6" s="18" t="s">
        <v>294</v>
      </c>
      <c r="C6" s="18" t="s">
        <v>295</v>
      </c>
      <c r="D6" s="18" t="s">
        <v>296</v>
      </c>
      <c r="E6" s="17" t="s">
        <v>66</v>
      </c>
      <c r="F6" s="19">
        <v>120</v>
      </c>
      <c r="G6" s="20"/>
      <c r="H6" s="19">
        <f>ROUND(F6*G6,2)</f>
        <v>0</v>
      </c>
    </row>
    <row r="7" ht="22.5" customHeight="1" spans="1:8">
      <c r="A7" s="16">
        <v>2</v>
      </c>
      <c r="B7" s="18" t="s">
        <v>297</v>
      </c>
      <c r="C7" s="18" t="s">
        <v>298</v>
      </c>
      <c r="D7" s="18" t="s">
        <v>299</v>
      </c>
      <c r="E7" s="17" t="s">
        <v>84</v>
      </c>
      <c r="F7" s="19">
        <v>43.2</v>
      </c>
      <c r="G7" s="20"/>
      <c r="H7" s="19">
        <f t="shared" ref="H7:H17" si="0">ROUND(F7*G7,2)</f>
        <v>0</v>
      </c>
    </row>
    <row r="8" ht="18" customHeight="1" spans="1:8">
      <c r="A8" s="16">
        <v>3</v>
      </c>
      <c r="B8" s="18" t="s">
        <v>300</v>
      </c>
      <c r="C8" s="18" t="s">
        <v>301</v>
      </c>
      <c r="D8" s="18" t="s">
        <v>302</v>
      </c>
      <c r="E8" s="17" t="s">
        <v>139</v>
      </c>
      <c r="F8" s="19">
        <v>12</v>
      </c>
      <c r="G8" s="20"/>
      <c r="H8" s="19">
        <f t="shared" si="0"/>
        <v>0</v>
      </c>
    </row>
    <row r="9" ht="22.5" customHeight="1" spans="1:8">
      <c r="A9" s="16">
        <v>4</v>
      </c>
      <c r="B9" s="18" t="s">
        <v>303</v>
      </c>
      <c r="C9" s="18" t="s">
        <v>301</v>
      </c>
      <c r="D9" s="18" t="s">
        <v>304</v>
      </c>
      <c r="E9" s="17" t="s">
        <v>139</v>
      </c>
      <c r="F9" s="19">
        <v>3</v>
      </c>
      <c r="G9" s="20"/>
      <c r="H9" s="19">
        <f t="shared" si="0"/>
        <v>0</v>
      </c>
    </row>
    <row r="10" ht="22.5" customHeight="1" spans="1:8">
      <c r="A10" s="16">
        <v>5</v>
      </c>
      <c r="B10" s="18" t="s">
        <v>305</v>
      </c>
      <c r="C10" s="18" t="s">
        <v>306</v>
      </c>
      <c r="D10" s="18" t="s">
        <v>307</v>
      </c>
      <c r="E10" s="17" t="s">
        <v>84</v>
      </c>
      <c r="F10" s="19">
        <v>155</v>
      </c>
      <c r="G10" s="20"/>
      <c r="H10" s="19">
        <f t="shared" si="0"/>
        <v>0</v>
      </c>
    </row>
    <row r="11" ht="22.5" customHeight="1" spans="1:8">
      <c r="A11" s="16">
        <v>6</v>
      </c>
      <c r="B11" s="18" t="s">
        <v>308</v>
      </c>
      <c r="C11" s="18" t="s">
        <v>309</v>
      </c>
      <c r="D11" s="18" t="s">
        <v>310</v>
      </c>
      <c r="E11" s="17" t="s">
        <v>139</v>
      </c>
      <c r="F11" s="19">
        <v>12</v>
      </c>
      <c r="G11" s="20"/>
      <c r="H11" s="19">
        <f t="shared" si="0"/>
        <v>0</v>
      </c>
    </row>
    <row r="12" ht="22.5" customHeight="1" spans="1:8">
      <c r="A12" s="16">
        <v>7</v>
      </c>
      <c r="B12" s="18" t="s">
        <v>311</v>
      </c>
      <c r="C12" s="18" t="s">
        <v>309</v>
      </c>
      <c r="D12" s="18" t="s">
        <v>312</v>
      </c>
      <c r="E12" s="17" t="s">
        <v>139</v>
      </c>
      <c r="F12" s="19">
        <v>12</v>
      </c>
      <c r="G12" s="20"/>
      <c r="H12" s="19">
        <f t="shared" si="0"/>
        <v>0</v>
      </c>
    </row>
    <row r="13" ht="36" customHeight="1" spans="1:8">
      <c r="A13" s="16">
        <v>8</v>
      </c>
      <c r="B13" s="18" t="s">
        <v>313</v>
      </c>
      <c r="C13" s="18" t="s">
        <v>314</v>
      </c>
      <c r="D13" s="18" t="s">
        <v>315</v>
      </c>
      <c r="E13" s="17" t="s">
        <v>139</v>
      </c>
      <c r="F13" s="19">
        <v>12</v>
      </c>
      <c r="G13" s="20"/>
      <c r="H13" s="19">
        <f t="shared" si="0"/>
        <v>0</v>
      </c>
    </row>
    <row r="14" ht="51.75" customHeight="1" spans="1:8">
      <c r="A14" s="16">
        <v>9</v>
      </c>
      <c r="B14" s="18" t="s">
        <v>316</v>
      </c>
      <c r="C14" s="18" t="s">
        <v>317</v>
      </c>
      <c r="D14" s="18" t="s">
        <v>318</v>
      </c>
      <c r="E14" s="17" t="s">
        <v>167</v>
      </c>
      <c r="F14" s="19">
        <v>10.595</v>
      </c>
      <c r="G14" s="20"/>
      <c r="H14" s="19">
        <f t="shared" si="0"/>
        <v>0</v>
      </c>
    </row>
    <row r="15" ht="51.75" customHeight="1" spans="1:8">
      <c r="A15" s="16">
        <v>10</v>
      </c>
      <c r="B15" s="18" t="s">
        <v>319</v>
      </c>
      <c r="C15" s="18" t="s">
        <v>320</v>
      </c>
      <c r="D15" s="18" t="s">
        <v>321</v>
      </c>
      <c r="E15" s="17" t="s">
        <v>66</v>
      </c>
      <c r="F15" s="19">
        <v>350</v>
      </c>
      <c r="G15" s="20"/>
      <c r="H15" s="19">
        <f t="shared" si="0"/>
        <v>0</v>
      </c>
    </row>
    <row r="16" ht="22.5" customHeight="1" spans="1:8">
      <c r="A16" s="16">
        <v>11</v>
      </c>
      <c r="B16" s="18" t="s">
        <v>322</v>
      </c>
      <c r="C16" s="18" t="s">
        <v>323</v>
      </c>
      <c r="D16" s="18" t="s">
        <v>324</v>
      </c>
      <c r="E16" s="17" t="s">
        <v>66</v>
      </c>
      <c r="F16" s="19">
        <v>5.46</v>
      </c>
      <c r="G16" s="20"/>
      <c r="H16" s="19">
        <f t="shared" si="0"/>
        <v>0</v>
      </c>
    </row>
    <row r="17" ht="36" customHeight="1" spans="1:8">
      <c r="A17" s="16">
        <v>12</v>
      </c>
      <c r="B17" s="18" t="s">
        <v>325</v>
      </c>
      <c r="C17" s="18" t="s">
        <v>326</v>
      </c>
      <c r="D17" s="18" t="s">
        <v>327</v>
      </c>
      <c r="E17" s="17" t="s">
        <v>139</v>
      </c>
      <c r="F17" s="19">
        <v>12</v>
      </c>
      <c r="G17" s="20"/>
      <c r="H17" s="19">
        <f t="shared" si="0"/>
        <v>0</v>
      </c>
    </row>
    <row r="18" ht="18" customHeight="1" spans="1:8">
      <c r="A18" s="27" t="s">
        <v>98</v>
      </c>
      <c r="B18" s="28"/>
      <c r="C18" s="29"/>
      <c r="D18" s="29"/>
      <c r="E18" s="29"/>
      <c r="F18" s="29"/>
      <c r="G18" s="29"/>
      <c r="H18" s="30">
        <f>SUM(H6:H17)</f>
        <v>0</v>
      </c>
    </row>
    <row r="19" ht="17.25" customHeight="1" spans="1:8">
      <c r="A19" s="25"/>
      <c r="B19" s="25"/>
      <c r="C19" s="25"/>
      <c r="D19" s="25"/>
      <c r="E19" s="25"/>
      <c r="F19" s="25"/>
      <c r="G19" s="25"/>
      <c r="H19" s="25"/>
    </row>
    <row r="20" ht="17.25" customHeight="1" spans="1:8">
      <c r="A20" s="25"/>
      <c r="B20" s="25"/>
      <c r="C20" s="25"/>
      <c r="D20" s="25"/>
      <c r="E20" s="25"/>
      <c r="F20" s="25"/>
      <c r="G20" s="26"/>
      <c r="H20" s="26"/>
    </row>
  </sheetData>
  <sheetProtection algorithmName="SHA-512" hashValue="UuF+BvKEk603JN9jPEmSpcgYZqk6V9lW95BwkCrzk0NkgkaYuiOmh7IAZwFu9rEeKrljRIoLaVJGD6gWH8q6wQ==" saltValue="ASD4oG009/In5jCOFC9e3w==" spinCount="100000" sheet="1" formatColumns="0" formatRows="0" objects="1"/>
  <mergeCells count="14">
    <mergeCell ref="A1:H1"/>
    <mergeCell ref="A2:F2"/>
    <mergeCell ref="G2:H2"/>
    <mergeCell ref="G3:H3"/>
    <mergeCell ref="A18:G18"/>
    <mergeCell ref="A19:H19"/>
    <mergeCell ref="A20:F20"/>
    <mergeCell ref="G20:H20"/>
    <mergeCell ref="A3:A4"/>
    <mergeCell ref="B3:B4"/>
    <mergeCell ref="C3:C4"/>
    <mergeCell ref="D3:D4"/>
    <mergeCell ref="E3:E4"/>
    <mergeCell ref="F3:F4"/>
  </mergeCells>
  <printOptions horizontalCentered="1"/>
  <pageMargins left="0.116416666666667" right="0.116416666666667" top="0.59375" bottom="0" header="0.59375" footer="0"/>
  <pageSetup paperSize="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showGridLines="0" topLeftCell="A14" workbookViewId="0">
      <selection activeCell="H15" sqref="H15"/>
    </sheetView>
  </sheetViews>
  <sheetFormatPr defaultColWidth="9" defaultRowHeight="12" outlineLevelCol="7"/>
  <cols>
    <col min="1" max="1" width="8.77777777777778" customWidth="1"/>
    <col min="2" max="2" width="15.6666666666667" customWidth="1"/>
    <col min="3" max="3" width="16.2222222222222" customWidth="1"/>
    <col min="4" max="4" width="32" customWidth="1"/>
    <col min="5" max="5" width="6" customWidth="1"/>
    <col min="6" max="6" width="9.11111111111111" customWidth="1"/>
    <col min="7" max="8" width="15.3333333333333" customWidth="1"/>
  </cols>
  <sheetData>
    <row r="1" ht="39.75" customHeight="1" spans="1:8">
      <c r="A1" s="12" t="s">
        <v>54</v>
      </c>
      <c r="B1" s="12"/>
      <c r="C1" s="12"/>
      <c r="D1" s="12"/>
      <c r="E1" s="12"/>
      <c r="F1" s="12"/>
      <c r="G1" s="12"/>
      <c r="H1" s="12"/>
    </row>
    <row r="2" ht="19" customHeight="1" spans="1:8">
      <c r="A2" s="13" t="s">
        <v>328</v>
      </c>
      <c r="B2" s="13"/>
      <c r="C2" s="13"/>
      <c r="D2" s="13"/>
      <c r="E2" s="13"/>
      <c r="F2" s="13"/>
      <c r="G2" s="13"/>
      <c r="H2" s="13"/>
    </row>
    <row r="3" ht="18" customHeight="1" spans="1:8">
      <c r="A3" s="14" t="s">
        <v>29</v>
      </c>
      <c r="B3" s="15" t="s">
        <v>56</v>
      </c>
      <c r="C3" s="15" t="s">
        <v>41</v>
      </c>
      <c r="D3" s="15" t="s">
        <v>57</v>
      </c>
      <c r="E3" s="15" t="s">
        <v>58</v>
      </c>
      <c r="F3" s="15" t="s">
        <v>59</v>
      </c>
      <c r="G3" s="15" t="s">
        <v>60</v>
      </c>
      <c r="H3" s="15"/>
    </row>
    <row r="4" ht="18" customHeight="1" spans="1:8">
      <c r="A4" s="16"/>
      <c r="B4" s="17"/>
      <c r="C4" s="17"/>
      <c r="D4" s="17"/>
      <c r="E4" s="17"/>
      <c r="F4" s="17"/>
      <c r="G4" s="17" t="s">
        <v>61</v>
      </c>
      <c r="H4" s="17" t="s">
        <v>62</v>
      </c>
    </row>
    <row r="5" ht="18" customHeight="1" spans="1:8">
      <c r="A5" s="16"/>
      <c r="B5" s="18"/>
      <c r="C5" s="18" t="s">
        <v>329</v>
      </c>
      <c r="D5" s="18"/>
      <c r="E5" s="18"/>
      <c r="F5" s="19"/>
      <c r="G5" s="19"/>
      <c r="H5" s="19"/>
    </row>
    <row r="6" ht="122.5" customHeight="1" spans="1:8">
      <c r="A6" s="16">
        <v>1</v>
      </c>
      <c r="B6" s="18" t="s">
        <v>330</v>
      </c>
      <c r="C6" s="18" t="s">
        <v>331</v>
      </c>
      <c r="D6" s="18" t="s">
        <v>332</v>
      </c>
      <c r="E6" s="17" t="s">
        <v>333</v>
      </c>
      <c r="F6" s="19">
        <v>4</v>
      </c>
      <c r="G6" s="20"/>
      <c r="H6" s="19">
        <f>ROUND(F6*G6,2)</f>
        <v>0</v>
      </c>
    </row>
    <row r="7" ht="71.25" customHeight="1" spans="1:8">
      <c r="A7" s="16">
        <v>2</v>
      </c>
      <c r="B7" s="18" t="s">
        <v>334</v>
      </c>
      <c r="C7" s="18" t="s">
        <v>335</v>
      </c>
      <c r="D7" s="18" t="s">
        <v>336</v>
      </c>
      <c r="E7" s="17" t="s">
        <v>333</v>
      </c>
      <c r="F7" s="19">
        <v>3</v>
      </c>
      <c r="G7" s="20"/>
      <c r="H7" s="19">
        <f t="shared" ref="H7:H19" si="0">ROUND(F7*G7,2)</f>
        <v>0</v>
      </c>
    </row>
    <row r="8" ht="71.25" customHeight="1" spans="1:8">
      <c r="A8" s="16">
        <v>3</v>
      </c>
      <c r="B8" s="18" t="s">
        <v>337</v>
      </c>
      <c r="C8" s="18" t="s">
        <v>338</v>
      </c>
      <c r="D8" s="18" t="s">
        <v>339</v>
      </c>
      <c r="E8" s="17" t="s">
        <v>333</v>
      </c>
      <c r="F8" s="19">
        <v>2</v>
      </c>
      <c r="G8" s="20"/>
      <c r="H8" s="19">
        <f t="shared" si="0"/>
        <v>0</v>
      </c>
    </row>
    <row r="9" ht="100.5" customHeight="1" spans="1:8">
      <c r="A9" s="16">
        <v>4</v>
      </c>
      <c r="B9" s="18" t="s">
        <v>340</v>
      </c>
      <c r="C9" s="18" t="s">
        <v>341</v>
      </c>
      <c r="D9" s="18" t="s">
        <v>342</v>
      </c>
      <c r="E9" s="17" t="s">
        <v>343</v>
      </c>
      <c r="F9" s="19">
        <v>1</v>
      </c>
      <c r="G9" s="20"/>
      <c r="H9" s="19">
        <f t="shared" si="0"/>
        <v>0</v>
      </c>
    </row>
    <row r="10" ht="100.5" customHeight="1" spans="1:8">
      <c r="A10" s="16">
        <v>5</v>
      </c>
      <c r="B10" s="18" t="s">
        <v>344</v>
      </c>
      <c r="C10" s="18" t="s">
        <v>345</v>
      </c>
      <c r="D10" s="18" t="s">
        <v>346</v>
      </c>
      <c r="E10" s="17" t="s">
        <v>343</v>
      </c>
      <c r="F10" s="19">
        <v>1</v>
      </c>
      <c r="G10" s="20"/>
      <c r="H10" s="19">
        <f t="shared" si="0"/>
        <v>0</v>
      </c>
    </row>
    <row r="11" ht="71.25" customHeight="1" spans="1:8">
      <c r="A11" s="16">
        <v>6</v>
      </c>
      <c r="B11" s="18" t="s">
        <v>347</v>
      </c>
      <c r="C11" s="18" t="s">
        <v>348</v>
      </c>
      <c r="D11" s="18" t="s">
        <v>349</v>
      </c>
      <c r="E11" s="17" t="s">
        <v>84</v>
      </c>
      <c r="F11" s="19">
        <v>15</v>
      </c>
      <c r="G11" s="20"/>
      <c r="H11" s="19">
        <f t="shared" si="0"/>
        <v>0</v>
      </c>
    </row>
    <row r="12" ht="71.25" customHeight="1" spans="1:8">
      <c r="A12" s="16">
        <v>7</v>
      </c>
      <c r="B12" s="18" t="s">
        <v>350</v>
      </c>
      <c r="C12" s="18" t="s">
        <v>348</v>
      </c>
      <c r="D12" s="18" t="s">
        <v>351</v>
      </c>
      <c r="E12" s="17" t="s">
        <v>84</v>
      </c>
      <c r="F12" s="19">
        <v>105</v>
      </c>
      <c r="G12" s="20"/>
      <c r="H12" s="19">
        <f t="shared" si="0"/>
        <v>0</v>
      </c>
    </row>
    <row r="13" ht="71.25" customHeight="1" spans="1:8">
      <c r="A13" s="16">
        <v>8</v>
      </c>
      <c r="B13" s="18" t="s">
        <v>352</v>
      </c>
      <c r="C13" s="18" t="s">
        <v>348</v>
      </c>
      <c r="D13" s="18" t="s">
        <v>353</v>
      </c>
      <c r="E13" s="17" t="s">
        <v>84</v>
      </c>
      <c r="F13" s="19">
        <v>55</v>
      </c>
      <c r="G13" s="20"/>
      <c r="H13" s="19">
        <f t="shared" si="0"/>
        <v>0</v>
      </c>
    </row>
    <row r="14" ht="71.25" customHeight="1" spans="1:8">
      <c r="A14" s="16">
        <v>9</v>
      </c>
      <c r="B14" s="18" t="s">
        <v>354</v>
      </c>
      <c r="C14" s="18" t="s">
        <v>348</v>
      </c>
      <c r="D14" s="18" t="s">
        <v>355</v>
      </c>
      <c r="E14" s="17" t="s">
        <v>84</v>
      </c>
      <c r="F14" s="19">
        <v>76</v>
      </c>
      <c r="G14" s="20"/>
      <c r="H14" s="19">
        <f t="shared" si="0"/>
        <v>0</v>
      </c>
    </row>
    <row r="15" ht="42" customHeight="1" spans="1:8">
      <c r="A15" s="16">
        <v>10</v>
      </c>
      <c r="B15" s="18" t="s">
        <v>356</v>
      </c>
      <c r="C15" s="18" t="s">
        <v>357</v>
      </c>
      <c r="D15" s="18" t="s">
        <v>358</v>
      </c>
      <c r="E15" s="17" t="s">
        <v>84</v>
      </c>
      <c r="F15" s="19">
        <v>20</v>
      </c>
      <c r="G15" s="20"/>
      <c r="H15" s="19">
        <f t="shared" si="0"/>
        <v>0</v>
      </c>
    </row>
    <row r="16" ht="42" customHeight="1" spans="1:8">
      <c r="A16" s="16">
        <v>11</v>
      </c>
      <c r="B16" s="18" t="s">
        <v>359</v>
      </c>
      <c r="C16" s="18" t="s">
        <v>357</v>
      </c>
      <c r="D16" s="18" t="s">
        <v>360</v>
      </c>
      <c r="E16" s="17" t="s">
        <v>84</v>
      </c>
      <c r="F16" s="19">
        <v>180</v>
      </c>
      <c r="G16" s="20"/>
      <c r="H16" s="19">
        <f t="shared" si="0"/>
        <v>0</v>
      </c>
    </row>
    <row r="17" ht="81" customHeight="1" spans="1:8">
      <c r="A17" s="16">
        <v>12</v>
      </c>
      <c r="B17" s="18" t="s">
        <v>361</v>
      </c>
      <c r="C17" s="18" t="s">
        <v>357</v>
      </c>
      <c r="D17" s="18" t="s">
        <v>362</v>
      </c>
      <c r="E17" s="17" t="s">
        <v>84</v>
      </c>
      <c r="F17" s="19">
        <v>70</v>
      </c>
      <c r="G17" s="20"/>
      <c r="H17" s="19">
        <f t="shared" si="0"/>
        <v>0</v>
      </c>
    </row>
    <row r="18" ht="61.5" customHeight="1" spans="1:8">
      <c r="A18" s="16">
        <v>13</v>
      </c>
      <c r="B18" s="18" t="s">
        <v>363</v>
      </c>
      <c r="C18" s="18" t="s">
        <v>364</v>
      </c>
      <c r="D18" s="18" t="s">
        <v>365</v>
      </c>
      <c r="E18" s="17" t="s">
        <v>139</v>
      </c>
      <c r="F18" s="19">
        <v>21</v>
      </c>
      <c r="G18" s="20"/>
      <c r="H18" s="19">
        <f t="shared" si="0"/>
        <v>0</v>
      </c>
    </row>
    <row r="19" ht="32.25" customHeight="1" spans="1:8">
      <c r="A19" s="16">
        <v>14</v>
      </c>
      <c r="B19" s="18" t="s">
        <v>366</v>
      </c>
      <c r="C19" s="18" t="s">
        <v>367</v>
      </c>
      <c r="D19" s="18" t="s">
        <v>368</v>
      </c>
      <c r="E19" s="17" t="s">
        <v>369</v>
      </c>
      <c r="F19" s="19">
        <v>1</v>
      </c>
      <c r="G19" s="20"/>
      <c r="H19" s="19">
        <f t="shared" si="0"/>
        <v>0</v>
      </c>
    </row>
    <row r="20" ht="18" customHeight="1" spans="1:8">
      <c r="A20" s="21" t="s">
        <v>98</v>
      </c>
      <c r="B20" s="22"/>
      <c r="C20" s="23"/>
      <c r="D20" s="23"/>
      <c r="E20" s="23"/>
      <c r="F20" s="23"/>
      <c r="G20" s="23"/>
      <c r="H20" s="24">
        <f>SUM(H6:H19)</f>
        <v>0</v>
      </c>
    </row>
    <row r="21" ht="17.25" customHeight="1" spans="1:8">
      <c r="A21" s="25"/>
      <c r="B21" s="25"/>
      <c r="C21" s="25"/>
      <c r="D21" s="25"/>
      <c r="E21" s="25"/>
      <c r="F21" s="25"/>
      <c r="G21" s="25"/>
      <c r="H21" s="25"/>
    </row>
    <row r="22" ht="17.25" customHeight="1" spans="1:8">
      <c r="A22" s="25"/>
      <c r="B22" s="25"/>
      <c r="C22" s="25"/>
      <c r="D22" s="25"/>
      <c r="E22" s="25"/>
      <c r="F22" s="25"/>
      <c r="G22" s="26"/>
      <c r="H22" s="26"/>
    </row>
  </sheetData>
  <sheetProtection algorithmName="SHA-512" hashValue="Ld4iOOE/zbjhPMkBCSaoMe8YCNtG38wNqQjObmyzJXA4zxlYDyoWLTn9MI01XCTmXy4s2os4K3Z5AXQPxgnfFQ==" saltValue="Uc1irTZ5NuEbcHgZd5vB6A==" spinCount="100000" sheet="1" formatColumns="0" formatRows="0" objects="1"/>
  <mergeCells count="14">
    <mergeCell ref="A1:H1"/>
    <mergeCell ref="A2:F2"/>
    <mergeCell ref="G2:H2"/>
    <mergeCell ref="G3:H3"/>
    <mergeCell ref="A20:G20"/>
    <mergeCell ref="A21:H21"/>
    <mergeCell ref="A22:F22"/>
    <mergeCell ref="G22:H22"/>
    <mergeCell ref="A3:A4"/>
    <mergeCell ref="B3:B4"/>
    <mergeCell ref="C3:C4"/>
    <mergeCell ref="D3:D4"/>
    <mergeCell ref="E3:E4"/>
    <mergeCell ref="F3:F4"/>
  </mergeCells>
  <printOptions horizontalCentered="1"/>
  <pageMargins left="0.116416666666667" right="0.116416666666667" top="0.59375" bottom="0" header="0.59375" footer="0"/>
  <pageSetup paperSize="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
  <sheetViews>
    <sheetView workbookViewId="0">
      <selection activeCell="T14" sqref="T14"/>
    </sheetView>
  </sheetViews>
  <sheetFormatPr defaultColWidth="9" defaultRowHeight="12"/>
  <sheetData>
    <row r="1" ht="18.5" spans="1:15">
      <c r="A1" s="1" t="s">
        <v>370</v>
      </c>
      <c r="B1" s="1"/>
      <c r="C1" s="1"/>
      <c r="D1" s="1"/>
      <c r="E1" s="1"/>
      <c r="F1" s="1"/>
      <c r="G1" s="1"/>
      <c r="H1" s="1"/>
      <c r="I1" s="1"/>
      <c r="J1" s="1"/>
      <c r="K1" s="1"/>
      <c r="L1" s="1"/>
      <c r="M1" s="1"/>
      <c r="N1" s="1"/>
      <c r="O1" s="1"/>
    </row>
    <row r="2" ht="24" spans="1:15">
      <c r="A2" s="2" t="s">
        <v>371</v>
      </c>
      <c r="B2" s="2"/>
      <c r="C2" s="2"/>
      <c r="D2" s="2"/>
      <c r="E2" s="2"/>
      <c r="F2" s="2"/>
      <c r="G2" s="2"/>
      <c r="H2" s="2"/>
      <c r="I2" s="2"/>
      <c r="J2" s="2"/>
      <c r="K2" s="2"/>
      <c r="L2" s="2"/>
      <c r="M2" s="2"/>
      <c r="N2" s="2"/>
      <c r="O2" s="2"/>
    </row>
    <row r="3" ht="15" spans="1:15">
      <c r="A3" s="3" t="s">
        <v>372</v>
      </c>
      <c r="B3" s="3"/>
      <c r="C3" s="3"/>
      <c r="D3" s="3"/>
      <c r="E3" s="3"/>
      <c r="F3" s="3"/>
      <c r="G3" s="3"/>
      <c r="H3" s="3"/>
      <c r="I3" s="3"/>
      <c r="J3" s="3"/>
      <c r="K3" s="3"/>
      <c r="L3" s="3"/>
      <c r="M3" s="3"/>
      <c r="N3" s="3"/>
      <c r="O3" s="3"/>
    </row>
    <row r="4" ht="26" spans="1:15">
      <c r="A4" s="4" t="s">
        <v>29</v>
      </c>
      <c r="B4" s="4" t="s">
        <v>56</v>
      </c>
      <c r="C4" s="4" t="s">
        <v>41</v>
      </c>
      <c r="D4" s="4" t="s">
        <v>58</v>
      </c>
      <c r="E4" s="4" t="s">
        <v>59</v>
      </c>
      <c r="F4" s="4" t="s">
        <v>373</v>
      </c>
      <c r="G4" s="4"/>
      <c r="H4" s="4"/>
      <c r="I4" s="4"/>
      <c r="J4" s="4"/>
      <c r="K4" s="4"/>
      <c r="L4" s="4"/>
      <c r="M4" s="4"/>
      <c r="N4" s="4"/>
      <c r="O4" s="4" t="s">
        <v>61</v>
      </c>
    </row>
    <row r="5" ht="13" spans="1:15">
      <c r="A5" s="4"/>
      <c r="B5" s="4"/>
      <c r="C5" s="4"/>
      <c r="D5" s="4"/>
      <c r="E5" s="4"/>
      <c r="F5" s="4"/>
      <c r="G5" s="4"/>
      <c r="H5" s="4"/>
      <c r="I5" s="4"/>
      <c r="J5" s="4"/>
      <c r="K5" s="4"/>
      <c r="L5" s="4"/>
      <c r="M5" s="4"/>
      <c r="N5" s="4"/>
      <c r="O5" s="4" t="s">
        <v>374</v>
      </c>
    </row>
    <row r="6" ht="13" spans="1:15">
      <c r="A6" s="5"/>
      <c r="B6" s="5"/>
      <c r="C6" s="5"/>
      <c r="D6" s="5"/>
      <c r="E6" s="5"/>
      <c r="F6" s="4" t="s">
        <v>375</v>
      </c>
      <c r="G6" s="4" t="s">
        <v>376</v>
      </c>
      <c r="H6" s="4" t="s">
        <v>377</v>
      </c>
      <c r="I6" s="4" t="s">
        <v>378</v>
      </c>
      <c r="J6" s="4" t="s">
        <v>379</v>
      </c>
      <c r="K6" s="4" t="s">
        <v>380</v>
      </c>
      <c r="L6" s="4" t="s">
        <v>381</v>
      </c>
      <c r="M6" s="4" t="s">
        <v>382</v>
      </c>
      <c r="N6" s="4" t="s">
        <v>383</v>
      </c>
      <c r="O6" s="5"/>
    </row>
    <row r="7" ht="13" spans="1:15">
      <c r="A7" s="6">
        <v>1</v>
      </c>
      <c r="B7" s="4">
        <v>-10101001001</v>
      </c>
      <c r="C7" s="7"/>
      <c r="D7" s="4"/>
      <c r="E7" s="8"/>
      <c r="F7" s="8"/>
      <c r="G7" s="9"/>
      <c r="H7" s="9"/>
      <c r="I7" s="8"/>
      <c r="J7" s="8"/>
      <c r="K7" s="8"/>
      <c r="L7" s="8"/>
      <c r="M7" s="8"/>
      <c r="N7" s="10"/>
      <c r="O7" s="8"/>
    </row>
    <row r="8" ht="26" spans="1:15">
      <c r="A8" s="5"/>
      <c r="B8" s="6" t="s">
        <v>384</v>
      </c>
      <c r="C8" s="7" t="s">
        <v>385</v>
      </c>
      <c r="D8" s="4"/>
      <c r="E8" s="8"/>
      <c r="F8" s="8"/>
      <c r="G8" s="9"/>
      <c r="H8" s="9"/>
      <c r="I8" s="8"/>
      <c r="J8" s="8"/>
      <c r="K8" s="8"/>
      <c r="L8" s="8"/>
      <c r="M8" s="8"/>
      <c r="N8" s="10"/>
      <c r="O8" s="8"/>
    </row>
    <row r="9" ht="26" spans="1:15">
      <c r="A9" s="5"/>
      <c r="B9" s="6" t="s">
        <v>386</v>
      </c>
      <c r="C9" s="7" t="s">
        <v>387</v>
      </c>
      <c r="D9" s="4"/>
      <c r="E9" s="8"/>
      <c r="F9" s="8"/>
      <c r="G9" s="9"/>
      <c r="H9" s="9"/>
      <c r="I9" s="8"/>
      <c r="J9" s="8"/>
      <c r="K9" s="8"/>
      <c r="L9" s="8"/>
      <c r="M9" s="8"/>
      <c r="N9" s="10"/>
      <c r="O9" s="8"/>
    </row>
    <row r="10" ht="13" spans="1:15">
      <c r="A10" s="5"/>
      <c r="B10" s="6" t="s">
        <v>388</v>
      </c>
      <c r="C10" s="6" t="s">
        <v>388</v>
      </c>
      <c r="D10" s="4"/>
      <c r="E10" s="8"/>
      <c r="F10" s="8"/>
      <c r="G10" s="9"/>
      <c r="H10" s="9"/>
      <c r="I10" s="8"/>
      <c r="J10" s="8"/>
      <c r="K10" s="8"/>
      <c r="L10" s="8"/>
      <c r="M10" s="8"/>
      <c r="N10" s="10"/>
      <c r="O10" s="8"/>
    </row>
    <row r="11" ht="13" spans="1:15">
      <c r="A11" s="6">
        <v>2</v>
      </c>
      <c r="B11" s="4">
        <v>-10101001002</v>
      </c>
      <c r="C11" s="7"/>
      <c r="D11" s="4"/>
      <c r="E11" s="8"/>
      <c r="F11" s="8"/>
      <c r="G11" s="9"/>
      <c r="H11" s="9"/>
      <c r="I11" s="8"/>
      <c r="J11" s="8"/>
      <c r="K11" s="8"/>
      <c r="L11" s="8"/>
      <c r="M11" s="8"/>
      <c r="N11" s="10"/>
      <c r="O11" s="8"/>
    </row>
    <row r="12" ht="26" spans="1:15">
      <c r="A12" s="5"/>
      <c r="B12" s="6" t="s">
        <v>384</v>
      </c>
      <c r="C12" s="7" t="s">
        <v>385</v>
      </c>
      <c r="D12" s="4"/>
      <c r="E12" s="8"/>
      <c r="F12" s="8"/>
      <c r="G12" s="9"/>
      <c r="H12" s="9"/>
      <c r="I12" s="8"/>
      <c r="J12" s="8"/>
      <c r="K12" s="8"/>
      <c r="L12" s="8"/>
      <c r="M12" s="8"/>
      <c r="N12" s="10"/>
      <c r="O12" s="8"/>
    </row>
    <row r="13" ht="26" spans="1:15">
      <c r="A13" s="5"/>
      <c r="B13" s="6" t="s">
        <v>386</v>
      </c>
      <c r="C13" s="7" t="s">
        <v>387</v>
      </c>
      <c r="D13" s="4"/>
      <c r="E13" s="8"/>
      <c r="F13" s="8"/>
      <c r="G13" s="9"/>
      <c r="H13" s="9"/>
      <c r="I13" s="8"/>
      <c r="J13" s="8"/>
      <c r="K13" s="8"/>
      <c r="L13" s="8"/>
      <c r="M13" s="8"/>
      <c r="N13" s="10"/>
      <c r="O13" s="8"/>
    </row>
    <row r="14" ht="26" spans="1:15">
      <c r="A14" s="5"/>
      <c r="B14" s="6" t="s">
        <v>389</v>
      </c>
      <c r="C14" s="7" t="s">
        <v>390</v>
      </c>
      <c r="D14" s="4"/>
      <c r="E14" s="8"/>
      <c r="F14" s="8"/>
      <c r="G14" s="9"/>
      <c r="H14" s="9"/>
      <c r="I14" s="8"/>
      <c r="J14" s="8"/>
      <c r="K14" s="8"/>
      <c r="L14" s="8"/>
      <c r="M14" s="8"/>
      <c r="N14" s="10"/>
      <c r="O14" s="8"/>
    </row>
    <row r="15" ht="13" spans="1:15">
      <c r="A15" s="5"/>
      <c r="B15" s="6" t="s">
        <v>388</v>
      </c>
      <c r="C15" s="6" t="s">
        <v>388</v>
      </c>
      <c r="D15" s="4"/>
      <c r="E15" s="8"/>
      <c r="F15" s="8"/>
      <c r="G15" s="9"/>
      <c r="H15" s="9"/>
      <c r="I15" s="8"/>
      <c r="J15" s="8"/>
      <c r="K15" s="8"/>
      <c r="L15" s="8"/>
      <c r="M15" s="8"/>
      <c r="N15" s="10"/>
      <c r="O15" s="8"/>
    </row>
    <row r="16" ht="13" spans="1:15">
      <c r="A16" s="6">
        <v>3</v>
      </c>
      <c r="B16" s="4">
        <v>-10101001003</v>
      </c>
      <c r="C16" s="7"/>
      <c r="D16" s="4"/>
      <c r="E16" s="8"/>
      <c r="F16" s="8"/>
      <c r="G16" s="9"/>
      <c r="H16" s="9"/>
      <c r="I16" s="8"/>
      <c r="J16" s="8"/>
      <c r="K16" s="8"/>
      <c r="L16" s="8"/>
      <c r="M16" s="8"/>
      <c r="N16" s="10"/>
      <c r="O16" s="8"/>
    </row>
    <row r="17" ht="26" spans="1:15">
      <c r="A17" s="5"/>
      <c r="B17" s="6" t="s">
        <v>384</v>
      </c>
      <c r="C17" s="7" t="s">
        <v>385</v>
      </c>
      <c r="D17" s="4"/>
      <c r="E17" s="8"/>
      <c r="F17" s="8"/>
      <c r="G17" s="9"/>
      <c r="H17" s="9"/>
      <c r="I17" s="8"/>
      <c r="J17" s="8"/>
      <c r="K17" s="8"/>
      <c r="L17" s="8"/>
      <c r="M17" s="8"/>
      <c r="N17" s="10"/>
      <c r="O17" s="8"/>
    </row>
    <row r="18" ht="13" spans="1:15">
      <c r="A18" s="5"/>
      <c r="B18" s="6" t="s">
        <v>388</v>
      </c>
      <c r="C18" s="6" t="s">
        <v>388</v>
      </c>
      <c r="D18" s="4"/>
      <c r="E18" s="8"/>
      <c r="F18" s="8"/>
      <c r="G18" s="9"/>
      <c r="H18" s="9"/>
      <c r="I18" s="8"/>
      <c r="J18" s="8"/>
      <c r="K18" s="8"/>
      <c r="L18" s="8"/>
      <c r="M18" s="8"/>
      <c r="N18" s="10"/>
      <c r="O18" s="8"/>
    </row>
    <row r="19" ht="13" spans="1:15">
      <c r="A19" s="11" t="s">
        <v>391</v>
      </c>
      <c r="B19" s="11"/>
      <c r="C19" s="11"/>
      <c r="D19" s="11"/>
      <c r="E19" s="11"/>
      <c r="F19" s="11"/>
      <c r="G19" s="11"/>
      <c r="H19" s="11"/>
      <c r="I19" s="11"/>
      <c r="J19" s="11"/>
      <c r="K19" s="11"/>
      <c r="L19" s="11"/>
      <c r="M19" s="11"/>
      <c r="N19" s="11"/>
      <c r="O19" s="11"/>
    </row>
  </sheetData>
  <mergeCells count="10">
    <mergeCell ref="A1:O1"/>
    <mergeCell ref="A2:O2"/>
    <mergeCell ref="A3:O3"/>
    <mergeCell ref="A19:O19"/>
    <mergeCell ref="A4:A5"/>
    <mergeCell ref="B4:B5"/>
    <mergeCell ref="C4:C5"/>
    <mergeCell ref="D4:D5"/>
    <mergeCell ref="E4:E5"/>
    <mergeCell ref="F4:N5"/>
  </mergeCells>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4" master="" otherUserPermission="visible"/>
  <rangeList sheetStid="25" master="" otherUserPermission="visible"/>
  <rangeList sheetStid="3" master="" otherUserPermission="visible"/>
  <rangeList sheetStid="8" master="" otherUserPermission="visible"/>
  <rangeList sheetStid="12" master="" otherUserPermission="visible"/>
  <rangeList sheetStid="16" master="" otherUserPermission="visible"/>
  <rangeList sheetStid="20" master="" otherUserPermission="visible"/>
  <rangeList sheetStid="26"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封面</vt:lpstr>
      <vt:lpstr>总说明</vt:lpstr>
      <vt:lpstr>汇总表</vt:lpstr>
      <vt:lpstr>道路工程</vt:lpstr>
      <vt:lpstr>排水工程</vt:lpstr>
      <vt:lpstr>景观绿化</vt:lpstr>
      <vt:lpstr>外墙维修</vt:lpstr>
      <vt:lpstr>安装工程</vt:lpstr>
      <vt:lpstr>单价分析表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晨曦涵</cp:lastModifiedBy>
  <dcterms:created xsi:type="dcterms:W3CDTF">2026-04-22T20:55:00Z</dcterms:created>
  <cp:lastPrinted>2026-04-23T01:25:00Z</cp:lastPrinted>
  <dcterms:modified xsi:type="dcterms:W3CDTF">2026-04-23T02:52:59Z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A9B9DFA08D574487B9CB8B964DBFACBF_12</vt:lpwstr>
  </property>
  <property fmtid="{D5CDD505-2E9C-101B-9397-08002B2CF9AE}" pid="3" name="KSOProductBuildVer">
    <vt:lpwstr>2052-12.1.0.25865</vt:lpwstr>
  </property>
  <property fmtid="{D5CDD505-2E9C-101B-9397-08002B2CF9AE}" pid="4" name="CalculationRule">
    <vt:i4>0</vt:i4>
  </property>
</Properties>
</file>