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1标段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<sst xmlns="http://schemas.openxmlformats.org/spreadsheetml/2006/main" count="67" uniqueCount="57">
  <si>
    <t>2026年高管中心桥涵定期检查项目（1标淮安、北段）</t>
  </si>
  <si>
    <t>单位：元</t>
  </si>
  <si>
    <t>序号</t>
  </si>
  <si>
    <t>项目名称</t>
  </si>
  <si>
    <t>单位</t>
  </si>
  <si>
    <t>数量</t>
  </si>
  <si>
    <t>综合单价</t>
  </si>
  <si>
    <t>合价</t>
  </si>
  <si>
    <t>备注</t>
  </si>
  <si>
    <t>“三特桥梁”定期检查</t>
  </si>
  <si>
    <t>1-a</t>
  </si>
  <si>
    <t>桥梁定期检查</t>
  </si>
  <si>
    <t>延米</t>
  </si>
  <si>
    <t>外观检查</t>
  </si>
  <si>
    <t>永久观测点观测</t>
  </si>
  <si>
    <t>测点</t>
  </si>
  <si>
    <t>宁连一级公路淮安段桥梁定期检查及跟踪观测</t>
  </si>
  <si>
    <t>3-a</t>
  </si>
  <si>
    <t>宁连一级公路淮安段桥梁定期检查</t>
  </si>
  <si>
    <t>3-b</t>
  </si>
  <si>
    <t>宁连一级公路淮安段桥梁跟踪观测</t>
  </si>
  <si>
    <t>1月1次，共7次</t>
  </si>
  <si>
    <t>新沂河特大桥初始检查</t>
  </si>
  <si>
    <t>4-a</t>
  </si>
  <si>
    <t>新沂河特大桥外观检查</t>
  </si>
  <si>
    <t>检查内容及要求同桥梁定期检查</t>
  </si>
  <si>
    <t>4-b</t>
  </si>
  <si>
    <t>增设永久观测点</t>
  </si>
  <si>
    <t>4-c</t>
  </si>
  <si>
    <t>4-d</t>
  </si>
  <si>
    <t>新沂河特大桥特殊检查</t>
  </si>
  <si>
    <t>4-d-1</t>
  </si>
  <si>
    <t>混凝土强度检测评定</t>
  </si>
  <si>
    <t>测区</t>
  </si>
  <si>
    <t>4-d-2</t>
  </si>
  <si>
    <t>钢筋保护层厚度检测评定</t>
  </si>
  <si>
    <t>4-d-3</t>
  </si>
  <si>
    <t>氯离子含量检测评定</t>
  </si>
  <si>
    <t>4-d-4</t>
  </si>
  <si>
    <t>模态测试</t>
  </si>
  <si>
    <t>4-e</t>
  </si>
  <si>
    <t>新沂河特大桥桩基检查</t>
  </si>
  <si>
    <t>根</t>
  </si>
  <si>
    <t>水深&gt;1m</t>
  </si>
  <si>
    <t>4-f</t>
  </si>
  <si>
    <t>新沂河特大桥河床断面扫测</t>
  </si>
  <si>
    <t>项</t>
  </si>
  <si>
    <t>跨两条河道</t>
  </si>
  <si>
    <t>防撞车</t>
  </si>
  <si>
    <t>台班</t>
  </si>
  <si>
    <t>（1-5）项合计</t>
  </si>
  <si>
    <t>暂列金：6项*10%</t>
  </si>
  <si>
    <t>总计</t>
  </si>
  <si>
    <t>备注：检测延米数主线桥按桥长×2计，单幅上跨桥和匝道桥按桥长计，双幅上跨桥和匝道桥按桥长×2计。</t>
  </si>
  <si>
    <r>
      <rPr>
        <sz val="10"/>
        <rFont val="宋体"/>
        <charset val="134"/>
      </rPr>
      <t xml:space="preserve">      投标人：</t>
    </r>
    <r>
      <rPr>
        <u/>
        <sz val="10"/>
        <rFont val="宋体"/>
        <charset val="134"/>
      </rPr>
      <t xml:space="preserve">                                </t>
    </r>
    <r>
      <rPr>
        <sz val="10"/>
        <rFont val="宋体"/>
        <charset val="134"/>
      </rPr>
      <t>（盖章）</t>
    </r>
  </si>
  <si>
    <r>
      <rPr>
        <sz val="10"/>
        <rFont val="宋体"/>
        <charset val="134"/>
      </rPr>
      <t xml:space="preserve"> 法定代表人或授权代表：</t>
    </r>
    <r>
      <rPr>
        <u/>
        <sz val="10"/>
        <rFont val="宋体"/>
        <charset val="134"/>
      </rPr>
      <t xml:space="preserve">                  </t>
    </r>
    <r>
      <rPr>
        <sz val="10"/>
        <rFont val="宋体"/>
        <charset val="134"/>
      </rPr>
      <t>（签字）</t>
    </r>
  </si>
  <si>
    <r>
      <rPr>
        <sz val="10"/>
        <rFont val="宋体"/>
        <charset val="134"/>
      </rPr>
      <t xml:space="preserve">   日    期：</t>
    </r>
    <r>
      <rPr>
        <u/>
        <sz val="10"/>
        <rFont val="宋体"/>
        <charset val="134"/>
      </rPr>
      <t xml:space="preserve">           </t>
    </r>
    <r>
      <rPr>
        <sz val="10"/>
        <rFont val="宋体"/>
        <charset val="134"/>
      </rPr>
      <t>年</t>
    </r>
    <r>
      <rPr>
        <u/>
        <sz val="10"/>
        <rFont val="宋体"/>
        <charset val="134"/>
      </rPr>
      <t xml:space="preserve">     </t>
    </r>
    <r>
      <rPr>
        <sz val="10"/>
        <rFont val="宋体"/>
        <charset val="134"/>
      </rPr>
      <t>月</t>
    </r>
    <r>
      <rPr>
        <u/>
        <sz val="10"/>
        <rFont val="宋体"/>
        <charset val="134"/>
      </rPr>
      <t xml:space="preserve">     </t>
    </r>
    <r>
      <rPr>
        <sz val="10"/>
        <rFont val="宋体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</si>
</sst>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0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</cellStyleXfs>
  <cellXfs count="24">
    <xf numFmtId="0" fontId="0" fillId="0" borderId="0" xfId="0">
      <alignment vertical="center"/>
    </xf>
    <xf numFmtId="0" fontId="1" fillId="0" borderId="0" xfId="60" applyProtection="1"/>
    <xf numFmtId="0" fontId="0" fillId="0" borderId="0" xfId="0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176" fontId="5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177" fontId="5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8" fillId="0" borderId="0" xfId="0" applyFont="1" applyProtection="1">
      <alignment vertical="center"/>
    </xf>
    <xf numFmtId="0" fontId="6" fillId="0" borderId="0" xfId="60" applyFont="1" applyAlignment="1" applyProtection="1">
      <alignment vertical="center"/>
    </xf>
    <xf numFmtId="0" fontId="6" fillId="0" borderId="0" xfId="60" applyFont="1" applyAlignment="1" applyProtection="1">
      <alignment horizontal="center" vertical="center"/>
      <protection locked="0"/>
    </xf>
    <xf numFmtId="0" fontId="6" fillId="0" borderId="0" xfId="60" applyFont="1" applyProtection="1"/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16" xfId="55"/>
    <cellStyle name="常规 17" xfId="56"/>
    <cellStyle name="常规 18" xfId="57"/>
    <cellStyle name="常规 19" xfId="58"/>
    <cellStyle name="常规 2" xfId="59"/>
    <cellStyle name="常规 2 2" xfId="60"/>
    <cellStyle name="常规 20" xfId="61"/>
    <cellStyle name="常规 26" xfId="62"/>
    <cellStyle name="常规 4" xfId="63"/>
    <cellStyle name="常规 43" xfId="64"/>
    <cellStyle name="常规 44" xfId="65"/>
    <cellStyle name="常规 45" xfId="66"/>
    <cellStyle name="常规 46" xfId="67"/>
    <cellStyle name="常规 47" xfId="68"/>
    <cellStyle name="常规 5" xfId="6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K13" sqref="K13"/>
    </sheetView>
  </sheetViews>
  <sheetFormatPr defaultColWidth="9" defaultRowHeight="14.4" outlineLevelCol="6"/>
  <cols>
    <col min="1" max="1" width="6.88888888888889" style="2" customWidth="1"/>
    <col min="2" max="2" width="26.2222222222222" style="2" customWidth="1"/>
    <col min="3" max="5" width="10" style="2" customWidth="1"/>
    <col min="6" max="6" width="11.5555555555556" style="2" customWidth="1"/>
    <col min="7" max="7" width="12.6666666666667" style="2" customWidth="1"/>
    <col min="8" max="11" width="9" style="2"/>
    <col min="12" max="14" width="12.6296296296296" style="2"/>
    <col min="15" max="16384" width="9" style="2"/>
  </cols>
  <sheetData>
    <row r="1" ht="21" customHeight="1" spans="1:7">
      <c r="A1" s="3" t="s">
        <v>0</v>
      </c>
      <c r="B1" s="3"/>
      <c r="C1" s="3"/>
      <c r="D1" s="3"/>
      <c r="E1" s="3"/>
      <c r="F1" s="3"/>
      <c r="G1" s="3"/>
    </row>
    <row r="2" ht="21" customHeight="1" spans="1:7">
      <c r="A2" s="4"/>
      <c r="B2" s="4"/>
      <c r="C2" s="4"/>
      <c r="D2" s="4"/>
      <c r="E2" s="4"/>
      <c r="G2" s="5" t="s">
        <v>1</v>
      </c>
    </row>
    <row r="3" ht="2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20" customHeight="1" spans="1:7">
      <c r="A4" s="7">
        <v>1</v>
      </c>
      <c r="B4" s="7" t="s">
        <v>9</v>
      </c>
      <c r="C4" s="7"/>
      <c r="D4" s="7"/>
      <c r="E4" s="8"/>
      <c r="F4" s="8">
        <f>SUM(F5)</f>
        <v>0</v>
      </c>
      <c r="G4" s="6"/>
    </row>
    <row r="5" ht="20" customHeight="1" spans="1:7">
      <c r="A5" s="6" t="s">
        <v>10</v>
      </c>
      <c r="B5" s="9" t="s">
        <v>11</v>
      </c>
      <c r="C5" s="6" t="s">
        <v>12</v>
      </c>
      <c r="D5" s="6">
        <v>45320.84</v>
      </c>
      <c r="E5" s="10">
        <v>0</v>
      </c>
      <c r="F5" s="11">
        <f>D5*ROUND(E5,2)</f>
        <v>0</v>
      </c>
      <c r="G5" s="6" t="s">
        <v>13</v>
      </c>
    </row>
    <row r="6" ht="20" customHeight="1" spans="1:7">
      <c r="A6" s="7">
        <v>2</v>
      </c>
      <c r="B6" s="12" t="s">
        <v>14</v>
      </c>
      <c r="C6" s="7" t="s">
        <v>15</v>
      </c>
      <c r="D6" s="7">
        <v>7480</v>
      </c>
      <c r="E6" s="13">
        <v>0</v>
      </c>
      <c r="F6" s="8">
        <f>D6*ROUND(E6,2)</f>
        <v>0</v>
      </c>
      <c r="G6" s="6"/>
    </row>
    <row r="7" ht="34" customHeight="1" spans="1:7">
      <c r="A7" s="7">
        <v>3</v>
      </c>
      <c r="B7" s="12" t="s">
        <v>16</v>
      </c>
      <c r="C7" s="7"/>
      <c r="D7" s="7"/>
      <c r="E7" s="14"/>
      <c r="F7" s="8">
        <f>SUM(F8:F9)</f>
        <v>0</v>
      </c>
      <c r="G7" s="6"/>
    </row>
    <row r="8" ht="34" customHeight="1" spans="1:7">
      <c r="A8" s="6" t="s">
        <v>17</v>
      </c>
      <c r="B8" s="9" t="s">
        <v>18</v>
      </c>
      <c r="C8" s="6" t="s">
        <v>12</v>
      </c>
      <c r="D8" s="6">
        <v>13164.46</v>
      </c>
      <c r="E8" s="15">
        <f>E5</f>
        <v>0</v>
      </c>
      <c r="F8" s="11">
        <f>D8*ROUND(E8,2)</f>
        <v>0</v>
      </c>
      <c r="G8" s="6" t="s">
        <v>13</v>
      </c>
    </row>
    <row r="9" ht="34" customHeight="1" spans="1:7">
      <c r="A9" s="6" t="s">
        <v>19</v>
      </c>
      <c r="B9" s="9" t="s">
        <v>20</v>
      </c>
      <c r="C9" s="6" t="s">
        <v>12</v>
      </c>
      <c r="D9" s="6">
        <v>13164.46</v>
      </c>
      <c r="E9" s="10">
        <v>0</v>
      </c>
      <c r="F9" s="11">
        <f>D9*ROUND(E9,2)</f>
        <v>0</v>
      </c>
      <c r="G9" s="6" t="s">
        <v>21</v>
      </c>
    </row>
    <row r="10" ht="20" customHeight="1" spans="1:7">
      <c r="A10" s="7">
        <v>4</v>
      </c>
      <c r="B10" s="12" t="s">
        <v>22</v>
      </c>
      <c r="C10" s="16"/>
      <c r="D10" s="16"/>
      <c r="E10" s="14"/>
      <c r="F10" s="8">
        <f>SUM(F11:F14)</f>
        <v>0</v>
      </c>
      <c r="G10" s="6"/>
    </row>
    <row r="11" ht="40" customHeight="1" spans="1:7">
      <c r="A11" s="6" t="s">
        <v>23</v>
      </c>
      <c r="B11" s="9" t="s">
        <v>24</v>
      </c>
      <c r="C11" s="6" t="s">
        <v>12</v>
      </c>
      <c r="D11" s="17">
        <v>4049.48</v>
      </c>
      <c r="E11" s="15">
        <f>E5</f>
        <v>0</v>
      </c>
      <c r="F11" s="11">
        <f>E11*ROUND(D11,2)</f>
        <v>0</v>
      </c>
      <c r="G11" s="6" t="s">
        <v>25</v>
      </c>
    </row>
    <row r="12" ht="20" customHeight="1" spans="1:7">
      <c r="A12" s="6" t="s">
        <v>26</v>
      </c>
      <c r="B12" s="6" t="s">
        <v>27</v>
      </c>
      <c r="C12" s="17" t="s">
        <v>15</v>
      </c>
      <c r="D12" s="17">
        <v>674</v>
      </c>
      <c r="E12" s="10">
        <v>0</v>
      </c>
      <c r="F12" s="11">
        <f>E12*ROUND(D12,2)</f>
        <v>0</v>
      </c>
      <c r="G12" s="6"/>
    </row>
    <row r="13" ht="20" customHeight="1" spans="1:7">
      <c r="A13" s="6" t="s">
        <v>28</v>
      </c>
      <c r="B13" s="6" t="s">
        <v>14</v>
      </c>
      <c r="C13" s="17" t="s">
        <v>15</v>
      </c>
      <c r="D13" s="17">
        <v>674</v>
      </c>
      <c r="E13" s="10">
        <v>0</v>
      </c>
      <c r="F13" s="11">
        <f>E13*ROUND(D13,2)</f>
        <v>0</v>
      </c>
      <c r="G13" s="6"/>
    </row>
    <row r="14" ht="20" customHeight="1" spans="1:7">
      <c r="A14" s="6" t="s">
        <v>29</v>
      </c>
      <c r="B14" s="6" t="s">
        <v>30</v>
      </c>
      <c r="C14" s="6"/>
      <c r="D14" s="6"/>
      <c r="E14" s="15"/>
      <c r="F14" s="8">
        <f>SUM(F15:F20)</f>
        <v>0</v>
      </c>
      <c r="G14" s="6"/>
    </row>
    <row r="15" ht="20" customHeight="1" spans="1:7">
      <c r="A15" s="6" t="s">
        <v>31</v>
      </c>
      <c r="B15" s="6" t="s">
        <v>32</v>
      </c>
      <c r="C15" s="6" t="s">
        <v>33</v>
      </c>
      <c r="D15" s="6">
        <v>150</v>
      </c>
      <c r="E15" s="10">
        <v>0</v>
      </c>
      <c r="F15" s="11">
        <f>E15*ROUND(D15,2)</f>
        <v>0</v>
      </c>
      <c r="G15" s="6"/>
    </row>
    <row r="16" ht="20" customHeight="1" spans="1:7">
      <c r="A16" s="6" t="s">
        <v>34</v>
      </c>
      <c r="B16" s="6" t="s">
        <v>35</v>
      </c>
      <c r="C16" s="6" t="s">
        <v>15</v>
      </c>
      <c r="D16" s="6">
        <v>150</v>
      </c>
      <c r="E16" s="10">
        <v>0</v>
      </c>
      <c r="F16" s="11">
        <f>E16*ROUND(D16,2)</f>
        <v>0</v>
      </c>
      <c r="G16" s="6"/>
    </row>
    <row r="17" ht="20" customHeight="1" spans="1:7">
      <c r="A17" s="6" t="s">
        <v>36</v>
      </c>
      <c r="B17" s="6" t="s">
        <v>37</v>
      </c>
      <c r="C17" s="6" t="s">
        <v>33</v>
      </c>
      <c r="D17" s="6">
        <v>12</v>
      </c>
      <c r="E17" s="10">
        <v>0</v>
      </c>
      <c r="F17" s="11">
        <f>E17*ROUND(D17,2)</f>
        <v>0</v>
      </c>
      <c r="G17" s="6"/>
    </row>
    <row r="18" ht="20" customHeight="1" spans="1:7">
      <c r="A18" s="6" t="s">
        <v>38</v>
      </c>
      <c r="B18" s="6" t="s">
        <v>39</v>
      </c>
      <c r="C18" s="6" t="s">
        <v>15</v>
      </c>
      <c r="D18" s="6">
        <v>68</v>
      </c>
      <c r="E18" s="10">
        <v>0</v>
      </c>
      <c r="F18" s="11">
        <f>E18*ROUND(D18,2)</f>
        <v>0</v>
      </c>
      <c r="G18" s="6"/>
    </row>
    <row r="19" ht="20" customHeight="1" spans="1:7">
      <c r="A19" s="6" t="s">
        <v>40</v>
      </c>
      <c r="B19" s="6" t="s">
        <v>41</v>
      </c>
      <c r="C19" s="6" t="s">
        <v>42</v>
      </c>
      <c r="D19" s="6">
        <v>52</v>
      </c>
      <c r="E19" s="10">
        <v>0</v>
      </c>
      <c r="F19" s="11">
        <f>E19*ROUND(D19,2)</f>
        <v>0</v>
      </c>
      <c r="G19" s="6" t="s">
        <v>43</v>
      </c>
    </row>
    <row r="20" ht="20" customHeight="1" spans="1:7">
      <c r="A20" s="6" t="s">
        <v>44</v>
      </c>
      <c r="B20" s="6" t="s">
        <v>45</v>
      </c>
      <c r="C20" s="6" t="s">
        <v>46</v>
      </c>
      <c r="D20" s="6">
        <v>1</v>
      </c>
      <c r="E20" s="10">
        <v>0</v>
      </c>
      <c r="F20" s="11">
        <f>E20*ROUND(D20,2)</f>
        <v>0</v>
      </c>
      <c r="G20" s="6" t="s">
        <v>47</v>
      </c>
    </row>
    <row r="21" ht="20" customHeight="1" spans="1:7">
      <c r="A21" s="7">
        <v>5</v>
      </c>
      <c r="B21" s="7" t="s">
        <v>48</v>
      </c>
      <c r="C21" s="7" t="s">
        <v>49</v>
      </c>
      <c r="D21" s="7">
        <v>75</v>
      </c>
      <c r="E21" s="10">
        <v>0</v>
      </c>
      <c r="F21" s="8">
        <f>E21*ROUND(D21,2)</f>
        <v>0</v>
      </c>
      <c r="G21" s="6"/>
    </row>
    <row r="22" ht="20" customHeight="1" spans="1:7">
      <c r="A22" s="6">
        <v>6</v>
      </c>
      <c r="B22" s="6" t="s">
        <v>50</v>
      </c>
      <c r="C22" s="6"/>
      <c r="D22" s="6"/>
      <c r="E22" s="6"/>
      <c r="F22" s="11">
        <f>SUM(F4,F6,F7,F10,F21)</f>
        <v>0</v>
      </c>
      <c r="G22" s="6"/>
    </row>
    <row r="23" ht="20" customHeight="1" spans="1:7">
      <c r="A23" s="6">
        <v>7</v>
      </c>
      <c r="B23" s="6" t="s">
        <v>51</v>
      </c>
      <c r="C23" s="6"/>
      <c r="D23" s="6"/>
      <c r="E23" s="6"/>
      <c r="F23" s="11">
        <f>F22*0.1</f>
        <v>0</v>
      </c>
      <c r="G23" s="6"/>
    </row>
    <row r="24" ht="27" customHeight="1" spans="1:7">
      <c r="A24" s="6" t="s">
        <v>52</v>
      </c>
      <c r="B24" s="6"/>
      <c r="C24" s="6"/>
      <c r="D24" s="6"/>
      <c r="E24" s="6"/>
      <c r="F24" s="18">
        <f>F22+F23</f>
        <v>0</v>
      </c>
      <c r="G24" s="7"/>
    </row>
    <row r="25" spans="1:7">
      <c r="A25" s="19" t="s">
        <v>53</v>
      </c>
      <c r="B25" s="19"/>
      <c r="C25" s="19"/>
      <c r="D25" s="19"/>
      <c r="E25" s="19"/>
      <c r="F25" s="19"/>
      <c r="G25" s="19"/>
    </row>
    <row r="26" spans="1:7">
      <c r="A26" s="19"/>
      <c r="B26" s="19"/>
      <c r="C26" s="19"/>
      <c r="D26" s="19"/>
      <c r="E26" s="19"/>
      <c r="F26" s="19"/>
      <c r="G26" s="19"/>
    </row>
    <row r="27" spans="1:7">
      <c r="A27" s="20"/>
      <c r="B27" s="20"/>
      <c r="C27" s="20"/>
      <c r="D27" s="20"/>
      <c r="E27" s="20"/>
      <c r="F27" s="20"/>
      <c r="G27" s="20"/>
    </row>
    <row r="28" spans="1:7">
      <c r="A28" s="20"/>
      <c r="B28" s="20"/>
      <c r="C28" s="20"/>
      <c r="D28" s="20"/>
      <c r="E28" s="20"/>
      <c r="F28" s="20"/>
      <c r="G28" s="20"/>
    </row>
    <row r="29" s="1" customFormat="1" ht="23" customHeight="1" spans="1:7">
      <c r="A29" s="21"/>
      <c r="B29" s="22" t="s">
        <v>54</v>
      </c>
      <c r="C29" s="22"/>
      <c r="D29" s="22"/>
      <c r="E29" s="22"/>
      <c r="F29" s="22"/>
      <c r="G29" s="23"/>
    </row>
    <row r="30" s="1" customFormat="1" ht="23" customHeight="1" spans="1:7">
      <c r="A30" s="21"/>
      <c r="B30" s="22" t="s">
        <v>55</v>
      </c>
      <c r="C30" s="22"/>
      <c r="D30" s="22"/>
      <c r="E30" s="22"/>
      <c r="F30" s="22"/>
      <c r="G30" s="23"/>
    </row>
    <row r="31" s="1" customFormat="1" ht="23" customHeight="1" spans="1:7">
      <c r="A31" s="21"/>
      <c r="B31" s="22" t="s">
        <v>56</v>
      </c>
      <c r="C31" s="22"/>
      <c r="D31" s="22"/>
      <c r="E31" s="22"/>
      <c r="F31" s="22"/>
      <c r="G31" s="23"/>
    </row>
  </sheetData>
  <sheetProtection algorithmName="SHA-512" hashValue="bzJxEDZD3Jyd6FzxHKOJr7umJIK5hN9/hs4zeAyCftEz2Dc3JyvqnYNeTGfAfRw8CnAZyy2F7sYGOwlCmYG5LA==" saltValue="/Oto+u8HiO1+cFy6NKKSkg==" spinCount="100000" sheet="1" formatColumns="0" formatRows="0" objects="1"/>
  <mergeCells count="8">
    <mergeCell ref="A1:G1"/>
    <mergeCell ref="B22:E22"/>
    <mergeCell ref="B23:E23"/>
    <mergeCell ref="A24:E24"/>
    <mergeCell ref="B29:F29"/>
    <mergeCell ref="B30:F30"/>
    <mergeCell ref="B31:F31"/>
    <mergeCell ref="A25:G26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 otherUserPermission="visible"/>
</allowEditUser>
</file>

<file path=customXml/item2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2 5 3 9 4 2 7 7 " / > < f i l t e r D a t a   f i l t e r I D = " 4 3 1 7 2 8 1 0 5 " / > < f i l t e r D a t a   f i l t e r I D = " 2 2 2 4 5 8 5 2 7 " / > < / s h e e t I t e m > < / a u t o f i l t e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9 6 4 8 8 5 0 2 5 1 8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5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1标段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这么远</cp:lastModifiedBy>
  <dcterms:created xsi:type="dcterms:W3CDTF">2026-02-27T13:13:00Z</dcterms:created>
  <dcterms:modified xsi:type="dcterms:W3CDTF">2026-04-21T05:53:13Z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F92DF50CDB034E11815C4B98AF4AEB08_13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