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<sst xmlns="http://schemas.openxmlformats.org/spreadsheetml/2006/main" count="29" uniqueCount="26">
  <si>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2026年高管中心崇启大桥桩基检测项目
报价清单</t>
  </si>
  <si>
    <t>序号</t>
  </si>
  <si>
    <t>项目名称</t>
  </si>
  <si>
    <t>单位</t>
  </si>
  <si>
    <t>工程量</t>
  </si>
  <si>
    <t>综合单价（元）</t>
  </si>
  <si>
    <t>合价
（元）</t>
  </si>
  <si>
    <t>水下桩基外观检查</t>
  </si>
  <si>
    <t>根</t>
  </si>
  <si>
    <r>
      <rPr>
        <sz val="12"/>
        <color rgb="FF000000"/>
        <rFont val="Times New Roman"/>
        <charset val="134"/>
      </rPr>
      <t>3D</t>
    </r>
    <r>
      <rPr>
        <sz val="12"/>
        <color rgb="FF000000"/>
        <rFont val="仿宋_GB2312"/>
        <charset val="134"/>
      </rPr>
      <t>声纳扫测水下地形及桩基</t>
    </r>
  </si>
  <si>
    <r>
      <rPr>
        <sz val="12"/>
        <color rgb="FF000000"/>
        <rFont val="Times New Roman"/>
        <charset val="134"/>
      </rPr>
      <t>km</t>
    </r>
    <r>
      <rPr>
        <sz val="12"/>
        <color rgb="FF000000"/>
        <rFont val="仿宋_GB2312"/>
        <charset val="134"/>
      </rPr>
      <t>²</t>
    </r>
  </si>
  <si>
    <r>
      <rPr>
        <sz val="12"/>
        <color theme="1"/>
        <rFont val="仿宋_GB2312"/>
        <charset val="134"/>
      </rPr>
      <t>专项检测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混凝土强度</t>
    </r>
  </si>
  <si>
    <t>测区</t>
  </si>
  <si>
    <r>
      <rPr>
        <sz val="12"/>
        <color theme="1"/>
        <rFont val="仿宋_GB2312"/>
        <charset val="134"/>
      </rPr>
      <t>专项检测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钢筋保护层厚度</t>
    </r>
  </si>
  <si>
    <t>测点</t>
  </si>
  <si>
    <r>
      <rPr>
        <sz val="12"/>
        <color theme="1"/>
        <rFont val="仿宋_GB2312"/>
        <charset val="134"/>
      </rPr>
      <t>专项检测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氯离子检测</t>
    </r>
  </si>
  <si>
    <r>
      <rPr>
        <sz val="12"/>
        <color theme="1"/>
        <rFont val="仿宋_GB2312"/>
        <charset val="134"/>
      </rPr>
      <t>专项检测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钢筋锈蚀检测</t>
    </r>
  </si>
  <si>
    <r>
      <rPr>
        <sz val="12"/>
        <color theme="1"/>
        <rFont val="仿宋_GB2312"/>
        <charset val="134"/>
      </rPr>
      <t>专项检测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钢管桩壁厚检测</t>
    </r>
  </si>
  <si>
    <t>警戒船服务</t>
  </si>
  <si>
    <t>台班</t>
  </si>
  <si>
    <t>清单小计</t>
  </si>
  <si>
    <r>
      <rPr>
        <sz val="12"/>
        <color theme="1"/>
        <rFont val="仿宋_GB2312"/>
        <charset val="134"/>
      </rPr>
      <t>安全生产费（清单小计</t>
    </r>
    <r>
      <rPr>
        <sz val="12"/>
        <color theme="1"/>
        <rFont val="Times New Roman"/>
        <charset val="134"/>
      </rPr>
      <t>*1.5%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</si>
  <si>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暂列金（清单小计</t>
    </r>
    <r>
      <rPr>
        <sz val="12"/>
        <color theme="1"/>
        <rFont val="Times New Roman"/>
        <charset val="134"/>
      </rPr>
      <t>*5%</t>
    </r>
    <r>
      <rPr>
        <sz val="12"/>
        <color theme="1"/>
        <rFont val="仿宋_GB2312"/>
        <charset val="134"/>
      </rPr>
      <t>）</t>
    </r>
  </si>
  <si>
    <t>合计</t>
  </si>
  <si>
    <t>供应商盖章：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</si>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</sst>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view="pageBreakPreview" zoomScaleNormal="100" workbookViewId="0">
      <selection activeCell="F8" sqref="F8"/>
    </sheetView>
  </sheetViews>
  <sheetFormatPr defaultColWidth="8.72727272727273" defaultRowHeight="14" outlineLevelCol="5"/>
  <cols>
    <col min="1" max="1" width="9.09090909090909" customWidth="1"/>
    <col min="2" max="2" width="33.5454545454545" customWidth="1"/>
    <col min="3" max="6" width="25.1818181818182" customWidth="1"/>
  </cols>
  <sheetData>
    <row r="1" ht="67" customHeight="1" spans="1:6">
      <c r="A1" s="1" t="s">
        <v>0</v>
      </c>
      <c r="B1" s="2"/>
      <c r="C1" s="2"/>
      <c r="D1" s="2"/>
      <c r="E1" s="2"/>
      <c r="F1" s="3"/>
    </row>
    <row r="2" ht="33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3" customHeight="1" spans="1:6">
      <c r="A3" s="7"/>
      <c r="B3" s="8"/>
      <c r="C3" s="8"/>
      <c r="D3" s="8"/>
      <c r="E3" s="8"/>
      <c r="F3" s="5"/>
    </row>
    <row r="4" ht="33" customHeight="1" spans="1:6">
      <c r="A4" s="9">
        <v>1</v>
      </c>
      <c r="B4" s="10" t="s">
        <v>7</v>
      </c>
      <c r="C4" s="10" t="s">
        <v>8</v>
      </c>
      <c r="D4" s="11">
        <v>820</v>
      </c>
      <c r="E4" s="12"/>
      <c r="F4" s="11">
        <f>ROUND(E4*D4,2)</f>
        <v>0</v>
      </c>
    </row>
    <row r="5" ht="33" customHeight="1" spans="1:6">
      <c r="A5" s="9">
        <v>2</v>
      </c>
      <c r="B5" s="11" t="s">
        <v>9</v>
      </c>
      <c r="C5" s="11" t="s">
        <v>10</v>
      </c>
      <c r="D5" s="11">
        <v>2.4</v>
      </c>
      <c r="E5" s="9"/>
      <c r="F5" s="11">
        <f t="shared" ref="F5:F11" si="0">ROUND(E5*D5,2)</f>
        <v>0</v>
      </c>
    </row>
    <row r="6" ht="33" customHeight="1" spans="1:6">
      <c r="A6" s="13">
        <v>3</v>
      </c>
      <c r="B6" s="14" t="s">
        <v>11</v>
      </c>
      <c r="C6" s="10" t="s">
        <v>12</v>
      </c>
      <c r="D6" s="11">
        <v>480</v>
      </c>
      <c r="E6" s="9"/>
      <c r="F6" s="11">
        <f t="shared" si="0"/>
        <v>0</v>
      </c>
    </row>
    <row r="7" ht="33" customHeight="1" spans="1:6">
      <c r="A7" s="13"/>
      <c r="B7" s="14" t="s">
        <v>13</v>
      </c>
      <c r="C7" s="10" t="s">
        <v>14</v>
      </c>
      <c r="D7" s="11">
        <v>240</v>
      </c>
      <c r="E7" s="9"/>
      <c r="F7" s="11">
        <f t="shared" si="0"/>
        <v>0</v>
      </c>
    </row>
    <row r="8" ht="33" customHeight="1" spans="1:6">
      <c r="A8" s="13"/>
      <c r="B8" s="14" t="s">
        <v>15</v>
      </c>
      <c r="C8" s="10" t="s">
        <v>12</v>
      </c>
      <c r="D8" s="11">
        <v>240</v>
      </c>
      <c r="E8" s="9"/>
      <c r="F8" s="11">
        <f t="shared" si="0"/>
        <v>0</v>
      </c>
    </row>
    <row r="9" ht="33" customHeight="1" spans="1:6">
      <c r="A9" s="13"/>
      <c r="B9" s="14" t="s">
        <v>16</v>
      </c>
      <c r="C9" s="10" t="s">
        <v>14</v>
      </c>
      <c r="D9" s="11">
        <v>240</v>
      </c>
      <c r="E9" s="9"/>
      <c r="F9" s="11">
        <f t="shared" si="0"/>
        <v>0</v>
      </c>
    </row>
    <row r="10" ht="33" customHeight="1" spans="1:6">
      <c r="A10" s="9"/>
      <c r="B10" s="14" t="s">
        <v>17</v>
      </c>
      <c r="C10" s="10" t="s">
        <v>14</v>
      </c>
      <c r="D10" s="11">
        <v>240</v>
      </c>
      <c r="E10" s="9"/>
      <c r="F10" s="11">
        <f t="shared" si="0"/>
        <v>0</v>
      </c>
    </row>
    <row r="11" ht="33" customHeight="1" spans="1:6">
      <c r="A11" s="9">
        <v>4</v>
      </c>
      <c r="B11" s="10" t="s">
        <v>18</v>
      </c>
      <c r="C11" s="10" t="s">
        <v>19</v>
      </c>
      <c r="D11" s="11">
        <v>90</v>
      </c>
      <c r="E11" s="9"/>
      <c r="F11" s="11">
        <f t="shared" si="0"/>
        <v>0</v>
      </c>
    </row>
    <row r="12" ht="33" customHeight="1" spans="1:6">
      <c r="A12" s="9">
        <v>5</v>
      </c>
      <c r="B12" s="14" t="s">
        <v>20</v>
      </c>
      <c r="C12" s="14"/>
      <c r="D12" s="14"/>
      <c r="E12" s="14"/>
      <c r="F12" s="11">
        <f>SUM(F4:F11)</f>
        <v>0</v>
      </c>
    </row>
    <row r="13" ht="33" customHeight="1" spans="1:6">
      <c r="A13" s="9">
        <v>6</v>
      </c>
      <c r="B13" s="14" t="s">
        <v>21</v>
      </c>
      <c r="C13" s="14"/>
      <c r="D13" s="14"/>
      <c r="E13" s="14"/>
      <c r="F13" s="11">
        <f>ROUND(F12*0.015,2)</f>
        <v>0</v>
      </c>
    </row>
    <row r="14" ht="33" customHeight="1" spans="1:6">
      <c r="A14" s="9">
        <v>7</v>
      </c>
      <c r="B14" s="14" t="s">
        <v>22</v>
      </c>
      <c r="C14" s="14"/>
      <c r="D14" s="14"/>
      <c r="E14" s="14"/>
      <c r="F14" s="11">
        <f>ROUND(F12*0.05,2)</f>
        <v>0</v>
      </c>
    </row>
    <row r="15" ht="33" customHeight="1" spans="1:6">
      <c r="A15" s="15" t="s">
        <v>23</v>
      </c>
      <c r="B15" s="15"/>
      <c r="C15" s="15"/>
      <c r="D15" s="15"/>
      <c r="E15" s="15"/>
      <c r="F15" s="11">
        <f>SUM(F12:F14)</f>
        <v>0</v>
      </c>
    </row>
    <row r="17" ht="30" customHeight="1" spans="5:6">
      <c r="E17" s="16" t="s">
        <v>24</v>
      </c>
      <c r="F17" s="16"/>
    </row>
    <row r="18" ht="30" customHeight="1" spans="5:6">
      <c r="E18" s="16" t="s">
        <v>25</v>
      </c>
      <c r="F18" s="16"/>
    </row>
  </sheetData>
  <sheetProtection algorithmName="SHA-512" hashValue="EUeXyx4nKP8yzNGpT1yhkyZNWTqBhAjNNSs8ouJQij+Cta23PkYHFzWi7ujGyNT2QoqPZ4DcTVi4YbkZlu7zdw==" saltValue="q5naGvGy57rkJ4M44a/J+g==" spinCount="100000" sheet="1" objects="1"/>
  <protectedRanges>
    <protectedRange sqref="E4:E11" name="区域1"/>
    <protectedRange sqref="E17:F18" name="区域2"/>
  </protectedRanges>
  <mergeCells count="14">
    <mergeCell ref="A1:F1"/>
    <mergeCell ref="B12:E12"/>
    <mergeCell ref="B13:E13"/>
    <mergeCell ref="B14:E14"/>
    <mergeCell ref="A15:E15"/>
    <mergeCell ref="E17:F17"/>
    <mergeCell ref="E18:F18"/>
    <mergeCell ref="A2:A3"/>
    <mergeCell ref="A6:A10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7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49040</dc:creator>
  <cp:lastModifiedBy>WPS_1600769346</cp:lastModifiedBy>
  <dcterms:created xsi:type="dcterms:W3CDTF">2026-04-28T09:17:00Z</dcterms:created>
  <dcterms:modified xsi:type="dcterms:W3CDTF">2026-04-28T10:16:09Z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780AEAC6B5464A8ABD6DA4EE34A7DEE8_11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