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tabRatio="754" activeTab="4"/>
  </bookViews>
  <sheets>
    <sheet name="清单说明" sheetId="1" r:id="rId1"/>
    <sheet name="清单汇总表" sheetId="2" r:id="rId2"/>
    <sheet name="第1章" sheetId="3" r:id="rId3"/>
    <sheet name="第2章" sheetId="23" r:id="rId4"/>
    <sheet name="第3章" sheetId="22" r:id="rId5"/>
  </sheets>
  <definedNames>
    <definedName name="d">#REF!</definedName>
    <definedName name="_xlnm.Print_Area" localSheetId="4">第3章!$A$1:$H$81</definedName>
    <definedName name="_xlnm.Print_Titles" localSheetId="3">第2章!$3:$3</definedName>
    <definedName name="_xlnm.Print_Titles" localSheetId="4">第3章!$3:$3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<sst xmlns="http://schemas.openxmlformats.org/spreadsheetml/2006/main" count="367" uniqueCount="209">
  <si>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</si>
  <si>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5、投标人若发现招标人提供的检测费用报价清单存在问题，可书面向招标人提出。但未经招标人书面认可或修改，投标人不得擅自修改。
6、投标报价表中所列工程量的变动，丝毫不会降低或影响合同条款的效力。
7、投标报价表中各项金额均以人民币（元）结算。 
</t>
  </si>
  <si>
    <t>清单汇总表</t>
  </si>
  <si>
    <t>项目名称：2026-2028年省管高速公路中间过程质量监督检测项目4-4  分包3：盐城至靖江高速公路改扩建工程姜堰段中间过程质量检测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</si>
  <si>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</si>
  <si>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</si>
  <si>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</si>
  <si>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</si>
  <si>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</si>
  <si>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</si>
  <si>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</si>
  <si>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检测费用</t>
  </si>
  <si>
    <t>第3章</t>
  </si>
  <si>
    <t>原材料检测费用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</si>
  <si>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</si>
  <si>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</si>
  <si>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</si>
  <si>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rPr>
      <t>投标人名称：</t>
    </r>
    <r>
      <rPr>
        <u/>
        <sz val="12"/>
        <rFont val="宋体"/>
        <charset val="134"/>
      </rPr>
      <t xml:space="preserve">                                  （盖单位公章）</t>
    </r>
  </si>
  <si>
    <r>
      <rPr>
        <sz val="11"/>
        <color theme="1"/>
        <rFont val="宋体"/>
        <charset val="134"/>
      </rPr>
      <t xml:space="preserve">                  </t>
    </r>
    <r>
      <rPr>
        <sz val="11"/>
        <color theme="1"/>
        <rFont val="宋体"/>
        <charset val="134"/>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</si>
  <si>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rPr>
      <t>日</t>
    </r>
    <r>
      <rPr>
        <sz val="11"/>
        <color theme="1"/>
        <rFont val="宋体"/>
        <charset val="134"/>
      </rPr>
      <t xml:space="preserve">     </t>
    </r>
    <r>
      <rPr>
        <sz val="11"/>
        <color theme="1"/>
        <rFont val="宋体"/>
        <charset val="134"/>
      </rPr>
      <t>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</si>
  <si>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</si>
  <si>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</si>
  <si>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</si>
  <si>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</si>
  <si>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</si>
  <si>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</si>
  <si>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</si>
  <si>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</si>
  <si>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</si>
  <si>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</si>
  <si>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</si>
  <si>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</si>
  <si>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</si>
  <si>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</si>
  <si>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</si>
  <si>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检测工作量清单表</t>
  </si>
  <si>
    <t>单位工程</t>
  </si>
  <si>
    <t>分部工程类别</t>
  </si>
  <si>
    <t>检查项目</t>
  </si>
  <si>
    <t>路基工程</t>
  </si>
  <si>
    <t>路基土石方</t>
  </si>
  <si>
    <r>
      <rPr>
        <sz val="10"/>
        <color theme="1"/>
        <rFont val="宋体"/>
        <charset val="134"/>
      </rPr>
      <t>压实度</t>
    </r>
  </si>
  <si>
    <r>
      <rPr>
        <sz val="10"/>
        <color theme="1"/>
        <rFont val="宋体"/>
        <charset val="134"/>
      </rPr>
      <t>点</t>
    </r>
  </si>
  <si>
    <r>
      <rPr>
        <sz val="10"/>
        <color theme="1"/>
        <rFont val="宋体"/>
        <charset val="134"/>
      </rPr>
      <t>弯沉</t>
    </r>
  </si>
  <si>
    <t>点</t>
  </si>
  <si>
    <t>边坡坡度</t>
  </si>
  <si>
    <r>
      <rPr>
        <sz val="10"/>
        <color theme="1"/>
        <rFont val="宋体"/>
        <charset val="134"/>
      </rPr>
      <t>外观检查</t>
    </r>
  </si>
  <si>
    <r>
      <rPr>
        <sz val="10"/>
        <color theme="1"/>
        <rFont val="宋体"/>
        <charset val="134"/>
      </rPr>
      <t>总额</t>
    </r>
  </si>
  <si>
    <t>软土地基</t>
  </si>
  <si>
    <t>桩距</t>
  </si>
  <si>
    <t>桩径</t>
  </si>
  <si>
    <t>桩基完整性（管桩）</t>
  </si>
  <si>
    <t>根</t>
  </si>
  <si>
    <t>排水工程</t>
  </si>
  <si>
    <t>断面尺寸</t>
  </si>
  <si>
    <t>处</t>
  </si>
  <si>
    <t>铺砌厚度</t>
  </si>
  <si>
    <t>小桥</t>
  </si>
  <si>
    <r>
      <rPr>
        <sz val="10"/>
        <color theme="1"/>
        <rFont val="宋体"/>
        <charset val="134"/>
      </rPr>
      <t>砼强度</t>
    </r>
  </si>
  <si>
    <r>
      <rPr>
        <sz val="10"/>
        <color theme="1"/>
        <rFont val="宋体"/>
        <charset val="134"/>
      </rPr>
      <t>测区</t>
    </r>
  </si>
  <si>
    <r>
      <rPr>
        <sz val="10"/>
        <color theme="1"/>
        <rFont val="宋体"/>
        <charset val="134"/>
      </rPr>
      <t>主要结构尺寸</t>
    </r>
  </si>
  <si>
    <t>涵洞</t>
  </si>
  <si>
    <t>结构尺寸</t>
  </si>
  <si>
    <t>外观检查</t>
  </si>
  <si>
    <t>座</t>
  </si>
  <si>
    <t>支挡工程</t>
  </si>
  <si>
    <r>
      <rPr>
        <sz val="10"/>
        <color theme="1"/>
        <rFont val="宋体"/>
        <charset val="134"/>
      </rPr>
      <t>断面尺寸</t>
    </r>
  </si>
  <si>
    <r>
      <rPr>
        <sz val="10"/>
        <color theme="1"/>
        <rFont val="宋体"/>
        <charset val="134"/>
      </rPr>
      <t>表面平整度</t>
    </r>
  </si>
  <si>
    <t>路面工程</t>
  </si>
  <si>
    <t>基层、底基层</t>
  </si>
  <si>
    <r>
      <rPr>
        <sz val="10"/>
        <color theme="1"/>
        <rFont val="宋体"/>
        <charset val="134"/>
      </rPr>
      <t>压实度（芯样成型情况）</t>
    </r>
  </si>
  <si>
    <r>
      <rPr>
        <sz val="10"/>
        <color theme="1"/>
        <rFont val="宋体"/>
        <charset val="134"/>
      </rPr>
      <t>厚度</t>
    </r>
  </si>
  <si>
    <r>
      <rPr>
        <sz val="10"/>
        <color theme="1"/>
        <rFont val="宋体"/>
        <charset val="134"/>
      </rPr>
      <t>平整度</t>
    </r>
  </si>
  <si>
    <r>
      <rPr>
        <sz val="10"/>
        <color theme="1"/>
        <rFont val="宋体"/>
        <charset val="134"/>
      </rPr>
      <t>宽度、横坡</t>
    </r>
  </si>
  <si>
    <t>桥梁工程</t>
  </si>
  <si>
    <t>下部结构</t>
  </si>
  <si>
    <r>
      <rPr>
        <sz val="10"/>
        <color theme="1"/>
        <rFont val="宋体"/>
        <charset val="134"/>
      </rPr>
      <t>墩台砼强度</t>
    </r>
  </si>
  <si>
    <r>
      <rPr>
        <sz val="10"/>
        <color theme="1"/>
        <rFont val="宋体"/>
        <charset val="134"/>
      </rPr>
      <t>钢筋保护层厚度</t>
    </r>
  </si>
  <si>
    <t>全高垂直度</t>
  </si>
  <si>
    <t>桩身完整性</t>
  </si>
  <si>
    <t>延米</t>
  </si>
  <si>
    <t>上部结构</t>
  </si>
  <si>
    <t>锚下预应力</t>
  </si>
  <si>
    <t>孔</t>
  </si>
  <si>
    <t>压浆密实度</t>
  </si>
  <si>
    <t>米</t>
  </si>
  <si>
    <t>植筋拉拔</t>
  </si>
  <si>
    <t>桥检车</t>
  </si>
  <si>
    <t>台班</t>
  </si>
  <si>
    <t>房建工程</t>
  </si>
  <si>
    <t>主体结构</t>
  </si>
  <si>
    <r>
      <rPr>
        <sz val="10"/>
        <color theme="1"/>
        <rFont val="宋体"/>
        <charset val="134"/>
      </rPr>
      <t>混凝土</t>
    </r>
    <r>
      <rPr>
        <sz val="10"/>
        <color theme="1"/>
        <rFont val="Times New Roman"/>
        <charset val="134"/>
      </rPr>
      <t>/</t>
    </r>
    <r>
      <rPr>
        <sz val="10"/>
        <color theme="1"/>
        <rFont val="宋体"/>
        <charset val="134"/>
      </rPr>
      <t>砌体结构</t>
    </r>
  </si>
  <si>
    <t>混凝土强度</t>
  </si>
  <si>
    <t>测区</t>
  </si>
  <si>
    <t>钢筋保护层厚度</t>
  </si>
  <si>
    <t>构件尺寸</t>
  </si>
  <si>
    <r>
      <rPr>
        <sz val="10"/>
        <color theme="1"/>
        <rFont val="宋体"/>
        <charset val="134"/>
      </rPr>
      <t>钢结构</t>
    </r>
    <r>
      <rPr>
        <sz val="10"/>
        <color theme="1"/>
        <rFont val="Times New Roman"/>
        <charset val="134"/>
      </rPr>
      <t>/</t>
    </r>
    <r>
      <rPr>
        <sz val="10"/>
        <color theme="1"/>
        <rFont val="宋体"/>
        <charset val="134"/>
      </rPr>
      <t>钢网架</t>
    </r>
  </si>
  <si>
    <t>钢结构防火涂层厚度</t>
  </si>
  <si>
    <t>焊缝质量</t>
  </si>
  <si>
    <t>m</t>
  </si>
  <si>
    <t>钢结构构件垂直度</t>
  </si>
  <si>
    <t>建筑装饰装修</t>
  </si>
  <si>
    <t>窗台高度</t>
  </si>
  <si>
    <t>栏杆高度</t>
  </si>
  <si>
    <t>竖杆间距</t>
  </si>
  <si>
    <t>室内净高</t>
  </si>
  <si>
    <t>室内净开间</t>
  </si>
  <si>
    <t>疏散通道宽度</t>
  </si>
  <si>
    <t>公用走道净高</t>
  </si>
  <si>
    <t>站区道路及停车场</t>
  </si>
  <si>
    <t>压实度</t>
  </si>
  <si>
    <t>强度</t>
  </si>
  <si>
    <t>个</t>
  </si>
  <si>
    <t>厚度</t>
  </si>
  <si>
    <t>平整度</t>
  </si>
  <si>
    <t>弯沉</t>
  </si>
  <si>
    <t>灰剂量</t>
  </si>
  <si>
    <t>样</t>
  </si>
  <si>
    <t>房建工程工艺外观</t>
  </si>
  <si>
    <t>第3章 原材料检测工作量清单表</t>
  </si>
  <si>
    <t>原材料</t>
  </si>
  <si>
    <t>水泥</t>
  </si>
  <si>
    <t>水泥安定性</t>
  </si>
  <si>
    <t>组</t>
  </si>
  <si>
    <t>水泥凝结时间</t>
  </si>
  <si>
    <t>标准稠度用水量</t>
  </si>
  <si>
    <t>水泥胶砂强度</t>
  </si>
  <si>
    <t>水泥比表面积</t>
  </si>
  <si>
    <t>集料</t>
  </si>
  <si>
    <t>粗集料压碎值试验</t>
  </si>
  <si>
    <t>粗集料针片状含量</t>
  </si>
  <si>
    <t>粗集料含泥量试验</t>
  </si>
  <si>
    <t>粗集料筛分试验</t>
  </si>
  <si>
    <t>粗集料泥块含量</t>
  </si>
  <si>
    <t>集料（砂）</t>
  </si>
  <si>
    <t>细集料筛分试验</t>
  </si>
  <si>
    <t>细集料含泥量试验</t>
  </si>
  <si>
    <t>堆积密度</t>
  </si>
  <si>
    <t>氯离子含量</t>
  </si>
  <si>
    <t>项</t>
  </si>
  <si>
    <t>细集料泥块含量</t>
  </si>
  <si>
    <t>钢筋抗拉、冷弯</t>
  </si>
  <si>
    <t>D≤25</t>
  </si>
  <si>
    <t>D=28</t>
  </si>
  <si>
    <t>钢筋焊接件抗拉、冷弯及机械接头抗拉</t>
  </si>
  <si>
    <t>钢绞线</t>
  </si>
  <si>
    <t>弹性模量</t>
  </si>
  <si>
    <t>钢绞线拉伸试验</t>
  </si>
  <si>
    <t>钢绞线松驰试验（120h）</t>
  </si>
  <si>
    <t>波纹管</t>
  </si>
  <si>
    <t>金属波纹管外观质量检测</t>
  </si>
  <si>
    <t>金属波纹管尺寸偏差检测</t>
  </si>
  <si>
    <t>金属波纹管径向刚度检测</t>
  </si>
  <si>
    <t>金属波纹管抗渗漏</t>
  </si>
  <si>
    <t>预应力锚具、夹具</t>
  </si>
  <si>
    <t>锚具洛氏硬度</t>
  </si>
  <si>
    <t>夹片洛氏硬度</t>
  </si>
  <si>
    <t>板式橡胶支座</t>
  </si>
  <si>
    <t>消石灰</t>
  </si>
  <si>
    <t>石灰有效氧化钙含量的测定</t>
  </si>
  <si>
    <t>石灰有效氧化镁含量的测定</t>
  </si>
  <si>
    <t>外加剂</t>
  </si>
  <si>
    <t>PH值</t>
  </si>
  <si>
    <t>密度</t>
  </si>
  <si>
    <t>凝结时间差</t>
  </si>
  <si>
    <t>减水率比</t>
  </si>
  <si>
    <t>泌水率比</t>
  </si>
  <si>
    <t>沥青及沥青混合料</t>
  </si>
  <si>
    <t>沥青混合料马歇尔稳定度试验</t>
  </si>
  <si>
    <t>真空饱水马歇尔试验</t>
  </si>
  <si>
    <t>沥青混合料试件密度试验</t>
  </si>
  <si>
    <t>沥青混合料制件（旋转压实）</t>
  </si>
  <si>
    <t>沥青混合料的矿料级配试验</t>
  </si>
  <si>
    <t>沥青混合料中沥青含量试验</t>
  </si>
  <si>
    <t>PG项目分级</t>
  </si>
  <si>
    <t>沥青黏韧性试验</t>
  </si>
  <si>
    <t>改性沥青低温延度试验</t>
  </si>
  <si>
    <t>沥青密度与相对密度试验</t>
  </si>
  <si>
    <t>木质素纤维长度mm</t>
  </si>
  <si>
    <t>木质素灰分含量（%）</t>
  </si>
  <si>
    <t>木质素吸油率（倍）</t>
  </si>
  <si>
    <t>木质素含水率（%）</t>
  </si>
  <si>
    <t>改性沥青运动粘度试验</t>
  </si>
  <si>
    <t>沥青动力粘度</t>
  </si>
  <si>
    <t>改性沥青闪点试验</t>
  </si>
  <si>
    <t>沥青含蜡量试验</t>
  </si>
  <si>
    <t>沥青闪点试验</t>
  </si>
  <si>
    <t>沥青溶解度试验</t>
  </si>
  <si>
    <t>沥青蒸发损失试验</t>
  </si>
  <si>
    <t>改性沥青延度试验</t>
  </si>
  <si>
    <t>改性沥青溶解度试验</t>
  </si>
  <si>
    <t>改性沥青弹性恢复试验</t>
  </si>
  <si>
    <t>沥青60℃粘度试验</t>
  </si>
  <si>
    <t>改性沥青针入度试验</t>
  </si>
  <si>
    <t>改性沥青针入度指数</t>
  </si>
  <si>
    <t>改性沥青软化点试验</t>
  </si>
  <si>
    <t>改性沥青离析、软化点差试验</t>
  </si>
  <si>
    <t>改性沥青旋转薄膜加热试验</t>
  </si>
  <si>
    <t>沥青针入度试验</t>
  </si>
  <si>
    <t>沥青针入度指数</t>
  </si>
  <si>
    <t>沥青软化点试验</t>
  </si>
  <si>
    <t>沥青延度试验</t>
  </si>
  <si>
    <t>矿粉</t>
  </si>
  <si>
    <t>矿粉塑性指数试验</t>
  </si>
  <si>
    <t>矿粉加热安定性</t>
  </si>
  <si>
    <t>矿粉含水量试验</t>
  </si>
  <si>
    <t>矿粉密度试验</t>
  </si>
  <si>
    <t>矿粉筛分试验（水洗法）</t>
  </si>
  <si>
    <t>矿粉亲水系数试验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</si>
</sst>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000_ "/>
    <numFmt numFmtId="179" formatCode="0.000"/>
  </numFmts>
  <fonts count="51">
    <font>
      <sz val="11"/>
      <color theme="1"/>
      <name val="宋体"/>
      <charset val="134"/>
    </font>
    <font>
      <sz val="10"/>
      <color theme="1"/>
      <name val="宋体"/>
      <charset val="134"/>
    </font>
    <font>
      <b/>
      <sz val="24"/>
      <color theme="1"/>
      <name val="宋体"/>
      <charset val="134"/>
    </font>
    <font>
      <sz val="9"/>
      <color theme="1"/>
      <name val="宋体"/>
      <charset val="134"/>
    </font>
    <font>
      <b/>
      <sz val="10"/>
      <color theme="1"/>
      <name val="宋体"/>
      <charset val="134"/>
    </font>
    <font>
      <sz val="10"/>
      <color theme="1"/>
      <name val="Times New Roman"/>
      <charset val="134"/>
    </font>
    <font>
      <b/>
      <sz val="10"/>
      <color theme="1"/>
      <name val="Times New Roman"/>
      <charset val="134"/>
    </font>
    <font>
      <sz val="11"/>
      <color theme="1"/>
      <name val="宋体"/>
      <charset val="134"/>
    </font>
    <font>
      <sz val="10"/>
      <color theme="1"/>
      <name val="宋体"/>
      <charset val="134"/>
    </font>
    <font>
      <b/>
      <sz val="12"/>
      <color theme="1"/>
      <name val="宋体"/>
      <charset val="134"/>
    </font>
    <font>
      <b/>
      <sz val="24"/>
      <name val="宋体"/>
      <charset val="134"/>
    </font>
    <font>
      <sz val="9"/>
      <name val="宋体"/>
      <charset val="134"/>
    </font>
    <font>
      <b/>
      <sz val="10"/>
      <name val="宋体"/>
      <charset val="134"/>
    </font>
    <font>
      <sz val="10"/>
      <name val="宋体"/>
      <charset val="134"/>
    </font>
    <font>
      <sz val="10"/>
      <name val="Times New Roman"/>
      <charset val="134"/>
    </font>
    <font>
      <b/>
      <sz val="11"/>
      <name val="宋体"/>
      <charset val="134"/>
    </font>
    <font>
      <b/>
      <sz val="11"/>
      <name val="Times New Roman"/>
      <charset val="134"/>
    </font>
    <font>
      <b/>
      <sz val="10"/>
      <name val="Times New Roman"/>
      <charset val="134"/>
    </font>
    <font>
      <b/>
      <sz val="11"/>
      <color theme="1"/>
      <name val="宋体"/>
      <charset val="134"/>
    </font>
    <font>
      <b/>
      <sz val="10.5"/>
      <name val="宋体"/>
      <charset val="134"/>
    </font>
    <font>
      <b/>
      <sz val="11"/>
      <color theme="1"/>
      <name val="宋体"/>
      <charset val="134"/>
    </font>
    <font>
      <sz val="11"/>
      <name val="宋体"/>
      <charset val="134"/>
    </font>
    <font>
      <b/>
      <sz val="12"/>
      <name val="宋体"/>
      <charset val="134"/>
    </font>
    <font>
      <sz val="11"/>
      <color rgb="FFFF0000"/>
      <name val="宋体"/>
      <charset val="134"/>
    </font>
    <font>
      <b/>
      <sz val="20"/>
      <color theme="1"/>
      <name val="宋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2"/>
      <name val="宋体"/>
      <charset val="134"/>
    </font>
    <font>
      <sz val="11"/>
      <name val="Times New Roman"/>
      <charset val="134"/>
    </font>
    <font>
      <b/>
      <u/>
      <sz val="12"/>
      <name val="宋体"/>
      <charset val="134"/>
    </font>
    <font>
      <u/>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0"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3" borderId="20" applyNumberFormat="0" applyAlignment="0" applyProtection="0">
      <alignment vertical="center"/>
    </xf>
    <xf numFmtId="0" fontId="36" fillId="4" borderId="21" applyNumberFormat="0" applyAlignment="0" applyProtection="0">
      <alignment vertical="center"/>
    </xf>
    <xf numFmtId="0" fontId="37" fillId="4" borderId="20" applyNumberFormat="0" applyAlignment="0" applyProtection="0">
      <alignment vertical="center"/>
    </xf>
    <xf numFmtId="0" fontId="38" fillId="5"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xf numFmtId="0" fontId="46" fillId="0" borderId="0" applyProtection="0"/>
  </cellStyleXfs>
  <cellXfs count="97">
    <xf numFmtId="0" fontId="0" fillId="0" borderId="0" xfId="0">
      <alignment vertical="center"/>
    </xf>
    <xf numFmtId="0" fontId="1" fillId="0" borderId="0" xfId="0" applyFont="1" applyAlignment="1"/>
    <xf numFmtId="0" fontId="0" fillId="0" borderId="0" xfId="0" applyAlignment="1"/>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6" xfId="49" applyFont="1" applyBorder="1" applyAlignment="1">
      <alignment horizontal="center" vertical="center"/>
    </xf>
    <xf numFmtId="0" fontId="5" fillId="0" borderId="6" xfId="49" applyFont="1" applyBorder="1" applyAlignment="1">
      <alignment horizontal="center" vertical="center"/>
    </xf>
    <xf numFmtId="176" fontId="5" fillId="0" borderId="6" xfId="0" applyNumberFormat="1" applyFont="1" applyBorder="1" applyAlignment="1" applyProtection="1">
      <alignment horizontal="center" vertical="center"/>
      <protection locked="0"/>
    </xf>
    <xf numFmtId="177" fontId="5" fillId="0" borderId="7" xfId="0" applyNumberFormat="1" applyFont="1" applyBorder="1" applyAlignment="1">
      <alignment horizontal="center" vertical="center" wrapText="1"/>
    </xf>
    <xf numFmtId="176" fontId="5" fillId="0" borderId="6"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9" xfId="0" applyFont="1" applyBorder="1" applyAlignment="1">
      <alignment horizontal="center" vertical="center" wrapText="1"/>
    </xf>
    <xf numFmtId="177" fontId="6" fillId="0" borderId="10" xfId="0" applyNumberFormat="1" applyFont="1" applyBorder="1" applyAlignment="1">
      <alignment horizontal="center" vertical="center" wrapText="1"/>
    </xf>
    <xf numFmtId="0" fontId="7" fillId="0" borderId="0" xfId="0" applyFont="1" applyAlignment="1"/>
    <xf numFmtId="0" fontId="8" fillId="0" borderId="0" xfId="0" applyFont="1" applyAlignment="1"/>
    <xf numFmtId="0" fontId="8" fillId="0" borderId="0" xfId="0" applyFont="1" applyAlignment="1">
      <alignment horizontal="center"/>
    </xf>
    <xf numFmtId="0" fontId="1" fillId="0" borderId="0" xfId="0" applyFo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6" xfId="49" applyFont="1" applyBorder="1" applyAlignment="1">
      <alignment horizontal="center" vertical="center" wrapText="1"/>
    </xf>
    <xf numFmtId="0" fontId="5" fillId="0" borderId="6" xfId="49" applyFont="1" applyBorder="1" applyAlignment="1">
      <alignment vertical="center" wrapText="1"/>
    </xf>
    <xf numFmtId="0" fontId="5" fillId="0" borderId="6" xfId="0" applyFont="1" applyBorder="1" applyAlignment="1">
      <alignment horizontal="center" vertical="center" wrapText="1"/>
    </xf>
    <xf numFmtId="0" fontId="7" fillId="0" borderId="0" xfId="0" applyFont="1">
      <alignment vertical="center"/>
    </xf>
    <xf numFmtId="0" fontId="1" fillId="0" borderId="6" xfId="49" applyFont="1" applyBorder="1" applyAlignment="1">
      <alignment vertical="center" wrapText="1"/>
    </xf>
    <xf numFmtId="0" fontId="1" fillId="0" borderId="6" xfId="0" applyFont="1"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49" applyFont="1" applyBorder="1" applyAlignment="1">
      <alignment horizontal="center" vertical="center" wrapText="1"/>
    </xf>
    <xf numFmtId="0" fontId="5" fillId="0" borderId="6" xfId="0" applyFont="1" applyBorder="1" applyAlignment="1">
      <alignment horizontal="center" vertical="center"/>
    </xf>
    <xf numFmtId="0" fontId="1" fillId="0" borderId="6" xfId="0" applyFont="1" applyBorder="1" applyAlignment="1">
      <alignment horizontal="center" vertical="center"/>
    </xf>
    <xf numFmtId="177" fontId="5" fillId="0" borderId="0" xfId="0" applyNumberFormat="1" applyFont="1" applyAlignment="1">
      <alignment horizontal="center" vertical="center" wrapText="1"/>
    </xf>
    <xf numFmtId="0" fontId="5" fillId="0" borderId="5" xfId="49"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left" vertical="center" wrapText="1"/>
    </xf>
    <xf numFmtId="0" fontId="9" fillId="0" borderId="9"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176" fontId="14" fillId="0" borderId="6" xfId="0" applyNumberFormat="1" applyFont="1" applyBorder="1" applyAlignment="1" applyProtection="1">
      <alignment horizontal="center" vertical="center" wrapText="1"/>
      <protection locked="0"/>
    </xf>
    <xf numFmtId="176" fontId="14" fillId="0" borderId="7" xfId="0" applyNumberFormat="1" applyFont="1" applyBorder="1" applyAlignment="1">
      <alignment horizontal="center" vertical="center" wrapText="1"/>
    </xf>
    <xf numFmtId="0" fontId="14" fillId="0" borderId="6" xfId="0" applyFont="1" applyFill="1" applyBorder="1" applyAlignment="1" applyProtection="1">
      <alignment horizontal="center" vertical="center" wrapText="1"/>
    </xf>
    <xf numFmtId="2" fontId="14" fillId="0" borderId="7" xfId="0" applyNumberFormat="1" applyFont="1" applyBorder="1" applyAlignment="1">
      <alignment horizontal="center" vertical="center" wrapText="1"/>
    </xf>
    <xf numFmtId="0" fontId="13" fillId="0" borderId="6" xfId="49" applyFont="1" applyBorder="1" applyAlignment="1">
      <alignment horizontal="center" vertical="center" wrapText="1"/>
    </xf>
    <xf numFmtId="0" fontId="14" fillId="0" borderId="6" xfId="49"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176" fontId="17" fillId="0" borderId="10" xfId="0" applyNumberFormat="1" applyFont="1" applyBorder="1" applyAlignment="1">
      <alignment horizontal="center" vertical="center"/>
    </xf>
    <xf numFmtId="0" fontId="18" fillId="0" borderId="0" xfId="0" applyFont="1" applyAlignment="1"/>
    <xf numFmtId="0" fontId="19" fillId="0" borderId="0" xfId="0" applyFont="1" applyAlignment="1">
      <alignment horizontal="left" vertical="center" wrapText="1"/>
    </xf>
    <xf numFmtId="0" fontId="3" fillId="0" borderId="0" xfId="0" applyFont="1" applyAlignment="1"/>
    <xf numFmtId="0" fontId="20" fillId="0" borderId="0" xfId="0" applyFont="1" applyAlignment="1"/>
    <xf numFmtId="0" fontId="11" fillId="0" borderId="0" xfId="0" applyFo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11" xfId="50" applyFont="1" applyBorder="1" applyAlignment="1">
      <alignment horizontal="center" vertical="center"/>
    </xf>
    <xf numFmtId="0" fontId="21" fillId="0" borderId="13" xfId="50" applyFont="1" applyBorder="1" applyAlignment="1">
      <alignment horizontal="left" vertical="center"/>
    </xf>
    <xf numFmtId="176" fontId="0" fillId="0" borderId="6" xfId="0" applyNumberFormat="1" applyBorder="1" applyAlignment="1">
      <alignment horizontal="center" vertical="center" wrapText="1"/>
    </xf>
    <xf numFmtId="0" fontId="0" fillId="0" borderId="7" xfId="0" applyBorder="1" applyAlignment="1"/>
    <xf numFmtId="10" fontId="0" fillId="0" borderId="0" xfId="3" applyNumberFormat="1" applyFont="1" applyAlignment="1"/>
    <xf numFmtId="176" fontId="0" fillId="0" borderId="6" xfId="0" applyNumberFormat="1" applyBorder="1" applyAlignment="1">
      <alignment horizontal="center" vertical="center"/>
    </xf>
    <xf numFmtId="0" fontId="15" fillId="0" borderId="9" xfId="0" applyFont="1" applyBorder="1" applyAlignment="1">
      <alignment horizontal="center" vertical="center"/>
    </xf>
    <xf numFmtId="0" fontId="16" fillId="0" borderId="9" xfId="0" applyFont="1" applyBorder="1" applyAlignment="1">
      <alignment horizontal="center" vertical="center"/>
    </xf>
    <xf numFmtId="176" fontId="20" fillId="0" borderId="9" xfId="0" applyNumberFormat="1" applyFont="1" applyBorder="1" applyAlignment="1">
      <alignment horizontal="center" vertical="center"/>
    </xf>
    <xf numFmtId="0" fontId="20" fillId="0" borderId="10" xfId="0" applyFont="1" applyBorder="1" applyAlignment="1"/>
    <xf numFmtId="0" fontId="20" fillId="0" borderId="0" xfId="3" applyNumberFormat="1" applyFont="1" applyAlignment="1"/>
    <xf numFmtId="0" fontId="22" fillId="0" borderId="0" xfId="0" applyFont="1" applyAlignment="1" applyProtection="1">
      <alignment horizontal="left" vertical="center"/>
      <protection locked="0"/>
    </xf>
    <xf numFmtId="0" fontId="23" fillId="0" borderId="0" xfId="0" applyFont="1" applyAlignment="1"/>
    <xf numFmtId="0" fontId="0" fillId="0" borderId="0" xfId="0" applyAlignment="1" applyProtection="1">
      <protection locked="0"/>
    </xf>
    <xf numFmtId="178" fontId="0" fillId="0" borderId="0" xfId="0" applyNumberFormat="1" applyAlignment="1"/>
    <xf numFmtId="179" fontId="0" fillId="0" borderId="0" xfId="0" applyNumberFormat="1" applyAlignment="1"/>
    <xf numFmtId="0" fontId="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4" fillId="0" borderId="0" xfId="0" applyFont="1" applyAlignment="1">
      <alignment horizontal="center" vertical="center"/>
    </xf>
    <xf numFmtId="0" fontId="25"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3.5" outlineLevelRow="1"/>
  <cols>
    <col min="1" max="1" width="90.6333333333333" customWidth="1"/>
  </cols>
  <sheetData>
    <row r="1" ht="40.5" customHeight="1" spans="1:1">
      <c r="A1" s="95" t="s">
        <v>0</v>
      </c>
    </row>
    <row r="2" ht="408.75" customHeight="1" spans="1:1">
      <c r="A2" s="96" t="s">
        <v>1</v>
      </c>
    </row>
  </sheetData>
  <sheetProtection algorithmName="SHA-512" hashValue="0sZ6jWqaU0Gih0jbvE0nQcmpoK0s4hDOJzjN1BJKH8/5DXDdYvb45Slmp2XdQ4+Xs+k4sTlZDyXF0QgSoeqxUQ==" saltValue="oQNuGPnLwFKydDrFl5YZ0A=="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9" sqref="A9:D9"/>
    </sheetView>
  </sheetViews>
  <sheetFormatPr defaultColWidth="9" defaultRowHeight="13.5"/>
  <cols>
    <col min="1" max="1" width="6.63333333333333" style="2" customWidth="1"/>
    <col min="2" max="2" width="6.725" style="2" customWidth="1"/>
    <col min="3" max="3" width="29.6333333333333" style="2" customWidth="1"/>
    <col min="4" max="4" width="24.3666666666667" style="2" customWidth="1"/>
    <col min="5" max="5" width="21.45" style="2" customWidth="1"/>
    <col min="6" max="6" width="9" style="2"/>
    <col min="7" max="7" width="11.6333333333333" style="2" customWidth="1"/>
    <col min="8" max="8" width="9" style="2"/>
    <col min="9" max="9" width="12.725" style="2" customWidth="1"/>
    <col min="10" max="10" width="11.6333333333333" style="2" customWidth="1"/>
    <col min="11" max="256" width="9" style="2"/>
    <col min="257" max="257" width="6.63333333333333" style="2" customWidth="1"/>
    <col min="258" max="258" width="15" style="2" customWidth="1"/>
    <col min="259" max="259" width="15.2666666666667" style="2" customWidth="1"/>
    <col min="260" max="260" width="24.3666666666667" style="2" customWidth="1"/>
    <col min="261" max="261" width="21.45" style="2" customWidth="1"/>
    <col min="262" max="512" width="9" style="2"/>
    <col min="513" max="513" width="6.63333333333333" style="2" customWidth="1"/>
    <col min="514" max="514" width="15" style="2" customWidth="1"/>
    <col min="515" max="515" width="15.2666666666667" style="2" customWidth="1"/>
    <col min="516" max="516" width="24.3666666666667" style="2" customWidth="1"/>
    <col min="517" max="517" width="21.45" style="2" customWidth="1"/>
    <col min="518" max="768" width="9" style="2"/>
    <col min="769" max="769" width="6.63333333333333" style="2" customWidth="1"/>
    <col min="770" max="770" width="15" style="2" customWidth="1"/>
    <col min="771" max="771" width="15.2666666666667" style="2" customWidth="1"/>
    <col min="772" max="772" width="24.3666666666667" style="2" customWidth="1"/>
    <col min="773" max="773" width="21.45" style="2" customWidth="1"/>
    <col min="774" max="1024" width="9" style="2"/>
    <col min="1025" max="1025" width="6.63333333333333" style="2" customWidth="1"/>
    <col min="1026" max="1026" width="15" style="2" customWidth="1"/>
    <col min="1027" max="1027" width="15.2666666666667" style="2" customWidth="1"/>
    <col min="1028" max="1028" width="24.3666666666667" style="2" customWidth="1"/>
    <col min="1029" max="1029" width="21.45" style="2" customWidth="1"/>
    <col min="1030" max="1280" width="9" style="2"/>
    <col min="1281" max="1281" width="6.63333333333333" style="2" customWidth="1"/>
    <col min="1282" max="1282" width="15" style="2" customWidth="1"/>
    <col min="1283" max="1283" width="15.2666666666667" style="2" customWidth="1"/>
    <col min="1284" max="1284" width="24.3666666666667" style="2" customWidth="1"/>
    <col min="1285" max="1285" width="21.45" style="2" customWidth="1"/>
    <col min="1286" max="1536" width="9" style="2"/>
    <col min="1537" max="1537" width="6.63333333333333" style="2" customWidth="1"/>
    <col min="1538" max="1538" width="15" style="2" customWidth="1"/>
    <col min="1539" max="1539" width="15.2666666666667" style="2" customWidth="1"/>
    <col min="1540" max="1540" width="24.3666666666667" style="2" customWidth="1"/>
    <col min="1541" max="1541" width="21.45" style="2" customWidth="1"/>
    <col min="1542" max="1792" width="9" style="2"/>
    <col min="1793" max="1793" width="6.63333333333333" style="2" customWidth="1"/>
    <col min="1794" max="1794" width="15" style="2" customWidth="1"/>
    <col min="1795" max="1795" width="15.2666666666667" style="2" customWidth="1"/>
    <col min="1796" max="1796" width="24.3666666666667" style="2" customWidth="1"/>
    <col min="1797" max="1797" width="21.45" style="2" customWidth="1"/>
    <col min="1798" max="2048" width="9" style="2"/>
    <col min="2049" max="2049" width="6.63333333333333" style="2" customWidth="1"/>
    <col min="2050" max="2050" width="15" style="2" customWidth="1"/>
    <col min="2051" max="2051" width="15.2666666666667" style="2" customWidth="1"/>
    <col min="2052" max="2052" width="24.3666666666667" style="2" customWidth="1"/>
    <col min="2053" max="2053" width="21.45" style="2" customWidth="1"/>
    <col min="2054" max="2304" width="9" style="2"/>
    <col min="2305" max="2305" width="6.63333333333333" style="2" customWidth="1"/>
    <col min="2306" max="2306" width="15" style="2" customWidth="1"/>
    <col min="2307" max="2307" width="15.2666666666667" style="2" customWidth="1"/>
    <col min="2308" max="2308" width="24.3666666666667" style="2" customWidth="1"/>
    <col min="2309" max="2309" width="21.45" style="2" customWidth="1"/>
    <col min="2310" max="2560" width="9" style="2"/>
    <col min="2561" max="2561" width="6.63333333333333" style="2" customWidth="1"/>
    <col min="2562" max="2562" width="15" style="2" customWidth="1"/>
    <col min="2563" max="2563" width="15.2666666666667" style="2" customWidth="1"/>
    <col min="2564" max="2564" width="24.3666666666667" style="2" customWidth="1"/>
    <col min="2565" max="2565" width="21.45" style="2" customWidth="1"/>
    <col min="2566" max="2816" width="9" style="2"/>
    <col min="2817" max="2817" width="6.63333333333333" style="2" customWidth="1"/>
    <col min="2818" max="2818" width="15" style="2" customWidth="1"/>
    <col min="2819" max="2819" width="15.2666666666667" style="2" customWidth="1"/>
    <col min="2820" max="2820" width="24.3666666666667" style="2" customWidth="1"/>
    <col min="2821" max="2821" width="21.45" style="2" customWidth="1"/>
    <col min="2822" max="3072" width="9" style="2"/>
    <col min="3073" max="3073" width="6.63333333333333" style="2" customWidth="1"/>
    <col min="3074" max="3074" width="15" style="2" customWidth="1"/>
    <col min="3075" max="3075" width="15.2666666666667" style="2" customWidth="1"/>
    <col min="3076" max="3076" width="24.3666666666667" style="2" customWidth="1"/>
    <col min="3077" max="3077" width="21.45" style="2" customWidth="1"/>
    <col min="3078" max="3328" width="9" style="2"/>
    <col min="3329" max="3329" width="6.63333333333333" style="2" customWidth="1"/>
    <col min="3330" max="3330" width="15" style="2" customWidth="1"/>
    <col min="3331" max="3331" width="15.2666666666667" style="2" customWidth="1"/>
    <col min="3332" max="3332" width="24.3666666666667" style="2" customWidth="1"/>
    <col min="3333" max="3333" width="21.45" style="2" customWidth="1"/>
    <col min="3334" max="3584" width="9" style="2"/>
    <col min="3585" max="3585" width="6.63333333333333" style="2" customWidth="1"/>
    <col min="3586" max="3586" width="15" style="2" customWidth="1"/>
    <col min="3587" max="3587" width="15.2666666666667" style="2" customWidth="1"/>
    <col min="3588" max="3588" width="24.3666666666667" style="2" customWidth="1"/>
    <col min="3589" max="3589" width="21.45" style="2" customWidth="1"/>
    <col min="3590" max="3840" width="9" style="2"/>
    <col min="3841" max="3841" width="6.63333333333333" style="2" customWidth="1"/>
    <col min="3842" max="3842" width="15" style="2" customWidth="1"/>
    <col min="3843" max="3843" width="15.2666666666667" style="2" customWidth="1"/>
    <col min="3844" max="3844" width="24.3666666666667" style="2" customWidth="1"/>
    <col min="3845" max="3845" width="21.45" style="2" customWidth="1"/>
    <col min="3846" max="4096" width="9" style="2"/>
    <col min="4097" max="4097" width="6.63333333333333" style="2" customWidth="1"/>
    <col min="4098" max="4098" width="15" style="2" customWidth="1"/>
    <col min="4099" max="4099" width="15.2666666666667" style="2" customWidth="1"/>
    <col min="4100" max="4100" width="24.3666666666667" style="2" customWidth="1"/>
    <col min="4101" max="4101" width="21.45" style="2" customWidth="1"/>
    <col min="4102" max="4352" width="9" style="2"/>
    <col min="4353" max="4353" width="6.63333333333333" style="2" customWidth="1"/>
    <col min="4354" max="4354" width="15" style="2" customWidth="1"/>
    <col min="4355" max="4355" width="15.2666666666667" style="2" customWidth="1"/>
    <col min="4356" max="4356" width="24.3666666666667" style="2" customWidth="1"/>
    <col min="4357" max="4357" width="21.45" style="2" customWidth="1"/>
    <col min="4358" max="4608" width="9" style="2"/>
    <col min="4609" max="4609" width="6.63333333333333" style="2" customWidth="1"/>
    <col min="4610" max="4610" width="15" style="2" customWidth="1"/>
    <col min="4611" max="4611" width="15.2666666666667" style="2" customWidth="1"/>
    <col min="4612" max="4612" width="24.3666666666667" style="2" customWidth="1"/>
    <col min="4613" max="4613" width="21.45" style="2" customWidth="1"/>
    <col min="4614" max="4864" width="9" style="2"/>
    <col min="4865" max="4865" width="6.63333333333333" style="2" customWidth="1"/>
    <col min="4866" max="4866" width="15" style="2" customWidth="1"/>
    <col min="4867" max="4867" width="15.2666666666667" style="2" customWidth="1"/>
    <col min="4868" max="4868" width="24.3666666666667" style="2" customWidth="1"/>
    <col min="4869" max="4869" width="21.45" style="2" customWidth="1"/>
    <col min="4870" max="5120" width="9" style="2"/>
    <col min="5121" max="5121" width="6.63333333333333" style="2" customWidth="1"/>
    <col min="5122" max="5122" width="15" style="2" customWidth="1"/>
    <col min="5123" max="5123" width="15.2666666666667" style="2" customWidth="1"/>
    <col min="5124" max="5124" width="24.3666666666667" style="2" customWidth="1"/>
    <col min="5125" max="5125" width="21.45" style="2" customWidth="1"/>
    <col min="5126" max="5376" width="9" style="2"/>
    <col min="5377" max="5377" width="6.63333333333333" style="2" customWidth="1"/>
    <col min="5378" max="5378" width="15" style="2" customWidth="1"/>
    <col min="5379" max="5379" width="15.2666666666667" style="2" customWidth="1"/>
    <col min="5380" max="5380" width="24.3666666666667" style="2" customWidth="1"/>
    <col min="5381" max="5381" width="21.45" style="2" customWidth="1"/>
    <col min="5382" max="5632" width="9" style="2"/>
    <col min="5633" max="5633" width="6.63333333333333" style="2" customWidth="1"/>
    <col min="5634" max="5634" width="15" style="2" customWidth="1"/>
    <col min="5635" max="5635" width="15.2666666666667" style="2" customWidth="1"/>
    <col min="5636" max="5636" width="24.3666666666667" style="2" customWidth="1"/>
    <col min="5637" max="5637" width="21.45" style="2" customWidth="1"/>
    <col min="5638" max="5888" width="9" style="2"/>
    <col min="5889" max="5889" width="6.63333333333333" style="2" customWidth="1"/>
    <col min="5890" max="5890" width="15" style="2" customWidth="1"/>
    <col min="5891" max="5891" width="15.2666666666667" style="2" customWidth="1"/>
    <col min="5892" max="5892" width="24.3666666666667" style="2" customWidth="1"/>
    <col min="5893" max="5893" width="21.45" style="2" customWidth="1"/>
    <col min="5894" max="6144" width="9" style="2"/>
    <col min="6145" max="6145" width="6.63333333333333" style="2" customWidth="1"/>
    <col min="6146" max="6146" width="15" style="2" customWidth="1"/>
    <col min="6147" max="6147" width="15.2666666666667" style="2" customWidth="1"/>
    <col min="6148" max="6148" width="24.3666666666667" style="2" customWidth="1"/>
    <col min="6149" max="6149" width="21.45" style="2" customWidth="1"/>
    <col min="6150" max="6400" width="9" style="2"/>
    <col min="6401" max="6401" width="6.63333333333333" style="2" customWidth="1"/>
    <col min="6402" max="6402" width="15" style="2" customWidth="1"/>
    <col min="6403" max="6403" width="15.2666666666667" style="2" customWidth="1"/>
    <col min="6404" max="6404" width="24.3666666666667" style="2" customWidth="1"/>
    <col min="6405" max="6405" width="21.45" style="2" customWidth="1"/>
    <col min="6406" max="6656" width="9" style="2"/>
    <col min="6657" max="6657" width="6.63333333333333" style="2" customWidth="1"/>
    <col min="6658" max="6658" width="15" style="2" customWidth="1"/>
    <col min="6659" max="6659" width="15.2666666666667" style="2" customWidth="1"/>
    <col min="6660" max="6660" width="24.3666666666667" style="2" customWidth="1"/>
    <col min="6661" max="6661" width="21.45" style="2" customWidth="1"/>
    <col min="6662" max="6912" width="9" style="2"/>
    <col min="6913" max="6913" width="6.63333333333333" style="2" customWidth="1"/>
    <col min="6914" max="6914" width="15" style="2" customWidth="1"/>
    <col min="6915" max="6915" width="15.2666666666667" style="2" customWidth="1"/>
    <col min="6916" max="6916" width="24.3666666666667" style="2" customWidth="1"/>
    <col min="6917" max="6917" width="21.45" style="2" customWidth="1"/>
    <col min="6918" max="7168" width="9" style="2"/>
    <col min="7169" max="7169" width="6.63333333333333" style="2" customWidth="1"/>
    <col min="7170" max="7170" width="15" style="2" customWidth="1"/>
    <col min="7171" max="7171" width="15.2666666666667" style="2" customWidth="1"/>
    <col min="7172" max="7172" width="24.3666666666667" style="2" customWidth="1"/>
    <col min="7173" max="7173" width="21.45" style="2" customWidth="1"/>
    <col min="7174" max="7424" width="9" style="2"/>
    <col min="7425" max="7425" width="6.63333333333333" style="2" customWidth="1"/>
    <col min="7426" max="7426" width="15" style="2" customWidth="1"/>
    <col min="7427" max="7427" width="15.2666666666667" style="2" customWidth="1"/>
    <col min="7428" max="7428" width="24.3666666666667" style="2" customWidth="1"/>
    <col min="7429" max="7429" width="21.45" style="2" customWidth="1"/>
    <col min="7430" max="7680" width="9" style="2"/>
    <col min="7681" max="7681" width="6.63333333333333" style="2" customWidth="1"/>
    <col min="7682" max="7682" width="15" style="2" customWidth="1"/>
    <col min="7683" max="7683" width="15.2666666666667" style="2" customWidth="1"/>
    <col min="7684" max="7684" width="24.3666666666667" style="2" customWidth="1"/>
    <col min="7685" max="7685" width="21.45" style="2" customWidth="1"/>
    <col min="7686" max="7936" width="9" style="2"/>
    <col min="7937" max="7937" width="6.63333333333333" style="2" customWidth="1"/>
    <col min="7938" max="7938" width="15" style="2" customWidth="1"/>
    <col min="7939" max="7939" width="15.2666666666667" style="2" customWidth="1"/>
    <col min="7940" max="7940" width="24.3666666666667" style="2" customWidth="1"/>
    <col min="7941" max="7941" width="21.45" style="2" customWidth="1"/>
    <col min="7942" max="8192" width="9" style="2"/>
    <col min="8193" max="8193" width="6.63333333333333" style="2" customWidth="1"/>
    <col min="8194" max="8194" width="15" style="2" customWidth="1"/>
    <col min="8195" max="8195" width="15.2666666666667" style="2" customWidth="1"/>
    <col min="8196" max="8196" width="24.3666666666667" style="2" customWidth="1"/>
    <col min="8197" max="8197" width="21.45" style="2" customWidth="1"/>
    <col min="8198" max="8448" width="9" style="2"/>
    <col min="8449" max="8449" width="6.63333333333333" style="2" customWidth="1"/>
    <col min="8450" max="8450" width="15" style="2" customWidth="1"/>
    <col min="8451" max="8451" width="15.2666666666667" style="2" customWidth="1"/>
    <col min="8452" max="8452" width="24.3666666666667" style="2" customWidth="1"/>
    <col min="8453" max="8453" width="21.45" style="2" customWidth="1"/>
    <col min="8454" max="8704" width="9" style="2"/>
    <col min="8705" max="8705" width="6.63333333333333" style="2" customWidth="1"/>
    <col min="8706" max="8706" width="15" style="2" customWidth="1"/>
    <col min="8707" max="8707" width="15.2666666666667" style="2" customWidth="1"/>
    <col min="8708" max="8708" width="24.3666666666667" style="2" customWidth="1"/>
    <col min="8709" max="8709" width="21.45" style="2" customWidth="1"/>
    <col min="8710" max="8960" width="9" style="2"/>
    <col min="8961" max="8961" width="6.63333333333333" style="2" customWidth="1"/>
    <col min="8962" max="8962" width="15" style="2" customWidth="1"/>
    <col min="8963" max="8963" width="15.2666666666667" style="2" customWidth="1"/>
    <col min="8964" max="8964" width="24.3666666666667" style="2" customWidth="1"/>
    <col min="8965" max="8965" width="21.45" style="2" customWidth="1"/>
    <col min="8966" max="9216" width="9" style="2"/>
    <col min="9217" max="9217" width="6.63333333333333" style="2" customWidth="1"/>
    <col min="9218" max="9218" width="15" style="2" customWidth="1"/>
    <col min="9219" max="9219" width="15.2666666666667" style="2" customWidth="1"/>
    <col min="9220" max="9220" width="24.3666666666667" style="2" customWidth="1"/>
    <col min="9221" max="9221" width="21.45" style="2" customWidth="1"/>
    <col min="9222" max="9472" width="9" style="2"/>
    <col min="9473" max="9473" width="6.63333333333333" style="2" customWidth="1"/>
    <col min="9474" max="9474" width="15" style="2" customWidth="1"/>
    <col min="9475" max="9475" width="15.2666666666667" style="2" customWidth="1"/>
    <col min="9476" max="9476" width="24.3666666666667" style="2" customWidth="1"/>
    <col min="9477" max="9477" width="21.45" style="2" customWidth="1"/>
    <col min="9478" max="9728" width="9" style="2"/>
    <col min="9729" max="9729" width="6.63333333333333" style="2" customWidth="1"/>
    <col min="9730" max="9730" width="15" style="2" customWidth="1"/>
    <col min="9731" max="9731" width="15.2666666666667" style="2" customWidth="1"/>
    <col min="9732" max="9732" width="24.3666666666667" style="2" customWidth="1"/>
    <col min="9733" max="9733" width="21.45" style="2" customWidth="1"/>
    <col min="9734" max="9984" width="9" style="2"/>
    <col min="9985" max="9985" width="6.63333333333333" style="2" customWidth="1"/>
    <col min="9986" max="9986" width="15" style="2" customWidth="1"/>
    <col min="9987" max="9987" width="15.2666666666667" style="2" customWidth="1"/>
    <col min="9988" max="9988" width="24.3666666666667" style="2" customWidth="1"/>
    <col min="9989" max="9989" width="21.45" style="2" customWidth="1"/>
    <col min="9990" max="10240" width="9" style="2"/>
    <col min="10241" max="10241" width="6.63333333333333" style="2" customWidth="1"/>
    <col min="10242" max="10242" width="15" style="2" customWidth="1"/>
    <col min="10243" max="10243" width="15.2666666666667" style="2" customWidth="1"/>
    <col min="10244" max="10244" width="24.3666666666667" style="2" customWidth="1"/>
    <col min="10245" max="10245" width="21.45" style="2" customWidth="1"/>
    <col min="10246" max="10496" width="9" style="2"/>
    <col min="10497" max="10497" width="6.63333333333333" style="2" customWidth="1"/>
    <col min="10498" max="10498" width="15" style="2" customWidth="1"/>
    <col min="10499" max="10499" width="15.2666666666667" style="2" customWidth="1"/>
    <col min="10500" max="10500" width="24.3666666666667" style="2" customWidth="1"/>
    <col min="10501" max="10501" width="21.45" style="2" customWidth="1"/>
    <col min="10502" max="10752" width="9" style="2"/>
    <col min="10753" max="10753" width="6.63333333333333" style="2" customWidth="1"/>
    <col min="10754" max="10754" width="15" style="2" customWidth="1"/>
    <col min="10755" max="10755" width="15.2666666666667" style="2" customWidth="1"/>
    <col min="10756" max="10756" width="24.3666666666667" style="2" customWidth="1"/>
    <col min="10757" max="10757" width="21.45" style="2" customWidth="1"/>
    <col min="10758" max="11008" width="9" style="2"/>
    <col min="11009" max="11009" width="6.63333333333333" style="2" customWidth="1"/>
    <col min="11010" max="11010" width="15" style="2" customWidth="1"/>
    <col min="11011" max="11011" width="15.2666666666667" style="2" customWidth="1"/>
    <col min="11012" max="11012" width="24.3666666666667" style="2" customWidth="1"/>
    <col min="11013" max="11013" width="21.45" style="2" customWidth="1"/>
    <col min="11014" max="11264" width="9" style="2"/>
    <col min="11265" max="11265" width="6.63333333333333" style="2" customWidth="1"/>
    <col min="11266" max="11266" width="15" style="2" customWidth="1"/>
    <col min="11267" max="11267" width="15.2666666666667" style="2" customWidth="1"/>
    <col min="11268" max="11268" width="24.3666666666667" style="2" customWidth="1"/>
    <col min="11269" max="11269" width="21.45" style="2" customWidth="1"/>
    <col min="11270" max="11520" width="9" style="2"/>
    <col min="11521" max="11521" width="6.63333333333333" style="2" customWidth="1"/>
    <col min="11522" max="11522" width="15" style="2" customWidth="1"/>
    <col min="11523" max="11523" width="15.2666666666667" style="2" customWidth="1"/>
    <col min="11524" max="11524" width="24.3666666666667" style="2" customWidth="1"/>
    <col min="11525" max="11525" width="21.45" style="2" customWidth="1"/>
    <col min="11526" max="11776" width="9" style="2"/>
    <col min="11777" max="11777" width="6.63333333333333" style="2" customWidth="1"/>
    <col min="11778" max="11778" width="15" style="2" customWidth="1"/>
    <col min="11779" max="11779" width="15.2666666666667" style="2" customWidth="1"/>
    <col min="11780" max="11780" width="24.3666666666667" style="2" customWidth="1"/>
    <col min="11781" max="11781" width="21.45" style="2" customWidth="1"/>
    <col min="11782" max="12032" width="9" style="2"/>
    <col min="12033" max="12033" width="6.63333333333333" style="2" customWidth="1"/>
    <col min="12034" max="12034" width="15" style="2" customWidth="1"/>
    <col min="12035" max="12035" width="15.2666666666667" style="2" customWidth="1"/>
    <col min="12036" max="12036" width="24.3666666666667" style="2" customWidth="1"/>
    <col min="12037" max="12037" width="21.45" style="2" customWidth="1"/>
    <col min="12038" max="12288" width="9" style="2"/>
    <col min="12289" max="12289" width="6.63333333333333" style="2" customWidth="1"/>
    <col min="12290" max="12290" width="15" style="2" customWidth="1"/>
    <col min="12291" max="12291" width="15.2666666666667" style="2" customWidth="1"/>
    <col min="12292" max="12292" width="24.3666666666667" style="2" customWidth="1"/>
    <col min="12293" max="12293" width="21.45" style="2" customWidth="1"/>
    <col min="12294" max="12544" width="9" style="2"/>
    <col min="12545" max="12545" width="6.63333333333333" style="2" customWidth="1"/>
    <col min="12546" max="12546" width="15" style="2" customWidth="1"/>
    <col min="12547" max="12547" width="15.2666666666667" style="2" customWidth="1"/>
    <col min="12548" max="12548" width="24.3666666666667" style="2" customWidth="1"/>
    <col min="12549" max="12549" width="21.45" style="2" customWidth="1"/>
    <col min="12550" max="12800" width="9" style="2"/>
    <col min="12801" max="12801" width="6.63333333333333" style="2" customWidth="1"/>
    <col min="12802" max="12802" width="15" style="2" customWidth="1"/>
    <col min="12803" max="12803" width="15.2666666666667" style="2" customWidth="1"/>
    <col min="12804" max="12804" width="24.3666666666667" style="2" customWidth="1"/>
    <col min="12805" max="12805" width="21.45" style="2" customWidth="1"/>
    <col min="12806" max="13056" width="9" style="2"/>
    <col min="13057" max="13057" width="6.63333333333333" style="2" customWidth="1"/>
    <col min="13058" max="13058" width="15" style="2" customWidth="1"/>
    <col min="13059" max="13059" width="15.2666666666667" style="2" customWidth="1"/>
    <col min="13060" max="13060" width="24.3666666666667" style="2" customWidth="1"/>
    <col min="13061" max="13061" width="21.45" style="2" customWidth="1"/>
    <col min="13062" max="13312" width="9" style="2"/>
    <col min="13313" max="13313" width="6.63333333333333" style="2" customWidth="1"/>
    <col min="13314" max="13314" width="15" style="2" customWidth="1"/>
    <col min="13315" max="13315" width="15.2666666666667" style="2" customWidth="1"/>
    <col min="13316" max="13316" width="24.3666666666667" style="2" customWidth="1"/>
    <col min="13317" max="13317" width="21.45" style="2" customWidth="1"/>
    <col min="13318" max="13568" width="9" style="2"/>
    <col min="13569" max="13569" width="6.63333333333333" style="2" customWidth="1"/>
    <col min="13570" max="13570" width="15" style="2" customWidth="1"/>
    <col min="13571" max="13571" width="15.2666666666667" style="2" customWidth="1"/>
    <col min="13572" max="13572" width="24.3666666666667" style="2" customWidth="1"/>
    <col min="13573" max="13573" width="21.45" style="2" customWidth="1"/>
    <col min="13574" max="13824" width="9" style="2"/>
    <col min="13825" max="13825" width="6.63333333333333" style="2" customWidth="1"/>
    <col min="13826" max="13826" width="15" style="2" customWidth="1"/>
    <col min="13827" max="13827" width="15.2666666666667" style="2" customWidth="1"/>
    <col min="13828" max="13828" width="24.3666666666667" style="2" customWidth="1"/>
    <col min="13829" max="13829" width="21.45" style="2" customWidth="1"/>
    <col min="13830" max="14080" width="9" style="2"/>
    <col min="14081" max="14081" width="6.63333333333333" style="2" customWidth="1"/>
    <col min="14082" max="14082" width="15" style="2" customWidth="1"/>
    <col min="14083" max="14083" width="15.2666666666667" style="2" customWidth="1"/>
    <col min="14084" max="14084" width="24.3666666666667" style="2" customWidth="1"/>
    <col min="14085" max="14085" width="21.45" style="2" customWidth="1"/>
    <col min="14086" max="14336" width="9" style="2"/>
    <col min="14337" max="14337" width="6.63333333333333" style="2" customWidth="1"/>
    <col min="14338" max="14338" width="15" style="2" customWidth="1"/>
    <col min="14339" max="14339" width="15.2666666666667" style="2" customWidth="1"/>
    <col min="14340" max="14340" width="24.3666666666667" style="2" customWidth="1"/>
    <col min="14341" max="14341" width="21.45" style="2" customWidth="1"/>
    <col min="14342" max="14592" width="9" style="2"/>
    <col min="14593" max="14593" width="6.63333333333333" style="2" customWidth="1"/>
    <col min="14594" max="14594" width="15" style="2" customWidth="1"/>
    <col min="14595" max="14595" width="15.2666666666667" style="2" customWidth="1"/>
    <col min="14596" max="14596" width="24.3666666666667" style="2" customWidth="1"/>
    <col min="14597" max="14597" width="21.45" style="2" customWidth="1"/>
    <col min="14598" max="14848" width="9" style="2"/>
    <col min="14849" max="14849" width="6.63333333333333" style="2" customWidth="1"/>
    <col min="14850" max="14850" width="15" style="2" customWidth="1"/>
    <col min="14851" max="14851" width="15.2666666666667" style="2" customWidth="1"/>
    <col min="14852" max="14852" width="24.3666666666667" style="2" customWidth="1"/>
    <col min="14853" max="14853" width="21.45" style="2" customWidth="1"/>
    <col min="14854" max="15104" width="9" style="2"/>
    <col min="15105" max="15105" width="6.63333333333333" style="2" customWidth="1"/>
    <col min="15106" max="15106" width="15" style="2" customWidth="1"/>
    <col min="15107" max="15107" width="15.2666666666667" style="2" customWidth="1"/>
    <col min="15108" max="15108" width="24.3666666666667" style="2" customWidth="1"/>
    <col min="15109" max="15109" width="21.45" style="2" customWidth="1"/>
    <col min="15110" max="15360" width="9" style="2"/>
    <col min="15361" max="15361" width="6.63333333333333" style="2" customWidth="1"/>
    <col min="15362" max="15362" width="15" style="2" customWidth="1"/>
    <col min="15363" max="15363" width="15.2666666666667" style="2" customWidth="1"/>
    <col min="15364" max="15364" width="24.3666666666667" style="2" customWidth="1"/>
    <col min="15365" max="15365" width="21.45" style="2" customWidth="1"/>
    <col min="15366" max="15616" width="9" style="2"/>
    <col min="15617" max="15617" width="6.63333333333333" style="2" customWidth="1"/>
    <col min="15618" max="15618" width="15" style="2" customWidth="1"/>
    <col min="15619" max="15619" width="15.2666666666667" style="2" customWidth="1"/>
    <col min="15620" max="15620" width="24.3666666666667" style="2" customWidth="1"/>
    <col min="15621" max="15621" width="21.45" style="2" customWidth="1"/>
    <col min="15622" max="15872" width="9" style="2"/>
    <col min="15873" max="15873" width="6.63333333333333" style="2" customWidth="1"/>
    <col min="15874" max="15874" width="15" style="2" customWidth="1"/>
    <col min="15875" max="15875" width="15.2666666666667" style="2" customWidth="1"/>
    <col min="15876" max="15876" width="24.3666666666667" style="2" customWidth="1"/>
    <col min="15877" max="15877" width="21.45" style="2" customWidth="1"/>
    <col min="15878" max="16128" width="9" style="2"/>
    <col min="16129" max="16129" width="6.63333333333333" style="2" customWidth="1"/>
    <col min="16130" max="16130" width="15" style="2" customWidth="1"/>
    <col min="16131" max="16131" width="15.2666666666667" style="2" customWidth="1"/>
    <col min="16132" max="16132" width="24.3666666666667" style="2" customWidth="1"/>
    <col min="16133" max="16133" width="21.45" style="2" customWidth="1"/>
    <col min="16134" max="16384" width="9" style="2"/>
  </cols>
  <sheetData>
    <row r="1" ht="46.5" customHeight="1" spans="1:12">
      <c r="A1" s="48" t="s">
        <v>2</v>
      </c>
      <c r="B1" s="48"/>
      <c r="C1" s="48"/>
      <c r="D1" s="48"/>
      <c r="E1" s="48"/>
    </row>
    <row r="2" s="68" customFormat="1" ht="27" customHeight="1" spans="1:12">
      <c r="A2" s="49" t="s">
        <v>3</v>
      </c>
      <c r="B2" s="49"/>
      <c r="C2" s="49"/>
      <c r="D2" s="49"/>
      <c r="E2" s="49"/>
      <c r="H2" s="70"/>
      <c r="I2" s="70"/>
      <c r="J2" s="70"/>
      <c r="K2" s="70"/>
      <c r="L2" s="70"/>
    </row>
    <row r="3" ht="28.5" customHeight="1" spans="1:12">
      <c r="A3" s="71" t="s">
        <v>4</v>
      </c>
      <c r="B3" s="72" t="s">
        <v>5</v>
      </c>
      <c r="C3" s="72"/>
      <c r="D3" s="72" t="s">
        <v>6</v>
      </c>
      <c r="E3" s="73" t="s">
        <v>7</v>
      </c>
      <c r="F3" s="74"/>
      <c r="G3" s="74"/>
      <c r="J3" s="75"/>
    </row>
    <row r="4" ht="28.5" customHeight="1" spans="1:12">
      <c r="A4" s="76">
        <v>1</v>
      </c>
      <c r="B4" s="77" t="s">
        <v>8</v>
      </c>
      <c r="C4" s="78" t="s">
        <v>9</v>
      </c>
      <c r="D4" s="79">
        <f>第1章!F11</f>
        <v>35000</v>
      </c>
      <c r="E4" s="80"/>
      <c r="F4" s="81"/>
      <c r="G4" s="81"/>
      <c r="I4" s="81"/>
      <c r="J4" s="75"/>
      <c r="K4" s="81"/>
    </row>
    <row r="5" ht="30" customHeight="1" spans="1:12">
      <c r="A5" s="76">
        <v>2</v>
      </c>
      <c r="B5" s="77" t="s">
        <v>10</v>
      </c>
      <c r="C5" s="78" t="s">
        <v>11</v>
      </c>
      <c r="D5" s="82">
        <f>第2章!I63</f>
        <v>0</v>
      </c>
      <c r="E5" s="80"/>
      <c r="F5" s="81"/>
      <c r="G5" s="81"/>
      <c r="I5" s="81"/>
      <c r="J5" s="75"/>
      <c r="K5" s="81"/>
    </row>
    <row r="6" ht="28.5" customHeight="1" spans="1:12">
      <c r="A6" s="76">
        <v>3</v>
      </c>
      <c r="B6" s="77" t="s">
        <v>12</v>
      </c>
      <c r="C6" s="78" t="s">
        <v>13</v>
      </c>
      <c r="D6" s="82">
        <f>第3章!H81</f>
        <v>0</v>
      </c>
      <c r="E6" s="80"/>
      <c r="F6" s="81"/>
      <c r="G6" s="81"/>
      <c r="I6" s="81"/>
      <c r="J6" s="75"/>
      <c r="K6" s="81"/>
    </row>
    <row r="7" s="69" customFormat="1" ht="30" customHeight="1" spans="1:12">
      <c r="A7" s="62">
        <v>4</v>
      </c>
      <c r="B7" s="83" t="s">
        <v>14</v>
      </c>
      <c r="C7" s="84"/>
      <c r="D7" s="85">
        <f>SUM(D4:D6)</f>
        <v>35000</v>
      </c>
      <c r="E7" s="86"/>
      <c r="G7" s="87"/>
      <c r="J7" s="75"/>
    </row>
    <row r="8" ht="29.25" customHeight="1" spans="1:12">
      <c r="A8" s="88" t="s">
        <v>15</v>
      </c>
      <c r="B8" s="88"/>
      <c r="C8" s="88"/>
      <c r="D8" s="88"/>
      <c r="F8" s="89"/>
    </row>
    <row r="9" ht="29.25" customHeight="1" spans="1:12">
      <c r="A9" s="88" t="s">
        <v>16</v>
      </c>
      <c r="B9" s="88"/>
      <c r="C9" s="88"/>
      <c r="D9" s="88"/>
    </row>
    <row r="10" ht="28.5" customHeight="1" spans="1:12">
      <c r="A10" s="90"/>
      <c r="B10" s="90"/>
      <c r="C10" s="90"/>
      <c r="D10" s="90"/>
    </row>
    <row r="11" ht="28.5" customHeight="1" spans="1:12">
      <c r="A11" s="90"/>
      <c r="B11" s="90"/>
      <c r="C11" s="90"/>
      <c r="D11" s="90"/>
      <c r="I11" s="91"/>
      <c r="J11" s="92"/>
    </row>
    <row r="12" ht="29.25" customHeight="1" spans="1:12">
      <c r="A12" s="93" t="s">
        <v>17</v>
      </c>
      <c r="B12" s="94"/>
      <c r="C12" s="94"/>
      <c r="D12" s="94"/>
      <c r="E12" s="94"/>
    </row>
    <row r="13" ht="29.25" customHeight="1" spans="1:12">
      <c r="A13" s="93" t="s">
        <v>18</v>
      </c>
      <c r="B13" s="94"/>
      <c r="C13" s="94"/>
      <c r="D13" s="94"/>
      <c r="E13" s="94"/>
    </row>
    <row r="14" ht="28.5" customHeight="1" spans="1:12">
      <c r="A14" s="93" t="s">
        <v>19</v>
      </c>
      <c r="B14" s="94"/>
      <c r="C14" s="94"/>
      <c r="D14" s="94"/>
      <c r="E14" s="94"/>
    </row>
  </sheetData>
  <sheetProtection algorithmName="SHA-512" hashValue="JYcFvBJs1XQd2Y9Wt5Vv4hf7GGmoftU/S8EHRjk0P6FZLi/tP55S7tPsa3SELoZDl9+3t70OKDY1mEi8LUKUNQ==" saltValue="ILEQ6l2A21Pcyr+P+25h9g=="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9" sqref="E9"/>
    </sheetView>
  </sheetViews>
  <sheetFormatPr defaultColWidth="9" defaultRowHeight="13.5"/>
  <cols>
    <col min="1" max="1" width="6" style="2" customWidth="1"/>
    <col min="2" max="2" width="35.0916666666667" style="2" customWidth="1"/>
    <col min="3" max="3" width="7.725" style="2" customWidth="1"/>
    <col min="4" max="4" width="9.90833333333333" style="2" customWidth="1"/>
    <col min="5" max="5" width="12.6333333333333" style="2" customWidth="1"/>
    <col min="6" max="6" width="16.2666666666667" style="2" customWidth="1"/>
    <col min="7" max="240" width="9" style="2"/>
    <col min="241" max="241" width="6" style="2" customWidth="1"/>
    <col min="242" max="242" width="29.45" style="2" customWidth="1"/>
    <col min="243" max="244" width="7.725" style="2" customWidth="1"/>
    <col min="245" max="246" width="12.6333333333333" style="2" customWidth="1"/>
    <col min="247" max="496" width="9" style="2"/>
    <col min="497" max="497" width="6" style="2" customWidth="1"/>
    <col min="498" max="498" width="29.45" style="2" customWidth="1"/>
    <col min="499" max="500" width="7.725" style="2" customWidth="1"/>
    <col min="501" max="502" width="12.6333333333333" style="2" customWidth="1"/>
    <col min="503" max="752" width="9" style="2"/>
    <col min="753" max="753" width="6" style="2" customWidth="1"/>
    <col min="754" max="754" width="29.45" style="2" customWidth="1"/>
    <col min="755" max="756" width="7.725" style="2" customWidth="1"/>
    <col min="757" max="758" width="12.6333333333333" style="2" customWidth="1"/>
    <col min="759" max="1008" width="9" style="2"/>
    <col min="1009" max="1009" width="6" style="2" customWidth="1"/>
    <col min="1010" max="1010" width="29.45" style="2" customWidth="1"/>
    <col min="1011" max="1012" width="7.725" style="2" customWidth="1"/>
    <col min="1013" max="1014" width="12.6333333333333" style="2" customWidth="1"/>
    <col min="1015" max="1264" width="9" style="2"/>
    <col min="1265" max="1265" width="6" style="2" customWidth="1"/>
    <col min="1266" max="1266" width="29.45" style="2" customWidth="1"/>
    <col min="1267" max="1268" width="7.725" style="2" customWidth="1"/>
    <col min="1269" max="1270" width="12.6333333333333" style="2" customWidth="1"/>
    <col min="1271" max="1520" width="9" style="2"/>
    <col min="1521" max="1521" width="6" style="2" customWidth="1"/>
    <col min="1522" max="1522" width="29.45" style="2" customWidth="1"/>
    <col min="1523" max="1524" width="7.725" style="2" customWidth="1"/>
    <col min="1525" max="1526" width="12.6333333333333" style="2" customWidth="1"/>
    <col min="1527" max="1776" width="9" style="2"/>
    <col min="1777" max="1777" width="6" style="2" customWidth="1"/>
    <col min="1778" max="1778" width="29.45" style="2" customWidth="1"/>
    <col min="1779" max="1780" width="7.725" style="2" customWidth="1"/>
    <col min="1781" max="1782" width="12.6333333333333" style="2" customWidth="1"/>
    <col min="1783" max="2032" width="9" style="2"/>
    <col min="2033" max="2033" width="6" style="2" customWidth="1"/>
    <col min="2034" max="2034" width="29.45" style="2" customWidth="1"/>
    <col min="2035" max="2036" width="7.725" style="2" customWidth="1"/>
    <col min="2037" max="2038" width="12.6333333333333" style="2" customWidth="1"/>
    <col min="2039" max="2288" width="9" style="2"/>
    <col min="2289" max="2289" width="6" style="2" customWidth="1"/>
    <col min="2290" max="2290" width="29.45" style="2" customWidth="1"/>
    <col min="2291" max="2292" width="7.725" style="2" customWidth="1"/>
    <col min="2293" max="2294" width="12.6333333333333" style="2" customWidth="1"/>
    <col min="2295" max="2544" width="9" style="2"/>
    <col min="2545" max="2545" width="6" style="2" customWidth="1"/>
    <col min="2546" max="2546" width="29.45" style="2" customWidth="1"/>
    <col min="2547" max="2548" width="7.725" style="2" customWidth="1"/>
    <col min="2549" max="2550" width="12.6333333333333" style="2" customWidth="1"/>
    <col min="2551" max="2800" width="9" style="2"/>
    <col min="2801" max="2801" width="6" style="2" customWidth="1"/>
    <col min="2802" max="2802" width="29.45" style="2" customWidth="1"/>
    <col min="2803" max="2804" width="7.725" style="2" customWidth="1"/>
    <col min="2805" max="2806" width="12.6333333333333" style="2" customWidth="1"/>
    <col min="2807" max="3056" width="9" style="2"/>
    <col min="3057" max="3057" width="6" style="2" customWidth="1"/>
    <col min="3058" max="3058" width="29.45" style="2" customWidth="1"/>
    <col min="3059" max="3060" width="7.725" style="2" customWidth="1"/>
    <col min="3061" max="3062" width="12.6333333333333" style="2" customWidth="1"/>
    <col min="3063" max="3312" width="9" style="2"/>
    <col min="3313" max="3313" width="6" style="2" customWidth="1"/>
    <col min="3314" max="3314" width="29.45" style="2" customWidth="1"/>
    <col min="3315" max="3316" width="7.725" style="2" customWidth="1"/>
    <col min="3317" max="3318" width="12.6333333333333" style="2" customWidth="1"/>
    <col min="3319" max="3568" width="9" style="2"/>
    <col min="3569" max="3569" width="6" style="2" customWidth="1"/>
    <col min="3570" max="3570" width="29.45" style="2" customWidth="1"/>
    <col min="3571" max="3572" width="7.725" style="2" customWidth="1"/>
    <col min="3573" max="3574" width="12.6333333333333" style="2" customWidth="1"/>
    <col min="3575" max="3824" width="9" style="2"/>
    <col min="3825" max="3825" width="6" style="2" customWidth="1"/>
    <col min="3826" max="3826" width="29.45" style="2" customWidth="1"/>
    <col min="3827" max="3828" width="7.725" style="2" customWidth="1"/>
    <col min="3829" max="3830" width="12.6333333333333" style="2" customWidth="1"/>
    <col min="3831" max="4080" width="9" style="2"/>
    <col min="4081" max="4081" width="6" style="2" customWidth="1"/>
    <col min="4082" max="4082" width="29.45" style="2" customWidth="1"/>
    <col min="4083" max="4084" width="7.725" style="2" customWidth="1"/>
    <col min="4085" max="4086" width="12.6333333333333" style="2" customWidth="1"/>
    <col min="4087" max="4336" width="9" style="2"/>
    <col min="4337" max="4337" width="6" style="2" customWidth="1"/>
    <col min="4338" max="4338" width="29.45" style="2" customWidth="1"/>
    <col min="4339" max="4340" width="7.725" style="2" customWidth="1"/>
    <col min="4341" max="4342" width="12.6333333333333" style="2" customWidth="1"/>
    <col min="4343" max="4592" width="9" style="2"/>
    <col min="4593" max="4593" width="6" style="2" customWidth="1"/>
    <col min="4594" max="4594" width="29.45" style="2" customWidth="1"/>
    <col min="4595" max="4596" width="7.725" style="2" customWidth="1"/>
    <col min="4597" max="4598" width="12.6333333333333" style="2" customWidth="1"/>
    <col min="4599" max="4848" width="9" style="2"/>
    <col min="4849" max="4849" width="6" style="2" customWidth="1"/>
    <col min="4850" max="4850" width="29.45" style="2" customWidth="1"/>
    <col min="4851" max="4852" width="7.725" style="2" customWidth="1"/>
    <col min="4853" max="4854" width="12.6333333333333" style="2" customWidth="1"/>
    <col min="4855" max="5104" width="9" style="2"/>
    <col min="5105" max="5105" width="6" style="2" customWidth="1"/>
    <col min="5106" max="5106" width="29.45" style="2" customWidth="1"/>
    <col min="5107" max="5108" width="7.725" style="2" customWidth="1"/>
    <col min="5109" max="5110" width="12.6333333333333" style="2" customWidth="1"/>
    <col min="5111" max="5360" width="9" style="2"/>
    <col min="5361" max="5361" width="6" style="2" customWidth="1"/>
    <col min="5362" max="5362" width="29.45" style="2" customWidth="1"/>
    <col min="5363" max="5364" width="7.725" style="2" customWidth="1"/>
    <col min="5365" max="5366" width="12.6333333333333" style="2" customWidth="1"/>
    <col min="5367" max="5616" width="9" style="2"/>
    <col min="5617" max="5617" width="6" style="2" customWidth="1"/>
    <col min="5618" max="5618" width="29.45" style="2" customWidth="1"/>
    <col min="5619" max="5620" width="7.725" style="2" customWidth="1"/>
    <col min="5621" max="5622" width="12.6333333333333" style="2" customWidth="1"/>
    <col min="5623" max="5872" width="9" style="2"/>
    <col min="5873" max="5873" width="6" style="2" customWidth="1"/>
    <col min="5874" max="5874" width="29.45" style="2" customWidth="1"/>
    <col min="5875" max="5876" width="7.725" style="2" customWidth="1"/>
    <col min="5877" max="5878" width="12.6333333333333" style="2" customWidth="1"/>
    <col min="5879" max="6128" width="9" style="2"/>
    <col min="6129" max="6129" width="6" style="2" customWidth="1"/>
    <col min="6130" max="6130" width="29.45" style="2" customWidth="1"/>
    <col min="6131" max="6132" width="7.725" style="2" customWidth="1"/>
    <col min="6133" max="6134" width="12.6333333333333" style="2" customWidth="1"/>
    <col min="6135" max="6384" width="9" style="2"/>
    <col min="6385" max="6385" width="6" style="2" customWidth="1"/>
    <col min="6386" max="6386" width="29.45" style="2" customWidth="1"/>
    <col min="6387" max="6388" width="7.725" style="2" customWidth="1"/>
    <col min="6389" max="6390" width="12.6333333333333" style="2" customWidth="1"/>
    <col min="6391" max="6640" width="9" style="2"/>
    <col min="6641" max="6641" width="6" style="2" customWidth="1"/>
    <col min="6642" max="6642" width="29.45" style="2" customWidth="1"/>
    <col min="6643" max="6644" width="7.725" style="2" customWidth="1"/>
    <col min="6645" max="6646" width="12.6333333333333" style="2" customWidth="1"/>
    <col min="6647" max="6896" width="9" style="2"/>
    <col min="6897" max="6897" width="6" style="2" customWidth="1"/>
    <col min="6898" max="6898" width="29.45" style="2" customWidth="1"/>
    <col min="6899" max="6900" width="7.725" style="2" customWidth="1"/>
    <col min="6901" max="6902" width="12.6333333333333" style="2" customWidth="1"/>
    <col min="6903" max="7152" width="9" style="2"/>
    <col min="7153" max="7153" width="6" style="2" customWidth="1"/>
    <col min="7154" max="7154" width="29.45" style="2" customWidth="1"/>
    <col min="7155" max="7156" width="7.725" style="2" customWidth="1"/>
    <col min="7157" max="7158" width="12.6333333333333" style="2" customWidth="1"/>
    <col min="7159" max="7408" width="9" style="2"/>
    <col min="7409" max="7409" width="6" style="2" customWidth="1"/>
    <col min="7410" max="7410" width="29.45" style="2" customWidth="1"/>
    <col min="7411" max="7412" width="7.725" style="2" customWidth="1"/>
    <col min="7413" max="7414" width="12.6333333333333" style="2" customWidth="1"/>
    <col min="7415" max="7664" width="9" style="2"/>
    <col min="7665" max="7665" width="6" style="2" customWidth="1"/>
    <col min="7666" max="7666" width="29.45" style="2" customWidth="1"/>
    <col min="7667" max="7668" width="7.725" style="2" customWidth="1"/>
    <col min="7669" max="7670" width="12.6333333333333" style="2" customWidth="1"/>
    <col min="7671" max="7920" width="9" style="2"/>
    <col min="7921" max="7921" width="6" style="2" customWidth="1"/>
    <col min="7922" max="7922" width="29.45" style="2" customWidth="1"/>
    <col min="7923" max="7924" width="7.725" style="2" customWidth="1"/>
    <col min="7925" max="7926" width="12.6333333333333" style="2" customWidth="1"/>
    <col min="7927" max="8176" width="9" style="2"/>
    <col min="8177" max="8177" width="6" style="2" customWidth="1"/>
    <col min="8178" max="8178" width="29.45" style="2" customWidth="1"/>
    <col min="8179" max="8180" width="7.725" style="2" customWidth="1"/>
    <col min="8181" max="8182" width="12.6333333333333" style="2" customWidth="1"/>
    <col min="8183" max="8432" width="9" style="2"/>
    <col min="8433" max="8433" width="6" style="2" customWidth="1"/>
    <col min="8434" max="8434" width="29.45" style="2" customWidth="1"/>
    <col min="8435" max="8436" width="7.725" style="2" customWidth="1"/>
    <col min="8437" max="8438" width="12.6333333333333" style="2" customWidth="1"/>
    <col min="8439" max="8688" width="9" style="2"/>
    <col min="8689" max="8689" width="6" style="2" customWidth="1"/>
    <col min="8690" max="8690" width="29.45" style="2" customWidth="1"/>
    <col min="8691" max="8692" width="7.725" style="2" customWidth="1"/>
    <col min="8693" max="8694" width="12.6333333333333" style="2" customWidth="1"/>
    <col min="8695" max="8944" width="9" style="2"/>
    <col min="8945" max="8945" width="6" style="2" customWidth="1"/>
    <col min="8946" max="8946" width="29.45" style="2" customWidth="1"/>
    <col min="8947" max="8948" width="7.725" style="2" customWidth="1"/>
    <col min="8949" max="8950" width="12.6333333333333" style="2" customWidth="1"/>
    <col min="8951" max="9200" width="9" style="2"/>
    <col min="9201" max="9201" width="6" style="2" customWidth="1"/>
    <col min="9202" max="9202" width="29.45" style="2" customWidth="1"/>
    <col min="9203" max="9204" width="7.725" style="2" customWidth="1"/>
    <col min="9205" max="9206" width="12.6333333333333" style="2" customWidth="1"/>
    <col min="9207" max="9456" width="9" style="2"/>
    <col min="9457" max="9457" width="6" style="2" customWidth="1"/>
    <col min="9458" max="9458" width="29.45" style="2" customWidth="1"/>
    <col min="9459" max="9460" width="7.725" style="2" customWidth="1"/>
    <col min="9461" max="9462" width="12.6333333333333" style="2" customWidth="1"/>
    <col min="9463" max="9712" width="9" style="2"/>
    <col min="9713" max="9713" width="6" style="2" customWidth="1"/>
    <col min="9714" max="9714" width="29.45" style="2" customWidth="1"/>
    <col min="9715" max="9716" width="7.725" style="2" customWidth="1"/>
    <col min="9717" max="9718" width="12.6333333333333" style="2" customWidth="1"/>
    <col min="9719" max="9968" width="9" style="2"/>
    <col min="9969" max="9969" width="6" style="2" customWidth="1"/>
    <col min="9970" max="9970" width="29.45" style="2" customWidth="1"/>
    <col min="9971" max="9972" width="7.725" style="2" customWidth="1"/>
    <col min="9973" max="9974" width="12.6333333333333" style="2" customWidth="1"/>
    <col min="9975" max="10224" width="9" style="2"/>
    <col min="10225" max="10225" width="6" style="2" customWidth="1"/>
    <col min="10226" max="10226" width="29.45" style="2" customWidth="1"/>
    <col min="10227" max="10228" width="7.725" style="2" customWidth="1"/>
    <col min="10229" max="10230" width="12.6333333333333" style="2" customWidth="1"/>
    <col min="10231" max="10480" width="9" style="2"/>
    <col min="10481" max="10481" width="6" style="2" customWidth="1"/>
    <col min="10482" max="10482" width="29.45" style="2" customWidth="1"/>
    <col min="10483" max="10484" width="7.725" style="2" customWidth="1"/>
    <col min="10485" max="10486" width="12.6333333333333" style="2" customWidth="1"/>
    <col min="10487" max="10736" width="9" style="2"/>
    <col min="10737" max="10737" width="6" style="2" customWidth="1"/>
    <col min="10738" max="10738" width="29.45" style="2" customWidth="1"/>
    <col min="10739" max="10740" width="7.725" style="2" customWidth="1"/>
    <col min="10741" max="10742" width="12.6333333333333" style="2" customWidth="1"/>
    <col min="10743" max="10992" width="9" style="2"/>
    <col min="10993" max="10993" width="6" style="2" customWidth="1"/>
    <col min="10994" max="10994" width="29.45" style="2" customWidth="1"/>
    <col min="10995" max="10996" width="7.725" style="2" customWidth="1"/>
    <col min="10997" max="10998" width="12.6333333333333" style="2" customWidth="1"/>
    <col min="10999" max="11248" width="9" style="2"/>
    <col min="11249" max="11249" width="6" style="2" customWidth="1"/>
    <col min="11250" max="11250" width="29.45" style="2" customWidth="1"/>
    <col min="11251" max="11252" width="7.725" style="2" customWidth="1"/>
    <col min="11253" max="11254" width="12.6333333333333" style="2" customWidth="1"/>
    <col min="11255" max="11504" width="9" style="2"/>
    <col min="11505" max="11505" width="6" style="2" customWidth="1"/>
    <col min="11506" max="11506" width="29.45" style="2" customWidth="1"/>
    <col min="11507" max="11508" width="7.725" style="2" customWidth="1"/>
    <col min="11509" max="11510" width="12.6333333333333" style="2" customWidth="1"/>
    <col min="11511" max="11760" width="9" style="2"/>
    <col min="11761" max="11761" width="6" style="2" customWidth="1"/>
    <col min="11762" max="11762" width="29.45" style="2" customWidth="1"/>
    <col min="11763" max="11764" width="7.725" style="2" customWidth="1"/>
    <col min="11765" max="11766" width="12.6333333333333" style="2" customWidth="1"/>
    <col min="11767" max="12016" width="9" style="2"/>
    <col min="12017" max="12017" width="6" style="2" customWidth="1"/>
    <col min="12018" max="12018" width="29.45" style="2" customWidth="1"/>
    <col min="12019" max="12020" width="7.725" style="2" customWidth="1"/>
    <col min="12021" max="12022" width="12.6333333333333" style="2" customWidth="1"/>
    <col min="12023" max="12272" width="9" style="2"/>
    <col min="12273" max="12273" width="6" style="2" customWidth="1"/>
    <col min="12274" max="12274" width="29.45" style="2" customWidth="1"/>
    <col min="12275" max="12276" width="7.725" style="2" customWidth="1"/>
    <col min="12277" max="12278" width="12.6333333333333" style="2" customWidth="1"/>
    <col min="12279" max="12528" width="9" style="2"/>
    <col min="12529" max="12529" width="6" style="2" customWidth="1"/>
    <col min="12530" max="12530" width="29.45" style="2" customWidth="1"/>
    <col min="12531" max="12532" width="7.725" style="2" customWidth="1"/>
    <col min="12533" max="12534" width="12.6333333333333" style="2" customWidth="1"/>
    <col min="12535" max="12784" width="9" style="2"/>
    <col min="12785" max="12785" width="6" style="2" customWidth="1"/>
    <col min="12786" max="12786" width="29.45" style="2" customWidth="1"/>
    <col min="12787" max="12788" width="7.725" style="2" customWidth="1"/>
    <col min="12789" max="12790" width="12.6333333333333" style="2" customWidth="1"/>
    <col min="12791" max="13040" width="9" style="2"/>
    <col min="13041" max="13041" width="6" style="2" customWidth="1"/>
    <col min="13042" max="13042" width="29.45" style="2" customWidth="1"/>
    <col min="13043" max="13044" width="7.725" style="2" customWidth="1"/>
    <col min="13045" max="13046" width="12.6333333333333" style="2" customWidth="1"/>
    <col min="13047" max="13296" width="9" style="2"/>
    <col min="13297" max="13297" width="6" style="2" customWidth="1"/>
    <col min="13298" max="13298" width="29.45" style="2" customWidth="1"/>
    <col min="13299" max="13300" width="7.725" style="2" customWidth="1"/>
    <col min="13301" max="13302" width="12.6333333333333" style="2" customWidth="1"/>
    <col min="13303" max="13552" width="9" style="2"/>
    <col min="13553" max="13553" width="6" style="2" customWidth="1"/>
    <col min="13554" max="13554" width="29.45" style="2" customWidth="1"/>
    <col min="13555" max="13556" width="7.725" style="2" customWidth="1"/>
    <col min="13557" max="13558" width="12.6333333333333" style="2" customWidth="1"/>
    <col min="13559" max="13808" width="9" style="2"/>
    <col min="13809" max="13809" width="6" style="2" customWidth="1"/>
    <col min="13810" max="13810" width="29.45" style="2" customWidth="1"/>
    <col min="13811" max="13812" width="7.725" style="2" customWidth="1"/>
    <col min="13813" max="13814" width="12.6333333333333" style="2" customWidth="1"/>
    <col min="13815" max="14064" width="9" style="2"/>
    <col min="14065" max="14065" width="6" style="2" customWidth="1"/>
    <col min="14066" max="14066" width="29.45" style="2" customWidth="1"/>
    <col min="14067" max="14068" width="7.725" style="2" customWidth="1"/>
    <col min="14069" max="14070" width="12.6333333333333" style="2" customWidth="1"/>
    <col min="14071" max="14320" width="9" style="2"/>
    <col min="14321" max="14321" width="6" style="2" customWidth="1"/>
    <col min="14322" max="14322" width="29.45" style="2" customWidth="1"/>
    <col min="14323" max="14324" width="7.725" style="2" customWidth="1"/>
    <col min="14325" max="14326" width="12.6333333333333" style="2" customWidth="1"/>
    <col min="14327" max="14576" width="9" style="2"/>
    <col min="14577" max="14577" width="6" style="2" customWidth="1"/>
    <col min="14578" max="14578" width="29.45" style="2" customWidth="1"/>
    <col min="14579" max="14580" width="7.725" style="2" customWidth="1"/>
    <col min="14581" max="14582" width="12.6333333333333" style="2" customWidth="1"/>
    <col min="14583" max="14832" width="9" style="2"/>
    <col min="14833" max="14833" width="6" style="2" customWidth="1"/>
    <col min="14834" max="14834" width="29.45" style="2" customWidth="1"/>
    <col min="14835" max="14836" width="7.725" style="2" customWidth="1"/>
    <col min="14837" max="14838" width="12.6333333333333" style="2" customWidth="1"/>
    <col min="14839" max="15088" width="9" style="2"/>
    <col min="15089" max="15089" width="6" style="2" customWidth="1"/>
    <col min="15090" max="15090" width="29.45" style="2" customWidth="1"/>
    <col min="15091" max="15092" width="7.725" style="2" customWidth="1"/>
    <col min="15093" max="15094" width="12.6333333333333" style="2" customWidth="1"/>
    <col min="15095" max="15344" width="9" style="2"/>
    <col min="15345" max="15345" width="6" style="2" customWidth="1"/>
    <col min="15346" max="15346" width="29.45" style="2" customWidth="1"/>
    <col min="15347" max="15348" width="7.725" style="2" customWidth="1"/>
    <col min="15349" max="15350" width="12.6333333333333" style="2" customWidth="1"/>
    <col min="15351" max="15600" width="9" style="2"/>
    <col min="15601" max="15601" width="6" style="2" customWidth="1"/>
    <col min="15602" max="15602" width="29.45" style="2" customWidth="1"/>
    <col min="15603" max="15604" width="7.725" style="2" customWidth="1"/>
    <col min="15605" max="15606" width="12.6333333333333" style="2" customWidth="1"/>
    <col min="15607" max="15856" width="9" style="2"/>
    <col min="15857" max="15857" width="6" style="2" customWidth="1"/>
    <col min="15858" max="15858" width="29.45" style="2" customWidth="1"/>
    <col min="15859" max="15860" width="7.725" style="2" customWidth="1"/>
    <col min="15861" max="15862" width="12.6333333333333" style="2" customWidth="1"/>
    <col min="15863" max="16112" width="9" style="2"/>
    <col min="16113" max="16113" width="6" style="2" customWidth="1"/>
    <col min="16114" max="16114" width="29.45" style="2" customWidth="1"/>
    <col min="16115" max="16116" width="7.725" style="2" customWidth="1"/>
    <col min="16117" max="16118" width="12.6333333333333" style="2" customWidth="1"/>
    <col min="16119" max="16384" width="9" style="2"/>
  </cols>
  <sheetData>
    <row r="1" ht="46.5" customHeight="1" spans="1:11">
      <c r="A1" s="48" t="s">
        <v>20</v>
      </c>
      <c r="B1" s="48"/>
      <c r="C1" s="48"/>
      <c r="D1" s="48"/>
      <c r="E1" s="48"/>
      <c r="F1" s="48"/>
    </row>
    <row r="2" ht="29.25" customHeight="1" spans="1:11">
      <c r="A2" s="49" t="str">
        <f>清单汇总表!A2</f>
        <v>项目名称：2026-2028年省管高速公路中间过程质量监督检测项目4-4  分包3：盐城至靖江高速公路改扩建工程姜堰段中间过程质量检测</v>
      </c>
      <c r="B2" s="49"/>
      <c r="C2" s="49"/>
      <c r="D2" s="49"/>
      <c r="E2" s="49"/>
      <c r="F2" s="49"/>
    </row>
    <row r="3" s="1" customFormat="1" ht="27" customHeight="1" spans="1:11">
      <c r="A3" s="50" t="s">
        <v>4</v>
      </c>
      <c r="B3" s="51" t="s">
        <v>21</v>
      </c>
      <c r="C3" s="51" t="s">
        <v>22</v>
      </c>
      <c r="D3" s="51" t="s">
        <v>23</v>
      </c>
      <c r="E3" s="51" t="s">
        <v>24</v>
      </c>
      <c r="F3" s="52" t="s">
        <v>25</v>
      </c>
    </row>
    <row r="4" ht="28.5" customHeight="1" spans="1:11">
      <c r="A4" s="53">
        <v>1</v>
      </c>
      <c r="B4" s="54" t="s">
        <v>26</v>
      </c>
      <c r="C4" s="54" t="s">
        <v>27</v>
      </c>
      <c r="D4" s="55">
        <v>1</v>
      </c>
      <c r="E4" s="56"/>
      <c r="F4" s="57">
        <f>ROUND(D4*E4,2)</f>
        <v>0</v>
      </c>
    </row>
    <row r="5" ht="28.5" customHeight="1" spans="1:11">
      <c r="A5" s="53">
        <v>2</v>
      </c>
      <c r="B5" s="54" t="s">
        <v>28</v>
      </c>
      <c r="C5" s="54" t="s">
        <v>27</v>
      </c>
      <c r="D5" s="55">
        <v>1</v>
      </c>
      <c r="E5" s="56"/>
      <c r="F5" s="57">
        <f>ROUND(D5*E5,2)</f>
        <v>0</v>
      </c>
    </row>
    <row r="6" ht="28.5" customHeight="1" spans="1:11">
      <c r="A6" s="53">
        <v>3</v>
      </c>
      <c r="B6" s="54" t="s">
        <v>29</v>
      </c>
      <c r="C6" s="54" t="s">
        <v>27</v>
      </c>
      <c r="D6" s="55">
        <v>1</v>
      </c>
      <c r="E6" s="56"/>
      <c r="F6" s="57">
        <f>ROUND(D6*E6,2)</f>
        <v>0</v>
      </c>
    </row>
    <row r="7" ht="28.5" customHeight="1" spans="1:11">
      <c r="A7" s="53">
        <v>4</v>
      </c>
      <c r="B7" s="54" t="s">
        <v>30</v>
      </c>
      <c r="C7" s="54" t="s">
        <v>27</v>
      </c>
      <c r="D7" s="55">
        <v>1</v>
      </c>
      <c r="E7" s="56"/>
      <c r="F7" s="57">
        <f>ROUND(D7*E7,2)</f>
        <v>0</v>
      </c>
    </row>
    <row r="8" ht="28.5" customHeight="1" spans="1:11">
      <c r="A8" s="53">
        <v>5</v>
      </c>
      <c r="B8" s="54" t="s">
        <v>31</v>
      </c>
      <c r="C8" s="54" t="s">
        <v>27</v>
      </c>
      <c r="D8" s="55">
        <v>1</v>
      </c>
      <c r="E8" s="58">
        <v>35000</v>
      </c>
      <c r="F8" s="59">
        <f>ROUND(D8*E8,0)</f>
        <v>35000</v>
      </c>
    </row>
    <row r="9" ht="28.5" customHeight="1" spans="1:11">
      <c r="A9" s="53">
        <v>6</v>
      </c>
      <c r="B9" s="54" t="s">
        <v>32</v>
      </c>
      <c r="C9" s="54" t="s">
        <v>27</v>
      </c>
      <c r="D9" s="55">
        <v>1</v>
      </c>
      <c r="E9" s="56"/>
      <c r="F9" s="57">
        <f>ROUND(D9*E9,2)</f>
        <v>0</v>
      </c>
    </row>
    <row r="10" ht="28.5" customHeight="1" spans="1:11">
      <c r="A10" s="53">
        <v>7</v>
      </c>
      <c r="B10" s="54" t="s">
        <v>33</v>
      </c>
      <c r="C10" s="60" t="s">
        <v>27</v>
      </c>
      <c r="D10" s="61">
        <v>1</v>
      </c>
      <c r="E10" s="56"/>
      <c r="F10" s="57">
        <f>ROUND(D10*E10,2)</f>
        <v>0</v>
      </c>
    </row>
    <row r="11" ht="30" customHeight="1" spans="1:11">
      <c r="A11" s="62"/>
      <c r="B11" s="63" t="s">
        <v>34</v>
      </c>
      <c r="C11" s="64"/>
      <c r="D11" s="64"/>
      <c r="E11" s="64"/>
      <c r="F11" s="65">
        <f>SUM(F4:F10)</f>
        <v>35000</v>
      </c>
      <c r="K11" s="66"/>
    </row>
    <row r="12" ht="28.5" customHeight="1" spans="1:11">
      <c r="A12" s="67"/>
      <c r="B12" s="67"/>
      <c r="C12" s="67"/>
      <c r="D12" s="67"/>
      <c r="E12" s="67"/>
      <c r="F12" s="67"/>
    </row>
  </sheetData>
  <sheetProtection algorithmName="SHA-512" hashValue="Qk0WTe/C+d5H93cg8WUupjPeggJ1SR9q6iJiYMAFCMBjEpv+p9XaW9ifNgZvHJOtjkpwmrSpyittuJmWVDr1bw==" saltValue="5lAnMr/Ruc9wr1Kvk2sLRA=="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workbookViewId="0">
      <pane xSplit="6" ySplit="3" topLeftCell="G4" activePane="bottomRight" state="frozen"/>
      <selection/>
      <selection pane="topRight"/>
      <selection pane="bottomLeft"/>
      <selection pane="bottomRight" activeCell="H7" sqref="H7"/>
    </sheetView>
  </sheetViews>
  <sheetFormatPr defaultColWidth="9" defaultRowHeight="13.5"/>
  <cols>
    <col min="1" max="1" width="8" style="2" customWidth="1"/>
    <col min="2" max="2" width="11.45" style="2" customWidth="1"/>
    <col min="3" max="3" width="14.6333333333333" style="2" customWidth="1"/>
    <col min="4" max="4" width="6.63333333333333" style="2" customWidth="1"/>
    <col min="5" max="5" width="16.2666666666667" style="2" customWidth="1"/>
    <col min="6" max="6" width="4.725" style="2" customWidth="1"/>
    <col min="7" max="7" width="6" style="22" customWidth="1"/>
    <col min="8" max="8" width="9.36666666666667" style="23" customWidth="1"/>
    <col min="9" max="9" width="12" style="23" customWidth="1"/>
    <col min="10" max="10" width="9" customWidth="1"/>
    <col min="11" max="11" width="6" style="2" customWidth="1"/>
    <col min="12" max="253" width="9" style="2"/>
    <col min="254" max="254" width="9.36666666666667" style="2" customWidth="1"/>
    <col min="255" max="255" width="9" style="2"/>
    <col min="256" max="256" width="11.6333333333333" style="2" customWidth="1"/>
    <col min="257" max="257" width="9" style="2"/>
    <col min="258" max="258" width="12.6333333333333" style="2" customWidth="1"/>
    <col min="259" max="509" width="9" style="2"/>
    <col min="510" max="510" width="9.36666666666667" style="2" customWidth="1"/>
    <col min="511" max="511" width="9" style="2"/>
    <col min="512" max="512" width="11.6333333333333" style="2" customWidth="1"/>
    <col min="513" max="513" width="9" style="2"/>
    <col min="514" max="514" width="12.6333333333333" style="2" customWidth="1"/>
    <col min="515" max="765" width="9" style="2"/>
    <col min="766" max="766" width="9.36666666666667" style="2" customWidth="1"/>
    <col min="767" max="767" width="9" style="2"/>
    <col min="768" max="768" width="11.6333333333333" style="2" customWidth="1"/>
    <col min="769" max="769" width="9" style="2"/>
    <col min="770" max="770" width="12.6333333333333" style="2" customWidth="1"/>
    <col min="771" max="1021" width="9" style="2"/>
    <col min="1022" max="1022" width="9.36666666666667" style="2" customWidth="1"/>
    <col min="1023" max="1023" width="9" style="2"/>
    <col min="1024" max="1024" width="11.6333333333333" style="2" customWidth="1"/>
    <col min="1025" max="1025" width="9" style="2"/>
    <col min="1026" max="1026" width="12.6333333333333" style="2" customWidth="1"/>
    <col min="1027" max="1277" width="9" style="2"/>
    <col min="1278" max="1278" width="9.36666666666667" style="2" customWidth="1"/>
    <col min="1279" max="1279" width="9" style="2"/>
    <col min="1280" max="1280" width="11.6333333333333" style="2" customWidth="1"/>
    <col min="1281" max="1281" width="9" style="2"/>
    <col min="1282" max="1282" width="12.6333333333333" style="2" customWidth="1"/>
    <col min="1283" max="1533" width="9" style="2"/>
    <col min="1534" max="1534" width="9.36666666666667" style="2" customWidth="1"/>
    <col min="1535" max="1535" width="9" style="2"/>
    <col min="1536" max="1536" width="11.6333333333333" style="2" customWidth="1"/>
    <col min="1537" max="1537" width="9" style="2"/>
    <col min="1538" max="1538" width="12.6333333333333" style="2" customWidth="1"/>
    <col min="1539" max="1789" width="9" style="2"/>
    <col min="1790" max="1790" width="9.36666666666667" style="2" customWidth="1"/>
    <col min="1791" max="1791" width="9" style="2"/>
    <col min="1792" max="1792" width="11.6333333333333" style="2" customWidth="1"/>
    <col min="1793" max="1793" width="9" style="2"/>
    <col min="1794" max="1794" width="12.6333333333333" style="2" customWidth="1"/>
    <col min="1795" max="2045" width="9" style="2"/>
    <col min="2046" max="2046" width="9.36666666666667" style="2" customWidth="1"/>
    <col min="2047" max="2047" width="9" style="2"/>
    <col min="2048" max="2048" width="11.6333333333333" style="2" customWidth="1"/>
    <col min="2049" max="2049" width="9" style="2"/>
    <col min="2050" max="2050" width="12.6333333333333" style="2" customWidth="1"/>
    <col min="2051" max="2301" width="9" style="2"/>
    <col min="2302" max="2302" width="9.36666666666667" style="2" customWidth="1"/>
    <col min="2303" max="2303" width="9" style="2"/>
    <col min="2304" max="2304" width="11.6333333333333" style="2" customWidth="1"/>
    <col min="2305" max="2305" width="9" style="2"/>
    <col min="2306" max="2306" width="12.6333333333333" style="2" customWidth="1"/>
    <col min="2307" max="2557" width="9" style="2"/>
    <col min="2558" max="2558" width="9.36666666666667" style="2" customWidth="1"/>
    <col min="2559" max="2559" width="9" style="2"/>
    <col min="2560" max="2560" width="11.6333333333333" style="2" customWidth="1"/>
    <col min="2561" max="2561" width="9" style="2"/>
    <col min="2562" max="2562" width="12.6333333333333" style="2" customWidth="1"/>
    <col min="2563" max="2813" width="9" style="2"/>
    <col min="2814" max="2814" width="9.36666666666667" style="2" customWidth="1"/>
    <col min="2815" max="2815" width="9" style="2"/>
    <col min="2816" max="2816" width="11.6333333333333" style="2" customWidth="1"/>
    <col min="2817" max="2817" width="9" style="2"/>
    <col min="2818" max="2818" width="12.6333333333333" style="2" customWidth="1"/>
    <col min="2819" max="3069" width="9" style="2"/>
    <col min="3070" max="3070" width="9.36666666666667" style="2" customWidth="1"/>
    <col min="3071" max="3071" width="9" style="2"/>
    <col min="3072" max="3072" width="11.6333333333333" style="2" customWidth="1"/>
    <col min="3073" max="3073" width="9" style="2"/>
    <col min="3074" max="3074" width="12.6333333333333" style="2" customWidth="1"/>
    <col min="3075" max="3325" width="9" style="2"/>
    <col min="3326" max="3326" width="9.36666666666667" style="2" customWidth="1"/>
    <col min="3327" max="3327" width="9" style="2"/>
    <col min="3328" max="3328" width="11.6333333333333" style="2" customWidth="1"/>
    <col min="3329" max="3329" width="9" style="2"/>
    <col min="3330" max="3330" width="12.6333333333333" style="2" customWidth="1"/>
    <col min="3331" max="3581" width="9" style="2"/>
    <col min="3582" max="3582" width="9.36666666666667" style="2" customWidth="1"/>
    <col min="3583" max="3583" width="9" style="2"/>
    <col min="3584" max="3584" width="11.6333333333333" style="2" customWidth="1"/>
    <col min="3585" max="3585" width="9" style="2"/>
    <col min="3586" max="3586" width="12.6333333333333" style="2" customWidth="1"/>
    <col min="3587" max="3837" width="9" style="2"/>
    <col min="3838" max="3838" width="9.36666666666667" style="2" customWidth="1"/>
    <col min="3839" max="3839" width="9" style="2"/>
    <col min="3840" max="3840" width="11.6333333333333" style="2" customWidth="1"/>
    <col min="3841" max="3841" width="9" style="2"/>
    <col min="3842" max="3842" width="12.6333333333333" style="2" customWidth="1"/>
    <col min="3843" max="4093" width="9" style="2"/>
    <col min="4094" max="4094" width="9.36666666666667" style="2" customWidth="1"/>
    <col min="4095" max="4095" width="9" style="2"/>
    <col min="4096" max="4096" width="11.6333333333333" style="2" customWidth="1"/>
    <col min="4097" max="4097" width="9" style="2"/>
    <col min="4098" max="4098" width="12.6333333333333" style="2" customWidth="1"/>
    <col min="4099" max="4349" width="9" style="2"/>
    <col min="4350" max="4350" width="9.36666666666667" style="2" customWidth="1"/>
    <col min="4351" max="4351" width="9" style="2"/>
    <col min="4352" max="4352" width="11.6333333333333" style="2" customWidth="1"/>
    <col min="4353" max="4353" width="9" style="2"/>
    <col min="4354" max="4354" width="12.6333333333333" style="2" customWidth="1"/>
    <col min="4355" max="4605" width="9" style="2"/>
    <col min="4606" max="4606" width="9.36666666666667" style="2" customWidth="1"/>
    <col min="4607" max="4607" width="9" style="2"/>
    <col min="4608" max="4608" width="11.6333333333333" style="2" customWidth="1"/>
    <col min="4609" max="4609" width="9" style="2"/>
    <col min="4610" max="4610" width="12.6333333333333" style="2" customWidth="1"/>
    <col min="4611" max="4861" width="9" style="2"/>
    <col min="4862" max="4862" width="9.36666666666667" style="2" customWidth="1"/>
    <col min="4863" max="4863" width="9" style="2"/>
    <col min="4864" max="4864" width="11.6333333333333" style="2" customWidth="1"/>
    <col min="4865" max="4865" width="9" style="2"/>
    <col min="4866" max="4866" width="12.6333333333333" style="2" customWidth="1"/>
    <col min="4867" max="5117" width="9" style="2"/>
    <col min="5118" max="5118" width="9.36666666666667" style="2" customWidth="1"/>
    <col min="5119" max="5119" width="9" style="2"/>
    <col min="5120" max="5120" width="11.6333333333333" style="2" customWidth="1"/>
    <col min="5121" max="5121" width="9" style="2"/>
    <col min="5122" max="5122" width="12.6333333333333" style="2" customWidth="1"/>
    <col min="5123" max="5373" width="9" style="2"/>
    <col min="5374" max="5374" width="9.36666666666667" style="2" customWidth="1"/>
    <col min="5375" max="5375" width="9" style="2"/>
    <col min="5376" max="5376" width="11.6333333333333" style="2" customWidth="1"/>
    <col min="5377" max="5377" width="9" style="2"/>
    <col min="5378" max="5378" width="12.6333333333333" style="2" customWidth="1"/>
    <col min="5379" max="5629" width="9" style="2"/>
    <col min="5630" max="5630" width="9.36666666666667" style="2" customWidth="1"/>
    <col min="5631" max="5631" width="9" style="2"/>
    <col min="5632" max="5632" width="11.6333333333333" style="2" customWidth="1"/>
    <col min="5633" max="5633" width="9" style="2"/>
    <col min="5634" max="5634" width="12.6333333333333" style="2" customWidth="1"/>
    <col min="5635" max="5885" width="9" style="2"/>
    <col min="5886" max="5886" width="9.36666666666667" style="2" customWidth="1"/>
    <col min="5887" max="5887" width="9" style="2"/>
    <col min="5888" max="5888" width="11.6333333333333" style="2" customWidth="1"/>
    <col min="5889" max="5889" width="9" style="2"/>
    <col min="5890" max="5890" width="12.6333333333333" style="2" customWidth="1"/>
    <col min="5891" max="6141" width="9" style="2"/>
    <col min="6142" max="6142" width="9.36666666666667" style="2" customWidth="1"/>
    <col min="6143" max="6143" width="9" style="2"/>
    <col min="6144" max="6144" width="11.6333333333333" style="2" customWidth="1"/>
    <col min="6145" max="6145" width="9" style="2"/>
    <col min="6146" max="6146" width="12.6333333333333" style="2" customWidth="1"/>
    <col min="6147" max="6397" width="9" style="2"/>
    <col min="6398" max="6398" width="9.36666666666667" style="2" customWidth="1"/>
    <col min="6399" max="6399" width="9" style="2"/>
    <col min="6400" max="6400" width="11.6333333333333" style="2" customWidth="1"/>
    <col min="6401" max="6401" width="9" style="2"/>
    <col min="6402" max="6402" width="12.6333333333333" style="2" customWidth="1"/>
    <col min="6403" max="6653" width="9" style="2"/>
    <col min="6654" max="6654" width="9.36666666666667" style="2" customWidth="1"/>
    <col min="6655" max="6655" width="9" style="2"/>
    <col min="6656" max="6656" width="11.6333333333333" style="2" customWidth="1"/>
    <col min="6657" max="6657" width="9" style="2"/>
    <col min="6658" max="6658" width="12.6333333333333" style="2" customWidth="1"/>
    <col min="6659" max="6909" width="9" style="2"/>
    <col min="6910" max="6910" width="9.36666666666667" style="2" customWidth="1"/>
    <col min="6911" max="6911" width="9" style="2"/>
    <col min="6912" max="6912" width="11.6333333333333" style="2" customWidth="1"/>
    <col min="6913" max="6913" width="9" style="2"/>
    <col min="6914" max="6914" width="12.6333333333333" style="2" customWidth="1"/>
    <col min="6915" max="7165" width="9" style="2"/>
    <col min="7166" max="7166" width="9.36666666666667" style="2" customWidth="1"/>
    <col min="7167" max="7167" width="9" style="2"/>
    <col min="7168" max="7168" width="11.6333333333333" style="2" customWidth="1"/>
    <col min="7169" max="7169" width="9" style="2"/>
    <col min="7170" max="7170" width="12.6333333333333" style="2" customWidth="1"/>
    <col min="7171" max="7421" width="9" style="2"/>
    <col min="7422" max="7422" width="9.36666666666667" style="2" customWidth="1"/>
    <col min="7423" max="7423" width="9" style="2"/>
    <col min="7424" max="7424" width="11.6333333333333" style="2" customWidth="1"/>
    <col min="7425" max="7425" width="9" style="2"/>
    <col min="7426" max="7426" width="12.6333333333333" style="2" customWidth="1"/>
    <col min="7427" max="7677" width="9" style="2"/>
    <col min="7678" max="7678" width="9.36666666666667" style="2" customWidth="1"/>
    <col min="7679" max="7679" width="9" style="2"/>
    <col min="7680" max="7680" width="11.6333333333333" style="2" customWidth="1"/>
    <col min="7681" max="7681" width="9" style="2"/>
    <col min="7682" max="7682" width="12.6333333333333" style="2" customWidth="1"/>
    <col min="7683" max="7933" width="9" style="2"/>
    <col min="7934" max="7934" width="9.36666666666667" style="2" customWidth="1"/>
    <col min="7935" max="7935" width="9" style="2"/>
    <col min="7936" max="7936" width="11.6333333333333" style="2" customWidth="1"/>
    <col min="7937" max="7937" width="9" style="2"/>
    <col min="7938" max="7938" width="12.6333333333333" style="2" customWidth="1"/>
    <col min="7939" max="8189" width="9" style="2"/>
    <col min="8190" max="8190" width="9.36666666666667" style="2" customWidth="1"/>
    <col min="8191" max="8191" width="9" style="2"/>
    <col min="8192" max="8192" width="11.6333333333333" style="2" customWidth="1"/>
    <col min="8193" max="8193" width="9" style="2"/>
    <col min="8194" max="8194" width="12.6333333333333" style="2" customWidth="1"/>
    <col min="8195" max="8445" width="9" style="2"/>
    <col min="8446" max="8446" width="9.36666666666667" style="2" customWidth="1"/>
    <col min="8447" max="8447" width="9" style="2"/>
    <col min="8448" max="8448" width="11.6333333333333" style="2" customWidth="1"/>
    <col min="8449" max="8449" width="9" style="2"/>
    <col min="8450" max="8450" width="12.6333333333333" style="2" customWidth="1"/>
    <col min="8451" max="8701" width="9" style="2"/>
    <col min="8702" max="8702" width="9.36666666666667" style="2" customWidth="1"/>
    <col min="8703" max="8703" width="9" style="2"/>
    <col min="8704" max="8704" width="11.6333333333333" style="2" customWidth="1"/>
    <col min="8705" max="8705" width="9" style="2"/>
    <col min="8706" max="8706" width="12.6333333333333" style="2" customWidth="1"/>
    <col min="8707" max="8957" width="9" style="2"/>
    <col min="8958" max="8958" width="9.36666666666667" style="2" customWidth="1"/>
    <col min="8959" max="8959" width="9" style="2"/>
    <col min="8960" max="8960" width="11.6333333333333" style="2" customWidth="1"/>
    <col min="8961" max="8961" width="9" style="2"/>
    <col min="8962" max="8962" width="12.6333333333333" style="2" customWidth="1"/>
    <col min="8963" max="9213" width="9" style="2"/>
    <col min="9214" max="9214" width="9.36666666666667" style="2" customWidth="1"/>
    <col min="9215" max="9215" width="9" style="2"/>
    <col min="9216" max="9216" width="11.6333333333333" style="2" customWidth="1"/>
    <col min="9217" max="9217" width="9" style="2"/>
    <col min="9218" max="9218" width="12.6333333333333" style="2" customWidth="1"/>
    <col min="9219" max="9469" width="9" style="2"/>
    <col min="9470" max="9470" width="9.36666666666667" style="2" customWidth="1"/>
    <col min="9471" max="9471" width="9" style="2"/>
    <col min="9472" max="9472" width="11.6333333333333" style="2" customWidth="1"/>
    <col min="9473" max="9473" width="9" style="2"/>
    <col min="9474" max="9474" width="12.6333333333333" style="2" customWidth="1"/>
    <col min="9475" max="9725" width="9" style="2"/>
    <col min="9726" max="9726" width="9.36666666666667" style="2" customWidth="1"/>
    <col min="9727" max="9727" width="9" style="2"/>
    <col min="9728" max="9728" width="11.6333333333333" style="2" customWidth="1"/>
    <col min="9729" max="9729" width="9" style="2"/>
    <col min="9730" max="9730" width="12.6333333333333" style="2" customWidth="1"/>
    <col min="9731" max="9981" width="9" style="2"/>
    <col min="9982" max="9982" width="9.36666666666667" style="2" customWidth="1"/>
    <col min="9983" max="9983" width="9" style="2"/>
    <col min="9984" max="9984" width="11.6333333333333" style="2" customWidth="1"/>
    <col min="9985" max="9985" width="9" style="2"/>
    <col min="9986" max="9986" width="12.6333333333333" style="2" customWidth="1"/>
    <col min="9987" max="10237" width="9" style="2"/>
    <col min="10238" max="10238" width="9.36666666666667" style="2" customWidth="1"/>
    <col min="10239" max="10239" width="9" style="2"/>
    <col min="10240" max="10240" width="11.6333333333333" style="2" customWidth="1"/>
    <col min="10241" max="10241" width="9" style="2"/>
    <col min="10242" max="10242" width="12.6333333333333" style="2" customWidth="1"/>
    <col min="10243" max="10493" width="9" style="2"/>
    <col min="10494" max="10494" width="9.36666666666667" style="2" customWidth="1"/>
    <col min="10495" max="10495" width="9" style="2"/>
    <col min="10496" max="10496" width="11.6333333333333" style="2" customWidth="1"/>
    <col min="10497" max="10497" width="9" style="2"/>
    <col min="10498" max="10498" width="12.6333333333333" style="2" customWidth="1"/>
    <col min="10499" max="10749" width="9" style="2"/>
    <col min="10750" max="10750" width="9.36666666666667" style="2" customWidth="1"/>
    <col min="10751" max="10751" width="9" style="2"/>
    <col min="10752" max="10752" width="11.6333333333333" style="2" customWidth="1"/>
    <col min="10753" max="10753" width="9" style="2"/>
    <col min="10754" max="10754" width="12.6333333333333" style="2" customWidth="1"/>
    <col min="10755" max="11005" width="9" style="2"/>
    <col min="11006" max="11006" width="9.36666666666667" style="2" customWidth="1"/>
    <col min="11007" max="11007" width="9" style="2"/>
    <col min="11008" max="11008" width="11.6333333333333" style="2" customWidth="1"/>
    <col min="11009" max="11009" width="9" style="2"/>
    <col min="11010" max="11010" width="12.6333333333333" style="2" customWidth="1"/>
    <col min="11011" max="11261" width="9" style="2"/>
    <col min="11262" max="11262" width="9.36666666666667" style="2" customWidth="1"/>
    <col min="11263" max="11263" width="9" style="2"/>
    <col min="11264" max="11264" width="11.6333333333333" style="2" customWidth="1"/>
    <col min="11265" max="11265" width="9" style="2"/>
    <col min="11266" max="11266" width="12.6333333333333" style="2" customWidth="1"/>
    <col min="11267" max="11517" width="9" style="2"/>
    <col min="11518" max="11518" width="9.36666666666667" style="2" customWidth="1"/>
    <col min="11519" max="11519" width="9" style="2"/>
    <col min="11520" max="11520" width="11.6333333333333" style="2" customWidth="1"/>
    <col min="11521" max="11521" width="9" style="2"/>
    <col min="11522" max="11522" width="12.6333333333333" style="2" customWidth="1"/>
    <col min="11523" max="11773" width="9" style="2"/>
    <col min="11774" max="11774" width="9.36666666666667" style="2" customWidth="1"/>
    <col min="11775" max="11775" width="9" style="2"/>
    <col min="11776" max="11776" width="11.6333333333333" style="2" customWidth="1"/>
    <col min="11777" max="11777" width="9" style="2"/>
    <col min="11778" max="11778" width="12.6333333333333" style="2" customWidth="1"/>
    <col min="11779" max="12029" width="9" style="2"/>
    <col min="12030" max="12030" width="9.36666666666667" style="2" customWidth="1"/>
    <col min="12031" max="12031" width="9" style="2"/>
    <col min="12032" max="12032" width="11.6333333333333" style="2" customWidth="1"/>
    <col min="12033" max="12033" width="9" style="2"/>
    <col min="12034" max="12034" width="12.6333333333333" style="2" customWidth="1"/>
    <col min="12035" max="12285" width="9" style="2"/>
    <col min="12286" max="12286" width="9.36666666666667" style="2" customWidth="1"/>
    <col min="12287" max="12287" width="9" style="2"/>
    <col min="12288" max="12288" width="11.6333333333333" style="2" customWidth="1"/>
    <col min="12289" max="12289" width="9" style="2"/>
    <col min="12290" max="12290" width="12.6333333333333" style="2" customWidth="1"/>
    <col min="12291" max="12541" width="9" style="2"/>
    <col min="12542" max="12542" width="9.36666666666667" style="2" customWidth="1"/>
    <col min="12543" max="12543" width="9" style="2"/>
    <col min="12544" max="12544" width="11.6333333333333" style="2" customWidth="1"/>
    <col min="12545" max="12545" width="9" style="2"/>
    <col min="12546" max="12546" width="12.6333333333333" style="2" customWidth="1"/>
    <col min="12547" max="12797" width="9" style="2"/>
    <col min="12798" max="12798" width="9.36666666666667" style="2" customWidth="1"/>
    <col min="12799" max="12799" width="9" style="2"/>
    <col min="12800" max="12800" width="11.6333333333333" style="2" customWidth="1"/>
    <col min="12801" max="12801" width="9" style="2"/>
    <col min="12802" max="12802" width="12.6333333333333" style="2" customWidth="1"/>
    <col min="12803" max="13053" width="9" style="2"/>
    <col min="13054" max="13054" width="9.36666666666667" style="2" customWidth="1"/>
    <col min="13055" max="13055" width="9" style="2"/>
    <col min="13056" max="13056" width="11.6333333333333" style="2" customWidth="1"/>
    <col min="13057" max="13057" width="9" style="2"/>
    <col min="13058" max="13058" width="12.6333333333333" style="2" customWidth="1"/>
    <col min="13059" max="13309" width="9" style="2"/>
    <col min="13310" max="13310" width="9.36666666666667" style="2" customWidth="1"/>
    <col min="13311" max="13311" width="9" style="2"/>
    <col min="13312" max="13312" width="11.6333333333333" style="2" customWidth="1"/>
    <col min="13313" max="13313" width="9" style="2"/>
    <col min="13314" max="13314" width="12.6333333333333" style="2" customWidth="1"/>
    <col min="13315" max="13565" width="9" style="2"/>
    <col min="13566" max="13566" width="9.36666666666667" style="2" customWidth="1"/>
    <col min="13567" max="13567" width="9" style="2"/>
    <col min="13568" max="13568" width="11.6333333333333" style="2" customWidth="1"/>
    <col min="13569" max="13569" width="9" style="2"/>
    <col min="13570" max="13570" width="12.6333333333333" style="2" customWidth="1"/>
    <col min="13571" max="13821" width="9" style="2"/>
    <col min="13822" max="13822" width="9.36666666666667" style="2" customWidth="1"/>
    <col min="13823" max="13823" width="9" style="2"/>
    <col min="13824" max="13824" width="11.6333333333333" style="2" customWidth="1"/>
    <col min="13825" max="13825" width="9" style="2"/>
    <col min="13826" max="13826" width="12.6333333333333" style="2" customWidth="1"/>
    <col min="13827" max="14077" width="9" style="2"/>
    <col min="14078" max="14078" width="9.36666666666667" style="2" customWidth="1"/>
    <col min="14079" max="14079" width="9" style="2"/>
    <col min="14080" max="14080" width="11.6333333333333" style="2" customWidth="1"/>
    <col min="14081" max="14081" width="9" style="2"/>
    <col min="14082" max="14082" width="12.6333333333333" style="2" customWidth="1"/>
    <col min="14083" max="14333" width="9" style="2"/>
    <col min="14334" max="14334" width="9.36666666666667" style="2" customWidth="1"/>
    <col min="14335" max="14335" width="9" style="2"/>
    <col min="14336" max="14336" width="11.6333333333333" style="2" customWidth="1"/>
    <col min="14337" max="14337" width="9" style="2"/>
    <col min="14338" max="14338" width="12.6333333333333" style="2" customWidth="1"/>
    <col min="14339" max="14589" width="9" style="2"/>
    <col min="14590" max="14590" width="9.36666666666667" style="2" customWidth="1"/>
    <col min="14591" max="14591" width="9" style="2"/>
    <col min="14592" max="14592" width="11.6333333333333" style="2" customWidth="1"/>
    <col min="14593" max="14593" width="9" style="2"/>
    <col min="14594" max="14594" width="12.6333333333333" style="2" customWidth="1"/>
    <col min="14595" max="14845" width="9" style="2"/>
    <col min="14846" max="14846" width="9.36666666666667" style="2" customWidth="1"/>
    <col min="14847" max="14847" width="9" style="2"/>
    <col min="14848" max="14848" width="11.6333333333333" style="2" customWidth="1"/>
    <col min="14849" max="14849" width="9" style="2"/>
    <col min="14850" max="14850" width="12.6333333333333" style="2" customWidth="1"/>
    <col min="14851" max="15101" width="9" style="2"/>
    <col min="15102" max="15102" width="9.36666666666667" style="2" customWidth="1"/>
    <col min="15103" max="15103" width="9" style="2"/>
    <col min="15104" max="15104" width="11.6333333333333" style="2" customWidth="1"/>
    <col min="15105" max="15105" width="9" style="2"/>
    <col min="15106" max="15106" width="12.6333333333333" style="2" customWidth="1"/>
    <col min="15107" max="15357" width="9" style="2"/>
    <col min="15358" max="15358" width="9.36666666666667" style="2" customWidth="1"/>
    <col min="15359" max="15359" width="9" style="2"/>
    <col min="15360" max="15360" width="11.6333333333333" style="2" customWidth="1"/>
    <col min="15361" max="15361" width="9" style="2"/>
    <col min="15362" max="15362" width="12.6333333333333" style="2" customWidth="1"/>
    <col min="15363" max="15613" width="9" style="2"/>
    <col min="15614" max="15614" width="9.36666666666667" style="2" customWidth="1"/>
    <col min="15615" max="15615" width="9" style="2"/>
    <col min="15616" max="15616" width="11.6333333333333" style="2" customWidth="1"/>
    <col min="15617" max="15617" width="9" style="2"/>
    <col min="15618" max="15618" width="12.6333333333333" style="2" customWidth="1"/>
    <col min="15619" max="15869" width="9" style="2"/>
    <col min="15870" max="15870" width="9.36666666666667" style="2" customWidth="1"/>
    <col min="15871" max="15871" width="9" style="2"/>
    <col min="15872" max="15872" width="11.6333333333333" style="2" customWidth="1"/>
    <col min="15873" max="15873" width="9" style="2"/>
    <col min="15874" max="15874" width="12.6333333333333" style="2" customWidth="1"/>
    <col min="15875" max="16125" width="9" style="2"/>
    <col min="16126" max="16126" width="9.36666666666667" style="2" customWidth="1"/>
    <col min="16127" max="16127" width="9" style="2"/>
    <col min="16128" max="16128" width="11.6333333333333" style="2" customWidth="1"/>
    <col min="16129" max="16129" width="9" style="2"/>
    <col min="16130" max="16130" width="12.6333333333333" style="2" customWidth="1"/>
    <col min="16131" max="16384" width="9" style="2"/>
  </cols>
  <sheetData>
    <row r="1" ht="46.5" customHeight="1" spans="1:13">
      <c r="A1" s="4" t="s">
        <v>35</v>
      </c>
      <c r="B1" s="4"/>
      <c r="C1" s="4"/>
      <c r="D1" s="4"/>
      <c r="E1" s="4"/>
      <c r="F1" s="4"/>
      <c r="G1" s="4"/>
      <c r="H1" s="4"/>
      <c r="I1" s="4"/>
    </row>
    <row r="2" ht="29.25" customHeight="1" spans="1:13">
      <c r="A2" s="5" t="str">
        <f>清单汇总表!A2</f>
        <v>项目名称：2026-2028年省管高速公路中间过程质量监督检测项目4-4  分包3：盐城至靖江高速公路改扩建工程姜堰段中间过程质量检测</v>
      </c>
      <c r="B2" s="5"/>
      <c r="C2" s="5"/>
      <c r="D2" s="5"/>
      <c r="E2" s="6"/>
      <c r="F2" s="6"/>
      <c r="G2" s="6"/>
      <c r="H2" s="6"/>
      <c r="I2" s="6"/>
    </row>
    <row r="3" s="1" customFormat="1" ht="27" customHeight="1" spans="1:13">
      <c r="A3" s="7" t="s">
        <v>36</v>
      </c>
      <c r="B3" s="8" t="s">
        <v>37</v>
      </c>
      <c r="C3" s="8"/>
      <c r="D3" s="8" t="s">
        <v>4</v>
      </c>
      <c r="E3" s="8" t="s">
        <v>38</v>
      </c>
      <c r="F3" s="8" t="s">
        <v>22</v>
      </c>
      <c r="G3" s="8" t="s">
        <v>23</v>
      </c>
      <c r="H3" s="8" t="s">
        <v>24</v>
      </c>
      <c r="I3" s="9" t="s">
        <v>25</v>
      </c>
      <c r="J3" s="24"/>
    </row>
    <row r="4" s="21" customFormat="1" ht="28.5" customHeight="1" spans="1:13">
      <c r="A4" s="25" t="s">
        <v>39</v>
      </c>
      <c r="B4" s="26" t="s">
        <v>40</v>
      </c>
      <c r="C4" s="26" t="s">
        <v>40</v>
      </c>
      <c r="D4" s="27">
        <v>1</v>
      </c>
      <c r="E4" s="28" t="s">
        <v>41</v>
      </c>
      <c r="F4" s="27" t="s">
        <v>42</v>
      </c>
      <c r="G4" s="29">
        <v>165</v>
      </c>
      <c r="H4" s="16"/>
      <c r="I4" s="15">
        <f>ROUND(G4*H4,2)</f>
        <v>0</v>
      </c>
      <c r="J4" s="30"/>
    </row>
    <row r="5" s="21" customFormat="1" ht="28.5" customHeight="1" spans="1:13">
      <c r="A5" s="25"/>
      <c r="B5" s="26"/>
      <c r="C5" s="26"/>
      <c r="D5" s="27">
        <v>2</v>
      </c>
      <c r="E5" s="28" t="s">
        <v>43</v>
      </c>
      <c r="F5" s="11" t="s">
        <v>44</v>
      </c>
      <c r="G5" s="29">
        <v>3300</v>
      </c>
      <c r="H5" s="16"/>
      <c r="I5" s="15">
        <f t="shared" ref="I5:I36" si="0">ROUND(G5*H5,2)</f>
        <v>0</v>
      </c>
      <c r="J5" s="30"/>
    </row>
    <row r="6" ht="28.5" customHeight="1" spans="1:13">
      <c r="A6" s="25"/>
      <c r="B6" s="26"/>
      <c r="C6" s="26"/>
      <c r="D6" s="27">
        <v>3</v>
      </c>
      <c r="E6" s="28" t="s">
        <v>45</v>
      </c>
      <c r="F6" s="26" t="s">
        <v>44</v>
      </c>
      <c r="G6" s="29">
        <v>173</v>
      </c>
      <c r="H6" s="16"/>
      <c r="I6" s="15">
        <f t="shared" si="0"/>
        <v>0</v>
      </c>
    </row>
    <row r="7" ht="28.5" customHeight="1" spans="1:13">
      <c r="A7" s="25"/>
      <c r="B7" s="26"/>
      <c r="C7" s="26"/>
      <c r="D7" s="13">
        <v>4</v>
      </c>
      <c r="E7" s="28" t="s">
        <v>46</v>
      </c>
      <c r="F7" s="27" t="s">
        <v>47</v>
      </c>
      <c r="G7" s="29">
        <v>1</v>
      </c>
      <c r="H7" s="16"/>
      <c r="I7" s="15">
        <f t="shared" si="0"/>
        <v>0</v>
      </c>
    </row>
    <row r="8" s="21" customFormat="1" ht="28.5" customHeight="1" spans="1:13">
      <c r="A8" s="25"/>
      <c r="B8" s="26"/>
      <c r="C8" s="26" t="s">
        <v>48</v>
      </c>
      <c r="D8" s="27">
        <v>1</v>
      </c>
      <c r="E8" s="31" t="s">
        <v>49</v>
      </c>
      <c r="F8" s="11" t="s">
        <v>44</v>
      </c>
      <c r="G8" s="29">
        <v>1360</v>
      </c>
      <c r="H8" s="16"/>
      <c r="I8" s="15">
        <f t="shared" si="0"/>
        <v>0</v>
      </c>
      <c r="J8" s="30"/>
    </row>
    <row r="9" s="21" customFormat="1" ht="28.5" customHeight="1" spans="1:13">
      <c r="A9" s="25"/>
      <c r="B9" s="26"/>
      <c r="C9" s="26"/>
      <c r="D9" s="27">
        <v>2</v>
      </c>
      <c r="E9" s="31" t="s">
        <v>50</v>
      </c>
      <c r="F9" s="11" t="s">
        <v>44</v>
      </c>
      <c r="G9" s="29">
        <v>272</v>
      </c>
      <c r="H9" s="16"/>
      <c r="I9" s="15">
        <f t="shared" si="0"/>
        <v>0</v>
      </c>
      <c r="J9" s="30"/>
    </row>
    <row r="10" s="21" customFormat="1" ht="28.5" customHeight="1" spans="1:13">
      <c r="A10" s="25"/>
      <c r="B10" s="26"/>
      <c r="C10" s="26"/>
      <c r="D10" s="27">
        <v>3</v>
      </c>
      <c r="E10" s="31" t="s">
        <v>51</v>
      </c>
      <c r="F10" s="12" t="s">
        <v>52</v>
      </c>
      <c r="G10" s="29">
        <v>170</v>
      </c>
      <c r="H10" s="16"/>
      <c r="I10" s="15">
        <f t="shared" si="0"/>
        <v>0</v>
      </c>
      <c r="J10" s="30"/>
    </row>
    <row r="11" ht="28.5" customHeight="1" spans="1:13">
      <c r="A11" s="25"/>
      <c r="B11" s="26" t="s">
        <v>53</v>
      </c>
      <c r="C11" s="26"/>
      <c r="D11" s="29">
        <v>1</v>
      </c>
      <c r="E11" s="32" t="s">
        <v>54</v>
      </c>
      <c r="F11" s="26" t="s">
        <v>55</v>
      </c>
      <c r="G11" s="29">
        <v>167</v>
      </c>
      <c r="H11" s="16"/>
      <c r="I11" s="15">
        <f t="shared" si="0"/>
        <v>0</v>
      </c>
    </row>
    <row r="12" ht="28.5" customHeight="1" spans="1:13">
      <c r="A12" s="25"/>
      <c r="B12" s="26"/>
      <c r="C12" s="26"/>
      <c r="D12" s="29">
        <v>2</v>
      </c>
      <c r="E12" s="32" t="s">
        <v>56</v>
      </c>
      <c r="F12" s="26" t="s">
        <v>55</v>
      </c>
      <c r="G12" s="29">
        <v>98</v>
      </c>
      <c r="H12" s="16"/>
      <c r="I12" s="15">
        <f t="shared" si="0"/>
        <v>0</v>
      </c>
    </row>
    <row r="13" ht="28.5" customHeight="1" spans="1:13">
      <c r="A13" s="25"/>
      <c r="B13" s="26"/>
      <c r="C13" s="26"/>
      <c r="D13" s="13">
        <v>3</v>
      </c>
      <c r="E13" s="28" t="s">
        <v>46</v>
      </c>
      <c r="F13" s="27" t="s">
        <v>47</v>
      </c>
      <c r="G13" s="29">
        <v>1</v>
      </c>
      <c r="H13" s="16"/>
      <c r="I13" s="15">
        <f t="shared" si="0"/>
        <v>0</v>
      </c>
    </row>
    <row r="14" ht="28.5" customHeight="1" spans="1:13">
      <c r="A14" s="25"/>
      <c r="B14" s="26" t="s">
        <v>57</v>
      </c>
      <c r="C14" s="26"/>
      <c r="D14" s="27">
        <v>1</v>
      </c>
      <c r="E14" s="28" t="s">
        <v>58</v>
      </c>
      <c r="F14" s="27" t="s">
        <v>59</v>
      </c>
      <c r="G14" s="29">
        <v>350</v>
      </c>
      <c r="H14" s="16"/>
      <c r="I14" s="15">
        <f t="shared" si="0"/>
        <v>0</v>
      </c>
      <c r="K14" s="33"/>
      <c r="L14" s="33"/>
      <c r="M14" s="33"/>
    </row>
    <row r="15" ht="28.5" customHeight="1" spans="1:13">
      <c r="A15" s="25"/>
      <c r="B15" s="26"/>
      <c r="C15" s="26"/>
      <c r="D15" s="27">
        <v>2</v>
      </c>
      <c r="E15" s="28" t="s">
        <v>60</v>
      </c>
      <c r="F15" s="27" t="s">
        <v>42</v>
      </c>
      <c r="G15" s="29">
        <v>140</v>
      </c>
      <c r="H15" s="16"/>
      <c r="I15" s="15">
        <f t="shared" si="0"/>
        <v>0</v>
      </c>
      <c r="K15" s="33"/>
      <c r="L15" s="33"/>
      <c r="M15" s="33"/>
    </row>
    <row r="16" ht="28.5" customHeight="1" spans="1:13">
      <c r="A16" s="25"/>
      <c r="B16" s="26"/>
      <c r="C16" s="26"/>
      <c r="D16" s="13">
        <v>3</v>
      </c>
      <c r="E16" s="28" t="s">
        <v>46</v>
      </c>
      <c r="F16" s="27" t="s">
        <v>47</v>
      </c>
      <c r="G16" s="29">
        <v>1</v>
      </c>
      <c r="H16" s="16"/>
      <c r="I16" s="15">
        <f t="shared" si="0"/>
        <v>0</v>
      </c>
      <c r="K16" s="33"/>
      <c r="L16" s="33"/>
      <c r="M16" s="33"/>
    </row>
    <row r="17" ht="28.5" customHeight="1" spans="1:9">
      <c r="A17" s="25"/>
      <c r="B17" s="26" t="s">
        <v>61</v>
      </c>
      <c r="C17" s="26"/>
      <c r="D17" s="13">
        <v>1</v>
      </c>
      <c r="E17" s="28" t="s">
        <v>58</v>
      </c>
      <c r="F17" s="27" t="s">
        <v>59</v>
      </c>
      <c r="G17" s="29">
        <v>210</v>
      </c>
      <c r="H17" s="16"/>
      <c r="I17" s="15">
        <f t="shared" si="0"/>
        <v>0</v>
      </c>
    </row>
    <row r="18" ht="28.5" customHeight="1" spans="1:9">
      <c r="A18" s="25"/>
      <c r="B18" s="26"/>
      <c r="C18" s="26"/>
      <c r="D18" s="13">
        <v>2</v>
      </c>
      <c r="E18" s="31" t="s">
        <v>62</v>
      </c>
      <c r="F18" s="27" t="s">
        <v>42</v>
      </c>
      <c r="G18" s="29">
        <v>105</v>
      </c>
      <c r="H18" s="16"/>
      <c r="I18" s="15">
        <f t="shared" si="0"/>
        <v>0</v>
      </c>
    </row>
    <row r="19" ht="28.5" customHeight="1" spans="1:9">
      <c r="A19" s="25"/>
      <c r="B19" s="26"/>
      <c r="C19" s="26"/>
      <c r="D19" s="29">
        <v>3</v>
      </c>
      <c r="E19" s="32" t="s">
        <v>63</v>
      </c>
      <c r="F19" s="11" t="s">
        <v>64</v>
      </c>
      <c r="G19" s="29">
        <v>21</v>
      </c>
      <c r="H19" s="16"/>
      <c r="I19" s="15">
        <f t="shared" si="0"/>
        <v>0</v>
      </c>
    </row>
    <row r="20" ht="28.5" customHeight="1" spans="1:9">
      <c r="A20" s="25"/>
      <c r="B20" s="26" t="s">
        <v>65</v>
      </c>
      <c r="C20" s="26"/>
      <c r="D20" s="13">
        <v>1</v>
      </c>
      <c r="E20" s="28" t="s">
        <v>58</v>
      </c>
      <c r="F20" s="27" t="s">
        <v>59</v>
      </c>
      <c r="G20" s="29">
        <v>10</v>
      </c>
      <c r="H20" s="16"/>
      <c r="I20" s="15">
        <f t="shared" si="0"/>
        <v>0</v>
      </c>
    </row>
    <row r="21" ht="28.5" customHeight="1" spans="1:9">
      <c r="A21" s="25"/>
      <c r="B21" s="26"/>
      <c r="C21" s="26"/>
      <c r="D21" s="13">
        <v>2</v>
      </c>
      <c r="E21" s="28" t="s">
        <v>66</v>
      </c>
      <c r="F21" s="27" t="s">
        <v>42</v>
      </c>
      <c r="G21" s="29">
        <v>10</v>
      </c>
      <c r="H21" s="16"/>
      <c r="I21" s="15">
        <f t="shared" si="0"/>
        <v>0</v>
      </c>
    </row>
    <row r="22" ht="28.5" customHeight="1" spans="1:9">
      <c r="A22" s="25"/>
      <c r="B22" s="26"/>
      <c r="C22" s="26"/>
      <c r="D22" s="13">
        <v>3</v>
      </c>
      <c r="E22" s="28" t="s">
        <v>67</v>
      </c>
      <c r="F22" s="27" t="s">
        <v>42</v>
      </c>
      <c r="G22" s="29">
        <v>30</v>
      </c>
      <c r="H22" s="16"/>
      <c r="I22" s="15">
        <f t="shared" si="0"/>
        <v>0</v>
      </c>
    </row>
    <row r="23" ht="28.5" customHeight="1" spans="1:9">
      <c r="A23" s="25"/>
      <c r="B23" s="26"/>
      <c r="C23" s="26"/>
      <c r="D23" s="13">
        <v>4</v>
      </c>
      <c r="E23" s="28" t="s">
        <v>46</v>
      </c>
      <c r="F23" s="27" t="s">
        <v>47</v>
      </c>
      <c r="G23" s="29">
        <v>1</v>
      </c>
      <c r="H23" s="16"/>
      <c r="I23" s="15">
        <f t="shared" si="0"/>
        <v>0</v>
      </c>
    </row>
    <row r="24" ht="39" customHeight="1" spans="1:9">
      <c r="A24" s="25" t="s">
        <v>68</v>
      </c>
      <c r="B24" s="26" t="s">
        <v>69</v>
      </c>
      <c r="C24" s="26"/>
      <c r="D24" s="13">
        <v>1</v>
      </c>
      <c r="E24" s="28" t="s">
        <v>70</v>
      </c>
      <c r="F24" s="27" t="s">
        <v>42</v>
      </c>
      <c r="G24" s="29">
        <v>196</v>
      </c>
      <c r="H24" s="16"/>
      <c r="I24" s="15">
        <f t="shared" si="0"/>
        <v>0</v>
      </c>
    </row>
    <row r="25" ht="28.5" customHeight="1" spans="1:9">
      <c r="A25" s="25"/>
      <c r="B25" s="26"/>
      <c r="C25" s="26"/>
      <c r="D25" s="13">
        <v>2</v>
      </c>
      <c r="E25" s="28" t="s">
        <v>71</v>
      </c>
      <c r="F25" s="27" t="s">
        <v>42</v>
      </c>
      <c r="G25" s="29">
        <v>196</v>
      </c>
      <c r="H25" s="16"/>
      <c r="I25" s="15">
        <f t="shared" si="0"/>
        <v>0</v>
      </c>
    </row>
    <row r="26" ht="28.5" customHeight="1" spans="1:9">
      <c r="A26" s="25"/>
      <c r="B26" s="26"/>
      <c r="C26" s="26"/>
      <c r="D26" s="13">
        <v>3</v>
      </c>
      <c r="E26" s="28" t="s">
        <v>72</v>
      </c>
      <c r="F26" s="27" t="s">
        <v>42</v>
      </c>
      <c r="G26" s="29">
        <v>9782</v>
      </c>
      <c r="H26" s="16"/>
      <c r="I26" s="15">
        <f t="shared" si="0"/>
        <v>0</v>
      </c>
    </row>
    <row r="27" ht="28.5" customHeight="1" spans="1:9">
      <c r="A27" s="25"/>
      <c r="B27" s="26"/>
      <c r="C27" s="26"/>
      <c r="D27" s="13">
        <v>4</v>
      </c>
      <c r="E27" s="28" t="s">
        <v>73</v>
      </c>
      <c r="F27" s="27" t="s">
        <v>42</v>
      </c>
      <c r="G27" s="29">
        <v>196</v>
      </c>
      <c r="H27" s="16"/>
      <c r="I27" s="15">
        <f t="shared" si="0"/>
        <v>0</v>
      </c>
    </row>
    <row r="28" ht="28.5" customHeight="1" spans="1:9">
      <c r="A28" s="25"/>
      <c r="B28" s="26"/>
      <c r="C28" s="26"/>
      <c r="D28" s="13">
        <v>5</v>
      </c>
      <c r="E28" s="28" t="s">
        <v>46</v>
      </c>
      <c r="F28" s="27" t="s">
        <v>47</v>
      </c>
      <c r="G28" s="29">
        <v>1</v>
      </c>
      <c r="H28" s="16"/>
      <c r="I28" s="15">
        <f t="shared" si="0"/>
        <v>0</v>
      </c>
    </row>
    <row r="29" customFormat="1" ht="28.5" customHeight="1" spans="1:9">
      <c r="A29" s="25" t="s">
        <v>74</v>
      </c>
      <c r="B29" s="26" t="s">
        <v>75</v>
      </c>
      <c r="C29" s="26"/>
      <c r="D29" s="27">
        <v>1</v>
      </c>
      <c r="E29" s="28" t="s">
        <v>76</v>
      </c>
      <c r="F29" s="27" t="s">
        <v>59</v>
      </c>
      <c r="G29" s="29">
        <v>4360</v>
      </c>
      <c r="H29" s="16"/>
      <c r="I29" s="15">
        <f t="shared" si="0"/>
        <v>0</v>
      </c>
    </row>
    <row r="30" customFormat="1" ht="28.5" customHeight="1" spans="1:9">
      <c r="A30" s="25"/>
      <c r="B30" s="26"/>
      <c r="C30" s="26"/>
      <c r="D30" s="27">
        <v>2</v>
      </c>
      <c r="E30" s="28" t="s">
        <v>60</v>
      </c>
      <c r="F30" s="27" t="s">
        <v>42</v>
      </c>
      <c r="G30" s="29">
        <v>1308</v>
      </c>
      <c r="H30" s="16"/>
      <c r="I30" s="15">
        <f t="shared" si="0"/>
        <v>0</v>
      </c>
    </row>
    <row r="31" customFormat="1" ht="28.5" customHeight="1" spans="1:9">
      <c r="A31" s="25"/>
      <c r="B31" s="26"/>
      <c r="C31" s="26"/>
      <c r="D31" s="27">
        <v>3</v>
      </c>
      <c r="E31" s="28" t="s">
        <v>77</v>
      </c>
      <c r="F31" s="13" t="s">
        <v>42</v>
      </c>
      <c r="G31" s="29">
        <v>8720</v>
      </c>
      <c r="H31" s="16"/>
      <c r="I31" s="15">
        <f t="shared" si="0"/>
        <v>0</v>
      </c>
    </row>
    <row r="32" customFormat="1" ht="28.5" customHeight="1" spans="1:9">
      <c r="A32" s="25"/>
      <c r="B32" s="26"/>
      <c r="C32" s="26"/>
      <c r="D32" s="27">
        <v>4</v>
      </c>
      <c r="E32" s="31" t="s">
        <v>78</v>
      </c>
      <c r="F32" s="13" t="s">
        <v>42</v>
      </c>
      <c r="G32" s="29">
        <v>872</v>
      </c>
      <c r="H32" s="16"/>
      <c r="I32" s="15">
        <f t="shared" si="0"/>
        <v>0</v>
      </c>
    </row>
    <row r="33" customFormat="1" ht="28.5" customHeight="1" spans="1:10">
      <c r="A33" s="25"/>
      <c r="B33" s="26"/>
      <c r="C33" s="26"/>
      <c r="D33" s="27">
        <v>5</v>
      </c>
      <c r="E33" s="31" t="s">
        <v>79</v>
      </c>
      <c r="F33" s="12" t="s">
        <v>80</v>
      </c>
      <c r="G33" s="29">
        <v>2277</v>
      </c>
      <c r="H33" s="16"/>
      <c r="I33" s="15">
        <f t="shared" si="0"/>
        <v>0</v>
      </c>
    </row>
    <row r="34" customFormat="1" ht="28.5" customHeight="1" spans="1:10">
      <c r="A34" s="25"/>
      <c r="B34" s="26"/>
      <c r="C34" s="26"/>
      <c r="D34" s="13">
        <v>6</v>
      </c>
      <c r="E34" s="28" t="s">
        <v>46</v>
      </c>
      <c r="F34" s="27" t="s">
        <v>47</v>
      </c>
      <c r="G34" s="29">
        <v>1</v>
      </c>
      <c r="H34" s="16"/>
      <c r="I34" s="15">
        <f t="shared" si="0"/>
        <v>0</v>
      </c>
    </row>
    <row r="35" customFormat="1" ht="28.5" customHeight="1" spans="1:10">
      <c r="A35" s="25"/>
      <c r="B35" s="27" t="s">
        <v>81</v>
      </c>
      <c r="C35" s="27"/>
      <c r="D35" s="27">
        <v>1</v>
      </c>
      <c r="E35" s="28" t="s">
        <v>58</v>
      </c>
      <c r="F35" s="27" t="s">
        <v>59</v>
      </c>
      <c r="G35" s="29">
        <v>1090</v>
      </c>
      <c r="H35" s="16"/>
      <c r="I35" s="15">
        <f t="shared" si="0"/>
        <v>0</v>
      </c>
    </row>
    <row r="36" customFormat="1" ht="28.5" customHeight="1" spans="1:10">
      <c r="A36" s="25"/>
      <c r="B36" s="27"/>
      <c r="C36" s="27"/>
      <c r="D36" s="27">
        <v>2</v>
      </c>
      <c r="E36" s="28" t="s">
        <v>60</v>
      </c>
      <c r="F36" s="27" t="s">
        <v>42</v>
      </c>
      <c r="G36" s="29">
        <v>1160</v>
      </c>
      <c r="H36" s="16"/>
      <c r="I36" s="15">
        <f t="shared" si="0"/>
        <v>0</v>
      </c>
    </row>
    <row r="37" customFormat="1" ht="28.5" customHeight="1" spans="1:10">
      <c r="A37" s="25"/>
      <c r="B37" s="27"/>
      <c r="C37" s="27"/>
      <c r="D37" s="27">
        <v>3</v>
      </c>
      <c r="E37" s="28" t="s">
        <v>77</v>
      </c>
      <c r="F37" s="13" t="s">
        <v>42</v>
      </c>
      <c r="G37" s="29">
        <v>4360</v>
      </c>
      <c r="H37" s="16"/>
      <c r="I37" s="15">
        <f t="shared" ref="I37:I62" si="1">ROUND(G37*H37,2)</f>
        <v>0</v>
      </c>
    </row>
    <row r="38" customFormat="1" ht="28.5" customHeight="1" spans="1:10">
      <c r="A38" s="25"/>
      <c r="B38" s="27"/>
      <c r="C38" s="27"/>
      <c r="D38" s="27">
        <v>4</v>
      </c>
      <c r="E38" s="31" t="s">
        <v>82</v>
      </c>
      <c r="F38" s="12" t="s">
        <v>83</v>
      </c>
      <c r="G38" s="29">
        <v>90</v>
      </c>
      <c r="H38" s="16"/>
      <c r="I38" s="15">
        <f t="shared" si="1"/>
        <v>0</v>
      </c>
    </row>
    <row r="39" customFormat="1" ht="28.5" customHeight="1" spans="1:10">
      <c r="A39" s="25"/>
      <c r="B39" s="27"/>
      <c r="C39" s="27"/>
      <c r="D39" s="27">
        <v>5</v>
      </c>
      <c r="E39" s="31" t="s">
        <v>84</v>
      </c>
      <c r="F39" s="11" t="s">
        <v>85</v>
      </c>
      <c r="G39" s="29">
        <v>900</v>
      </c>
      <c r="H39" s="16"/>
      <c r="I39" s="15">
        <f t="shared" si="1"/>
        <v>0</v>
      </c>
    </row>
    <row r="40" customFormat="1" ht="28.5" customHeight="1" spans="1:10">
      <c r="A40" s="25"/>
      <c r="B40" s="27"/>
      <c r="C40" s="27"/>
      <c r="D40" s="27">
        <v>6</v>
      </c>
      <c r="E40" s="31" t="s">
        <v>86</v>
      </c>
      <c r="F40" s="11" t="s">
        <v>52</v>
      </c>
      <c r="G40" s="29">
        <v>150</v>
      </c>
      <c r="H40" s="16"/>
      <c r="I40" s="15">
        <f t="shared" si="1"/>
        <v>0</v>
      </c>
    </row>
    <row r="41" customFormat="1" ht="28.5" customHeight="1" spans="1:10">
      <c r="A41" s="25"/>
      <c r="B41" s="27"/>
      <c r="C41" s="27"/>
      <c r="D41" s="27">
        <v>7</v>
      </c>
      <c r="E41" s="28" t="s">
        <v>46</v>
      </c>
      <c r="F41" s="27" t="s">
        <v>47</v>
      </c>
      <c r="G41" s="13">
        <v>1</v>
      </c>
      <c r="H41" s="16"/>
      <c r="I41" s="15">
        <f t="shared" si="1"/>
        <v>0</v>
      </c>
    </row>
    <row r="42" ht="28.5" customHeight="1" spans="1:10">
      <c r="A42" s="25"/>
      <c r="B42" s="34" t="s">
        <v>87</v>
      </c>
      <c r="C42" s="35"/>
      <c r="D42" s="35"/>
      <c r="E42" s="36"/>
      <c r="F42" s="26" t="s">
        <v>88</v>
      </c>
      <c r="G42" s="29">
        <v>6</v>
      </c>
      <c r="H42" s="16"/>
      <c r="I42" s="15">
        <f t="shared" si="1"/>
        <v>0</v>
      </c>
    </row>
    <row r="43" customFormat="1" ht="28.5" customHeight="1" spans="1:10">
      <c r="A43" s="37" t="s">
        <v>89</v>
      </c>
      <c r="B43" s="26" t="s">
        <v>90</v>
      </c>
      <c r="C43" s="26" t="s">
        <v>91</v>
      </c>
      <c r="D43" s="38">
        <v>1</v>
      </c>
      <c r="E43" s="26" t="s">
        <v>92</v>
      </c>
      <c r="F43" s="39" t="s">
        <v>93</v>
      </c>
      <c r="G43" s="13">
        <v>210</v>
      </c>
      <c r="H43" s="14"/>
      <c r="I43" s="15">
        <f t="shared" si="1"/>
        <v>0</v>
      </c>
      <c r="J43" s="40"/>
    </row>
    <row r="44" customFormat="1" ht="28.5" customHeight="1" spans="1:10">
      <c r="A44" s="41"/>
      <c r="B44" s="29"/>
      <c r="C44" s="29"/>
      <c r="D44" s="38">
        <v>2</v>
      </c>
      <c r="E44" s="26" t="s">
        <v>94</v>
      </c>
      <c r="F44" s="39" t="s">
        <v>44</v>
      </c>
      <c r="G44" s="13">
        <v>1250</v>
      </c>
      <c r="H44" s="14"/>
      <c r="I44" s="15">
        <f t="shared" si="1"/>
        <v>0</v>
      </c>
      <c r="J44" s="40"/>
    </row>
    <row r="45" customFormat="1" ht="28.5" customHeight="1" spans="1:10">
      <c r="A45" s="41"/>
      <c r="B45" s="29"/>
      <c r="C45" s="29"/>
      <c r="D45" s="38">
        <v>3</v>
      </c>
      <c r="E45" s="26" t="s">
        <v>95</v>
      </c>
      <c r="F45" s="39" t="s">
        <v>44</v>
      </c>
      <c r="G45" s="13">
        <v>250</v>
      </c>
      <c r="H45" s="14"/>
      <c r="I45" s="15">
        <f t="shared" si="1"/>
        <v>0</v>
      </c>
      <c r="J45" s="40"/>
    </row>
    <row r="46" customFormat="1" ht="28.5" customHeight="1" spans="1:10">
      <c r="A46" s="41"/>
      <c r="B46" s="29"/>
      <c r="C46" s="26" t="s">
        <v>96</v>
      </c>
      <c r="D46" s="38">
        <v>1</v>
      </c>
      <c r="E46" s="26" t="s">
        <v>97</v>
      </c>
      <c r="F46" s="39" t="s">
        <v>44</v>
      </c>
      <c r="G46" s="13">
        <v>250</v>
      </c>
      <c r="H46" s="14"/>
      <c r="I46" s="15">
        <f t="shared" si="1"/>
        <v>0</v>
      </c>
      <c r="J46" s="40"/>
    </row>
    <row r="47" customFormat="1" ht="28.5" customHeight="1" spans="1:10">
      <c r="A47" s="41"/>
      <c r="B47" s="29"/>
      <c r="C47" s="29"/>
      <c r="D47" s="38">
        <v>2</v>
      </c>
      <c r="E47" s="26" t="s">
        <v>98</v>
      </c>
      <c r="F47" s="38" t="s">
        <v>99</v>
      </c>
      <c r="G47" s="13">
        <v>1000</v>
      </c>
      <c r="H47" s="14"/>
      <c r="I47" s="15">
        <f t="shared" si="1"/>
        <v>0</v>
      </c>
      <c r="J47" s="40"/>
    </row>
    <row r="48" customFormat="1" ht="28.5" customHeight="1" spans="1:10">
      <c r="A48" s="41"/>
      <c r="B48" s="29"/>
      <c r="C48" s="29"/>
      <c r="D48" s="38">
        <v>3</v>
      </c>
      <c r="E48" s="26" t="s">
        <v>100</v>
      </c>
      <c r="F48" s="39" t="s">
        <v>44</v>
      </c>
      <c r="G48" s="13">
        <v>250</v>
      </c>
      <c r="H48" s="14"/>
      <c r="I48" s="15">
        <f t="shared" si="1"/>
        <v>0</v>
      </c>
      <c r="J48" s="40"/>
    </row>
    <row r="49" customFormat="1" ht="28.5" customHeight="1" spans="1:10">
      <c r="A49" s="41"/>
      <c r="B49" s="29"/>
      <c r="C49" s="42" t="s">
        <v>101</v>
      </c>
      <c r="D49" s="29">
        <v>1</v>
      </c>
      <c r="E49" s="26" t="s">
        <v>102</v>
      </c>
      <c r="F49" s="39" t="s">
        <v>44</v>
      </c>
      <c r="G49" s="13">
        <v>125</v>
      </c>
      <c r="H49" s="14"/>
      <c r="I49" s="15">
        <f t="shared" si="1"/>
        <v>0</v>
      </c>
      <c r="J49" s="40"/>
    </row>
    <row r="50" customFormat="1" ht="28.5" customHeight="1" spans="1:10">
      <c r="A50" s="41"/>
      <c r="B50" s="29"/>
      <c r="C50" s="43"/>
      <c r="D50" s="29">
        <v>2</v>
      </c>
      <c r="E50" s="26" t="s">
        <v>103</v>
      </c>
      <c r="F50" s="39" t="s">
        <v>44</v>
      </c>
      <c r="G50" s="13">
        <v>125</v>
      </c>
      <c r="H50" s="14"/>
      <c r="I50" s="15">
        <f t="shared" si="1"/>
        <v>0</v>
      </c>
      <c r="J50" s="40"/>
    </row>
    <row r="51" customFormat="1" ht="28.5" customHeight="1" spans="1:10">
      <c r="A51" s="41"/>
      <c r="B51" s="29"/>
      <c r="C51" s="43"/>
      <c r="D51" s="29">
        <v>3</v>
      </c>
      <c r="E51" s="26" t="s">
        <v>104</v>
      </c>
      <c r="F51" s="39" t="s">
        <v>44</v>
      </c>
      <c r="G51" s="13">
        <v>125</v>
      </c>
      <c r="H51" s="14"/>
      <c r="I51" s="15">
        <f t="shared" si="1"/>
        <v>0</v>
      </c>
      <c r="J51" s="40"/>
    </row>
    <row r="52" customFormat="1" ht="28.5" customHeight="1" spans="1:10">
      <c r="A52" s="41"/>
      <c r="B52" s="29"/>
      <c r="C52" s="43"/>
      <c r="D52" s="29">
        <v>4</v>
      </c>
      <c r="E52" s="26" t="s">
        <v>105</v>
      </c>
      <c r="F52" s="39" t="s">
        <v>44</v>
      </c>
      <c r="G52" s="13">
        <v>250</v>
      </c>
      <c r="H52" s="14"/>
      <c r="I52" s="15">
        <f t="shared" si="1"/>
        <v>0</v>
      </c>
      <c r="J52" s="40"/>
    </row>
    <row r="53" customFormat="1" ht="28.5" customHeight="1" spans="1:10">
      <c r="A53" s="41"/>
      <c r="B53" s="29"/>
      <c r="C53" s="43"/>
      <c r="D53" s="29">
        <v>5</v>
      </c>
      <c r="E53" s="26" t="s">
        <v>106</v>
      </c>
      <c r="F53" s="39" t="s">
        <v>44</v>
      </c>
      <c r="G53" s="13">
        <v>250</v>
      </c>
      <c r="H53" s="14"/>
      <c r="I53" s="15">
        <f t="shared" si="1"/>
        <v>0</v>
      </c>
      <c r="J53" s="40"/>
    </row>
    <row r="54" customFormat="1" ht="28.5" customHeight="1" spans="1:10">
      <c r="A54" s="41"/>
      <c r="B54" s="29"/>
      <c r="C54" s="43"/>
      <c r="D54" s="29">
        <v>6</v>
      </c>
      <c r="E54" s="26" t="s">
        <v>107</v>
      </c>
      <c r="F54" s="39" t="s">
        <v>44</v>
      </c>
      <c r="G54" s="13">
        <v>250</v>
      </c>
      <c r="H54" s="14"/>
      <c r="I54" s="15">
        <f t="shared" si="1"/>
        <v>0</v>
      </c>
      <c r="J54" s="40"/>
    </row>
    <row r="55" customFormat="1" ht="28.5" customHeight="1" spans="1:10">
      <c r="A55" s="41"/>
      <c r="B55" s="29"/>
      <c r="C55" s="44"/>
      <c r="D55" s="29">
        <v>7</v>
      </c>
      <c r="E55" s="26" t="s">
        <v>108</v>
      </c>
      <c r="F55" s="39" t="s">
        <v>44</v>
      </c>
      <c r="G55" s="13">
        <v>250</v>
      </c>
      <c r="H55" s="14"/>
      <c r="I55" s="15">
        <f t="shared" si="1"/>
        <v>0</v>
      </c>
      <c r="J55" s="40"/>
    </row>
    <row r="56" customFormat="1" ht="28.5" customHeight="1" spans="1:10">
      <c r="A56" s="41"/>
      <c r="B56" s="39" t="s">
        <v>109</v>
      </c>
      <c r="C56" s="38"/>
      <c r="D56" s="38">
        <v>1</v>
      </c>
      <c r="E56" s="45" t="s">
        <v>110</v>
      </c>
      <c r="F56" s="39" t="s">
        <v>44</v>
      </c>
      <c r="G56" s="13">
        <v>60</v>
      </c>
      <c r="H56" s="14"/>
      <c r="I56" s="15">
        <f t="shared" si="1"/>
        <v>0</v>
      </c>
      <c r="J56" s="40"/>
    </row>
    <row r="57" customFormat="1" ht="28.5" customHeight="1" spans="1:10">
      <c r="A57" s="41"/>
      <c r="B57" s="38"/>
      <c r="C57" s="38"/>
      <c r="D57" s="38">
        <v>2</v>
      </c>
      <c r="E57" s="45" t="s">
        <v>111</v>
      </c>
      <c r="F57" s="39" t="s">
        <v>112</v>
      </c>
      <c r="G57" s="13">
        <v>60</v>
      </c>
      <c r="H57" s="14"/>
      <c r="I57" s="15">
        <f t="shared" si="1"/>
        <v>0</v>
      </c>
      <c r="J57" s="40"/>
    </row>
    <row r="58" customFormat="1" ht="28.5" customHeight="1" spans="1:10">
      <c r="A58" s="41"/>
      <c r="B58" s="38"/>
      <c r="C58" s="38"/>
      <c r="D58" s="38">
        <v>3</v>
      </c>
      <c r="E58" s="45" t="s">
        <v>113</v>
      </c>
      <c r="F58" s="39" t="s">
        <v>44</v>
      </c>
      <c r="G58" s="13">
        <v>60</v>
      </c>
      <c r="H58" s="14"/>
      <c r="I58" s="15">
        <f t="shared" si="1"/>
        <v>0</v>
      </c>
      <c r="J58" s="40"/>
    </row>
    <row r="59" customFormat="1" ht="28.5" customHeight="1" spans="1:10">
      <c r="A59" s="41"/>
      <c r="B59" s="38"/>
      <c r="C59" s="38"/>
      <c r="D59" s="38">
        <v>4</v>
      </c>
      <c r="E59" s="45" t="s">
        <v>114</v>
      </c>
      <c r="F59" s="39" t="s">
        <v>44</v>
      </c>
      <c r="G59" s="13">
        <v>60</v>
      </c>
      <c r="H59" s="14"/>
      <c r="I59" s="15">
        <f t="shared" si="1"/>
        <v>0</v>
      </c>
      <c r="J59" s="40"/>
    </row>
    <row r="60" customFormat="1" ht="28.5" customHeight="1" spans="1:10">
      <c r="A60" s="41"/>
      <c r="B60" s="38"/>
      <c r="C60" s="38"/>
      <c r="D60" s="38">
        <v>5</v>
      </c>
      <c r="E60" s="45" t="s">
        <v>115</v>
      </c>
      <c r="F60" s="39" t="s">
        <v>44</v>
      </c>
      <c r="G60" s="13">
        <v>400</v>
      </c>
      <c r="H60" s="14"/>
      <c r="I60" s="15">
        <f t="shared" si="1"/>
        <v>0</v>
      </c>
      <c r="J60" s="40"/>
    </row>
    <row r="61" customFormat="1" ht="28.5" customHeight="1" spans="1:10">
      <c r="A61" s="41"/>
      <c r="B61" s="38"/>
      <c r="C61" s="38"/>
      <c r="D61" s="38">
        <v>6</v>
      </c>
      <c r="E61" s="45" t="s">
        <v>116</v>
      </c>
      <c r="F61" s="39" t="s">
        <v>117</v>
      </c>
      <c r="G61" s="13">
        <v>10</v>
      </c>
      <c r="H61" s="14"/>
      <c r="I61" s="15">
        <f t="shared" si="1"/>
        <v>0</v>
      </c>
      <c r="J61" s="40"/>
    </row>
    <row r="62" customFormat="1" ht="28.5" customHeight="1" spans="1:10">
      <c r="A62" s="41"/>
      <c r="B62" s="39" t="s">
        <v>118</v>
      </c>
      <c r="C62" s="38"/>
      <c r="D62" s="38"/>
      <c r="E62" s="38"/>
      <c r="F62" s="39" t="s">
        <v>27</v>
      </c>
      <c r="G62" s="38">
        <v>1</v>
      </c>
      <c r="H62" s="14"/>
      <c r="I62" s="15">
        <f t="shared" si="1"/>
        <v>0</v>
      </c>
      <c r="J62" s="40"/>
    </row>
    <row r="63" ht="30" customHeight="1" spans="1:10">
      <c r="A63" s="17" t="s">
        <v>34</v>
      </c>
      <c r="B63" s="46"/>
      <c r="C63" s="46"/>
      <c r="D63" s="47"/>
      <c r="E63" s="47"/>
      <c r="F63" s="47"/>
      <c r="G63" s="47"/>
      <c r="H63" s="47"/>
      <c r="I63" s="20">
        <f>SUBTOTAL(109,I4:I62)</f>
        <v>0</v>
      </c>
    </row>
  </sheetData>
  <sheetProtection algorithmName="SHA-512" hashValue="cNNyD4Atbhh3UIVC8sR7mby9rk8ciD7zkStXqkEphqPE0s05lrmCVQIJzRl5asuFDX6oCOOIDaUvRDnWAYx7ig==" saltValue="B5hHZRj6tBx2LtdUGmxbwQ==" spinCount="100000" sheet="1" selectLockedCells="1" formatColumns="0" formatRows="0" objects="1"/>
  <mergeCells count="25">
    <mergeCell ref="A1:I1"/>
    <mergeCell ref="A2:I2"/>
    <mergeCell ref="B3:C3"/>
    <mergeCell ref="B42:E42"/>
    <mergeCell ref="B62:E62"/>
    <mergeCell ref="A63:H63"/>
    <mergeCell ref="A4:A23"/>
    <mergeCell ref="A24:A28"/>
    <mergeCell ref="A29:A42"/>
    <mergeCell ref="A43:A62"/>
    <mergeCell ref="B4:B10"/>
    <mergeCell ref="B43:B55"/>
    <mergeCell ref="C4:C7"/>
    <mergeCell ref="C8:C10"/>
    <mergeCell ref="C43:C45"/>
    <mergeCell ref="C46:C48"/>
    <mergeCell ref="C49:C55"/>
    <mergeCell ref="B56:C61"/>
    <mergeCell ref="B35:C41"/>
    <mergeCell ref="B20:C23"/>
    <mergeCell ref="B29:C34"/>
    <mergeCell ref="B14:C16"/>
    <mergeCell ref="B24:C28"/>
    <mergeCell ref="B11:C13"/>
    <mergeCell ref="B17:C19"/>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tabSelected="1" view="pageBreakPreview" zoomScaleNormal="100" workbookViewId="0">
      <pane xSplit="5" ySplit="3" topLeftCell="F4" activePane="bottomRight" state="frozen"/>
      <selection/>
      <selection pane="topRight"/>
      <selection pane="bottomLeft"/>
      <selection pane="bottomRight" activeCell="G4" sqref="G4"/>
    </sheetView>
  </sheetViews>
  <sheetFormatPr defaultColWidth="9" defaultRowHeight="13.5"/>
  <cols>
    <col min="1" max="1" width="9" style="2"/>
    <col min="2" max="2" width="12.0916666666667" style="2" customWidth="1"/>
    <col min="3" max="3" width="6.63333333333333" style="2" customWidth="1"/>
    <col min="4" max="4" width="20.3666666666667" style="2" customWidth="1"/>
    <col min="5" max="5" width="9" style="2"/>
    <col min="6" max="6" width="9.36666666666667" style="3" customWidth="1"/>
    <col min="7" max="7" width="9.36666666666667" style="2" customWidth="1"/>
    <col min="8" max="8" width="12.9083333333333" style="2" customWidth="1"/>
    <col min="9" max="9" width="6" style="2" customWidth="1"/>
    <col min="10" max="240" width="9" style="2"/>
    <col min="241" max="241" width="9.36666666666667" style="2" customWidth="1"/>
    <col min="242" max="242" width="9" style="2"/>
    <col min="243" max="243" width="11.6333333333333" style="2" customWidth="1"/>
    <col min="244" max="244" width="9" style="2"/>
    <col min="245" max="245" width="12.6333333333333" style="2" customWidth="1"/>
    <col min="246" max="496" width="9" style="2"/>
    <col min="497" max="497" width="9.36666666666667" style="2" customWidth="1"/>
    <col min="498" max="498" width="9" style="2"/>
    <col min="499" max="499" width="11.6333333333333" style="2" customWidth="1"/>
    <col min="500" max="500" width="9" style="2"/>
    <col min="501" max="501" width="12.6333333333333" style="2" customWidth="1"/>
    <col min="502" max="752" width="9" style="2"/>
    <col min="753" max="753" width="9.36666666666667" style="2" customWidth="1"/>
    <col min="754" max="754" width="9" style="2"/>
    <col min="755" max="755" width="11.6333333333333" style="2" customWidth="1"/>
    <col min="756" max="756" width="9" style="2"/>
    <col min="757" max="757" width="12.6333333333333" style="2" customWidth="1"/>
    <col min="758" max="1008" width="9" style="2"/>
    <col min="1009" max="1009" width="9.36666666666667" style="2" customWidth="1"/>
    <col min="1010" max="1010" width="9" style="2"/>
    <col min="1011" max="1011" width="11.6333333333333" style="2" customWidth="1"/>
    <col min="1012" max="1012" width="9" style="2"/>
    <col min="1013" max="1013" width="12.6333333333333" style="2" customWidth="1"/>
    <col min="1014" max="1264" width="9" style="2"/>
    <col min="1265" max="1265" width="9.36666666666667" style="2" customWidth="1"/>
    <col min="1266" max="1266" width="9" style="2"/>
    <col min="1267" max="1267" width="11.6333333333333" style="2" customWidth="1"/>
    <col min="1268" max="1268" width="9" style="2"/>
    <col min="1269" max="1269" width="12.6333333333333" style="2" customWidth="1"/>
    <col min="1270" max="1520" width="9" style="2"/>
    <col min="1521" max="1521" width="9.36666666666667" style="2" customWidth="1"/>
    <col min="1522" max="1522" width="9" style="2"/>
    <col min="1523" max="1523" width="11.6333333333333" style="2" customWidth="1"/>
    <col min="1524" max="1524" width="9" style="2"/>
    <col min="1525" max="1525" width="12.6333333333333" style="2" customWidth="1"/>
    <col min="1526" max="1776" width="9" style="2"/>
    <col min="1777" max="1777" width="9.36666666666667" style="2" customWidth="1"/>
    <col min="1778" max="1778" width="9" style="2"/>
    <col min="1779" max="1779" width="11.6333333333333" style="2" customWidth="1"/>
    <col min="1780" max="1780" width="9" style="2"/>
    <col min="1781" max="1781" width="12.6333333333333" style="2" customWidth="1"/>
    <col min="1782" max="2032" width="9" style="2"/>
    <col min="2033" max="2033" width="9.36666666666667" style="2" customWidth="1"/>
    <col min="2034" max="2034" width="9" style="2"/>
    <col min="2035" max="2035" width="11.6333333333333" style="2" customWidth="1"/>
    <col min="2036" max="2036" width="9" style="2"/>
    <col min="2037" max="2037" width="12.6333333333333" style="2" customWidth="1"/>
    <col min="2038" max="2288" width="9" style="2"/>
    <col min="2289" max="2289" width="9.36666666666667" style="2" customWidth="1"/>
    <col min="2290" max="2290" width="9" style="2"/>
    <col min="2291" max="2291" width="11.6333333333333" style="2" customWidth="1"/>
    <col min="2292" max="2292" width="9" style="2"/>
    <col min="2293" max="2293" width="12.6333333333333" style="2" customWidth="1"/>
    <col min="2294" max="2544" width="9" style="2"/>
    <col min="2545" max="2545" width="9.36666666666667" style="2" customWidth="1"/>
    <col min="2546" max="2546" width="9" style="2"/>
    <col min="2547" max="2547" width="11.6333333333333" style="2" customWidth="1"/>
    <col min="2548" max="2548" width="9" style="2"/>
    <col min="2549" max="2549" width="12.6333333333333" style="2" customWidth="1"/>
    <col min="2550" max="2800" width="9" style="2"/>
    <col min="2801" max="2801" width="9.36666666666667" style="2" customWidth="1"/>
    <col min="2802" max="2802" width="9" style="2"/>
    <col min="2803" max="2803" width="11.6333333333333" style="2" customWidth="1"/>
    <col min="2804" max="2804" width="9" style="2"/>
    <col min="2805" max="2805" width="12.6333333333333" style="2" customWidth="1"/>
    <col min="2806" max="3056" width="9" style="2"/>
    <col min="3057" max="3057" width="9.36666666666667" style="2" customWidth="1"/>
    <col min="3058" max="3058" width="9" style="2"/>
    <col min="3059" max="3059" width="11.6333333333333" style="2" customWidth="1"/>
    <col min="3060" max="3060" width="9" style="2"/>
    <col min="3061" max="3061" width="12.6333333333333" style="2" customWidth="1"/>
    <col min="3062" max="3312" width="9" style="2"/>
    <col min="3313" max="3313" width="9.36666666666667" style="2" customWidth="1"/>
    <col min="3314" max="3314" width="9" style="2"/>
    <col min="3315" max="3315" width="11.6333333333333" style="2" customWidth="1"/>
    <col min="3316" max="3316" width="9" style="2"/>
    <col min="3317" max="3317" width="12.6333333333333" style="2" customWidth="1"/>
    <col min="3318" max="3568" width="9" style="2"/>
    <col min="3569" max="3569" width="9.36666666666667" style="2" customWidth="1"/>
    <col min="3570" max="3570" width="9" style="2"/>
    <col min="3571" max="3571" width="11.6333333333333" style="2" customWidth="1"/>
    <col min="3572" max="3572" width="9" style="2"/>
    <col min="3573" max="3573" width="12.6333333333333" style="2" customWidth="1"/>
    <col min="3574" max="3824" width="9" style="2"/>
    <col min="3825" max="3825" width="9.36666666666667" style="2" customWidth="1"/>
    <col min="3826" max="3826" width="9" style="2"/>
    <col min="3827" max="3827" width="11.6333333333333" style="2" customWidth="1"/>
    <col min="3828" max="3828" width="9" style="2"/>
    <col min="3829" max="3829" width="12.6333333333333" style="2" customWidth="1"/>
    <col min="3830" max="4080" width="9" style="2"/>
    <col min="4081" max="4081" width="9.36666666666667" style="2" customWidth="1"/>
    <col min="4082" max="4082" width="9" style="2"/>
    <col min="4083" max="4083" width="11.6333333333333" style="2" customWidth="1"/>
    <col min="4084" max="4084" width="9" style="2"/>
    <col min="4085" max="4085" width="12.6333333333333" style="2" customWidth="1"/>
    <col min="4086" max="4336" width="9" style="2"/>
    <col min="4337" max="4337" width="9.36666666666667" style="2" customWidth="1"/>
    <col min="4338" max="4338" width="9" style="2"/>
    <col min="4339" max="4339" width="11.6333333333333" style="2" customWidth="1"/>
    <col min="4340" max="4340" width="9" style="2"/>
    <col min="4341" max="4341" width="12.6333333333333" style="2" customWidth="1"/>
    <col min="4342" max="4592" width="9" style="2"/>
    <col min="4593" max="4593" width="9.36666666666667" style="2" customWidth="1"/>
    <col min="4594" max="4594" width="9" style="2"/>
    <col min="4595" max="4595" width="11.6333333333333" style="2" customWidth="1"/>
    <col min="4596" max="4596" width="9" style="2"/>
    <col min="4597" max="4597" width="12.6333333333333" style="2" customWidth="1"/>
    <col min="4598" max="4848" width="9" style="2"/>
    <col min="4849" max="4849" width="9.36666666666667" style="2" customWidth="1"/>
    <col min="4850" max="4850" width="9" style="2"/>
    <col min="4851" max="4851" width="11.6333333333333" style="2" customWidth="1"/>
    <col min="4852" max="4852" width="9" style="2"/>
    <col min="4853" max="4853" width="12.6333333333333" style="2" customWidth="1"/>
    <col min="4854" max="5104" width="9" style="2"/>
    <col min="5105" max="5105" width="9.36666666666667" style="2" customWidth="1"/>
    <col min="5106" max="5106" width="9" style="2"/>
    <col min="5107" max="5107" width="11.6333333333333" style="2" customWidth="1"/>
    <col min="5108" max="5108" width="9" style="2"/>
    <col min="5109" max="5109" width="12.6333333333333" style="2" customWidth="1"/>
    <col min="5110" max="5360" width="9" style="2"/>
    <col min="5361" max="5361" width="9.36666666666667" style="2" customWidth="1"/>
    <col min="5362" max="5362" width="9" style="2"/>
    <col min="5363" max="5363" width="11.6333333333333" style="2" customWidth="1"/>
    <col min="5364" max="5364" width="9" style="2"/>
    <col min="5365" max="5365" width="12.6333333333333" style="2" customWidth="1"/>
    <col min="5366" max="5616" width="9" style="2"/>
    <col min="5617" max="5617" width="9.36666666666667" style="2" customWidth="1"/>
    <col min="5618" max="5618" width="9" style="2"/>
    <col min="5619" max="5619" width="11.6333333333333" style="2" customWidth="1"/>
    <col min="5620" max="5620" width="9" style="2"/>
    <col min="5621" max="5621" width="12.6333333333333" style="2" customWidth="1"/>
    <col min="5622" max="5872" width="9" style="2"/>
    <col min="5873" max="5873" width="9.36666666666667" style="2" customWidth="1"/>
    <col min="5874" max="5874" width="9" style="2"/>
    <col min="5875" max="5875" width="11.6333333333333" style="2" customWidth="1"/>
    <col min="5876" max="5876" width="9" style="2"/>
    <col min="5877" max="5877" width="12.6333333333333" style="2" customWidth="1"/>
    <col min="5878" max="6128" width="9" style="2"/>
    <col min="6129" max="6129" width="9.36666666666667" style="2" customWidth="1"/>
    <col min="6130" max="6130" width="9" style="2"/>
    <col min="6131" max="6131" width="11.6333333333333" style="2" customWidth="1"/>
    <col min="6132" max="6132" width="9" style="2"/>
    <col min="6133" max="6133" width="12.6333333333333" style="2" customWidth="1"/>
    <col min="6134" max="6384" width="9" style="2"/>
    <col min="6385" max="6385" width="9.36666666666667" style="2" customWidth="1"/>
    <col min="6386" max="6386" width="9" style="2"/>
    <col min="6387" max="6387" width="11.6333333333333" style="2" customWidth="1"/>
    <col min="6388" max="6388" width="9" style="2"/>
    <col min="6389" max="6389" width="12.6333333333333" style="2" customWidth="1"/>
    <col min="6390" max="6640" width="9" style="2"/>
    <col min="6641" max="6641" width="9.36666666666667" style="2" customWidth="1"/>
    <col min="6642" max="6642" width="9" style="2"/>
    <col min="6643" max="6643" width="11.6333333333333" style="2" customWidth="1"/>
    <col min="6644" max="6644" width="9" style="2"/>
    <col min="6645" max="6645" width="12.6333333333333" style="2" customWidth="1"/>
    <col min="6646" max="6896" width="9" style="2"/>
    <col min="6897" max="6897" width="9.36666666666667" style="2" customWidth="1"/>
    <col min="6898" max="6898" width="9" style="2"/>
    <col min="6899" max="6899" width="11.6333333333333" style="2" customWidth="1"/>
    <col min="6900" max="6900" width="9" style="2"/>
    <col min="6901" max="6901" width="12.6333333333333" style="2" customWidth="1"/>
    <col min="6902" max="7152" width="9" style="2"/>
    <col min="7153" max="7153" width="9.36666666666667" style="2" customWidth="1"/>
    <col min="7154" max="7154" width="9" style="2"/>
    <col min="7155" max="7155" width="11.6333333333333" style="2" customWidth="1"/>
    <col min="7156" max="7156" width="9" style="2"/>
    <col min="7157" max="7157" width="12.6333333333333" style="2" customWidth="1"/>
    <col min="7158" max="7408" width="9" style="2"/>
    <col min="7409" max="7409" width="9.36666666666667" style="2" customWidth="1"/>
    <col min="7410" max="7410" width="9" style="2"/>
    <col min="7411" max="7411" width="11.6333333333333" style="2" customWidth="1"/>
    <col min="7412" max="7412" width="9" style="2"/>
    <col min="7413" max="7413" width="12.6333333333333" style="2" customWidth="1"/>
    <col min="7414" max="7664" width="9" style="2"/>
    <col min="7665" max="7665" width="9.36666666666667" style="2" customWidth="1"/>
    <col min="7666" max="7666" width="9" style="2"/>
    <col min="7667" max="7667" width="11.6333333333333" style="2" customWidth="1"/>
    <col min="7668" max="7668" width="9" style="2"/>
    <col min="7669" max="7669" width="12.6333333333333" style="2" customWidth="1"/>
    <col min="7670" max="7920" width="9" style="2"/>
    <col min="7921" max="7921" width="9.36666666666667" style="2" customWidth="1"/>
    <col min="7922" max="7922" width="9" style="2"/>
    <col min="7923" max="7923" width="11.6333333333333" style="2" customWidth="1"/>
    <col min="7924" max="7924" width="9" style="2"/>
    <col min="7925" max="7925" width="12.6333333333333" style="2" customWidth="1"/>
    <col min="7926" max="8176" width="9" style="2"/>
    <col min="8177" max="8177" width="9.36666666666667" style="2" customWidth="1"/>
    <col min="8178" max="8178" width="9" style="2"/>
    <col min="8179" max="8179" width="11.6333333333333" style="2" customWidth="1"/>
    <col min="8180" max="8180" width="9" style="2"/>
    <col min="8181" max="8181" width="12.6333333333333" style="2" customWidth="1"/>
    <col min="8182" max="8432" width="9" style="2"/>
    <col min="8433" max="8433" width="9.36666666666667" style="2" customWidth="1"/>
    <col min="8434" max="8434" width="9" style="2"/>
    <col min="8435" max="8435" width="11.6333333333333" style="2" customWidth="1"/>
    <col min="8436" max="8436" width="9" style="2"/>
    <col min="8437" max="8437" width="12.6333333333333" style="2" customWidth="1"/>
    <col min="8438" max="8688" width="9" style="2"/>
    <col min="8689" max="8689" width="9.36666666666667" style="2" customWidth="1"/>
    <col min="8690" max="8690" width="9" style="2"/>
    <col min="8691" max="8691" width="11.6333333333333" style="2" customWidth="1"/>
    <col min="8692" max="8692" width="9" style="2"/>
    <col min="8693" max="8693" width="12.6333333333333" style="2" customWidth="1"/>
    <col min="8694" max="8944" width="9" style="2"/>
    <col min="8945" max="8945" width="9.36666666666667" style="2" customWidth="1"/>
    <col min="8946" max="8946" width="9" style="2"/>
    <col min="8947" max="8947" width="11.6333333333333" style="2" customWidth="1"/>
    <col min="8948" max="8948" width="9" style="2"/>
    <col min="8949" max="8949" width="12.6333333333333" style="2" customWidth="1"/>
    <col min="8950" max="9200" width="9" style="2"/>
    <col min="9201" max="9201" width="9.36666666666667" style="2" customWidth="1"/>
    <col min="9202" max="9202" width="9" style="2"/>
    <col min="9203" max="9203" width="11.6333333333333" style="2" customWidth="1"/>
    <col min="9204" max="9204" width="9" style="2"/>
    <col min="9205" max="9205" width="12.6333333333333" style="2" customWidth="1"/>
    <col min="9206" max="9456" width="9" style="2"/>
    <col min="9457" max="9457" width="9.36666666666667" style="2" customWidth="1"/>
    <col min="9458" max="9458" width="9" style="2"/>
    <col min="9459" max="9459" width="11.6333333333333" style="2" customWidth="1"/>
    <col min="9460" max="9460" width="9" style="2"/>
    <col min="9461" max="9461" width="12.6333333333333" style="2" customWidth="1"/>
    <col min="9462" max="9712" width="9" style="2"/>
    <col min="9713" max="9713" width="9.36666666666667" style="2" customWidth="1"/>
    <col min="9714" max="9714" width="9" style="2"/>
    <col min="9715" max="9715" width="11.6333333333333" style="2" customWidth="1"/>
    <col min="9716" max="9716" width="9" style="2"/>
    <col min="9717" max="9717" width="12.6333333333333" style="2" customWidth="1"/>
    <col min="9718" max="9968" width="9" style="2"/>
    <col min="9969" max="9969" width="9.36666666666667" style="2" customWidth="1"/>
    <col min="9970" max="9970" width="9" style="2"/>
    <col min="9971" max="9971" width="11.6333333333333" style="2" customWidth="1"/>
    <col min="9972" max="9972" width="9" style="2"/>
    <col min="9973" max="9973" width="12.6333333333333" style="2" customWidth="1"/>
    <col min="9974" max="10224" width="9" style="2"/>
    <col min="10225" max="10225" width="9.36666666666667" style="2" customWidth="1"/>
    <col min="10226" max="10226" width="9" style="2"/>
    <col min="10227" max="10227" width="11.6333333333333" style="2" customWidth="1"/>
    <col min="10228" max="10228" width="9" style="2"/>
    <col min="10229" max="10229" width="12.6333333333333" style="2" customWidth="1"/>
    <col min="10230" max="10480" width="9" style="2"/>
    <col min="10481" max="10481" width="9.36666666666667" style="2" customWidth="1"/>
    <col min="10482" max="10482" width="9" style="2"/>
    <col min="10483" max="10483" width="11.6333333333333" style="2" customWidth="1"/>
    <col min="10484" max="10484" width="9" style="2"/>
    <col min="10485" max="10485" width="12.6333333333333" style="2" customWidth="1"/>
    <col min="10486" max="10736" width="9" style="2"/>
    <col min="10737" max="10737" width="9.36666666666667" style="2" customWidth="1"/>
    <col min="10738" max="10738" width="9" style="2"/>
    <col min="10739" max="10739" width="11.6333333333333" style="2" customWidth="1"/>
    <col min="10740" max="10740" width="9" style="2"/>
    <col min="10741" max="10741" width="12.6333333333333" style="2" customWidth="1"/>
    <col min="10742" max="10992" width="9" style="2"/>
    <col min="10993" max="10993" width="9.36666666666667" style="2" customWidth="1"/>
    <col min="10994" max="10994" width="9" style="2"/>
    <col min="10995" max="10995" width="11.6333333333333" style="2" customWidth="1"/>
    <col min="10996" max="10996" width="9" style="2"/>
    <col min="10997" max="10997" width="12.6333333333333" style="2" customWidth="1"/>
    <col min="10998" max="11248" width="9" style="2"/>
    <col min="11249" max="11249" width="9.36666666666667" style="2" customWidth="1"/>
    <col min="11250" max="11250" width="9" style="2"/>
    <col min="11251" max="11251" width="11.6333333333333" style="2" customWidth="1"/>
    <col min="11252" max="11252" width="9" style="2"/>
    <col min="11253" max="11253" width="12.6333333333333" style="2" customWidth="1"/>
    <col min="11254" max="11504" width="9" style="2"/>
    <col min="11505" max="11505" width="9.36666666666667" style="2" customWidth="1"/>
    <col min="11506" max="11506" width="9" style="2"/>
    <col min="11507" max="11507" width="11.6333333333333" style="2" customWidth="1"/>
    <col min="11508" max="11508" width="9" style="2"/>
    <col min="11509" max="11509" width="12.6333333333333" style="2" customWidth="1"/>
    <col min="11510" max="11760" width="9" style="2"/>
    <col min="11761" max="11761" width="9.36666666666667" style="2" customWidth="1"/>
    <col min="11762" max="11762" width="9" style="2"/>
    <col min="11763" max="11763" width="11.6333333333333" style="2" customWidth="1"/>
    <col min="11764" max="11764" width="9" style="2"/>
    <col min="11765" max="11765" width="12.6333333333333" style="2" customWidth="1"/>
    <col min="11766" max="12016" width="9" style="2"/>
    <col min="12017" max="12017" width="9.36666666666667" style="2" customWidth="1"/>
    <col min="12018" max="12018" width="9" style="2"/>
    <col min="12019" max="12019" width="11.6333333333333" style="2" customWidth="1"/>
    <col min="12020" max="12020" width="9" style="2"/>
    <col min="12021" max="12021" width="12.6333333333333" style="2" customWidth="1"/>
    <col min="12022" max="12272" width="9" style="2"/>
    <col min="12273" max="12273" width="9.36666666666667" style="2" customWidth="1"/>
    <col min="12274" max="12274" width="9" style="2"/>
    <col min="12275" max="12275" width="11.6333333333333" style="2" customWidth="1"/>
    <col min="12276" max="12276" width="9" style="2"/>
    <col min="12277" max="12277" width="12.6333333333333" style="2" customWidth="1"/>
    <col min="12278" max="12528" width="9" style="2"/>
    <col min="12529" max="12529" width="9.36666666666667" style="2" customWidth="1"/>
    <col min="12530" max="12530" width="9" style="2"/>
    <col min="12531" max="12531" width="11.6333333333333" style="2" customWidth="1"/>
    <col min="12532" max="12532" width="9" style="2"/>
    <col min="12533" max="12533" width="12.6333333333333" style="2" customWidth="1"/>
    <col min="12534" max="12784" width="9" style="2"/>
    <col min="12785" max="12785" width="9.36666666666667" style="2" customWidth="1"/>
    <col min="12786" max="12786" width="9" style="2"/>
    <col min="12787" max="12787" width="11.6333333333333" style="2" customWidth="1"/>
    <col min="12788" max="12788" width="9" style="2"/>
    <col min="12789" max="12789" width="12.6333333333333" style="2" customWidth="1"/>
    <col min="12790" max="13040" width="9" style="2"/>
    <col min="13041" max="13041" width="9.36666666666667" style="2" customWidth="1"/>
    <col min="13042" max="13042" width="9" style="2"/>
    <col min="13043" max="13043" width="11.6333333333333" style="2" customWidth="1"/>
    <col min="13044" max="13044" width="9" style="2"/>
    <col min="13045" max="13045" width="12.6333333333333" style="2" customWidth="1"/>
    <col min="13046" max="13296" width="9" style="2"/>
    <col min="13297" max="13297" width="9.36666666666667" style="2" customWidth="1"/>
    <col min="13298" max="13298" width="9" style="2"/>
    <col min="13299" max="13299" width="11.6333333333333" style="2" customWidth="1"/>
    <col min="13300" max="13300" width="9" style="2"/>
    <col min="13301" max="13301" width="12.6333333333333" style="2" customWidth="1"/>
    <col min="13302" max="13552" width="9" style="2"/>
    <col min="13553" max="13553" width="9.36666666666667" style="2" customWidth="1"/>
    <col min="13554" max="13554" width="9" style="2"/>
    <col min="13555" max="13555" width="11.6333333333333" style="2" customWidth="1"/>
    <col min="13556" max="13556" width="9" style="2"/>
    <col min="13557" max="13557" width="12.6333333333333" style="2" customWidth="1"/>
    <col min="13558" max="13808" width="9" style="2"/>
    <col min="13809" max="13809" width="9.36666666666667" style="2" customWidth="1"/>
    <col min="13810" max="13810" width="9" style="2"/>
    <col min="13811" max="13811" width="11.6333333333333" style="2" customWidth="1"/>
    <col min="13812" max="13812" width="9" style="2"/>
    <col min="13813" max="13813" width="12.6333333333333" style="2" customWidth="1"/>
    <col min="13814" max="14064" width="9" style="2"/>
    <col min="14065" max="14065" width="9.36666666666667" style="2" customWidth="1"/>
    <col min="14066" max="14066" width="9" style="2"/>
    <col min="14067" max="14067" width="11.6333333333333" style="2" customWidth="1"/>
    <col min="14068" max="14068" width="9" style="2"/>
    <col min="14069" max="14069" width="12.6333333333333" style="2" customWidth="1"/>
    <col min="14070" max="14320" width="9" style="2"/>
    <col min="14321" max="14321" width="9.36666666666667" style="2" customWidth="1"/>
    <col min="14322" max="14322" width="9" style="2"/>
    <col min="14323" max="14323" width="11.6333333333333" style="2" customWidth="1"/>
    <col min="14324" max="14324" width="9" style="2"/>
    <col min="14325" max="14325" width="12.6333333333333" style="2" customWidth="1"/>
    <col min="14326" max="14576" width="9" style="2"/>
    <col min="14577" max="14577" width="9.36666666666667" style="2" customWidth="1"/>
    <col min="14578" max="14578" width="9" style="2"/>
    <col min="14579" max="14579" width="11.6333333333333" style="2" customWidth="1"/>
    <col min="14580" max="14580" width="9" style="2"/>
    <col min="14581" max="14581" width="12.6333333333333" style="2" customWidth="1"/>
    <col min="14582" max="14832" width="9" style="2"/>
    <col min="14833" max="14833" width="9.36666666666667" style="2" customWidth="1"/>
    <col min="14834" max="14834" width="9" style="2"/>
    <col min="14835" max="14835" width="11.6333333333333" style="2" customWidth="1"/>
    <col min="14836" max="14836" width="9" style="2"/>
    <col min="14837" max="14837" width="12.6333333333333" style="2" customWidth="1"/>
    <col min="14838" max="15088" width="9" style="2"/>
    <col min="15089" max="15089" width="9.36666666666667" style="2" customWidth="1"/>
    <col min="15090" max="15090" width="9" style="2"/>
    <col min="15091" max="15091" width="11.6333333333333" style="2" customWidth="1"/>
    <col min="15092" max="15092" width="9" style="2"/>
    <col min="15093" max="15093" width="12.6333333333333" style="2" customWidth="1"/>
    <col min="15094" max="15344" width="9" style="2"/>
    <col min="15345" max="15345" width="9.36666666666667" style="2" customWidth="1"/>
    <col min="15346" max="15346" width="9" style="2"/>
    <col min="15347" max="15347" width="11.6333333333333" style="2" customWidth="1"/>
    <col min="15348" max="15348" width="9" style="2"/>
    <col min="15349" max="15349" width="12.6333333333333" style="2" customWidth="1"/>
    <col min="15350" max="15600" width="9" style="2"/>
    <col min="15601" max="15601" width="9.36666666666667" style="2" customWidth="1"/>
    <col min="15602" max="15602" width="9" style="2"/>
    <col min="15603" max="15603" width="11.6333333333333" style="2" customWidth="1"/>
    <col min="15604" max="15604" width="9" style="2"/>
    <col min="15605" max="15605" width="12.6333333333333" style="2" customWidth="1"/>
    <col min="15606" max="15856" width="9" style="2"/>
    <col min="15857" max="15857" width="9.36666666666667" style="2" customWidth="1"/>
    <col min="15858" max="15858" width="9" style="2"/>
    <col min="15859" max="15859" width="11.6333333333333" style="2" customWidth="1"/>
    <col min="15860" max="15860" width="9" style="2"/>
    <col min="15861" max="15861" width="12.6333333333333" style="2" customWidth="1"/>
    <col min="15862" max="16112" width="9" style="2"/>
    <col min="16113" max="16113" width="9.36666666666667" style="2" customWidth="1"/>
    <col min="16114" max="16114" width="9" style="2"/>
    <col min="16115" max="16115" width="11.6333333333333" style="2" customWidth="1"/>
    <col min="16116" max="16116" width="9" style="2"/>
    <col min="16117" max="16117" width="12.6333333333333" style="2" customWidth="1"/>
    <col min="16118" max="16384" width="9" style="2"/>
  </cols>
  <sheetData>
    <row r="1" ht="46.5" customHeight="1" spans="1:10">
      <c r="A1" s="4" t="s">
        <v>119</v>
      </c>
      <c r="B1" s="4"/>
      <c r="C1" s="4"/>
      <c r="D1" s="4"/>
      <c r="E1" s="4"/>
      <c r="F1" s="4"/>
      <c r="G1" s="4"/>
      <c r="H1" s="4"/>
    </row>
    <row r="2" ht="29.25" customHeight="1" spans="1:10">
      <c r="A2" s="5" t="str">
        <f>清单汇总表!A2</f>
        <v>项目名称：2026-2028年省管高速公路中间过程质量监督检测项目4-4  分包3：盐城至靖江高速公路改扩建工程姜堰段中间过程质量检测</v>
      </c>
      <c r="B2" s="5"/>
      <c r="C2" s="5"/>
      <c r="D2" s="5"/>
      <c r="E2" s="6"/>
      <c r="F2" s="6"/>
      <c r="G2" s="6"/>
      <c r="H2" s="6"/>
    </row>
    <row r="3" s="1" customFormat="1" ht="27" customHeight="1" spans="1:10">
      <c r="A3" s="7" t="s">
        <v>36</v>
      </c>
      <c r="B3" s="8" t="s">
        <v>37</v>
      </c>
      <c r="C3" s="8" t="s">
        <v>4</v>
      </c>
      <c r="D3" s="8" t="s">
        <v>38</v>
      </c>
      <c r="E3" s="8" t="s">
        <v>22</v>
      </c>
      <c r="F3" s="8" t="s">
        <v>23</v>
      </c>
      <c r="G3" s="8" t="s">
        <v>24</v>
      </c>
      <c r="H3" s="9" t="s">
        <v>25</v>
      </c>
    </row>
    <row r="4" ht="28.5" customHeight="1" spans="1:10">
      <c r="A4" s="10" t="s">
        <v>120</v>
      </c>
      <c r="B4" s="11" t="s">
        <v>121</v>
      </c>
      <c r="C4" s="11">
        <v>1</v>
      </c>
      <c r="D4" s="11" t="s">
        <v>122</v>
      </c>
      <c r="E4" s="12" t="s">
        <v>123</v>
      </c>
      <c r="F4" s="13">
        <v>25</v>
      </c>
      <c r="G4" s="14"/>
      <c r="H4" s="15">
        <f>ROUND(F4*G4,2)</f>
        <v>0</v>
      </c>
    </row>
    <row r="5" ht="28.5" customHeight="1" spans="1:10">
      <c r="A5" s="10"/>
      <c r="B5" s="11"/>
      <c r="C5" s="11">
        <v>2</v>
      </c>
      <c r="D5" s="11" t="s">
        <v>124</v>
      </c>
      <c r="E5" s="12" t="s">
        <v>123</v>
      </c>
      <c r="F5" s="13">
        <v>25</v>
      </c>
      <c r="G5" s="14"/>
      <c r="H5" s="15">
        <f t="shared" ref="H5:H36" si="0">ROUND(F5*G5,2)</f>
        <v>0</v>
      </c>
    </row>
    <row r="6" ht="28.5" customHeight="1" spans="1:10">
      <c r="A6" s="10"/>
      <c r="B6" s="11"/>
      <c r="C6" s="11">
        <v>3</v>
      </c>
      <c r="D6" s="11" t="s">
        <v>125</v>
      </c>
      <c r="E6" s="12" t="s">
        <v>123</v>
      </c>
      <c r="F6" s="13">
        <v>25</v>
      </c>
      <c r="G6" s="14"/>
      <c r="H6" s="15">
        <f t="shared" si="0"/>
        <v>0</v>
      </c>
      <c r="J6"/>
    </row>
    <row r="7" ht="28.5" customHeight="1" spans="1:10">
      <c r="A7" s="10"/>
      <c r="B7" s="11"/>
      <c r="C7" s="11">
        <v>4</v>
      </c>
      <c r="D7" s="11" t="s">
        <v>126</v>
      </c>
      <c r="E7" s="12" t="s">
        <v>123</v>
      </c>
      <c r="F7" s="13">
        <v>25</v>
      </c>
      <c r="G7" s="14"/>
      <c r="H7" s="15">
        <f t="shared" si="0"/>
        <v>0</v>
      </c>
    </row>
    <row r="8" ht="28.5" customHeight="1" spans="1:10">
      <c r="A8" s="10"/>
      <c r="B8" s="11"/>
      <c r="C8" s="11">
        <v>5</v>
      </c>
      <c r="D8" s="11" t="s">
        <v>127</v>
      </c>
      <c r="E8" s="12" t="s">
        <v>117</v>
      </c>
      <c r="F8" s="13">
        <v>25</v>
      </c>
      <c r="G8" s="14"/>
      <c r="H8" s="15">
        <f t="shared" si="0"/>
        <v>0</v>
      </c>
    </row>
    <row r="9" ht="28.5" customHeight="1" spans="1:10">
      <c r="A9" s="10"/>
      <c r="B9" s="11" t="s">
        <v>128</v>
      </c>
      <c r="C9" s="12">
        <v>1</v>
      </c>
      <c r="D9" s="11" t="s">
        <v>129</v>
      </c>
      <c r="E9" s="12" t="s">
        <v>123</v>
      </c>
      <c r="F9" s="13">
        <v>25</v>
      </c>
      <c r="G9" s="14"/>
      <c r="H9" s="15">
        <f t="shared" si="0"/>
        <v>0</v>
      </c>
    </row>
    <row r="10" ht="28.5" customHeight="1" spans="1:10">
      <c r="A10" s="10"/>
      <c r="B10" s="11"/>
      <c r="C10" s="12">
        <v>2</v>
      </c>
      <c r="D10" s="11" t="s">
        <v>130</v>
      </c>
      <c r="E10" s="12" t="s">
        <v>123</v>
      </c>
      <c r="F10" s="13">
        <v>25</v>
      </c>
      <c r="G10" s="14"/>
      <c r="H10" s="15">
        <f t="shared" si="0"/>
        <v>0</v>
      </c>
    </row>
    <row r="11" ht="28.5" customHeight="1" spans="1:10">
      <c r="A11" s="10"/>
      <c r="B11" s="11"/>
      <c r="C11" s="12">
        <v>3</v>
      </c>
      <c r="D11" s="11" t="s">
        <v>131</v>
      </c>
      <c r="E11" s="12" t="s">
        <v>123</v>
      </c>
      <c r="F11" s="13">
        <v>25</v>
      </c>
      <c r="G11" s="14"/>
      <c r="H11" s="15">
        <f t="shared" si="0"/>
        <v>0</v>
      </c>
    </row>
    <row r="12" ht="28.5" customHeight="1" spans="1:10">
      <c r="A12" s="10"/>
      <c r="B12" s="11"/>
      <c r="C12" s="12">
        <v>4</v>
      </c>
      <c r="D12" s="11" t="s">
        <v>132</v>
      </c>
      <c r="E12" s="12" t="s">
        <v>123</v>
      </c>
      <c r="F12" s="13">
        <v>25</v>
      </c>
      <c r="G12" s="14"/>
      <c r="H12" s="15">
        <f t="shared" si="0"/>
        <v>0</v>
      </c>
    </row>
    <row r="13" ht="28.5" customHeight="1" spans="1:10">
      <c r="A13" s="10"/>
      <c r="B13" s="11"/>
      <c r="C13" s="12">
        <v>5</v>
      </c>
      <c r="D13" s="11" t="s">
        <v>133</v>
      </c>
      <c r="E13" s="12" t="s">
        <v>123</v>
      </c>
      <c r="F13" s="13">
        <v>25</v>
      </c>
      <c r="G13" s="14"/>
      <c r="H13" s="15">
        <f t="shared" si="0"/>
        <v>0</v>
      </c>
    </row>
    <row r="14" ht="28.5" customHeight="1" spans="1:10">
      <c r="A14" s="10"/>
      <c r="B14" s="11" t="s">
        <v>134</v>
      </c>
      <c r="C14" s="12">
        <v>1</v>
      </c>
      <c r="D14" s="11" t="s">
        <v>135</v>
      </c>
      <c r="E14" s="12" t="s">
        <v>123</v>
      </c>
      <c r="F14" s="13">
        <v>25</v>
      </c>
      <c r="G14" s="14"/>
      <c r="H14" s="15">
        <f t="shared" si="0"/>
        <v>0</v>
      </c>
    </row>
    <row r="15" ht="28.5" customHeight="1" spans="1:10">
      <c r="A15" s="10"/>
      <c r="B15" s="11"/>
      <c r="C15" s="12">
        <v>2</v>
      </c>
      <c r="D15" s="11" t="s">
        <v>136</v>
      </c>
      <c r="E15" s="12" t="s">
        <v>123</v>
      </c>
      <c r="F15" s="13">
        <v>25</v>
      </c>
      <c r="G15" s="14"/>
      <c r="H15" s="15">
        <f t="shared" si="0"/>
        <v>0</v>
      </c>
    </row>
    <row r="16" ht="28.5" customHeight="1" spans="1:10">
      <c r="A16" s="10"/>
      <c r="B16" s="11"/>
      <c r="C16" s="12">
        <v>3</v>
      </c>
      <c r="D16" s="11" t="s">
        <v>137</v>
      </c>
      <c r="E16" s="12" t="s">
        <v>123</v>
      </c>
      <c r="F16" s="13">
        <v>25</v>
      </c>
      <c r="G16" s="14"/>
      <c r="H16" s="15">
        <f t="shared" si="0"/>
        <v>0</v>
      </c>
    </row>
    <row r="17" ht="28.5" customHeight="1" spans="1:8">
      <c r="A17" s="10"/>
      <c r="B17" s="11"/>
      <c r="C17" s="12">
        <v>4</v>
      </c>
      <c r="D17" s="11" t="s">
        <v>138</v>
      </c>
      <c r="E17" s="12" t="s">
        <v>139</v>
      </c>
      <c r="F17" s="13">
        <v>25</v>
      </c>
      <c r="G17" s="14"/>
      <c r="H17" s="15">
        <f t="shared" si="0"/>
        <v>0</v>
      </c>
    </row>
    <row r="18" ht="28.5" customHeight="1" spans="1:8">
      <c r="A18" s="10"/>
      <c r="B18" s="11"/>
      <c r="C18" s="12">
        <v>5</v>
      </c>
      <c r="D18" s="11" t="s">
        <v>140</v>
      </c>
      <c r="E18" s="12" t="s">
        <v>123</v>
      </c>
      <c r="F18" s="13">
        <v>25</v>
      </c>
      <c r="G18" s="14"/>
      <c r="H18" s="15">
        <f t="shared" si="0"/>
        <v>0</v>
      </c>
    </row>
    <row r="19" ht="28.5" customHeight="1" spans="1:8">
      <c r="A19" s="10"/>
      <c r="B19" s="11" t="s">
        <v>141</v>
      </c>
      <c r="C19" s="12">
        <v>1</v>
      </c>
      <c r="D19" s="11" t="s">
        <v>142</v>
      </c>
      <c r="E19" s="12" t="s">
        <v>52</v>
      </c>
      <c r="F19" s="13">
        <v>100</v>
      </c>
      <c r="G19" s="14"/>
      <c r="H19" s="15">
        <f t="shared" si="0"/>
        <v>0</v>
      </c>
    </row>
    <row r="20" ht="28.5" customHeight="1" spans="1:8">
      <c r="A20" s="10"/>
      <c r="B20" s="11"/>
      <c r="C20" s="12">
        <v>2</v>
      </c>
      <c r="D20" s="11" t="s">
        <v>143</v>
      </c>
      <c r="E20" s="12" t="s">
        <v>52</v>
      </c>
      <c r="F20" s="13">
        <v>50</v>
      </c>
      <c r="G20" s="14"/>
      <c r="H20" s="15">
        <f t="shared" si="0"/>
        <v>0</v>
      </c>
    </row>
    <row r="21" ht="51" customHeight="1" spans="1:8">
      <c r="A21" s="10"/>
      <c r="B21" s="11" t="s">
        <v>144</v>
      </c>
      <c r="C21" s="12">
        <v>1</v>
      </c>
      <c r="D21" s="11" t="s">
        <v>144</v>
      </c>
      <c r="E21" s="12" t="s">
        <v>52</v>
      </c>
      <c r="F21" s="13">
        <v>25</v>
      </c>
      <c r="G21" s="14"/>
      <c r="H21" s="15">
        <f t="shared" si="0"/>
        <v>0</v>
      </c>
    </row>
    <row r="22" ht="28.5" customHeight="1" spans="1:8">
      <c r="A22" s="10"/>
      <c r="B22" s="11" t="s">
        <v>145</v>
      </c>
      <c r="C22" s="12">
        <v>1</v>
      </c>
      <c r="D22" s="11" t="s">
        <v>146</v>
      </c>
      <c r="E22" s="12" t="s">
        <v>123</v>
      </c>
      <c r="F22" s="13">
        <v>25</v>
      </c>
      <c r="G22" s="14"/>
      <c r="H22" s="15">
        <f t="shared" si="0"/>
        <v>0</v>
      </c>
    </row>
    <row r="23" ht="28.5" customHeight="1" spans="1:8">
      <c r="A23" s="10"/>
      <c r="B23" s="11"/>
      <c r="C23" s="12">
        <v>2</v>
      </c>
      <c r="D23" s="11" t="s">
        <v>147</v>
      </c>
      <c r="E23" s="12" t="s">
        <v>123</v>
      </c>
      <c r="F23" s="13">
        <v>25</v>
      </c>
      <c r="G23" s="14"/>
      <c r="H23" s="15">
        <f t="shared" si="0"/>
        <v>0</v>
      </c>
    </row>
    <row r="24" ht="28.5" customHeight="1" spans="1:8">
      <c r="A24" s="10"/>
      <c r="B24" s="11"/>
      <c r="C24" s="12">
        <v>3</v>
      </c>
      <c r="D24" s="11" t="s">
        <v>148</v>
      </c>
      <c r="E24" s="12" t="s">
        <v>52</v>
      </c>
      <c r="F24" s="13">
        <v>4</v>
      </c>
      <c r="G24" s="14"/>
      <c r="H24" s="15">
        <f t="shared" si="0"/>
        <v>0</v>
      </c>
    </row>
    <row r="25" ht="28.5" customHeight="1" spans="1:8">
      <c r="A25" s="10"/>
      <c r="B25" s="11" t="s">
        <v>149</v>
      </c>
      <c r="C25" s="11">
        <v>1</v>
      </c>
      <c r="D25" s="11" t="s">
        <v>150</v>
      </c>
      <c r="E25" s="12" t="s">
        <v>123</v>
      </c>
      <c r="F25" s="13">
        <v>25</v>
      </c>
      <c r="G25" s="14"/>
      <c r="H25" s="15">
        <f t="shared" si="0"/>
        <v>0</v>
      </c>
    </row>
    <row r="26" ht="28.5" customHeight="1" spans="1:8">
      <c r="A26" s="10"/>
      <c r="B26" s="11"/>
      <c r="C26" s="11">
        <v>2</v>
      </c>
      <c r="D26" s="11" t="s">
        <v>151</v>
      </c>
      <c r="E26" s="12" t="s">
        <v>123</v>
      </c>
      <c r="F26" s="13">
        <v>25</v>
      </c>
      <c r="G26" s="14"/>
      <c r="H26" s="15">
        <f t="shared" si="0"/>
        <v>0</v>
      </c>
    </row>
    <row r="27" ht="28.5" customHeight="1" spans="1:8">
      <c r="A27" s="10"/>
      <c r="B27" s="11"/>
      <c r="C27" s="11">
        <v>3</v>
      </c>
      <c r="D27" s="11" t="s">
        <v>152</v>
      </c>
      <c r="E27" s="12" t="s">
        <v>123</v>
      </c>
      <c r="F27" s="13">
        <v>25</v>
      </c>
      <c r="G27" s="14"/>
      <c r="H27" s="15">
        <f t="shared" si="0"/>
        <v>0</v>
      </c>
    </row>
    <row r="28" ht="28.5" customHeight="1" spans="1:8">
      <c r="A28" s="10"/>
      <c r="B28" s="11"/>
      <c r="C28" s="11">
        <v>4</v>
      </c>
      <c r="D28" s="11" t="s">
        <v>153</v>
      </c>
      <c r="E28" s="12" t="s">
        <v>123</v>
      </c>
      <c r="F28" s="13">
        <v>25</v>
      </c>
      <c r="G28" s="14"/>
      <c r="H28" s="15">
        <f t="shared" si="0"/>
        <v>0</v>
      </c>
    </row>
    <row r="29" ht="28.5" customHeight="1" spans="1:8">
      <c r="A29" s="10"/>
      <c r="B29" s="11" t="s">
        <v>154</v>
      </c>
      <c r="C29" s="11">
        <v>1</v>
      </c>
      <c r="D29" s="11" t="s">
        <v>155</v>
      </c>
      <c r="E29" s="12" t="s">
        <v>112</v>
      </c>
      <c r="F29" s="13">
        <v>200</v>
      </c>
      <c r="G29" s="14"/>
      <c r="H29" s="15">
        <f t="shared" si="0"/>
        <v>0</v>
      </c>
    </row>
    <row r="30" ht="28.5" customHeight="1" spans="1:8">
      <c r="A30" s="10"/>
      <c r="B30" s="11"/>
      <c r="C30" s="11">
        <v>2</v>
      </c>
      <c r="D30" s="11" t="s">
        <v>156</v>
      </c>
      <c r="E30" s="12" t="s">
        <v>112</v>
      </c>
      <c r="F30" s="13">
        <v>200</v>
      </c>
      <c r="G30" s="14"/>
      <c r="H30" s="15">
        <f t="shared" si="0"/>
        <v>0</v>
      </c>
    </row>
    <row r="31" ht="28.5" customHeight="1" spans="1:8">
      <c r="A31" s="10"/>
      <c r="B31" s="11" t="s">
        <v>157</v>
      </c>
      <c r="C31" s="11">
        <v>1</v>
      </c>
      <c r="D31" s="11" t="s">
        <v>157</v>
      </c>
      <c r="E31" s="12" t="s">
        <v>139</v>
      </c>
      <c r="F31" s="13">
        <v>2</v>
      </c>
      <c r="G31" s="14"/>
      <c r="H31" s="15">
        <f t="shared" si="0"/>
        <v>0</v>
      </c>
    </row>
    <row r="32" ht="28.5" customHeight="1" spans="1:8">
      <c r="A32" s="10"/>
      <c r="B32" s="11" t="s">
        <v>158</v>
      </c>
      <c r="C32" s="11">
        <v>1</v>
      </c>
      <c r="D32" s="11" t="s">
        <v>159</v>
      </c>
      <c r="E32" s="12" t="s">
        <v>139</v>
      </c>
      <c r="F32" s="13">
        <v>25</v>
      </c>
      <c r="G32" s="14"/>
      <c r="H32" s="15">
        <f t="shared" si="0"/>
        <v>0</v>
      </c>
    </row>
    <row r="33" ht="28.5" customHeight="1" spans="1:8">
      <c r="A33" s="10"/>
      <c r="B33" s="11"/>
      <c r="C33" s="11">
        <v>2</v>
      </c>
      <c r="D33" s="11" t="s">
        <v>160</v>
      </c>
      <c r="E33" s="12" t="s">
        <v>139</v>
      </c>
      <c r="F33" s="13">
        <v>25</v>
      </c>
      <c r="G33" s="14"/>
      <c r="H33" s="15">
        <f t="shared" si="0"/>
        <v>0</v>
      </c>
    </row>
    <row r="34" ht="28.5" customHeight="1" spans="1:8">
      <c r="A34" s="10"/>
      <c r="B34" s="11" t="s">
        <v>161</v>
      </c>
      <c r="C34" s="11">
        <v>1</v>
      </c>
      <c r="D34" s="11" t="s">
        <v>162</v>
      </c>
      <c r="E34" s="12" t="s">
        <v>123</v>
      </c>
      <c r="F34" s="13">
        <v>25</v>
      </c>
      <c r="G34" s="14"/>
      <c r="H34" s="15">
        <f t="shared" si="0"/>
        <v>0</v>
      </c>
    </row>
    <row r="35" ht="28.5" customHeight="1" spans="1:8">
      <c r="A35" s="10"/>
      <c r="B35" s="11"/>
      <c r="C35" s="11">
        <v>2</v>
      </c>
      <c r="D35" s="11" t="s">
        <v>163</v>
      </c>
      <c r="E35" s="12" t="s">
        <v>123</v>
      </c>
      <c r="F35" s="13">
        <v>25</v>
      </c>
      <c r="G35" s="14"/>
      <c r="H35" s="15">
        <f t="shared" si="0"/>
        <v>0</v>
      </c>
    </row>
    <row r="36" ht="28.5" customHeight="1" spans="1:8">
      <c r="A36" s="10"/>
      <c r="B36" s="11"/>
      <c r="C36" s="11">
        <v>3</v>
      </c>
      <c r="D36" s="11" t="s">
        <v>138</v>
      </c>
      <c r="E36" s="12" t="s">
        <v>123</v>
      </c>
      <c r="F36" s="13">
        <v>25</v>
      </c>
      <c r="G36" s="14"/>
      <c r="H36" s="15">
        <f t="shared" si="0"/>
        <v>0</v>
      </c>
    </row>
    <row r="37" ht="28.5" customHeight="1" spans="1:8">
      <c r="A37" s="10"/>
      <c r="B37" s="11"/>
      <c r="C37" s="11">
        <v>4</v>
      </c>
      <c r="D37" s="11" t="s">
        <v>164</v>
      </c>
      <c r="E37" s="12" t="s">
        <v>123</v>
      </c>
      <c r="F37" s="13">
        <v>25</v>
      </c>
      <c r="G37" s="14"/>
      <c r="H37" s="15">
        <f t="shared" ref="H37:H68" si="1">ROUND(F37*G37,2)</f>
        <v>0</v>
      </c>
    </row>
    <row r="38" ht="28.5" customHeight="1" spans="1:8">
      <c r="A38" s="10"/>
      <c r="B38" s="11"/>
      <c r="C38" s="11">
        <v>5</v>
      </c>
      <c r="D38" s="11" t="s">
        <v>165</v>
      </c>
      <c r="E38" s="12" t="s">
        <v>123</v>
      </c>
      <c r="F38" s="13">
        <v>25</v>
      </c>
      <c r="G38" s="14"/>
      <c r="H38" s="15">
        <f t="shared" si="1"/>
        <v>0</v>
      </c>
    </row>
    <row r="39" ht="28.5" customHeight="1" spans="1:8">
      <c r="A39" s="10"/>
      <c r="B39" s="11"/>
      <c r="C39" s="11">
        <v>6</v>
      </c>
      <c r="D39" s="11" t="s">
        <v>166</v>
      </c>
      <c r="E39" s="12" t="s">
        <v>123</v>
      </c>
      <c r="F39" s="13">
        <v>25</v>
      </c>
      <c r="G39" s="14"/>
      <c r="H39" s="15">
        <f t="shared" si="1"/>
        <v>0</v>
      </c>
    </row>
    <row r="40" ht="39" customHeight="1" spans="1:8">
      <c r="A40" s="10"/>
      <c r="B40" s="11" t="s">
        <v>167</v>
      </c>
      <c r="C40" s="11">
        <v>1</v>
      </c>
      <c r="D40" s="11" t="s">
        <v>168</v>
      </c>
      <c r="E40" s="12" t="s">
        <v>112</v>
      </c>
      <c r="F40" s="13">
        <v>4</v>
      </c>
      <c r="G40" s="16"/>
      <c r="H40" s="15">
        <f t="shared" si="1"/>
        <v>0</v>
      </c>
    </row>
    <row r="41" ht="28.5" customHeight="1" spans="1:8">
      <c r="A41" s="10"/>
      <c r="B41" s="11"/>
      <c r="C41" s="11">
        <v>2</v>
      </c>
      <c r="D41" s="11" t="s">
        <v>169</v>
      </c>
      <c r="E41" s="12" t="s">
        <v>123</v>
      </c>
      <c r="F41" s="13">
        <v>4</v>
      </c>
      <c r="G41" s="16"/>
      <c r="H41" s="15">
        <f t="shared" si="1"/>
        <v>0</v>
      </c>
    </row>
    <row r="42" ht="28.5" customHeight="1" spans="1:8">
      <c r="A42" s="10"/>
      <c r="B42" s="11"/>
      <c r="C42" s="11">
        <v>3</v>
      </c>
      <c r="D42" s="11" t="s">
        <v>170</v>
      </c>
      <c r="E42" s="11" t="s">
        <v>112</v>
      </c>
      <c r="F42" s="13">
        <v>4</v>
      </c>
      <c r="G42" s="16"/>
      <c r="H42" s="15">
        <f t="shared" si="1"/>
        <v>0</v>
      </c>
    </row>
    <row r="43" ht="39" customHeight="1" spans="1:8">
      <c r="A43" s="10"/>
      <c r="B43" s="11"/>
      <c r="C43" s="11">
        <v>4</v>
      </c>
      <c r="D43" s="11" t="s">
        <v>171</v>
      </c>
      <c r="E43" s="11" t="s">
        <v>112</v>
      </c>
      <c r="F43" s="13">
        <v>4</v>
      </c>
      <c r="G43" s="16"/>
      <c r="H43" s="15">
        <f t="shared" si="1"/>
        <v>0</v>
      </c>
    </row>
    <row r="44" ht="28.5" customHeight="1" spans="1:8">
      <c r="A44" s="10"/>
      <c r="B44" s="11"/>
      <c r="C44" s="11">
        <v>5</v>
      </c>
      <c r="D44" s="11" t="s">
        <v>172</v>
      </c>
      <c r="E44" s="11" t="s">
        <v>139</v>
      </c>
      <c r="F44" s="13">
        <v>4</v>
      </c>
      <c r="G44" s="16"/>
      <c r="H44" s="15">
        <f t="shared" si="1"/>
        <v>0</v>
      </c>
    </row>
    <row r="45" ht="28.5" customHeight="1" spans="1:8">
      <c r="A45" s="10"/>
      <c r="B45" s="11"/>
      <c r="C45" s="11">
        <v>6</v>
      </c>
      <c r="D45" s="11" t="s">
        <v>173</v>
      </c>
      <c r="E45" s="11" t="s">
        <v>139</v>
      </c>
      <c r="F45" s="13">
        <v>4</v>
      </c>
      <c r="G45" s="16"/>
      <c r="H45" s="15">
        <f t="shared" si="1"/>
        <v>0</v>
      </c>
    </row>
    <row r="46" ht="28.5" customHeight="1" spans="1:8">
      <c r="A46" s="10"/>
      <c r="B46" s="11"/>
      <c r="C46" s="11">
        <v>7</v>
      </c>
      <c r="D46" s="11" t="s">
        <v>174</v>
      </c>
      <c r="E46" s="11" t="s">
        <v>117</v>
      </c>
      <c r="F46" s="13">
        <v>2</v>
      </c>
      <c r="G46" s="16"/>
      <c r="H46" s="15">
        <f t="shared" si="1"/>
        <v>0</v>
      </c>
    </row>
    <row r="47" ht="28.5" customHeight="1" spans="1:8">
      <c r="A47" s="10"/>
      <c r="B47" s="11"/>
      <c r="C47" s="11">
        <v>8</v>
      </c>
      <c r="D47" s="11" t="s">
        <v>175</v>
      </c>
      <c r="E47" s="11" t="s">
        <v>117</v>
      </c>
      <c r="F47" s="13">
        <v>4</v>
      </c>
      <c r="G47" s="16"/>
      <c r="H47" s="15">
        <f t="shared" si="1"/>
        <v>0</v>
      </c>
    </row>
    <row r="48" ht="28.5" customHeight="1" spans="1:8">
      <c r="A48" s="10"/>
      <c r="B48" s="11"/>
      <c r="C48" s="11">
        <v>9</v>
      </c>
      <c r="D48" s="11" t="s">
        <v>176</v>
      </c>
      <c r="E48" s="11" t="s">
        <v>139</v>
      </c>
      <c r="F48" s="13">
        <v>4</v>
      </c>
      <c r="G48" s="16"/>
      <c r="H48" s="15">
        <f t="shared" si="1"/>
        <v>0</v>
      </c>
    </row>
    <row r="49" ht="28.5" customHeight="1" spans="1:8">
      <c r="A49" s="10"/>
      <c r="B49" s="11"/>
      <c r="C49" s="11">
        <v>10</v>
      </c>
      <c r="D49" s="11" t="s">
        <v>177</v>
      </c>
      <c r="E49" s="11" t="s">
        <v>117</v>
      </c>
      <c r="F49" s="13">
        <v>4</v>
      </c>
      <c r="G49" s="16"/>
      <c r="H49" s="15">
        <f t="shared" si="1"/>
        <v>0</v>
      </c>
    </row>
    <row r="50" ht="28.5" customHeight="1" spans="1:8">
      <c r="A50" s="10"/>
      <c r="B50" s="11"/>
      <c r="C50" s="11">
        <v>11</v>
      </c>
      <c r="D50" s="11" t="s">
        <v>178</v>
      </c>
      <c r="E50" s="11" t="s">
        <v>139</v>
      </c>
      <c r="F50" s="13">
        <v>4</v>
      </c>
      <c r="G50" s="16"/>
      <c r="H50" s="15">
        <f t="shared" si="1"/>
        <v>0</v>
      </c>
    </row>
    <row r="51" ht="28.5" customHeight="1" spans="1:8">
      <c r="A51" s="10"/>
      <c r="B51" s="11"/>
      <c r="C51" s="11">
        <v>12</v>
      </c>
      <c r="D51" s="11" t="s">
        <v>179</v>
      </c>
      <c r="E51" s="11" t="s">
        <v>139</v>
      </c>
      <c r="F51" s="13">
        <v>4</v>
      </c>
      <c r="G51" s="16"/>
      <c r="H51" s="15">
        <f t="shared" si="1"/>
        <v>0</v>
      </c>
    </row>
    <row r="52" ht="28.5" customHeight="1" spans="1:8">
      <c r="A52" s="10"/>
      <c r="B52" s="11"/>
      <c r="C52" s="11">
        <v>13</v>
      </c>
      <c r="D52" s="11" t="s">
        <v>180</v>
      </c>
      <c r="E52" s="11" t="s">
        <v>139</v>
      </c>
      <c r="F52" s="13">
        <v>4</v>
      </c>
      <c r="G52" s="16"/>
      <c r="H52" s="15">
        <f t="shared" si="1"/>
        <v>0</v>
      </c>
    </row>
    <row r="53" ht="28.5" customHeight="1" spans="1:8">
      <c r="A53" s="10"/>
      <c r="B53" s="11"/>
      <c r="C53" s="11">
        <v>14</v>
      </c>
      <c r="D53" s="11" t="s">
        <v>181</v>
      </c>
      <c r="E53" s="11" t="s">
        <v>139</v>
      </c>
      <c r="F53" s="13">
        <v>4</v>
      </c>
      <c r="G53" s="16"/>
      <c r="H53" s="15">
        <f t="shared" si="1"/>
        <v>0</v>
      </c>
    </row>
    <row r="54" ht="28.5" customHeight="1" spans="1:8">
      <c r="A54" s="10"/>
      <c r="B54" s="11"/>
      <c r="C54" s="11">
        <v>15</v>
      </c>
      <c r="D54" s="11" t="s">
        <v>182</v>
      </c>
      <c r="E54" s="11" t="s">
        <v>139</v>
      </c>
      <c r="F54" s="13">
        <v>4</v>
      </c>
      <c r="G54" s="16"/>
      <c r="H54" s="15">
        <f t="shared" si="1"/>
        <v>0</v>
      </c>
    </row>
    <row r="55" ht="28.5" customHeight="1" spans="1:8">
      <c r="A55" s="10"/>
      <c r="B55" s="11"/>
      <c r="C55" s="11">
        <v>16</v>
      </c>
      <c r="D55" s="11" t="s">
        <v>183</v>
      </c>
      <c r="E55" s="11" t="s">
        <v>139</v>
      </c>
      <c r="F55" s="13">
        <v>4</v>
      </c>
      <c r="G55" s="16"/>
      <c r="H55" s="15">
        <f t="shared" si="1"/>
        <v>0</v>
      </c>
    </row>
    <row r="56" ht="28.5" customHeight="1" spans="1:8">
      <c r="A56" s="10"/>
      <c r="B56" s="11"/>
      <c r="C56" s="11">
        <v>17</v>
      </c>
      <c r="D56" s="11" t="s">
        <v>184</v>
      </c>
      <c r="E56" s="11" t="s">
        <v>139</v>
      </c>
      <c r="F56" s="13">
        <v>4</v>
      </c>
      <c r="G56" s="16"/>
      <c r="H56" s="15">
        <f t="shared" si="1"/>
        <v>0</v>
      </c>
    </row>
    <row r="57" ht="28.5" customHeight="1" spans="1:8">
      <c r="A57" s="10"/>
      <c r="B57" s="11"/>
      <c r="C57" s="11">
        <v>18</v>
      </c>
      <c r="D57" s="11" t="s">
        <v>185</v>
      </c>
      <c r="E57" s="11" t="s">
        <v>139</v>
      </c>
      <c r="F57" s="13">
        <v>2</v>
      </c>
      <c r="G57" s="16"/>
      <c r="H57" s="15">
        <f t="shared" si="1"/>
        <v>0</v>
      </c>
    </row>
    <row r="58" ht="28.5" customHeight="1" spans="1:8">
      <c r="A58" s="10"/>
      <c r="B58" s="11"/>
      <c r="C58" s="11">
        <v>19</v>
      </c>
      <c r="D58" s="11" t="s">
        <v>186</v>
      </c>
      <c r="E58" s="11" t="s">
        <v>139</v>
      </c>
      <c r="F58" s="13">
        <v>4</v>
      </c>
      <c r="G58" s="16"/>
      <c r="H58" s="15">
        <f t="shared" si="1"/>
        <v>0</v>
      </c>
    </row>
    <row r="59" ht="28.5" customHeight="1" spans="1:8">
      <c r="A59" s="10"/>
      <c r="B59" s="11"/>
      <c r="C59" s="11">
        <v>20</v>
      </c>
      <c r="D59" s="11" t="s">
        <v>187</v>
      </c>
      <c r="E59" s="11" t="s">
        <v>139</v>
      </c>
      <c r="F59" s="13">
        <v>4</v>
      </c>
      <c r="G59" s="16"/>
      <c r="H59" s="15">
        <f t="shared" si="1"/>
        <v>0</v>
      </c>
    </row>
    <row r="60" ht="28.5" customHeight="1" spans="1:8">
      <c r="A60" s="10"/>
      <c r="B60" s="11"/>
      <c r="C60" s="11">
        <v>21</v>
      </c>
      <c r="D60" s="11" t="s">
        <v>188</v>
      </c>
      <c r="E60" s="11" t="s">
        <v>139</v>
      </c>
      <c r="F60" s="13">
        <v>4</v>
      </c>
      <c r="G60" s="16"/>
      <c r="H60" s="15">
        <f t="shared" si="1"/>
        <v>0</v>
      </c>
    </row>
    <row r="61" ht="28.5" customHeight="1" spans="1:8">
      <c r="A61" s="10"/>
      <c r="B61" s="11"/>
      <c r="C61" s="11">
        <v>22</v>
      </c>
      <c r="D61" s="11" t="s">
        <v>189</v>
      </c>
      <c r="E61" s="11" t="s">
        <v>139</v>
      </c>
      <c r="F61" s="13">
        <v>4</v>
      </c>
      <c r="G61" s="16"/>
      <c r="H61" s="15">
        <f t="shared" si="1"/>
        <v>0</v>
      </c>
    </row>
    <row r="62" ht="28.5" customHeight="1" spans="1:8">
      <c r="A62" s="10"/>
      <c r="B62" s="11"/>
      <c r="C62" s="11">
        <v>23</v>
      </c>
      <c r="D62" s="11" t="s">
        <v>190</v>
      </c>
      <c r="E62" s="11" t="s">
        <v>139</v>
      </c>
      <c r="F62" s="13">
        <v>4</v>
      </c>
      <c r="G62" s="16"/>
      <c r="H62" s="15">
        <f t="shared" si="1"/>
        <v>0</v>
      </c>
    </row>
    <row r="63" ht="28.5" customHeight="1" spans="1:8">
      <c r="A63" s="10"/>
      <c r="B63" s="11"/>
      <c r="C63" s="11">
        <v>24</v>
      </c>
      <c r="D63" s="11" t="s">
        <v>191</v>
      </c>
      <c r="E63" s="11" t="s">
        <v>139</v>
      </c>
      <c r="F63" s="13">
        <v>4</v>
      </c>
      <c r="G63" s="16"/>
      <c r="H63" s="15">
        <f t="shared" si="1"/>
        <v>0</v>
      </c>
    </row>
    <row r="64" ht="28.5" customHeight="1" spans="1:8">
      <c r="A64" s="10"/>
      <c r="B64" s="11"/>
      <c r="C64" s="11">
        <v>25</v>
      </c>
      <c r="D64" s="11" t="s">
        <v>192</v>
      </c>
      <c r="E64" s="11" t="s">
        <v>139</v>
      </c>
      <c r="F64" s="13">
        <v>4</v>
      </c>
      <c r="G64" s="16"/>
      <c r="H64" s="15">
        <f t="shared" si="1"/>
        <v>0</v>
      </c>
    </row>
    <row r="65" ht="28.5" customHeight="1" spans="1:8">
      <c r="A65" s="10"/>
      <c r="B65" s="11"/>
      <c r="C65" s="11">
        <v>26</v>
      </c>
      <c r="D65" s="11" t="s">
        <v>193</v>
      </c>
      <c r="E65" s="11" t="s">
        <v>139</v>
      </c>
      <c r="F65" s="13">
        <v>4</v>
      </c>
      <c r="G65" s="16"/>
      <c r="H65" s="15">
        <f t="shared" si="1"/>
        <v>0</v>
      </c>
    </row>
    <row r="66" ht="28.5" customHeight="1" spans="1:8">
      <c r="A66" s="10"/>
      <c r="B66" s="11"/>
      <c r="C66" s="11">
        <v>27</v>
      </c>
      <c r="D66" s="11" t="s">
        <v>194</v>
      </c>
      <c r="E66" s="11" t="s">
        <v>139</v>
      </c>
      <c r="F66" s="13">
        <v>4</v>
      </c>
      <c r="G66" s="16"/>
      <c r="H66" s="15">
        <f t="shared" si="1"/>
        <v>0</v>
      </c>
    </row>
    <row r="67" ht="28.5" customHeight="1" spans="1:8">
      <c r="A67" s="10"/>
      <c r="B67" s="11"/>
      <c r="C67" s="11">
        <v>28</v>
      </c>
      <c r="D67" s="11" t="s">
        <v>195</v>
      </c>
      <c r="E67" s="11" t="s">
        <v>139</v>
      </c>
      <c r="F67" s="13">
        <v>4</v>
      </c>
      <c r="G67" s="16"/>
      <c r="H67" s="15">
        <f t="shared" si="1"/>
        <v>0</v>
      </c>
    </row>
    <row r="68" ht="39" customHeight="1" spans="1:8">
      <c r="A68" s="10"/>
      <c r="B68" s="11"/>
      <c r="C68" s="11">
        <v>29</v>
      </c>
      <c r="D68" s="11" t="s">
        <v>196</v>
      </c>
      <c r="E68" s="11" t="s">
        <v>139</v>
      </c>
      <c r="F68" s="13">
        <v>4</v>
      </c>
      <c r="G68" s="16"/>
      <c r="H68" s="15">
        <f t="shared" si="1"/>
        <v>0</v>
      </c>
    </row>
    <row r="69" ht="28.5" customHeight="1" spans="1:8">
      <c r="A69" s="10"/>
      <c r="B69" s="11"/>
      <c r="C69" s="11">
        <v>30</v>
      </c>
      <c r="D69" s="11" t="s">
        <v>197</v>
      </c>
      <c r="E69" s="11" t="s">
        <v>139</v>
      </c>
      <c r="F69" s="13">
        <v>4</v>
      </c>
      <c r="G69" s="16"/>
      <c r="H69" s="15">
        <f>ROUND(F69*G69,2)</f>
        <v>0</v>
      </c>
    </row>
    <row r="70" ht="28.5" customHeight="1" spans="1:8">
      <c r="A70" s="10"/>
      <c r="B70" s="11"/>
      <c r="C70" s="11">
        <v>31</v>
      </c>
      <c r="D70" s="11" t="s">
        <v>176</v>
      </c>
      <c r="E70" s="11" t="s">
        <v>139</v>
      </c>
      <c r="F70" s="13">
        <v>4</v>
      </c>
      <c r="G70" s="16"/>
      <c r="H70" s="15">
        <f>ROUND(F70*G70,2)</f>
        <v>0</v>
      </c>
    </row>
    <row r="71" ht="28.5" customHeight="1" spans="1:8">
      <c r="A71" s="10"/>
      <c r="B71" s="11"/>
      <c r="C71" s="11">
        <v>32</v>
      </c>
      <c r="D71" s="11" t="s">
        <v>198</v>
      </c>
      <c r="E71" s="11" t="s">
        <v>139</v>
      </c>
      <c r="F71" s="13">
        <v>4</v>
      </c>
      <c r="G71" s="16"/>
      <c r="H71" s="15">
        <f>ROUND(F71*G71,2)</f>
        <v>0</v>
      </c>
    </row>
    <row r="72" ht="28.5" customHeight="1" spans="1:8">
      <c r="A72" s="10"/>
      <c r="B72" s="11"/>
      <c r="C72" s="11">
        <v>33</v>
      </c>
      <c r="D72" s="11" t="s">
        <v>199</v>
      </c>
      <c r="E72" s="11" t="s">
        <v>139</v>
      </c>
      <c r="F72" s="13">
        <v>4</v>
      </c>
      <c r="G72" s="16"/>
      <c r="H72" s="15">
        <f>ROUND(F72*G72,2)</f>
        <v>0</v>
      </c>
    </row>
    <row r="73" ht="28.5" customHeight="1" spans="1:8">
      <c r="A73" s="10"/>
      <c r="B73" s="11"/>
      <c r="C73" s="11">
        <v>34</v>
      </c>
      <c r="D73" s="11" t="s">
        <v>200</v>
      </c>
      <c r="E73" s="11" t="s">
        <v>139</v>
      </c>
      <c r="F73" s="13">
        <v>4</v>
      </c>
      <c r="G73" s="16"/>
      <c r="H73" s="15">
        <f>ROUND(F73*G73,2)</f>
        <v>0</v>
      </c>
    </row>
    <row r="74" ht="28.5" customHeight="1" spans="1:8">
      <c r="A74" s="10"/>
      <c r="B74" s="11"/>
      <c r="C74" s="11">
        <v>35</v>
      </c>
      <c r="D74" s="11" t="s">
        <v>201</v>
      </c>
      <c r="E74" s="11" t="s">
        <v>139</v>
      </c>
      <c r="F74" s="13">
        <v>4</v>
      </c>
      <c r="G74" s="16"/>
      <c r="H74" s="15">
        <f>ROUND(F74*G74,2)</f>
        <v>0</v>
      </c>
    </row>
    <row r="75" ht="28.5" customHeight="1" spans="1:8">
      <c r="A75" s="10"/>
      <c r="B75" s="11" t="s">
        <v>202</v>
      </c>
      <c r="C75" s="11">
        <v>1</v>
      </c>
      <c r="D75" s="11" t="s">
        <v>203</v>
      </c>
      <c r="E75" s="11" t="s">
        <v>139</v>
      </c>
      <c r="F75" s="13">
        <v>4</v>
      </c>
      <c r="G75" s="16"/>
      <c r="H75" s="15">
        <f>ROUND(F75*G75,2)</f>
        <v>0</v>
      </c>
    </row>
    <row r="76" ht="28.5" customHeight="1" spans="1:8">
      <c r="A76" s="10"/>
      <c r="B76" s="11"/>
      <c r="C76" s="11">
        <v>2</v>
      </c>
      <c r="D76" s="11" t="s">
        <v>204</v>
      </c>
      <c r="E76" s="11" t="s">
        <v>139</v>
      </c>
      <c r="F76" s="13">
        <v>4</v>
      </c>
      <c r="G76" s="16"/>
      <c r="H76" s="15">
        <f>ROUND(F76*G76,2)</f>
        <v>0</v>
      </c>
    </row>
    <row r="77" ht="28.5" customHeight="1" spans="1:8">
      <c r="A77" s="10"/>
      <c r="B77" s="11"/>
      <c r="C77" s="11">
        <v>3</v>
      </c>
      <c r="D77" s="11" t="s">
        <v>205</v>
      </c>
      <c r="E77" s="11" t="s">
        <v>117</v>
      </c>
      <c r="F77" s="13">
        <v>4</v>
      </c>
      <c r="G77" s="16"/>
      <c r="H77" s="15">
        <f>ROUND(F77*G77,2)</f>
        <v>0</v>
      </c>
    </row>
    <row r="78" ht="28.5" customHeight="1" spans="1:8">
      <c r="A78" s="10"/>
      <c r="B78" s="11"/>
      <c r="C78" s="11">
        <v>4</v>
      </c>
      <c r="D78" s="11" t="s">
        <v>206</v>
      </c>
      <c r="E78" s="11" t="s">
        <v>123</v>
      </c>
      <c r="F78" s="13">
        <v>4</v>
      </c>
      <c r="G78" s="16"/>
      <c r="H78" s="15">
        <f>ROUND(F78*G78,2)</f>
        <v>0</v>
      </c>
    </row>
    <row r="79" ht="28.5" customHeight="1" spans="1:8">
      <c r="A79" s="10"/>
      <c r="B79" s="11"/>
      <c r="C79" s="11">
        <v>5</v>
      </c>
      <c r="D79" s="11" t="s">
        <v>207</v>
      </c>
      <c r="E79" s="11" t="s">
        <v>123</v>
      </c>
      <c r="F79" s="13">
        <v>4</v>
      </c>
      <c r="G79" s="16"/>
      <c r="H79" s="15">
        <f>ROUND(F79*G79,2)</f>
        <v>0</v>
      </c>
    </row>
    <row r="80" ht="28.5" customHeight="1" spans="1:8">
      <c r="A80" s="10"/>
      <c r="B80" s="11"/>
      <c r="C80" s="11">
        <v>6</v>
      </c>
      <c r="D80" s="11" t="s">
        <v>208</v>
      </c>
      <c r="E80" s="11" t="s">
        <v>123</v>
      </c>
      <c r="F80" s="13">
        <v>4</v>
      </c>
      <c r="G80" s="16"/>
      <c r="H80" s="15">
        <f>ROUND(F80*G80,2)</f>
        <v>0</v>
      </c>
    </row>
    <row r="81" ht="29.25" customHeight="1" spans="1:8">
      <c r="A81" s="17" t="s">
        <v>34</v>
      </c>
      <c r="B81" s="18"/>
      <c r="C81" s="19"/>
      <c r="D81" s="19"/>
      <c r="E81" s="19"/>
      <c r="F81" s="19"/>
      <c r="G81" s="19"/>
      <c r="H81" s="20">
        <f>SUBTOTAL(9,H4:H80)</f>
        <v>0</v>
      </c>
    </row>
  </sheetData>
  <sheetProtection algorithmName="SHA-512" hashValue="SR0164iKB4AGCLptCw2yye8Cr/eNZkHKaQkiDrI2A5hxjz0HfJlnLm/i9CMUNqS8I7o5rCQw7re4J/Ji3B5heQ==" saltValue="r4NpXGF7fjGEp0jW93faBA==" spinCount="100000" sheet="1" selectLockedCells="1" formatColumns="0" formatRows="0" objects="1"/>
  <mergeCells count="15">
    <mergeCell ref="A1:H1"/>
    <mergeCell ref="A2:H2"/>
    <mergeCell ref="A81:G81"/>
    <mergeCell ref="A4:A80"/>
    <mergeCell ref="B4:B8"/>
    <mergeCell ref="B9:B13"/>
    <mergeCell ref="B14:B18"/>
    <mergeCell ref="B19:B20"/>
    <mergeCell ref="B22:B24"/>
    <mergeCell ref="B25:B28"/>
    <mergeCell ref="B29:B30"/>
    <mergeCell ref="B32:B33"/>
    <mergeCell ref="B34:B39"/>
    <mergeCell ref="B40:B74"/>
    <mergeCell ref="B75:B80"/>
  </mergeCells>
  <pageMargins left="0.708661417322835" right="0.708661417322835"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23"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cp:lastPrinted>2026-05-22T02:32:00Z</cp:lastPrinted>
  <dcterms:modified xsi:type="dcterms:W3CDTF">2026-05-22T07:14:53Z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0B55348576044D6C89EFB2DA2FC10CB4_12</vt:lpwstr>
  </property>
  <property fmtid="{D5CDD505-2E9C-101B-9397-08002B2CF9AE}" pid="3" name="KSOProductBuildVer">
    <vt:lpwstr>2052-12.1.0.25865</vt:lpwstr>
  </property>
  <property fmtid="{D5CDD505-2E9C-101B-9397-08002B2CF9AE}" pid="4" name="CalculationRule">
    <vt:i4>0</vt:i4>
  </property>
</Properties>
</file>