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445" tabRatio="754" activeTab="2"/>
  </bookViews>
  <sheets>
    <sheet name="清单说明" sheetId="1" r:id="rId1"/>
    <sheet name="清单汇总表" sheetId="2" r:id="rId2"/>
    <sheet name="第1章" sheetId="3" r:id="rId3"/>
    <sheet name="第2章" sheetId="23" r:id="rId4"/>
    <sheet name="第3章" sheetId="22" r:id="rId5"/>
  </sheets>
  <definedNames>
    <definedName name="d">#REF!</definedName>
    <definedName name="_xlnm.Print_Area" localSheetId="4">第3章!$A$1:$H$81</definedName>
    <definedName name="_xlnm.Print_Titles" localSheetId="3">第2章!$3:$3</definedName>
    <definedName name="_xlnm.Print_Titles" localSheetId="4">第3章!$3:$3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<sst xmlns="http://schemas.openxmlformats.org/spreadsheetml/2006/main" count="366" uniqueCount="209">
  <si>
    <t>清单说明</t>
  </si>
  <si>
    <r>
      <rPr>
        <sz val="14"/>
        <color theme="1"/>
        <rFont val="宋体"/>
        <charset val="134"/>
      </rPr>
      <t xml:space="preserve">1、工作量清单应与投标须知、合同条款、技术规范等文件结合起来查阅与理解。
2、投标人的投标价，是指为优质完成本合同所有内容所需的全部费用，应当包括：检测及管理人员费用、检测报告费用、现场费用、安全生产费用（包括交通安全保障措施费、到交警、路政等部门办理相关手续等发生的所有费用）、交通工具及使用费、检测设备、测量仪器费及相关费用、检测方案（大纲）评审费、公司取费、法定税金、利润等本招标文件明示或暗示的所有一般风险、责任和义务等费用。投标人应用人民币报价。
3、本项目各合同段检测费用工作量清单第1章总则中以总额计的费用在合同实施过程中不予调整。
4、本项目各合同段检测费用工作量清单第2章检测费用采用单价合同，合同实施过程中单价不予调整，结算的检测费用以最终实际发生的检测数量为准。投标人按所列检测细目填报综合单价，合同实施过程中按照实际检测的工程量及投标人所报单价进行计量与支付。投标人应认真填写检测费用报价清单中所有列有数量的工程细目的单价。投标人没有填入单价的工程细目委托方、业主方将不予以支付，并认为该细目的价款已包括在检测费用报价清单其它细目的单价或总额价中。投标人在检测费用报价清单中多报的细目或单价、总额价委托方、业主方将不予接受。
</t>
    </r>
    <r>
      <rPr>
        <sz val="14"/>
        <color theme="1"/>
        <rFont val="宋体"/>
        <charset val="134"/>
      </rPr>
      <t xml:space="preserve">5、投标人若发现招标人提供的检测费用报价清单存在问题，可书面向招标人提出。但未经招标人书面认可或修改，投标人不得擅自修改。
</t>
    </r>
  </si>
  <si>
    <t>清单汇总表</t>
  </si>
  <si>
    <t>项目名称：2026-2028年省管高速公路中间过程质量监督检测项目4-2  分包1：海太长江隧道南接线中间过程质量检测</t>
  </si>
  <si>
    <t>序号</t>
  </si>
  <si>
    <t>说明</t>
  </si>
  <si>
    <t>金额（人民币 元）</t>
  </si>
  <si>
    <t>备注</t>
  </si>
  <si>
    <t>第1章</t>
  </si>
  <si>
    <t>总则</t>
  </si>
  <si>
    <r>
      <rPr>
        <sz val="11"/>
        <rFont val="宋体"/>
        <charset val="134"/>
      </rPr>
      <t>第</t>
    </r>
    <r>
      <rPr>
        <sz val="11"/>
        <rFont val="Times New Roman"/>
        <charset val="134"/>
      </rPr>
      <t>2</t>
    </r>
    <r>
      <rPr>
        <sz val="11"/>
        <rFont val="宋体"/>
        <charset val="134"/>
      </rPr>
      <t>章</t>
    </r>
  </si>
  <si>
    <t>检测费用</t>
  </si>
  <si>
    <t xml:space="preserve"> </t>
  </si>
  <si>
    <t>第3章</t>
  </si>
  <si>
    <t>原材料检测费用</t>
  </si>
  <si>
    <t>投标总价</t>
  </si>
  <si>
    <r>
      <rPr>
        <b/>
        <sz val="12"/>
        <rFont val="宋体"/>
        <charset val="134"/>
      </rPr>
      <t>投标总价大写</t>
    </r>
    <r>
      <rPr>
        <b/>
        <u/>
        <sz val="12"/>
        <rFont val="宋体"/>
        <charset val="134"/>
      </rPr>
      <t xml:space="preserve">                             </t>
    </r>
    <r>
      <rPr>
        <b/>
        <sz val="12"/>
        <rFont val="宋体"/>
        <charset val="134"/>
      </rPr>
      <t>（人民币 元）</t>
    </r>
  </si>
  <si>
    <t>注：本表“投标总价”转入投标书中。</t>
  </si>
  <si>
    <r>
      <rPr>
        <sz val="11"/>
        <color theme="1"/>
        <rFont val="宋体"/>
        <charset val="134"/>
      </rPr>
      <t xml:space="preserve">                  </t>
    </r>
    <r>
      <rPr>
        <sz val="11"/>
        <color theme="1"/>
        <rFont val="宋体"/>
        <charset val="134"/>
      </rPr>
      <t>投标人名称：</t>
    </r>
    <r>
      <rPr>
        <u/>
        <sz val="12"/>
        <rFont val="宋体"/>
        <charset val="134"/>
      </rPr>
      <t xml:space="preserve">                                  （盖单位公章）</t>
    </r>
  </si>
  <si>
    <r>
      <rPr>
        <sz val="11"/>
        <color theme="1"/>
        <rFont val="宋体"/>
        <charset val="134"/>
      </rPr>
      <t xml:space="preserve">                  </t>
    </r>
    <r>
      <rPr>
        <sz val="11"/>
        <color theme="1"/>
        <rFont val="宋体"/>
        <charset val="134"/>
      </rPr>
      <t>法定代表人或其授权代理人：</t>
    </r>
    <r>
      <rPr>
        <u/>
        <sz val="12"/>
        <rFont val="宋体"/>
        <charset val="134"/>
      </rPr>
      <t xml:space="preserve">                     （签名或盖章）</t>
    </r>
  </si>
  <si>
    <r>
      <rPr>
        <sz val="11"/>
        <color theme="1"/>
        <rFont val="宋体"/>
        <charset val="134"/>
      </rPr>
      <t xml:space="preserve">                                </t>
    </r>
    <r>
      <rPr>
        <sz val="11"/>
        <color theme="1"/>
        <rFont val="宋体"/>
        <charset val="134"/>
      </rPr>
      <t>日</t>
    </r>
    <r>
      <rPr>
        <sz val="11"/>
        <color theme="1"/>
        <rFont val="宋体"/>
        <charset val="134"/>
      </rPr>
      <t xml:space="preserve">     </t>
    </r>
    <r>
      <rPr>
        <sz val="11"/>
        <color theme="1"/>
        <rFont val="宋体"/>
        <charset val="134"/>
      </rPr>
      <t>期：</t>
    </r>
    <r>
      <rPr>
        <u/>
        <sz val="11"/>
        <color theme="1"/>
        <rFont val="宋体"/>
        <charset val="134"/>
      </rPr>
      <t>___  __</t>
    </r>
    <r>
      <rPr>
        <sz val="11"/>
        <color theme="1"/>
        <rFont val="宋体"/>
        <charset val="134"/>
      </rPr>
      <t>年</t>
    </r>
    <r>
      <rPr>
        <u/>
        <sz val="11"/>
        <color theme="1"/>
        <rFont val="宋体"/>
        <charset val="134"/>
      </rPr>
      <t>__ _</t>
    </r>
    <r>
      <rPr>
        <sz val="11"/>
        <color theme="1"/>
        <rFont val="宋体"/>
        <charset val="134"/>
      </rPr>
      <t>月</t>
    </r>
    <r>
      <rPr>
        <u/>
        <sz val="11"/>
        <color theme="1"/>
        <rFont val="宋体"/>
        <charset val="134"/>
      </rPr>
      <t>__ _</t>
    </r>
    <r>
      <rPr>
        <sz val="11"/>
        <color theme="1"/>
        <rFont val="宋体"/>
        <charset val="134"/>
      </rPr>
      <t>日</t>
    </r>
  </si>
  <si>
    <t>第1章  总则</t>
  </si>
  <si>
    <t>项目名称</t>
  </si>
  <si>
    <t>单位</t>
  </si>
  <si>
    <t>数量</t>
  </si>
  <si>
    <t>单价（元）</t>
  </si>
  <si>
    <t>合价（元）</t>
  </si>
  <si>
    <t>文件编制费用</t>
  </si>
  <si>
    <t>总额</t>
  </si>
  <si>
    <t>施工工艺检查</t>
  </si>
  <si>
    <t>质量鉴定配合费用</t>
  </si>
  <si>
    <t>人员差旅费用</t>
  </si>
  <si>
    <t>合同实施期间专家劳务咨询费</t>
  </si>
  <si>
    <t>安全设施设备及人员费用</t>
  </si>
  <si>
    <t>内业资料检查</t>
  </si>
  <si>
    <t>小计（结转至清单汇总表）</t>
  </si>
  <si>
    <t>第2章 检测工作量清单表</t>
  </si>
  <si>
    <t>单位工程</t>
  </si>
  <si>
    <t>分部工程类别</t>
  </si>
  <si>
    <t>检查项目</t>
  </si>
  <si>
    <t>路基工程</t>
  </si>
  <si>
    <t>路基土石方</t>
  </si>
  <si>
    <r>
      <rPr>
        <sz val="10"/>
        <color theme="1"/>
        <rFont val="宋体"/>
        <charset val="134"/>
      </rPr>
      <t>压实度</t>
    </r>
  </si>
  <si>
    <r>
      <rPr>
        <sz val="10"/>
        <color theme="1"/>
        <rFont val="宋体"/>
        <charset val="134"/>
      </rPr>
      <t>点</t>
    </r>
  </si>
  <si>
    <r>
      <rPr>
        <sz val="10"/>
        <color theme="1"/>
        <rFont val="宋体"/>
        <charset val="134"/>
      </rPr>
      <t>弯沉</t>
    </r>
  </si>
  <si>
    <t>点</t>
  </si>
  <si>
    <t>边坡坡度</t>
  </si>
  <si>
    <r>
      <rPr>
        <sz val="10"/>
        <color theme="1"/>
        <rFont val="宋体"/>
        <charset val="134"/>
      </rPr>
      <t>外观检查</t>
    </r>
  </si>
  <si>
    <r>
      <rPr>
        <sz val="10"/>
        <color theme="1"/>
        <rFont val="宋体"/>
        <charset val="134"/>
      </rPr>
      <t>总额</t>
    </r>
  </si>
  <si>
    <t>软土地基</t>
  </si>
  <si>
    <t>桩距</t>
  </si>
  <si>
    <t>桩径</t>
  </si>
  <si>
    <t>桩基完整性（管桩）</t>
  </si>
  <si>
    <t>根</t>
  </si>
  <si>
    <t>排水工程</t>
  </si>
  <si>
    <t>断面尺寸</t>
  </si>
  <si>
    <t>处</t>
  </si>
  <si>
    <t>铺砌厚度</t>
  </si>
  <si>
    <t>小桥</t>
  </si>
  <si>
    <r>
      <rPr>
        <sz val="10"/>
        <color theme="1"/>
        <rFont val="宋体"/>
        <charset val="134"/>
      </rPr>
      <t>砼强度</t>
    </r>
  </si>
  <si>
    <r>
      <rPr>
        <sz val="10"/>
        <color theme="1"/>
        <rFont val="宋体"/>
        <charset val="134"/>
      </rPr>
      <t>测区</t>
    </r>
  </si>
  <si>
    <r>
      <rPr>
        <sz val="10"/>
        <color theme="1"/>
        <rFont val="宋体"/>
        <charset val="134"/>
      </rPr>
      <t>主要结构尺寸</t>
    </r>
  </si>
  <si>
    <t>涵洞</t>
  </si>
  <si>
    <t>结构尺寸</t>
  </si>
  <si>
    <t>外观检查</t>
  </si>
  <si>
    <t>座</t>
  </si>
  <si>
    <t>支挡工程</t>
  </si>
  <si>
    <r>
      <rPr>
        <sz val="10"/>
        <color theme="1"/>
        <rFont val="宋体"/>
        <charset val="134"/>
      </rPr>
      <t>断面尺寸</t>
    </r>
  </si>
  <si>
    <r>
      <rPr>
        <sz val="10"/>
        <color theme="1"/>
        <rFont val="宋体"/>
        <charset val="134"/>
      </rPr>
      <t>表面平整度</t>
    </r>
  </si>
  <si>
    <t>路面工程</t>
  </si>
  <si>
    <t>基层、底基层</t>
  </si>
  <si>
    <r>
      <rPr>
        <sz val="10"/>
        <color theme="1"/>
        <rFont val="宋体"/>
        <charset val="134"/>
      </rPr>
      <t>压实度（芯样成型情况）</t>
    </r>
  </si>
  <si>
    <r>
      <rPr>
        <sz val="10"/>
        <color theme="1"/>
        <rFont val="宋体"/>
        <charset val="134"/>
      </rPr>
      <t>厚度</t>
    </r>
  </si>
  <si>
    <r>
      <rPr>
        <sz val="10"/>
        <color theme="1"/>
        <rFont val="宋体"/>
        <charset val="134"/>
      </rPr>
      <t>平整度</t>
    </r>
  </si>
  <si>
    <r>
      <rPr>
        <sz val="10"/>
        <color theme="1"/>
        <rFont val="宋体"/>
        <charset val="134"/>
      </rPr>
      <t>宽度、横坡</t>
    </r>
  </si>
  <si>
    <t>桥梁工程</t>
  </si>
  <si>
    <t>下部结构</t>
  </si>
  <si>
    <r>
      <rPr>
        <sz val="10"/>
        <color theme="1"/>
        <rFont val="宋体"/>
        <charset val="134"/>
      </rPr>
      <t>墩台砼强度</t>
    </r>
  </si>
  <si>
    <r>
      <rPr>
        <sz val="10"/>
        <color theme="1"/>
        <rFont val="宋体"/>
        <charset val="134"/>
      </rPr>
      <t>钢筋保护层厚度</t>
    </r>
  </si>
  <si>
    <t>全高垂直度</t>
  </si>
  <si>
    <t>桩身完整性</t>
  </si>
  <si>
    <t>延米</t>
  </si>
  <si>
    <t>上部结构</t>
  </si>
  <si>
    <t>锚下预应力</t>
  </si>
  <si>
    <t>孔</t>
  </si>
  <si>
    <t>压浆密实度</t>
  </si>
  <si>
    <t>米</t>
  </si>
  <si>
    <t>桥检车</t>
  </si>
  <si>
    <t>台班</t>
  </si>
  <si>
    <t>房建工程</t>
  </si>
  <si>
    <t>主体结构</t>
  </si>
  <si>
    <r>
      <rPr>
        <sz val="10"/>
        <color theme="1"/>
        <rFont val="宋体"/>
        <charset val="134"/>
      </rPr>
      <t>混凝土</t>
    </r>
    <r>
      <rPr>
        <sz val="10"/>
        <color theme="1"/>
        <rFont val="Times New Roman"/>
        <charset val="134"/>
      </rPr>
      <t>/</t>
    </r>
    <r>
      <rPr>
        <sz val="10"/>
        <color theme="1"/>
        <rFont val="宋体"/>
        <charset val="134"/>
      </rPr>
      <t>砌体结构</t>
    </r>
  </si>
  <si>
    <t>混凝土强度</t>
  </si>
  <si>
    <t>测区</t>
  </si>
  <si>
    <t>钢筋保护层厚度</t>
  </si>
  <si>
    <t>构件尺寸</t>
  </si>
  <si>
    <r>
      <rPr>
        <sz val="10"/>
        <color theme="1"/>
        <rFont val="宋体"/>
        <charset val="134"/>
      </rPr>
      <t>钢结构</t>
    </r>
    <r>
      <rPr>
        <sz val="10"/>
        <color theme="1"/>
        <rFont val="Times New Roman"/>
        <charset val="134"/>
      </rPr>
      <t>/</t>
    </r>
    <r>
      <rPr>
        <sz val="10"/>
        <color theme="1"/>
        <rFont val="宋体"/>
        <charset val="134"/>
      </rPr>
      <t>钢网架</t>
    </r>
  </si>
  <si>
    <t>钢结构防火涂层厚度</t>
  </si>
  <si>
    <t>焊缝质量</t>
  </si>
  <si>
    <t>m</t>
  </si>
  <si>
    <t>钢结构构件垂直度</t>
  </si>
  <si>
    <t>建筑装饰装修</t>
  </si>
  <si>
    <t>窗台高度</t>
  </si>
  <si>
    <t>栏杆高度</t>
  </si>
  <si>
    <t>竖杆间距</t>
  </si>
  <si>
    <t>室内净高</t>
  </si>
  <si>
    <t>室内净开间</t>
  </si>
  <si>
    <t>疏散通道宽度</t>
  </si>
  <si>
    <t>公用走道净高</t>
  </si>
  <si>
    <t>站区道路及停车场</t>
  </si>
  <si>
    <t>压实度</t>
  </si>
  <si>
    <t>强度</t>
  </si>
  <si>
    <t>个</t>
  </si>
  <si>
    <t>厚度</t>
  </si>
  <si>
    <t>平整度</t>
  </si>
  <si>
    <t>弯沉</t>
  </si>
  <si>
    <t>灰剂量</t>
  </si>
  <si>
    <t>样</t>
  </si>
  <si>
    <t>房建工程工艺外观</t>
  </si>
  <si>
    <t>第3章 原材料检测工作量清单表</t>
  </si>
  <si>
    <t>原材料</t>
  </si>
  <si>
    <t>水泥</t>
  </si>
  <si>
    <t>水泥安定性</t>
  </si>
  <si>
    <t>组</t>
  </si>
  <si>
    <t>水泥凝结时间</t>
  </si>
  <si>
    <t>标准稠度用水量</t>
  </si>
  <si>
    <t>水泥胶砂强度</t>
  </si>
  <si>
    <t>水泥比表面积</t>
  </si>
  <si>
    <t>集料</t>
  </si>
  <si>
    <t>粗集料压碎值试验</t>
  </si>
  <si>
    <t>粗集料针片状含量</t>
  </si>
  <si>
    <t>粗集料含泥量试验</t>
  </si>
  <si>
    <t>粗集料筛分试验</t>
  </si>
  <si>
    <t>粗集料泥块含量</t>
  </si>
  <si>
    <t>集料（砂）</t>
  </si>
  <si>
    <t>细集料筛分试验</t>
  </si>
  <si>
    <t>细集料含泥量试验</t>
  </si>
  <si>
    <t>堆积密度</t>
  </si>
  <si>
    <t>氯离子含量</t>
  </si>
  <si>
    <t>项</t>
  </si>
  <si>
    <t>细集料泥块含量</t>
  </si>
  <si>
    <t>钢筋抗拉、冷弯</t>
  </si>
  <si>
    <t>D≤25</t>
  </si>
  <si>
    <t>D=28</t>
  </si>
  <si>
    <t>钢筋焊接件抗拉、冷弯及机械接头抗拉</t>
  </si>
  <si>
    <t>钢绞线</t>
  </si>
  <si>
    <t>弹性模量</t>
  </si>
  <si>
    <t>钢绞线拉伸试验</t>
  </si>
  <si>
    <t>钢绞线松驰试验（120h）</t>
  </si>
  <si>
    <t>波纹管</t>
  </si>
  <si>
    <t>金属波纹管外观质量检测</t>
  </si>
  <si>
    <t>金属波纹管尺寸偏差检测</t>
  </si>
  <si>
    <t>金属波纹管径向刚度检测</t>
  </si>
  <si>
    <t>金属波纹管抗渗漏</t>
  </si>
  <si>
    <t>预应力锚具、夹具</t>
  </si>
  <si>
    <t>锚具洛氏硬度</t>
  </si>
  <si>
    <t>夹片洛氏硬度</t>
  </si>
  <si>
    <t>板式橡胶支座</t>
  </si>
  <si>
    <t>消石灰</t>
  </si>
  <si>
    <t>石灰有效氧化钙含量的测定</t>
  </si>
  <si>
    <t>石灰有效氧化镁含量的测定</t>
  </si>
  <si>
    <t>外加剂</t>
  </si>
  <si>
    <t>PH值</t>
  </si>
  <si>
    <t>密度</t>
  </si>
  <si>
    <t>凝结时间差</t>
  </si>
  <si>
    <t>减水率比</t>
  </si>
  <si>
    <t>泌水率比</t>
  </si>
  <si>
    <t>沥青及沥青混合料</t>
  </si>
  <si>
    <t>沥青混合料马歇尔稳定度试验</t>
  </si>
  <si>
    <t>真空饱水马歇尔试验</t>
  </si>
  <si>
    <t>沥青混合料试件密度试验</t>
  </si>
  <si>
    <t>沥青混合料制件（旋转压实）</t>
  </si>
  <si>
    <t>沥青混合料的矿料级配试验</t>
  </si>
  <si>
    <t>沥青混合料中沥青含量试验</t>
  </si>
  <si>
    <t>PG项目分级</t>
  </si>
  <si>
    <t>沥青黏韧性试验</t>
  </si>
  <si>
    <t>改性沥青低温延度试验</t>
  </si>
  <si>
    <t>沥青密度与相对密度试验</t>
  </si>
  <si>
    <t>木质素纤维长度mm</t>
  </si>
  <si>
    <t>木质素灰分含量（%）</t>
  </si>
  <si>
    <t>木质素吸油率（倍）</t>
  </si>
  <si>
    <t>木质素含水率（%）</t>
  </si>
  <si>
    <t>改性沥青运动粘度试验</t>
  </si>
  <si>
    <t>沥青动力粘度</t>
  </si>
  <si>
    <t>改性沥青闪点试验</t>
  </si>
  <si>
    <t>沥青含蜡量试验</t>
  </si>
  <si>
    <t>沥青闪点试验</t>
  </si>
  <si>
    <t>沥青溶解度试验</t>
  </si>
  <si>
    <t>沥青蒸发损失试验</t>
  </si>
  <si>
    <t>改性沥青延度试验</t>
  </si>
  <si>
    <t>改性沥青溶解度试验</t>
  </si>
  <si>
    <t>改性沥青弹性恢复试验</t>
  </si>
  <si>
    <t>沥青60℃粘度试验</t>
  </si>
  <si>
    <t>改性沥青针入度试验</t>
  </si>
  <si>
    <t>改性沥青针入度指数</t>
  </si>
  <si>
    <t>改性沥青软化点试验</t>
  </si>
  <si>
    <t>改性沥青离析、软化点差试验</t>
  </si>
  <si>
    <t>改性沥青旋转薄膜加热试验</t>
  </si>
  <si>
    <t>沥青针入度试验</t>
  </si>
  <si>
    <t>沥青针入度指数</t>
  </si>
  <si>
    <t>沥青软化点试验</t>
  </si>
  <si>
    <t>沥青延度试验</t>
  </si>
  <si>
    <t>矿粉</t>
  </si>
  <si>
    <t>矿粉塑性指数试验</t>
  </si>
  <si>
    <t>矿粉加热安定性</t>
  </si>
  <si>
    <t>矿粉含水量试验</t>
  </si>
  <si>
    <t>矿粉密度试验</t>
  </si>
  <si>
    <t>矿粉筛分试验（水洗法）</t>
  </si>
  <si>
    <t>矿粉亲水系数试验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</si>
</sst>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_ "/>
    <numFmt numFmtId="178" formatCode="0.000"/>
  </numFmts>
  <fonts count="51">
    <font>
      <sz val="11"/>
      <color theme="1"/>
      <name val="宋体"/>
      <charset val="134"/>
    </font>
    <font>
      <sz val="10"/>
      <color theme="1"/>
      <name val="宋体"/>
      <charset val="134"/>
    </font>
    <font>
      <b/>
      <sz val="24"/>
      <color theme="1"/>
      <name val="宋体"/>
      <charset val="134"/>
    </font>
    <font>
      <sz val="9"/>
      <color theme="1"/>
      <name val="宋体"/>
      <charset val="134"/>
    </font>
    <font>
      <b/>
      <sz val="10"/>
      <color theme="1"/>
      <name val="宋体"/>
      <charset val="134"/>
    </font>
    <font>
      <sz val="10"/>
      <color theme="1"/>
      <name val="Times New Roman"/>
      <charset val="134"/>
    </font>
    <font>
      <b/>
      <sz val="10"/>
      <color theme="1"/>
      <name val="Times New Roman"/>
      <charset val="134"/>
    </font>
    <font>
      <sz val="11"/>
      <color theme="1"/>
      <name val="宋体"/>
      <charset val="134"/>
    </font>
    <font>
      <sz val="9"/>
      <color theme="1"/>
      <name val="等线"/>
      <charset val="134"/>
      <scheme val="minor"/>
    </font>
    <font>
      <sz val="10"/>
      <color theme="1"/>
      <name val="宋体"/>
      <charset val="134"/>
    </font>
    <font>
      <b/>
      <sz val="12"/>
      <color theme="1"/>
      <name val="宋体"/>
      <charset val="134"/>
    </font>
    <font>
      <b/>
      <sz val="24"/>
      <name val="宋体"/>
      <charset val="134"/>
    </font>
    <font>
      <sz val="9"/>
      <name val="宋体"/>
      <charset val="134"/>
    </font>
    <font>
      <b/>
      <sz val="10"/>
      <name val="宋体"/>
      <charset val="134"/>
    </font>
    <font>
      <sz val="10"/>
      <name val="宋体"/>
      <charset val="134"/>
    </font>
    <font>
      <sz val="10"/>
      <name val="Times New Roman"/>
      <charset val="134"/>
    </font>
    <font>
      <b/>
      <sz val="11"/>
      <name val="宋体"/>
      <charset val="134"/>
    </font>
    <font>
      <b/>
      <sz val="11"/>
      <name val="Times New Roman"/>
      <charset val="134"/>
    </font>
    <font>
      <b/>
      <sz val="10"/>
      <name val="Times New Roman"/>
      <charset val="134"/>
    </font>
    <font>
      <b/>
      <sz val="10.5"/>
      <name val="宋体"/>
      <charset val="134"/>
    </font>
    <font>
      <b/>
      <sz val="11"/>
      <color theme="1"/>
      <name val="宋体"/>
      <charset val="134"/>
    </font>
    <font>
      <sz val="11"/>
      <name val="宋体"/>
      <charset val="134"/>
    </font>
    <font>
      <b/>
      <sz val="12"/>
      <name val="宋体"/>
      <charset val="134"/>
    </font>
    <font>
      <b/>
      <sz val="20"/>
      <color theme="1"/>
      <name val="宋体"/>
      <charset val="134"/>
    </font>
    <font>
      <sz val="14"/>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u/>
      <sz val="11"/>
      <color theme="1"/>
      <name val="宋体"/>
      <charset val="134"/>
    </font>
    <font>
      <u/>
      <sz val="12"/>
      <name val="宋体"/>
      <charset val="134"/>
    </font>
    <font>
      <sz val="14"/>
      <color theme="1"/>
      <name val="宋体"/>
      <charset val="134"/>
    </font>
    <font>
      <sz val="11"/>
      <name val="Times New Roman"/>
      <charset val="134"/>
    </font>
    <font>
      <b/>
      <u/>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0"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3" fillId="0" borderId="0" applyNumberFormat="0" applyFill="0" applyBorder="0" applyAlignment="0" applyProtection="0">
      <alignment vertical="center"/>
    </xf>
    <xf numFmtId="0" fontId="34" fillId="4" borderId="20" applyNumberFormat="0" applyAlignment="0" applyProtection="0">
      <alignment vertical="center"/>
    </xf>
    <xf numFmtId="0" fontId="35" fillId="5" borderId="21" applyNumberFormat="0" applyAlignment="0" applyProtection="0">
      <alignment vertical="center"/>
    </xf>
    <xf numFmtId="0" fontId="36" fillId="5" borderId="20" applyNumberFormat="0" applyAlignment="0" applyProtection="0">
      <alignment vertical="center"/>
    </xf>
    <xf numFmtId="0" fontId="37" fillId="6" borderId="22" applyNumberFormat="0" applyAlignment="0" applyProtection="0">
      <alignment vertical="center"/>
    </xf>
    <xf numFmtId="0" fontId="38" fillId="0" borderId="23" applyNumberFormat="0" applyFill="0" applyAlignment="0" applyProtection="0">
      <alignment vertical="center"/>
    </xf>
    <xf numFmtId="0" fontId="39" fillId="0" borderId="24"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xf numFmtId="0" fontId="45" fillId="0" borderId="0" applyProtection="0"/>
  </cellStyleXfs>
  <cellXfs count="100">
    <xf numFmtId="0" fontId="0" fillId="0" borderId="0" xfId="0">
      <alignment vertical="center"/>
    </xf>
    <xf numFmtId="0" fontId="1" fillId="0" borderId="0" xfId="0" applyFont="1" applyFill="1" applyAlignment="1"/>
    <xf numFmtId="0" fontId="0" fillId="0" borderId="0" xfId="0" applyFont="1" applyFill="1" applyAlignment="1"/>
    <xf numFmtId="0" fontId="0" fillId="0" borderId="0" xfId="0" applyFont="1" applyFill="1" applyAlignment="1">
      <alignment horizontal="center"/>
    </xf>
    <xf numFmtId="0" fontId="2" fillId="0" borderId="0" xfId="0" applyFont="1" applyFill="1" applyAlignment="1">
      <alignment horizontal="center" vertical="center"/>
    </xf>
    <xf numFmtId="0" fontId="3" fillId="0" borderId="1" xfId="0" applyFont="1" applyFill="1" applyBorder="1" applyAlignment="1">
      <alignment horizontal="left" vertical="center"/>
    </xf>
    <xf numFmtId="0" fontId="0" fillId="0" borderId="1" xfId="0" applyBorder="1" applyAlignment="1">
      <alignment horizontal="lef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1" fillId="0" borderId="6" xfId="49" applyFont="1" applyFill="1" applyBorder="1" applyAlignment="1">
      <alignment horizontal="center" vertical="center"/>
    </xf>
    <xf numFmtId="0" fontId="5" fillId="0" borderId="6" xfId="49" applyFont="1" applyFill="1" applyBorder="1" applyAlignment="1">
      <alignment horizontal="center" vertical="center"/>
    </xf>
    <xf numFmtId="0" fontId="5" fillId="0" borderId="6" xfId="0" applyFont="1" applyFill="1" applyBorder="1" applyAlignment="1" applyProtection="1">
      <alignment horizontal="center" vertical="center"/>
      <protection locked="0"/>
    </xf>
    <xf numFmtId="176" fontId="5" fillId="0" borderId="7" xfId="0" applyNumberFormat="1" applyFont="1" applyFill="1" applyBorder="1" applyAlignment="1">
      <alignment horizontal="center" vertical="center" wrapText="1"/>
    </xf>
    <xf numFmtId="0" fontId="5" fillId="0" borderId="6" xfId="0" applyFont="1" applyFill="1" applyBorder="1" applyAlignment="1" applyProtection="1">
      <alignment horizontal="center" vertical="center" wrapText="1"/>
      <protection locked="0"/>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 fillId="0" borderId="9" xfId="0"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0" fontId="7" fillId="0" borderId="0" xfId="0" applyFont="1" applyFill="1" applyAlignment="1"/>
    <xf numFmtId="0" fontId="0" fillId="0" borderId="0" xfId="0" applyFont="1" applyFill="1">
      <alignment vertical="center"/>
    </xf>
    <xf numFmtId="0" fontId="8" fillId="0" borderId="0" xfId="0" applyFont="1" applyFill="1">
      <alignment vertical="center"/>
    </xf>
    <xf numFmtId="0" fontId="9" fillId="0" borderId="0" xfId="0" applyFont="1" applyFill="1" applyAlignment="1"/>
    <xf numFmtId="0" fontId="9" fillId="0" borderId="0" xfId="0" applyFont="1" applyFill="1" applyAlignment="1">
      <alignment horizontal="center"/>
    </xf>
    <xf numFmtId="0" fontId="1" fillId="0" borderId="0" xfId="0" applyFont="1" applyFill="1">
      <alignment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6" xfId="49" applyFont="1" applyFill="1" applyBorder="1" applyAlignment="1">
      <alignment vertical="center" wrapText="1"/>
    </xf>
    <xf numFmtId="0" fontId="5" fillId="0" borderId="6" xfId="0" applyFont="1" applyFill="1" applyBorder="1" applyAlignment="1">
      <alignment horizontal="center" vertical="center" wrapText="1"/>
    </xf>
    <xf numFmtId="0" fontId="7" fillId="0" borderId="0" xfId="0" applyFont="1" applyFill="1">
      <alignment vertical="center"/>
    </xf>
    <xf numFmtId="0" fontId="1" fillId="0" borderId="6" xfId="49" applyFont="1" applyFill="1" applyBorder="1" applyAlignment="1">
      <alignment vertical="center" wrapText="1"/>
    </xf>
    <xf numFmtId="0" fontId="1" fillId="0" borderId="6" xfId="0" applyFont="1" applyFill="1" applyBorder="1" applyAlignment="1">
      <alignment vertical="center" wrapText="1"/>
    </xf>
    <xf numFmtId="0" fontId="0" fillId="0" borderId="0" xfId="0" applyFont="1" applyFill="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5" xfId="49" applyFont="1" applyFill="1" applyBorder="1" applyAlignment="1">
      <alignment horizontal="center" vertical="center" wrapText="1"/>
    </xf>
    <xf numFmtId="0" fontId="5" fillId="0" borderId="6" xfId="0" applyFont="1" applyFill="1" applyBorder="1" applyAlignment="1">
      <alignment horizontal="center" vertical="center"/>
    </xf>
    <xf numFmtId="0" fontId="1" fillId="0" borderId="6" xfId="0" applyFont="1" applyFill="1" applyBorder="1" applyAlignment="1">
      <alignment horizontal="left" vertical="center" wrapText="1"/>
    </xf>
    <xf numFmtId="0" fontId="1" fillId="0" borderId="6" xfId="0" applyFont="1" applyFill="1" applyBorder="1" applyAlignment="1">
      <alignment horizontal="center" vertical="center"/>
    </xf>
    <xf numFmtId="176" fontId="5" fillId="0" borderId="0" xfId="0" applyNumberFormat="1" applyFont="1" applyFill="1" applyAlignment="1">
      <alignment horizontal="center" vertical="center" wrapText="1"/>
    </xf>
    <xf numFmtId="0" fontId="5" fillId="0" borderId="5" xfId="49"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xf numFmtId="0" fontId="0" fillId="0" borderId="0" xfId="0" applyAlignment="1"/>
    <xf numFmtId="0" fontId="11" fillId="0" borderId="0" xfId="0" applyFont="1" applyAlignment="1">
      <alignment horizontal="center" vertical="center"/>
    </xf>
    <xf numFmtId="0" fontId="12" fillId="0" borderId="1" xfId="0" applyFont="1" applyBorder="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pplyProtection="1">
      <alignment horizontal="center" vertical="center" wrapText="1"/>
      <protection locked="0"/>
    </xf>
    <xf numFmtId="2" fontId="15" fillId="0" borderId="7" xfId="0" applyNumberFormat="1" applyFont="1" applyBorder="1" applyAlignment="1">
      <alignment horizontal="center" vertical="center" wrapText="1"/>
    </xf>
    <xf numFmtId="0" fontId="15" fillId="2" borderId="6" xfId="0" applyFont="1" applyFill="1" applyBorder="1" applyAlignment="1" applyProtection="1">
      <alignment horizontal="center" vertical="center" wrapText="1"/>
    </xf>
    <xf numFmtId="0" fontId="14" fillId="0" borderId="6" xfId="49" applyFont="1" applyBorder="1" applyAlignment="1">
      <alignment horizontal="center" vertical="center" wrapText="1"/>
    </xf>
    <xf numFmtId="0" fontId="15" fillId="0" borderId="6" xfId="49"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7" fillId="0" borderId="9" xfId="0" applyFont="1" applyBorder="1" applyAlignment="1">
      <alignment horizontal="center" vertical="center" wrapText="1"/>
    </xf>
    <xf numFmtId="2" fontId="18" fillId="0" borderId="10" xfId="0" applyNumberFormat="1" applyFont="1" applyBorder="1" applyAlignment="1">
      <alignment horizontal="center" vertical="center"/>
    </xf>
    <xf numFmtId="0" fontId="19" fillId="0" borderId="0" xfId="0" applyFont="1" applyAlignment="1">
      <alignment horizontal="left" vertical="center" wrapText="1"/>
    </xf>
    <xf numFmtId="0" fontId="3" fillId="0" borderId="0" xfId="0" applyFont="1" applyAlignment="1"/>
    <xf numFmtId="0" fontId="20" fillId="0" borderId="0" xfId="0" applyFont="1" applyAlignment="1"/>
    <xf numFmtId="0" fontId="3" fillId="0" borderId="1" xfId="0" applyFont="1" applyBorder="1" applyAlignment="1">
      <alignment horizontal="left" vertical="center"/>
    </xf>
    <xf numFmtId="0" fontId="12" fillId="0" borderId="0" xfId="0" applyFont="1">
      <alignmen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21" fillId="0" borderId="0" xfId="0" applyFont="1" applyAlignment="1">
      <alignment horizontal="center" vertical="center" wrapText="1"/>
    </xf>
    <xf numFmtId="0" fontId="21" fillId="0" borderId="5" xfId="0" applyFont="1" applyBorder="1" applyAlignment="1">
      <alignment horizontal="center" vertical="center" wrapText="1"/>
    </xf>
    <xf numFmtId="0" fontId="21" fillId="0" borderId="11" xfId="50" applyFont="1" applyBorder="1" applyAlignment="1">
      <alignment horizontal="center" vertical="center"/>
    </xf>
    <xf numFmtId="0" fontId="21" fillId="0" borderId="13" xfId="50" applyFont="1" applyBorder="1" applyAlignment="1">
      <alignment horizontal="left" vertical="center"/>
    </xf>
    <xf numFmtId="2" fontId="0" fillId="0" borderId="6" xfId="0" applyNumberFormat="1" applyBorder="1" applyAlignment="1">
      <alignment horizontal="center" vertical="center" wrapText="1"/>
    </xf>
    <xf numFmtId="0" fontId="0" fillId="0" borderId="7" xfId="0" applyBorder="1" applyAlignment="1"/>
    <xf numFmtId="10" fontId="0" fillId="0" borderId="0" xfId="3" applyNumberFormat="1" applyFont="1" applyAlignment="1"/>
    <xf numFmtId="1" fontId="0" fillId="0" borderId="0" xfId="3" applyNumberFormat="1" applyFont="1" applyAlignment="1"/>
    <xf numFmtId="2" fontId="0" fillId="0" borderId="6" xfId="0" applyNumberFormat="1" applyBorder="1" applyAlignment="1">
      <alignment horizontal="center" vertical="center"/>
    </xf>
    <xf numFmtId="0" fontId="16" fillId="0" borderId="9" xfId="0" applyFont="1" applyBorder="1" applyAlignment="1">
      <alignment horizontal="center" vertical="center"/>
    </xf>
    <xf numFmtId="0" fontId="17" fillId="0" borderId="9" xfId="0" applyFont="1" applyBorder="1" applyAlignment="1">
      <alignment horizontal="center" vertical="center"/>
    </xf>
    <xf numFmtId="2" fontId="20" fillId="0" borderId="9" xfId="0" applyNumberFormat="1" applyFont="1" applyBorder="1" applyAlignment="1">
      <alignment horizontal="center" vertical="center"/>
    </xf>
    <xf numFmtId="0" fontId="20" fillId="0" borderId="10" xfId="0" applyFont="1" applyBorder="1" applyAlignment="1"/>
    <xf numFmtId="0" fontId="20" fillId="0" borderId="0" xfId="3" applyNumberFormat="1" applyFont="1" applyAlignment="1"/>
    <xf numFmtId="0" fontId="22" fillId="0" borderId="0" xfId="0" applyFont="1" applyAlignment="1" applyProtection="1">
      <alignment horizontal="left" vertical="center"/>
      <protection locked="0"/>
    </xf>
    <xf numFmtId="0" fontId="0" fillId="0" borderId="0" xfId="0" applyAlignment="1" applyProtection="1">
      <protection locked="0"/>
    </xf>
    <xf numFmtId="177" fontId="0" fillId="0" borderId="0" xfId="0" applyNumberFormat="1" applyAlignment="1"/>
    <xf numFmtId="178" fontId="0" fillId="0" borderId="0" xfId="0" applyNumberFormat="1" applyAlignment="1"/>
    <xf numFmtId="0" fontId="7"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3" fillId="0" borderId="0" xfId="0" applyFont="1" applyAlignment="1">
      <alignment horizontal="center" vertical="center"/>
    </xf>
    <xf numFmtId="0" fontId="24" fillId="0" borderId="0" xfId="0" applyFont="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D2" sqref="D2"/>
    </sheetView>
  </sheetViews>
  <sheetFormatPr defaultColWidth="9" defaultRowHeight="13.5" outlineLevelRow="1"/>
  <cols>
    <col min="1" max="1" width="90.625" customWidth="1"/>
  </cols>
  <sheetData>
    <row r="1" ht="40.5" customHeight="1" spans="1:1">
      <c r="A1" s="98" t="s">
        <v>0</v>
      </c>
    </row>
    <row r="2" ht="371.25" customHeight="1" spans="1:1">
      <c r="A2" s="99" t="s">
        <v>1</v>
      </c>
    </row>
  </sheetData>
  <sheetProtection algorithmName="SHA-512" hashValue="Xp5JfRgKRfGjVmZC847jvmfVtz+sypw1FtgO+61l3cKjJhAZohNYLIDYyeP/7hy4v5CwjTpR9LSpQpy6/jhYPw==" saltValue="Fq7bW+hIlFyRBrguccEYVg==" spinCount="100000" sheet="1" selectLockedCells="1" formatColumns="0" formatRows="0" objects="1"/>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A8" sqref="A8:D8"/>
    </sheetView>
  </sheetViews>
  <sheetFormatPr defaultColWidth="9" defaultRowHeight="13.5"/>
  <cols>
    <col min="1" max="1" width="6.625" style="51" customWidth="1"/>
    <col min="2" max="2" width="6.75" style="51" customWidth="1"/>
    <col min="3" max="3" width="29.625" style="51" customWidth="1"/>
    <col min="4" max="4" width="24.375" style="51" customWidth="1"/>
    <col min="5" max="5" width="21.5" style="51" customWidth="1"/>
    <col min="6" max="6" width="9" style="51"/>
    <col min="7" max="7" width="11.625" style="51" customWidth="1"/>
    <col min="8" max="8" width="9" style="51"/>
    <col min="9" max="9" width="13.875" style="51" customWidth="1"/>
    <col min="10" max="10" width="11.625" style="51" customWidth="1"/>
    <col min="11" max="256" width="9" style="51"/>
    <col min="257" max="257" width="6.625" style="51" customWidth="1"/>
    <col min="258" max="258" width="15" style="51" customWidth="1"/>
    <col min="259" max="259" width="15.25" style="51" customWidth="1"/>
    <col min="260" max="260" width="24.375" style="51" customWidth="1"/>
    <col min="261" max="261" width="21.5" style="51" customWidth="1"/>
    <col min="262" max="512" width="9" style="51"/>
    <col min="513" max="513" width="6.625" style="51" customWidth="1"/>
    <col min="514" max="514" width="15" style="51" customWidth="1"/>
    <col min="515" max="515" width="15.25" style="51" customWidth="1"/>
    <col min="516" max="516" width="24.375" style="51" customWidth="1"/>
    <col min="517" max="517" width="21.5" style="51" customWidth="1"/>
    <col min="518" max="768" width="9" style="51"/>
    <col min="769" max="769" width="6.625" style="51" customWidth="1"/>
    <col min="770" max="770" width="15" style="51" customWidth="1"/>
    <col min="771" max="771" width="15.25" style="51" customWidth="1"/>
    <col min="772" max="772" width="24.375" style="51" customWidth="1"/>
    <col min="773" max="773" width="21.5" style="51" customWidth="1"/>
    <col min="774" max="1024" width="9" style="51"/>
    <col min="1025" max="1025" width="6.625" style="51" customWidth="1"/>
    <col min="1026" max="1026" width="15" style="51" customWidth="1"/>
    <col min="1027" max="1027" width="15.25" style="51" customWidth="1"/>
    <col min="1028" max="1028" width="24.375" style="51" customWidth="1"/>
    <col min="1029" max="1029" width="21.5" style="51" customWidth="1"/>
    <col min="1030" max="1280" width="9" style="51"/>
    <col min="1281" max="1281" width="6.625" style="51" customWidth="1"/>
    <col min="1282" max="1282" width="15" style="51" customWidth="1"/>
    <col min="1283" max="1283" width="15.25" style="51" customWidth="1"/>
    <col min="1284" max="1284" width="24.375" style="51" customWidth="1"/>
    <col min="1285" max="1285" width="21.5" style="51" customWidth="1"/>
    <col min="1286" max="1536" width="9" style="51"/>
    <col min="1537" max="1537" width="6.625" style="51" customWidth="1"/>
    <col min="1538" max="1538" width="15" style="51" customWidth="1"/>
    <col min="1539" max="1539" width="15.25" style="51" customWidth="1"/>
    <col min="1540" max="1540" width="24.375" style="51" customWidth="1"/>
    <col min="1541" max="1541" width="21.5" style="51" customWidth="1"/>
    <col min="1542" max="1792" width="9" style="51"/>
    <col min="1793" max="1793" width="6.625" style="51" customWidth="1"/>
    <col min="1794" max="1794" width="15" style="51" customWidth="1"/>
    <col min="1795" max="1795" width="15.25" style="51" customWidth="1"/>
    <col min="1796" max="1796" width="24.375" style="51" customWidth="1"/>
    <col min="1797" max="1797" width="21.5" style="51" customWidth="1"/>
    <col min="1798" max="2048" width="9" style="51"/>
    <col min="2049" max="2049" width="6.625" style="51" customWidth="1"/>
    <col min="2050" max="2050" width="15" style="51" customWidth="1"/>
    <col min="2051" max="2051" width="15.25" style="51" customWidth="1"/>
    <col min="2052" max="2052" width="24.375" style="51" customWidth="1"/>
    <col min="2053" max="2053" width="21.5" style="51" customWidth="1"/>
    <col min="2054" max="2304" width="9" style="51"/>
    <col min="2305" max="2305" width="6.625" style="51" customWidth="1"/>
    <col min="2306" max="2306" width="15" style="51" customWidth="1"/>
    <col min="2307" max="2307" width="15.25" style="51" customWidth="1"/>
    <col min="2308" max="2308" width="24.375" style="51" customWidth="1"/>
    <col min="2309" max="2309" width="21.5" style="51" customWidth="1"/>
    <col min="2310" max="2560" width="9" style="51"/>
    <col min="2561" max="2561" width="6.625" style="51" customWidth="1"/>
    <col min="2562" max="2562" width="15" style="51" customWidth="1"/>
    <col min="2563" max="2563" width="15.25" style="51" customWidth="1"/>
    <col min="2564" max="2564" width="24.375" style="51" customWidth="1"/>
    <col min="2565" max="2565" width="21.5" style="51" customWidth="1"/>
    <col min="2566" max="2816" width="9" style="51"/>
    <col min="2817" max="2817" width="6.625" style="51" customWidth="1"/>
    <col min="2818" max="2818" width="15" style="51" customWidth="1"/>
    <col min="2819" max="2819" width="15.25" style="51" customWidth="1"/>
    <col min="2820" max="2820" width="24.375" style="51" customWidth="1"/>
    <col min="2821" max="2821" width="21.5" style="51" customWidth="1"/>
    <col min="2822" max="3072" width="9" style="51"/>
    <col min="3073" max="3073" width="6.625" style="51" customWidth="1"/>
    <col min="3074" max="3074" width="15" style="51" customWidth="1"/>
    <col min="3075" max="3075" width="15.25" style="51" customWidth="1"/>
    <col min="3076" max="3076" width="24.375" style="51" customWidth="1"/>
    <col min="3077" max="3077" width="21.5" style="51" customWidth="1"/>
    <col min="3078" max="3328" width="9" style="51"/>
    <col min="3329" max="3329" width="6.625" style="51" customWidth="1"/>
    <col min="3330" max="3330" width="15" style="51" customWidth="1"/>
    <col min="3331" max="3331" width="15.25" style="51" customWidth="1"/>
    <col min="3332" max="3332" width="24.375" style="51" customWidth="1"/>
    <col min="3333" max="3333" width="21.5" style="51" customWidth="1"/>
    <col min="3334" max="3584" width="9" style="51"/>
    <col min="3585" max="3585" width="6.625" style="51" customWidth="1"/>
    <col min="3586" max="3586" width="15" style="51" customWidth="1"/>
    <col min="3587" max="3587" width="15.25" style="51" customWidth="1"/>
    <col min="3588" max="3588" width="24.375" style="51" customWidth="1"/>
    <col min="3589" max="3589" width="21.5" style="51" customWidth="1"/>
    <col min="3590" max="3840" width="9" style="51"/>
    <col min="3841" max="3841" width="6.625" style="51" customWidth="1"/>
    <col min="3842" max="3842" width="15" style="51" customWidth="1"/>
    <col min="3843" max="3843" width="15.25" style="51" customWidth="1"/>
    <col min="3844" max="3844" width="24.375" style="51" customWidth="1"/>
    <col min="3845" max="3845" width="21.5" style="51" customWidth="1"/>
    <col min="3846" max="4096" width="9" style="51"/>
    <col min="4097" max="4097" width="6.625" style="51" customWidth="1"/>
    <col min="4098" max="4098" width="15" style="51" customWidth="1"/>
    <col min="4099" max="4099" width="15.25" style="51" customWidth="1"/>
    <col min="4100" max="4100" width="24.375" style="51" customWidth="1"/>
    <col min="4101" max="4101" width="21.5" style="51" customWidth="1"/>
    <col min="4102" max="4352" width="9" style="51"/>
    <col min="4353" max="4353" width="6.625" style="51" customWidth="1"/>
    <col min="4354" max="4354" width="15" style="51" customWidth="1"/>
    <col min="4355" max="4355" width="15.25" style="51" customWidth="1"/>
    <col min="4356" max="4356" width="24.375" style="51" customWidth="1"/>
    <col min="4357" max="4357" width="21.5" style="51" customWidth="1"/>
    <col min="4358" max="4608" width="9" style="51"/>
    <col min="4609" max="4609" width="6.625" style="51" customWidth="1"/>
    <col min="4610" max="4610" width="15" style="51" customWidth="1"/>
    <col min="4611" max="4611" width="15.25" style="51" customWidth="1"/>
    <col min="4612" max="4612" width="24.375" style="51" customWidth="1"/>
    <col min="4613" max="4613" width="21.5" style="51" customWidth="1"/>
    <col min="4614" max="4864" width="9" style="51"/>
    <col min="4865" max="4865" width="6.625" style="51" customWidth="1"/>
    <col min="4866" max="4866" width="15" style="51" customWidth="1"/>
    <col min="4867" max="4867" width="15.25" style="51" customWidth="1"/>
    <col min="4868" max="4868" width="24.375" style="51" customWidth="1"/>
    <col min="4869" max="4869" width="21.5" style="51" customWidth="1"/>
    <col min="4870" max="5120" width="9" style="51"/>
    <col min="5121" max="5121" width="6.625" style="51" customWidth="1"/>
    <col min="5122" max="5122" width="15" style="51" customWidth="1"/>
    <col min="5123" max="5123" width="15.25" style="51" customWidth="1"/>
    <col min="5124" max="5124" width="24.375" style="51" customWidth="1"/>
    <col min="5125" max="5125" width="21.5" style="51" customWidth="1"/>
    <col min="5126" max="5376" width="9" style="51"/>
    <col min="5377" max="5377" width="6.625" style="51" customWidth="1"/>
    <col min="5378" max="5378" width="15" style="51" customWidth="1"/>
    <col min="5379" max="5379" width="15.25" style="51" customWidth="1"/>
    <col min="5380" max="5380" width="24.375" style="51" customWidth="1"/>
    <col min="5381" max="5381" width="21.5" style="51" customWidth="1"/>
    <col min="5382" max="5632" width="9" style="51"/>
    <col min="5633" max="5633" width="6.625" style="51" customWidth="1"/>
    <col min="5634" max="5634" width="15" style="51" customWidth="1"/>
    <col min="5635" max="5635" width="15.25" style="51" customWidth="1"/>
    <col min="5636" max="5636" width="24.375" style="51" customWidth="1"/>
    <col min="5637" max="5637" width="21.5" style="51" customWidth="1"/>
    <col min="5638" max="5888" width="9" style="51"/>
    <col min="5889" max="5889" width="6.625" style="51" customWidth="1"/>
    <col min="5890" max="5890" width="15" style="51" customWidth="1"/>
    <col min="5891" max="5891" width="15.25" style="51" customWidth="1"/>
    <col min="5892" max="5892" width="24.375" style="51" customWidth="1"/>
    <col min="5893" max="5893" width="21.5" style="51" customWidth="1"/>
    <col min="5894" max="6144" width="9" style="51"/>
    <col min="6145" max="6145" width="6.625" style="51" customWidth="1"/>
    <col min="6146" max="6146" width="15" style="51" customWidth="1"/>
    <col min="6147" max="6147" width="15.25" style="51" customWidth="1"/>
    <col min="6148" max="6148" width="24.375" style="51" customWidth="1"/>
    <col min="6149" max="6149" width="21.5" style="51" customWidth="1"/>
    <col min="6150" max="6400" width="9" style="51"/>
    <col min="6401" max="6401" width="6.625" style="51" customWidth="1"/>
    <col min="6402" max="6402" width="15" style="51" customWidth="1"/>
    <col min="6403" max="6403" width="15.25" style="51" customWidth="1"/>
    <col min="6404" max="6404" width="24.375" style="51" customWidth="1"/>
    <col min="6405" max="6405" width="21.5" style="51" customWidth="1"/>
    <col min="6406" max="6656" width="9" style="51"/>
    <col min="6657" max="6657" width="6.625" style="51" customWidth="1"/>
    <col min="6658" max="6658" width="15" style="51" customWidth="1"/>
    <col min="6659" max="6659" width="15.25" style="51" customWidth="1"/>
    <col min="6660" max="6660" width="24.375" style="51" customWidth="1"/>
    <col min="6661" max="6661" width="21.5" style="51" customWidth="1"/>
    <col min="6662" max="6912" width="9" style="51"/>
    <col min="6913" max="6913" width="6.625" style="51" customWidth="1"/>
    <col min="6914" max="6914" width="15" style="51" customWidth="1"/>
    <col min="6915" max="6915" width="15.25" style="51" customWidth="1"/>
    <col min="6916" max="6916" width="24.375" style="51" customWidth="1"/>
    <col min="6917" max="6917" width="21.5" style="51" customWidth="1"/>
    <col min="6918" max="7168" width="9" style="51"/>
    <col min="7169" max="7169" width="6.625" style="51" customWidth="1"/>
    <col min="7170" max="7170" width="15" style="51" customWidth="1"/>
    <col min="7171" max="7171" width="15.25" style="51" customWidth="1"/>
    <col min="7172" max="7172" width="24.375" style="51" customWidth="1"/>
    <col min="7173" max="7173" width="21.5" style="51" customWidth="1"/>
    <col min="7174" max="7424" width="9" style="51"/>
    <col min="7425" max="7425" width="6.625" style="51" customWidth="1"/>
    <col min="7426" max="7426" width="15" style="51" customWidth="1"/>
    <col min="7427" max="7427" width="15.25" style="51" customWidth="1"/>
    <col min="7428" max="7428" width="24.375" style="51" customWidth="1"/>
    <col min="7429" max="7429" width="21.5" style="51" customWidth="1"/>
    <col min="7430" max="7680" width="9" style="51"/>
    <col min="7681" max="7681" width="6.625" style="51" customWidth="1"/>
    <col min="7682" max="7682" width="15" style="51" customWidth="1"/>
    <col min="7683" max="7683" width="15.25" style="51" customWidth="1"/>
    <col min="7684" max="7684" width="24.375" style="51" customWidth="1"/>
    <col min="7685" max="7685" width="21.5" style="51" customWidth="1"/>
    <col min="7686" max="7936" width="9" style="51"/>
    <col min="7937" max="7937" width="6.625" style="51" customWidth="1"/>
    <col min="7938" max="7938" width="15" style="51" customWidth="1"/>
    <col min="7939" max="7939" width="15.25" style="51" customWidth="1"/>
    <col min="7940" max="7940" width="24.375" style="51" customWidth="1"/>
    <col min="7941" max="7941" width="21.5" style="51" customWidth="1"/>
    <col min="7942" max="8192" width="9" style="51"/>
    <col min="8193" max="8193" width="6.625" style="51" customWidth="1"/>
    <col min="8194" max="8194" width="15" style="51" customWidth="1"/>
    <col min="8195" max="8195" width="15.25" style="51" customWidth="1"/>
    <col min="8196" max="8196" width="24.375" style="51" customWidth="1"/>
    <col min="8197" max="8197" width="21.5" style="51" customWidth="1"/>
    <col min="8198" max="8448" width="9" style="51"/>
    <col min="8449" max="8449" width="6.625" style="51" customWidth="1"/>
    <col min="8450" max="8450" width="15" style="51" customWidth="1"/>
    <col min="8451" max="8451" width="15.25" style="51" customWidth="1"/>
    <col min="8452" max="8452" width="24.375" style="51" customWidth="1"/>
    <col min="8453" max="8453" width="21.5" style="51" customWidth="1"/>
    <col min="8454" max="8704" width="9" style="51"/>
    <col min="8705" max="8705" width="6.625" style="51" customWidth="1"/>
    <col min="8706" max="8706" width="15" style="51" customWidth="1"/>
    <col min="8707" max="8707" width="15.25" style="51" customWidth="1"/>
    <col min="8708" max="8708" width="24.375" style="51" customWidth="1"/>
    <col min="8709" max="8709" width="21.5" style="51" customWidth="1"/>
    <col min="8710" max="8960" width="9" style="51"/>
    <col min="8961" max="8961" width="6.625" style="51" customWidth="1"/>
    <col min="8962" max="8962" width="15" style="51" customWidth="1"/>
    <col min="8963" max="8963" width="15.25" style="51" customWidth="1"/>
    <col min="8964" max="8964" width="24.375" style="51" customWidth="1"/>
    <col min="8965" max="8965" width="21.5" style="51" customWidth="1"/>
    <col min="8966" max="9216" width="9" style="51"/>
    <col min="9217" max="9217" width="6.625" style="51" customWidth="1"/>
    <col min="9218" max="9218" width="15" style="51" customWidth="1"/>
    <col min="9219" max="9219" width="15.25" style="51" customWidth="1"/>
    <col min="9220" max="9220" width="24.375" style="51" customWidth="1"/>
    <col min="9221" max="9221" width="21.5" style="51" customWidth="1"/>
    <col min="9222" max="9472" width="9" style="51"/>
    <col min="9473" max="9473" width="6.625" style="51" customWidth="1"/>
    <col min="9474" max="9474" width="15" style="51" customWidth="1"/>
    <col min="9475" max="9475" width="15.25" style="51" customWidth="1"/>
    <col min="9476" max="9476" width="24.375" style="51" customWidth="1"/>
    <col min="9477" max="9477" width="21.5" style="51" customWidth="1"/>
    <col min="9478" max="9728" width="9" style="51"/>
    <col min="9729" max="9729" width="6.625" style="51" customWidth="1"/>
    <col min="9730" max="9730" width="15" style="51" customWidth="1"/>
    <col min="9731" max="9731" width="15.25" style="51" customWidth="1"/>
    <col min="9732" max="9732" width="24.375" style="51" customWidth="1"/>
    <col min="9733" max="9733" width="21.5" style="51" customWidth="1"/>
    <col min="9734" max="9984" width="9" style="51"/>
    <col min="9985" max="9985" width="6.625" style="51" customWidth="1"/>
    <col min="9986" max="9986" width="15" style="51" customWidth="1"/>
    <col min="9987" max="9987" width="15.25" style="51" customWidth="1"/>
    <col min="9988" max="9988" width="24.375" style="51" customWidth="1"/>
    <col min="9989" max="9989" width="21.5" style="51" customWidth="1"/>
    <col min="9990" max="10240" width="9" style="51"/>
    <col min="10241" max="10241" width="6.625" style="51" customWidth="1"/>
    <col min="10242" max="10242" width="15" style="51" customWidth="1"/>
    <col min="10243" max="10243" width="15.25" style="51" customWidth="1"/>
    <col min="10244" max="10244" width="24.375" style="51" customWidth="1"/>
    <col min="10245" max="10245" width="21.5" style="51" customWidth="1"/>
    <col min="10246" max="10496" width="9" style="51"/>
    <col min="10497" max="10497" width="6.625" style="51" customWidth="1"/>
    <col min="10498" max="10498" width="15" style="51" customWidth="1"/>
    <col min="10499" max="10499" width="15.25" style="51" customWidth="1"/>
    <col min="10500" max="10500" width="24.375" style="51" customWidth="1"/>
    <col min="10501" max="10501" width="21.5" style="51" customWidth="1"/>
    <col min="10502" max="10752" width="9" style="51"/>
    <col min="10753" max="10753" width="6.625" style="51" customWidth="1"/>
    <col min="10754" max="10754" width="15" style="51" customWidth="1"/>
    <col min="10755" max="10755" width="15.25" style="51" customWidth="1"/>
    <col min="10756" max="10756" width="24.375" style="51" customWidth="1"/>
    <col min="10757" max="10757" width="21.5" style="51" customWidth="1"/>
    <col min="10758" max="11008" width="9" style="51"/>
    <col min="11009" max="11009" width="6.625" style="51" customWidth="1"/>
    <col min="11010" max="11010" width="15" style="51" customWidth="1"/>
    <col min="11011" max="11011" width="15.25" style="51" customWidth="1"/>
    <col min="11012" max="11012" width="24.375" style="51" customWidth="1"/>
    <col min="11013" max="11013" width="21.5" style="51" customWidth="1"/>
    <col min="11014" max="11264" width="9" style="51"/>
    <col min="11265" max="11265" width="6.625" style="51" customWidth="1"/>
    <col min="11266" max="11266" width="15" style="51" customWidth="1"/>
    <col min="11267" max="11267" width="15.25" style="51" customWidth="1"/>
    <col min="11268" max="11268" width="24.375" style="51" customWidth="1"/>
    <col min="11269" max="11269" width="21.5" style="51" customWidth="1"/>
    <col min="11270" max="11520" width="9" style="51"/>
    <col min="11521" max="11521" width="6.625" style="51" customWidth="1"/>
    <col min="11522" max="11522" width="15" style="51" customWidth="1"/>
    <col min="11523" max="11523" width="15.25" style="51" customWidth="1"/>
    <col min="11524" max="11524" width="24.375" style="51" customWidth="1"/>
    <col min="11525" max="11525" width="21.5" style="51" customWidth="1"/>
    <col min="11526" max="11776" width="9" style="51"/>
    <col min="11777" max="11777" width="6.625" style="51" customWidth="1"/>
    <col min="11778" max="11778" width="15" style="51" customWidth="1"/>
    <col min="11779" max="11779" width="15.25" style="51" customWidth="1"/>
    <col min="11780" max="11780" width="24.375" style="51" customWidth="1"/>
    <col min="11781" max="11781" width="21.5" style="51" customWidth="1"/>
    <col min="11782" max="12032" width="9" style="51"/>
    <col min="12033" max="12033" width="6.625" style="51" customWidth="1"/>
    <col min="12034" max="12034" width="15" style="51" customWidth="1"/>
    <col min="12035" max="12035" width="15.25" style="51" customWidth="1"/>
    <col min="12036" max="12036" width="24.375" style="51" customWidth="1"/>
    <col min="12037" max="12037" width="21.5" style="51" customWidth="1"/>
    <col min="12038" max="12288" width="9" style="51"/>
    <col min="12289" max="12289" width="6.625" style="51" customWidth="1"/>
    <col min="12290" max="12290" width="15" style="51" customWidth="1"/>
    <col min="12291" max="12291" width="15.25" style="51" customWidth="1"/>
    <col min="12292" max="12292" width="24.375" style="51" customWidth="1"/>
    <col min="12293" max="12293" width="21.5" style="51" customWidth="1"/>
    <col min="12294" max="12544" width="9" style="51"/>
    <col min="12545" max="12545" width="6.625" style="51" customWidth="1"/>
    <col min="12546" max="12546" width="15" style="51" customWidth="1"/>
    <col min="12547" max="12547" width="15.25" style="51" customWidth="1"/>
    <col min="12548" max="12548" width="24.375" style="51" customWidth="1"/>
    <col min="12549" max="12549" width="21.5" style="51" customWidth="1"/>
    <col min="12550" max="12800" width="9" style="51"/>
    <col min="12801" max="12801" width="6.625" style="51" customWidth="1"/>
    <col min="12802" max="12802" width="15" style="51" customWidth="1"/>
    <col min="12803" max="12803" width="15.25" style="51" customWidth="1"/>
    <col min="12804" max="12804" width="24.375" style="51" customWidth="1"/>
    <col min="12805" max="12805" width="21.5" style="51" customWidth="1"/>
    <col min="12806" max="13056" width="9" style="51"/>
    <col min="13057" max="13057" width="6.625" style="51" customWidth="1"/>
    <col min="13058" max="13058" width="15" style="51" customWidth="1"/>
    <col min="13059" max="13059" width="15.25" style="51" customWidth="1"/>
    <col min="13060" max="13060" width="24.375" style="51" customWidth="1"/>
    <col min="13061" max="13061" width="21.5" style="51" customWidth="1"/>
    <col min="13062" max="13312" width="9" style="51"/>
    <col min="13313" max="13313" width="6.625" style="51" customWidth="1"/>
    <col min="13314" max="13314" width="15" style="51" customWidth="1"/>
    <col min="13315" max="13315" width="15.25" style="51" customWidth="1"/>
    <col min="13316" max="13316" width="24.375" style="51" customWidth="1"/>
    <col min="13317" max="13317" width="21.5" style="51" customWidth="1"/>
    <col min="13318" max="13568" width="9" style="51"/>
    <col min="13569" max="13569" width="6.625" style="51" customWidth="1"/>
    <col min="13570" max="13570" width="15" style="51" customWidth="1"/>
    <col min="13571" max="13571" width="15.25" style="51" customWidth="1"/>
    <col min="13572" max="13572" width="24.375" style="51" customWidth="1"/>
    <col min="13573" max="13573" width="21.5" style="51" customWidth="1"/>
    <col min="13574" max="13824" width="9" style="51"/>
    <col min="13825" max="13825" width="6.625" style="51" customWidth="1"/>
    <col min="13826" max="13826" width="15" style="51" customWidth="1"/>
    <col min="13827" max="13827" width="15.25" style="51" customWidth="1"/>
    <col min="13828" max="13828" width="24.375" style="51" customWidth="1"/>
    <col min="13829" max="13829" width="21.5" style="51" customWidth="1"/>
    <col min="13830" max="14080" width="9" style="51"/>
    <col min="14081" max="14081" width="6.625" style="51" customWidth="1"/>
    <col min="14082" max="14082" width="15" style="51" customWidth="1"/>
    <col min="14083" max="14083" width="15.25" style="51" customWidth="1"/>
    <col min="14084" max="14084" width="24.375" style="51" customWidth="1"/>
    <col min="14085" max="14085" width="21.5" style="51" customWidth="1"/>
    <col min="14086" max="14336" width="9" style="51"/>
    <col min="14337" max="14337" width="6.625" style="51" customWidth="1"/>
    <col min="14338" max="14338" width="15" style="51" customWidth="1"/>
    <col min="14339" max="14339" width="15.25" style="51" customWidth="1"/>
    <col min="14340" max="14340" width="24.375" style="51" customWidth="1"/>
    <col min="14341" max="14341" width="21.5" style="51" customWidth="1"/>
    <col min="14342" max="14592" width="9" style="51"/>
    <col min="14593" max="14593" width="6.625" style="51" customWidth="1"/>
    <col min="14594" max="14594" width="15" style="51" customWidth="1"/>
    <col min="14595" max="14595" width="15.25" style="51" customWidth="1"/>
    <col min="14596" max="14596" width="24.375" style="51" customWidth="1"/>
    <col min="14597" max="14597" width="21.5" style="51" customWidth="1"/>
    <col min="14598" max="14848" width="9" style="51"/>
    <col min="14849" max="14849" width="6.625" style="51" customWidth="1"/>
    <col min="14850" max="14850" width="15" style="51" customWidth="1"/>
    <col min="14851" max="14851" width="15.25" style="51" customWidth="1"/>
    <col min="14852" max="14852" width="24.375" style="51" customWidth="1"/>
    <col min="14853" max="14853" width="21.5" style="51" customWidth="1"/>
    <col min="14854" max="15104" width="9" style="51"/>
    <col min="15105" max="15105" width="6.625" style="51" customWidth="1"/>
    <col min="15106" max="15106" width="15" style="51" customWidth="1"/>
    <col min="15107" max="15107" width="15.25" style="51" customWidth="1"/>
    <col min="15108" max="15108" width="24.375" style="51" customWidth="1"/>
    <col min="15109" max="15109" width="21.5" style="51" customWidth="1"/>
    <col min="15110" max="15360" width="9" style="51"/>
    <col min="15361" max="15361" width="6.625" style="51" customWidth="1"/>
    <col min="15362" max="15362" width="15" style="51" customWidth="1"/>
    <col min="15363" max="15363" width="15.25" style="51" customWidth="1"/>
    <col min="15364" max="15364" width="24.375" style="51" customWidth="1"/>
    <col min="15365" max="15365" width="21.5" style="51" customWidth="1"/>
    <col min="15366" max="15616" width="9" style="51"/>
    <col min="15617" max="15617" width="6.625" style="51" customWidth="1"/>
    <col min="15618" max="15618" width="15" style="51" customWidth="1"/>
    <col min="15619" max="15619" width="15.25" style="51" customWidth="1"/>
    <col min="15620" max="15620" width="24.375" style="51" customWidth="1"/>
    <col min="15621" max="15621" width="21.5" style="51" customWidth="1"/>
    <col min="15622" max="15872" width="9" style="51"/>
    <col min="15873" max="15873" width="6.625" style="51" customWidth="1"/>
    <col min="15874" max="15874" width="15" style="51" customWidth="1"/>
    <col min="15875" max="15875" width="15.25" style="51" customWidth="1"/>
    <col min="15876" max="15876" width="24.375" style="51" customWidth="1"/>
    <col min="15877" max="15877" width="21.5" style="51" customWidth="1"/>
    <col min="15878" max="16128" width="9" style="51"/>
    <col min="16129" max="16129" width="6.625" style="51" customWidth="1"/>
    <col min="16130" max="16130" width="15" style="51" customWidth="1"/>
    <col min="16131" max="16131" width="15.25" style="51" customWidth="1"/>
    <col min="16132" max="16132" width="24.375" style="51" customWidth="1"/>
    <col min="16133" max="16133" width="21.5" style="51" customWidth="1"/>
    <col min="16134" max="16384" width="9" style="51"/>
  </cols>
  <sheetData>
    <row r="1" ht="46.5" customHeight="1" spans="1:12">
      <c r="A1" s="52" t="s">
        <v>2</v>
      </c>
      <c r="B1" s="52"/>
      <c r="C1" s="52"/>
      <c r="D1" s="52"/>
      <c r="E1" s="52"/>
    </row>
    <row r="2" s="70" customFormat="1" ht="27" customHeight="1" spans="1:12">
      <c r="A2" s="72" t="s">
        <v>3</v>
      </c>
      <c r="B2" s="72"/>
      <c r="C2" s="72"/>
      <c r="D2" s="72"/>
      <c r="E2" s="72"/>
      <c r="H2" s="73"/>
      <c r="I2" s="73"/>
      <c r="J2" s="73"/>
      <c r="K2" s="73"/>
      <c r="L2" s="73"/>
    </row>
    <row r="3" ht="28.5" customHeight="1" spans="1:12">
      <c r="A3" s="74" t="s">
        <v>4</v>
      </c>
      <c r="B3" s="75" t="s">
        <v>5</v>
      </c>
      <c r="C3" s="75"/>
      <c r="D3" s="75" t="s">
        <v>6</v>
      </c>
      <c r="E3" s="76" t="s">
        <v>7</v>
      </c>
      <c r="F3" s="77"/>
      <c r="G3" s="77"/>
      <c r="J3" s="78"/>
    </row>
    <row r="4" ht="28.5" customHeight="1" spans="1:12">
      <c r="A4" s="79">
        <v>1</v>
      </c>
      <c r="B4" s="80" t="s">
        <v>8</v>
      </c>
      <c r="C4" s="81" t="s">
        <v>9</v>
      </c>
      <c r="D4" s="82">
        <f>第1章!F11</f>
        <v>35000</v>
      </c>
      <c r="E4" s="83"/>
      <c r="F4" s="84"/>
      <c r="G4" s="84"/>
      <c r="I4" s="85"/>
      <c r="J4" s="78"/>
      <c r="K4" s="84"/>
    </row>
    <row r="5" ht="30" customHeight="1" spans="1:12">
      <c r="A5" s="79">
        <v>2</v>
      </c>
      <c r="B5" s="80" t="s">
        <v>10</v>
      </c>
      <c r="C5" s="81" t="s">
        <v>11</v>
      </c>
      <c r="D5" s="86">
        <f>第2章!I62</f>
        <v>0</v>
      </c>
      <c r="E5" s="83" t="s">
        <v>12</v>
      </c>
      <c r="F5" s="84"/>
      <c r="G5" s="84"/>
      <c r="I5" s="85"/>
      <c r="J5" s="78"/>
      <c r="K5" s="84"/>
    </row>
    <row r="6" ht="28.5" customHeight="1" spans="1:12">
      <c r="A6" s="79">
        <v>3</v>
      </c>
      <c r="B6" s="80" t="s">
        <v>13</v>
      </c>
      <c r="C6" s="81" t="s">
        <v>14</v>
      </c>
      <c r="D6" s="86">
        <f>第3章!H81</f>
        <v>0</v>
      </c>
      <c r="E6" s="83"/>
      <c r="F6" s="84"/>
      <c r="G6" s="84"/>
      <c r="I6" s="85"/>
      <c r="J6" s="78"/>
      <c r="K6" s="84"/>
    </row>
    <row r="7" s="71" customFormat="1" ht="30" customHeight="1" spans="1:12">
      <c r="A7" s="65">
        <v>4</v>
      </c>
      <c r="B7" s="87" t="s">
        <v>15</v>
      </c>
      <c r="C7" s="88"/>
      <c r="D7" s="89">
        <f>SUM(D4:D6)</f>
        <v>35000</v>
      </c>
      <c r="E7" s="90"/>
      <c r="G7" s="91"/>
      <c r="J7" s="78"/>
    </row>
    <row r="8" ht="29.25" customHeight="1" spans="1:12">
      <c r="A8" s="92" t="s">
        <v>16</v>
      </c>
      <c r="B8" s="92"/>
      <c r="C8" s="92"/>
      <c r="D8" s="92"/>
    </row>
    <row r="9" ht="29.25" customHeight="1" spans="1:12">
      <c r="A9" s="92" t="s">
        <v>17</v>
      </c>
      <c r="B9" s="92"/>
      <c r="C9" s="92"/>
      <c r="D9" s="92"/>
    </row>
    <row r="10" ht="28.5" customHeight="1" spans="1:12">
      <c r="A10" s="93"/>
      <c r="B10" s="93"/>
      <c r="C10" s="93"/>
      <c r="D10" s="93"/>
    </row>
    <row r="11" ht="28.5" customHeight="1" spans="1:12">
      <c r="A11" s="93"/>
      <c r="B11" s="93"/>
      <c r="C11" s="93"/>
      <c r="D11" s="93"/>
      <c r="I11" s="94"/>
      <c r="J11" s="95"/>
    </row>
    <row r="12" ht="29.25" customHeight="1" spans="1:12">
      <c r="A12" s="96" t="s">
        <v>18</v>
      </c>
      <c r="B12" s="97"/>
      <c r="C12" s="97"/>
      <c r="D12" s="97"/>
      <c r="E12" s="97"/>
    </row>
    <row r="13" ht="29.25" customHeight="1" spans="1:12">
      <c r="A13" s="96" t="s">
        <v>19</v>
      </c>
      <c r="B13" s="97"/>
      <c r="C13" s="97"/>
      <c r="D13" s="97"/>
      <c r="E13" s="97"/>
    </row>
    <row r="14" ht="28.5" customHeight="1" spans="1:12">
      <c r="A14" s="96" t="s">
        <v>20</v>
      </c>
      <c r="B14" s="97"/>
      <c r="C14" s="97"/>
      <c r="D14" s="97"/>
      <c r="E14" s="97"/>
    </row>
  </sheetData>
  <sheetProtection algorithmName="SHA-512" hashValue="oha10FkDDAp2OThQEAaBLw/NRk4d8LPnyjU3cWH+3HU/5DjqEVYIv8x2eFWcHZLFOOz/JyAyvbW1E/keUW0aDw==" saltValue="j+9yXizu31XiWOBdiCT+Cg==" spinCount="100000" sheet="1" selectLockedCells="1" formatColumns="0" formatRows="0" objects="1"/>
  <mergeCells count="9">
    <mergeCell ref="A1:E1"/>
    <mergeCell ref="A2:E2"/>
    <mergeCell ref="B3:C3"/>
    <mergeCell ref="B7:C7"/>
    <mergeCell ref="A8:D8"/>
    <mergeCell ref="A9:D9"/>
    <mergeCell ref="A12:E12"/>
    <mergeCell ref="A13:E13"/>
    <mergeCell ref="A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tabSelected="1" workbookViewId="0">
      <selection activeCell="E9" sqref="E9"/>
    </sheetView>
  </sheetViews>
  <sheetFormatPr defaultColWidth="9" defaultRowHeight="13.5" outlineLevelCol="5"/>
  <cols>
    <col min="1" max="1" width="6" style="51" customWidth="1"/>
    <col min="2" max="2" width="35.125" style="51" customWidth="1"/>
    <col min="3" max="3" width="7.75" style="51" customWidth="1"/>
    <col min="4" max="4" width="9.875" style="51" customWidth="1"/>
    <col min="5" max="5" width="12.625" style="51" customWidth="1"/>
    <col min="6" max="6" width="16.25" style="51" customWidth="1"/>
    <col min="7" max="229" width="9" style="51"/>
    <col min="230" max="230" width="6" style="51" customWidth="1"/>
    <col min="231" max="231" width="29.5" style="51" customWidth="1"/>
    <col min="232" max="233" width="7.75" style="51" customWidth="1"/>
    <col min="234" max="235" width="12.625" style="51" customWidth="1"/>
    <col min="236" max="485" width="9" style="51"/>
    <col min="486" max="486" width="6" style="51" customWidth="1"/>
    <col min="487" max="487" width="29.5" style="51" customWidth="1"/>
    <col min="488" max="489" width="7.75" style="51" customWidth="1"/>
    <col min="490" max="491" width="12.625" style="51" customWidth="1"/>
    <col min="492" max="741" width="9" style="51"/>
    <col min="742" max="742" width="6" style="51" customWidth="1"/>
    <col min="743" max="743" width="29.5" style="51" customWidth="1"/>
    <col min="744" max="745" width="7.75" style="51" customWidth="1"/>
    <col min="746" max="747" width="12.625" style="51" customWidth="1"/>
    <col min="748" max="997" width="9" style="51"/>
    <col min="998" max="998" width="6" style="51" customWidth="1"/>
    <col min="999" max="999" width="29.5" style="51" customWidth="1"/>
    <col min="1000" max="1001" width="7.75" style="51" customWidth="1"/>
    <col min="1002" max="1003" width="12.625" style="51" customWidth="1"/>
    <col min="1004" max="1253" width="9" style="51"/>
    <col min="1254" max="1254" width="6" style="51" customWidth="1"/>
    <col min="1255" max="1255" width="29.5" style="51" customWidth="1"/>
    <col min="1256" max="1257" width="7.75" style="51" customWidth="1"/>
    <col min="1258" max="1259" width="12.625" style="51" customWidth="1"/>
    <col min="1260" max="1509" width="9" style="51"/>
    <col min="1510" max="1510" width="6" style="51" customWidth="1"/>
    <col min="1511" max="1511" width="29.5" style="51" customWidth="1"/>
    <col min="1512" max="1513" width="7.75" style="51" customWidth="1"/>
    <col min="1514" max="1515" width="12.625" style="51" customWidth="1"/>
    <col min="1516" max="1765" width="9" style="51"/>
    <col min="1766" max="1766" width="6" style="51" customWidth="1"/>
    <col min="1767" max="1767" width="29.5" style="51" customWidth="1"/>
    <col min="1768" max="1769" width="7.75" style="51" customWidth="1"/>
    <col min="1770" max="1771" width="12.625" style="51" customWidth="1"/>
    <col min="1772" max="2021" width="9" style="51"/>
    <col min="2022" max="2022" width="6" style="51" customWidth="1"/>
    <col min="2023" max="2023" width="29.5" style="51" customWidth="1"/>
    <col min="2024" max="2025" width="7.75" style="51" customWidth="1"/>
    <col min="2026" max="2027" width="12.625" style="51" customWidth="1"/>
    <col min="2028" max="2277" width="9" style="51"/>
    <col min="2278" max="2278" width="6" style="51" customWidth="1"/>
    <col min="2279" max="2279" width="29.5" style="51" customWidth="1"/>
    <col min="2280" max="2281" width="7.75" style="51" customWidth="1"/>
    <col min="2282" max="2283" width="12.625" style="51" customWidth="1"/>
    <col min="2284" max="2533" width="9" style="51"/>
    <col min="2534" max="2534" width="6" style="51" customWidth="1"/>
    <col min="2535" max="2535" width="29.5" style="51" customWidth="1"/>
    <col min="2536" max="2537" width="7.75" style="51" customWidth="1"/>
    <col min="2538" max="2539" width="12.625" style="51" customWidth="1"/>
    <col min="2540" max="2789" width="9" style="51"/>
    <col min="2790" max="2790" width="6" style="51" customWidth="1"/>
    <col min="2791" max="2791" width="29.5" style="51" customWidth="1"/>
    <col min="2792" max="2793" width="7.75" style="51" customWidth="1"/>
    <col min="2794" max="2795" width="12.625" style="51" customWidth="1"/>
    <col min="2796" max="3045" width="9" style="51"/>
    <col min="3046" max="3046" width="6" style="51" customWidth="1"/>
    <col min="3047" max="3047" width="29.5" style="51" customWidth="1"/>
    <col min="3048" max="3049" width="7.75" style="51" customWidth="1"/>
    <col min="3050" max="3051" width="12.625" style="51" customWidth="1"/>
    <col min="3052" max="3301" width="9" style="51"/>
    <col min="3302" max="3302" width="6" style="51" customWidth="1"/>
    <col min="3303" max="3303" width="29.5" style="51" customWidth="1"/>
    <col min="3304" max="3305" width="7.75" style="51" customWidth="1"/>
    <col min="3306" max="3307" width="12.625" style="51" customWidth="1"/>
    <col min="3308" max="3557" width="9" style="51"/>
    <col min="3558" max="3558" width="6" style="51" customWidth="1"/>
    <col min="3559" max="3559" width="29.5" style="51" customWidth="1"/>
    <col min="3560" max="3561" width="7.75" style="51" customWidth="1"/>
    <col min="3562" max="3563" width="12.625" style="51" customWidth="1"/>
    <col min="3564" max="3813" width="9" style="51"/>
    <col min="3814" max="3814" width="6" style="51" customWidth="1"/>
    <col min="3815" max="3815" width="29.5" style="51" customWidth="1"/>
    <col min="3816" max="3817" width="7.75" style="51" customWidth="1"/>
    <col min="3818" max="3819" width="12.625" style="51" customWidth="1"/>
    <col min="3820" max="4069" width="9" style="51"/>
    <col min="4070" max="4070" width="6" style="51" customWidth="1"/>
    <col min="4071" max="4071" width="29.5" style="51" customWidth="1"/>
    <col min="4072" max="4073" width="7.75" style="51" customWidth="1"/>
    <col min="4074" max="4075" width="12.625" style="51" customWidth="1"/>
    <col min="4076" max="4325" width="9" style="51"/>
    <col min="4326" max="4326" width="6" style="51" customWidth="1"/>
    <col min="4327" max="4327" width="29.5" style="51" customWidth="1"/>
    <col min="4328" max="4329" width="7.75" style="51" customWidth="1"/>
    <col min="4330" max="4331" width="12.625" style="51" customWidth="1"/>
    <col min="4332" max="4581" width="9" style="51"/>
    <col min="4582" max="4582" width="6" style="51" customWidth="1"/>
    <col min="4583" max="4583" width="29.5" style="51" customWidth="1"/>
    <col min="4584" max="4585" width="7.75" style="51" customWidth="1"/>
    <col min="4586" max="4587" width="12.625" style="51" customWidth="1"/>
    <col min="4588" max="4837" width="9" style="51"/>
    <col min="4838" max="4838" width="6" style="51" customWidth="1"/>
    <col min="4839" max="4839" width="29.5" style="51" customWidth="1"/>
    <col min="4840" max="4841" width="7.75" style="51" customWidth="1"/>
    <col min="4842" max="4843" width="12.625" style="51" customWidth="1"/>
    <col min="4844" max="5093" width="9" style="51"/>
    <col min="5094" max="5094" width="6" style="51" customWidth="1"/>
    <col min="5095" max="5095" width="29.5" style="51" customWidth="1"/>
    <col min="5096" max="5097" width="7.75" style="51" customWidth="1"/>
    <col min="5098" max="5099" width="12.625" style="51" customWidth="1"/>
    <col min="5100" max="5349" width="9" style="51"/>
    <col min="5350" max="5350" width="6" style="51" customWidth="1"/>
    <col min="5351" max="5351" width="29.5" style="51" customWidth="1"/>
    <col min="5352" max="5353" width="7.75" style="51" customWidth="1"/>
    <col min="5354" max="5355" width="12.625" style="51" customWidth="1"/>
    <col min="5356" max="5605" width="9" style="51"/>
    <col min="5606" max="5606" width="6" style="51" customWidth="1"/>
    <col min="5607" max="5607" width="29.5" style="51" customWidth="1"/>
    <col min="5608" max="5609" width="7.75" style="51" customWidth="1"/>
    <col min="5610" max="5611" width="12.625" style="51" customWidth="1"/>
    <col min="5612" max="5861" width="9" style="51"/>
    <col min="5862" max="5862" width="6" style="51" customWidth="1"/>
    <col min="5863" max="5863" width="29.5" style="51" customWidth="1"/>
    <col min="5864" max="5865" width="7.75" style="51" customWidth="1"/>
    <col min="5866" max="5867" width="12.625" style="51" customWidth="1"/>
    <col min="5868" max="6117" width="9" style="51"/>
    <col min="6118" max="6118" width="6" style="51" customWidth="1"/>
    <col min="6119" max="6119" width="29.5" style="51" customWidth="1"/>
    <col min="6120" max="6121" width="7.75" style="51" customWidth="1"/>
    <col min="6122" max="6123" width="12.625" style="51" customWidth="1"/>
    <col min="6124" max="6373" width="9" style="51"/>
    <col min="6374" max="6374" width="6" style="51" customWidth="1"/>
    <col min="6375" max="6375" width="29.5" style="51" customWidth="1"/>
    <col min="6376" max="6377" width="7.75" style="51" customWidth="1"/>
    <col min="6378" max="6379" width="12.625" style="51" customWidth="1"/>
    <col min="6380" max="6629" width="9" style="51"/>
    <col min="6630" max="6630" width="6" style="51" customWidth="1"/>
    <col min="6631" max="6631" width="29.5" style="51" customWidth="1"/>
    <col min="6632" max="6633" width="7.75" style="51" customWidth="1"/>
    <col min="6634" max="6635" width="12.625" style="51" customWidth="1"/>
    <col min="6636" max="6885" width="9" style="51"/>
    <col min="6886" max="6886" width="6" style="51" customWidth="1"/>
    <col min="6887" max="6887" width="29.5" style="51" customWidth="1"/>
    <col min="6888" max="6889" width="7.75" style="51" customWidth="1"/>
    <col min="6890" max="6891" width="12.625" style="51" customWidth="1"/>
    <col min="6892" max="7141" width="9" style="51"/>
    <col min="7142" max="7142" width="6" style="51" customWidth="1"/>
    <col min="7143" max="7143" width="29.5" style="51" customWidth="1"/>
    <col min="7144" max="7145" width="7.75" style="51" customWidth="1"/>
    <col min="7146" max="7147" width="12.625" style="51" customWidth="1"/>
    <col min="7148" max="7397" width="9" style="51"/>
    <col min="7398" max="7398" width="6" style="51" customWidth="1"/>
    <col min="7399" max="7399" width="29.5" style="51" customWidth="1"/>
    <col min="7400" max="7401" width="7.75" style="51" customWidth="1"/>
    <col min="7402" max="7403" width="12.625" style="51" customWidth="1"/>
    <col min="7404" max="7653" width="9" style="51"/>
    <col min="7654" max="7654" width="6" style="51" customWidth="1"/>
    <col min="7655" max="7655" width="29.5" style="51" customWidth="1"/>
    <col min="7656" max="7657" width="7.75" style="51" customWidth="1"/>
    <col min="7658" max="7659" width="12.625" style="51" customWidth="1"/>
    <col min="7660" max="7909" width="9" style="51"/>
    <col min="7910" max="7910" width="6" style="51" customWidth="1"/>
    <col min="7911" max="7911" width="29.5" style="51" customWidth="1"/>
    <col min="7912" max="7913" width="7.75" style="51" customWidth="1"/>
    <col min="7914" max="7915" width="12.625" style="51" customWidth="1"/>
    <col min="7916" max="8165" width="9" style="51"/>
    <col min="8166" max="8166" width="6" style="51" customWidth="1"/>
    <col min="8167" max="8167" width="29.5" style="51" customWidth="1"/>
    <col min="8168" max="8169" width="7.75" style="51" customWidth="1"/>
    <col min="8170" max="8171" width="12.625" style="51" customWidth="1"/>
    <col min="8172" max="8421" width="9" style="51"/>
    <col min="8422" max="8422" width="6" style="51" customWidth="1"/>
    <col min="8423" max="8423" width="29.5" style="51" customWidth="1"/>
    <col min="8424" max="8425" width="7.75" style="51" customWidth="1"/>
    <col min="8426" max="8427" width="12.625" style="51" customWidth="1"/>
    <col min="8428" max="8677" width="9" style="51"/>
    <col min="8678" max="8678" width="6" style="51" customWidth="1"/>
    <col min="8679" max="8679" width="29.5" style="51" customWidth="1"/>
    <col min="8680" max="8681" width="7.75" style="51" customWidth="1"/>
    <col min="8682" max="8683" width="12.625" style="51" customWidth="1"/>
    <col min="8684" max="8933" width="9" style="51"/>
    <col min="8934" max="8934" width="6" style="51" customWidth="1"/>
    <col min="8935" max="8935" width="29.5" style="51" customWidth="1"/>
    <col min="8936" max="8937" width="7.75" style="51" customWidth="1"/>
    <col min="8938" max="8939" width="12.625" style="51" customWidth="1"/>
    <col min="8940" max="9189" width="9" style="51"/>
    <col min="9190" max="9190" width="6" style="51" customWidth="1"/>
    <col min="9191" max="9191" width="29.5" style="51" customWidth="1"/>
    <col min="9192" max="9193" width="7.75" style="51" customWidth="1"/>
    <col min="9194" max="9195" width="12.625" style="51" customWidth="1"/>
    <col min="9196" max="9445" width="9" style="51"/>
    <col min="9446" max="9446" width="6" style="51" customWidth="1"/>
    <col min="9447" max="9447" width="29.5" style="51" customWidth="1"/>
    <col min="9448" max="9449" width="7.75" style="51" customWidth="1"/>
    <col min="9450" max="9451" width="12.625" style="51" customWidth="1"/>
    <col min="9452" max="9701" width="9" style="51"/>
    <col min="9702" max="9702" width="6" style="51" customWidth="1"/>
    <col min="9703" max="9703" width="29.5" style="51" customWidth="1"/>
    <col min="9704" max="9705" width="7.75" style="51" customWidth="1"/>
    <col min="9706" max="9707" width="12.625" style="51" customWidth="1"/>
    <col min="9708" max="9957" width="9" style="51"/>
    <col min="9958" max="9958" width="6" style="51" customWidth="1"/>
    <col min="9959" max="9959" width="29.5" style="51" customWidth="1"/>
    <col min="9960" max="9961" width="7.75" style="51" customWidth="1"/>
    <col min="9962" max="9963" width="12.625" style="51" customWidth="1"/>
    <col min="9964" max="10213" width="9" style="51"/>
    <col min="10214" max="10214" width="6" style="51" customWidth="1"/>
    <col min="10215" max="10215" width="29.5" style="51" customWidth="1"/>
    <col min="10216" max="10217" width="7.75" style="51" customWidth="1"/>
    <col min="10218" max="10219" width="12.625" style="51" customWidth="1"/>
    <col min="10220" max="10469" width="9" style="51"/>
    <col min="10470" max="10470" width="6" style="51" customWidth="1"/>
    <col min="10471" max="10471" width="29.5" style="51" customWidth="1"/>
    <col min="10472" max="10473" width="7.75" style="51" customWidth="1"/>
    <col min="10474" max="10475" width="12.625" style="51" customWidth="1"/>
    <col min="10476" max="10725" width="9" style="51"/>
    <col min="10726" max="10726" width="6" style="51" customWidth="1"/>
    <col min="10727" max="10727" width="29.5" style="51" customWidth="1"/>
    <col min="10728" max="10729" width="7.75" style="51" customWidth="1"/>
    <col min="10730" max="10731" width="12.625" style="51" customWidth="1"/>
    <col min="10732" max="10981" width="9" style="51"/>
    <col min="10982" max="10982" width="6" style="51" customWidth="1"/>
    <col min="10983" max="10983" width="29.5" style="51" customWidth="1"/>
    <col min="10984" max="10985" width="7.75" style="51" customWidth="1"/>
    <col min="10986" max="10987" width="12.625" style="51" customWidth="1"/>
    <col min="10988" max="11237" width="9" style="51"/>
    <col min="11238" max="11238" width="6" style="51" customWidth="1"/>
    <col min="11239" max="11239" width="29.5" style="51" customWidth="1"/>
    <col min="11240" max="11241" width="7.75" style="51" customWidth="1"/>
    <col min="11242" max="11243" width="12.625" style="51" customWidth="1"/>
    <col min="11244" max="11493" width="9" style="51"/>
    <col min="11494" max="11494" width="6" style="51" customWidth="1"/>
    <col min="11495" max="11495" width="29.5" style="51" customWidth="1"/>
    <col min="11496" max="11497" width="7.75" style="51" customWidth="1"/>
    <col min="11498" max="11499" width="12.625" style="51" customWidth="1"/>
    <col min="11500" max="11749" width="9" style="51"/>
    <col min="11750" max="11750" width="6" style="51" customWidth="1"/>
    <col min="11751" max="11751" width="29.5" style="51" customWidth="1"/>
    <col min="11752" max="11753" width="7.75" style="51" customWidth="1"/>
    <col min="11754" max="11755" width="12.625" style="51" customWidth="1"/>
    <col min="11756" max="12005" width="9" style="51"/>
    <col min="12006" max="12006" width="6" style="51" customWidth="1"/>
    <col min="12007" max="12007" width="29.5" style="51" customWidth="1"/>
    <col min="12008" max="12009" width="7.75" style="51" customWidth="1"/>
    <col min="12010" max="12011" width="12.625" style="51" customWidth="1"/>
    <col min="12012" max="12261" width="9" style="51"/>
    <col min="12262" max="12262" width="6" style="51" customWidth="1"/>
    <col min="12263" max="12263" width="29.5" style="51" customWidth="1"/>
    <col min="12264" max="12265" width="7.75" style="51" customWidth="1"/>
    <col min="12266" max="12267" width="12.625" style="51" customWidth="1"/>
    <col min="12268" max="12517" width="9" style="51"/>
    <col min="12518" max="12518" width="6" style="51" customWidth="1"/>
    <col min="12519" max="12519" width="29.5" style="51" customWidth="1"/>
    <col min="12520" max="12521" width="7.75" style="51" customWidth="1"/>
    <col min="12522" max="12523" width="12.625" style="51" customWidth="1"/>
    <col min="12524" max="12773" width="9" style="51"/>
    <col min="12774" max="12774" width="6" style="51" customWidth="1"/>
    <col min="12775" max="12775" width="29.5" style="51" customWidth="1"/>
    <col min="12776" max="12777" width="7.75" style="51" customWidth="1"/>
    <col min="12778" max="12779" width="12.625" style="51" customWidth="1"/>
    <col min="12780" max="13029" width="9" style="51"/>
    <col min="13030" max="13030" width="6" style="51" customWidth="1"/>
    <col min="13031" max="13031" width="29.5" style="51" customWidth="1"/>
    <col min="13032" max="13033" width="7.75" style="51" customWidth="1"/>
    <col min="13034" max="13035" width="12.625" style="51" customWidth="1"/>
    <col min="13036" max="13285" width="9" style="51"/>
    <col min="13286" max="13286" width="6" style="51" customWidth="1"/>
    <col min="13287" max="13287" width="29.5" style="51" customWidth="1"/>
    <col min="13288" max="13289" width="7.75" style="51" customWidth="1"/>
    <col min="13290" max="13291" width="12.625" style="51" customWidth="1"/>
    <col min="13292" max="13541" width="9" style="51"/>
    <col min="13542" max="13542" width="6" style="51" customWidth="1"/>
    <col min="13543" max="13543" width="29.5" style="51" customWidth="1"/>
    <col min="13544" max="13545" width="7.75" style="51" customWidth="1"/>
    <col min="13546" max="13547" width="12.625" style="51" customWidth="1"/>
    <col min="13548" max="13797" width="9" style="51"/>
    <col min="13798" max="13798" width="6" style="51" customWidth="1"/>
    <col min="13799" max="13799" width="29.5" style="51" customWidth="1"/>
    <col min="13800" max="13801" width="7.75" style="51" customWidth="1"/>
    <col min="13802" max="13803" width="12.625" style="51" customWidth="1"/>
    <col min="13804" max="14053" width="9" style="51"/>
    <col min="14054" max="14054" width="6" style="51" customWidth="1"/>
    <col min="14055" max="14055" width="29.5" style="51" customWidth="1"/>
    <col min="14056" max="14057" width="7.75" style="51" customWidth="1"/>
    <col min="14058" max="14059" width="12.625" style="51" customWidth="1"/>
    <col min="14060" max="14309" width="9" style="51"/>
    <col min="14310" max="14310" width="6" style="51" customWidth="1"/>
    <col min="14311" max="14311" width="29.5" style="51" customWidth="1"/>
    <col min="14312" max="14313" width="7.75" style="51" customWidth="1"/>
    <col min="14314" max="14315" width="12.625" style="51" customWidth="1"/>
    <col min="14316" max="14565" width="9" style="51"/>
    <col min="14566" max="14566" width="6" style="51" customWidth="1"/>
    <col min="14567" max="14567" width="29.5" style="51" customWidth="1"/>
    <col min="14568" max="14569" width="7.75" style="51" customWidth="1"/>
    <col min="14570" max="14571" width="12.625" style="51" customWidth="1"/>
    <col min="14572" max="14821" width="9" style="51"/>
    <col min="14822" max="14822" width="6" style="51" customWidth="1"/>
    <col min="14823" max="14823" width="29.5" style="51" customWidth="1"/>
    <col min="14824" max="14825" width="7.75" style="51" customWidth="1"/>
    <col min="14826" max="14827" width="12.625" style="51" customWidth="1"/>
    <col min="14828" max="15077" width="9" style="51"/>
    <col min="15078" max="15078" width="6" style="51" customWidth="1"/>
    <col min="15079" max="15079" width="29.5" style="51" customWidth="1"/>
    <col min="15080" max="15081" width="7.75" style="51" customWidth="1"/>
    <col min="15082" max="15083" width="12.625" style="51" customWidth="1"/>
    <col min="15084" max="15333" width="9" style="51"/>
    <col min="15334" max="15334" width="6" style="51" customWidth="1"/>
    <col min="15335" max="15335" width="29.5" style="51" customWidth="1"/>
    <col min="15336" max="15337" width="7.75" style="51" customWidth="1"/>
    <col min="15338" max="15339" width="12.625" style="51" customWidth="1"/>
    <col min="15340" max="15589" width="9" style="51"/>
    <col min="15590" max="15590" width="6" style="51" customWidth="1"/>
    <col min="15591" max="15591" width="29.5" style="51" customWidth="1"/>
    <col min="15592" max="15593" width="7.75" style="51" customWidth="1"/>
    <col min="15594" max="15595" width="12.625" style="51" customWidth="1"/>
    <col min="15596" max="15845" width="9" style="51"/>
    <col min="15846" max="15846" width="6" style="51" customWidth="1"/>
    <col min="15847" max="15847" width="29.5" style="51" customWidth="1"/>
    <col min="15848" max="15849" width="7.75" style="51" customWidth="1"/>
    <col min="15850" max="15851" width="12.625" style="51" customWidth="1"/>
    <col min="15852" max="16101" width="9" style="51"/>
    <col min="16102" max="16102" width="6" style="51" customWidth="1"/>
    <col min="16103" max="16103" width="29.5" style="51" customWidth="1"/>
    <col min="16104" max="16105" width="7.75" style="51" customWidth="1"/>
    <col min="16106" max="16107" width="12.625" style="51" customWidth="1"/>
    <col min="16108" max="16384" width="9" style="51"/>
  </cols>
  <sheetData>
    <row r="1" ht="46.5" customHeight="1" spans="1:6">
      <c r="A1" s="52" t="s">
        <v>21</v>
      </c>
      <c r="B1" s="52"/>
      <c r="C1" s="52"/>
      <c r="D1" s="52"/>
      <c r="E1" s="52"/>
      <c r="F1" s="52"/>
    </row>
    <row r="2" ht="29.25" customHeight="1" spans="1:6">
      <c r="A2" s="53" t="str">
        <f>清单汇总表!A2</f>
        <v>项目名称：2026-2028年省管高速公路中间过程质量监督检测项目4-2  分包1：海太长江隧道南接线中间过程质量检测</v>
      </c>
      <c r="B2" s="53"/>
      <c r="C2" s="6"/>
      <c r="D2" s="6"/>
      <c r="E2" s="6"/>
      <c r="F2" s="6"/>
    </row>
    <row r="3" s="50" customFormat="1" ht="27" customHeight="1" spans="1:6">
      <c r="A3" s="54" t="s">
        <v>4</v>
      </c>
      <c r="B3" s="55" t="s">
        <v>22</v>
      </c>
      <c r="C3" s="55" t="s">
        <v>23</v>
      </c>
      <c r="D3" s="55" t="s">
        <v>24</v>
      </c>
      <c r="E3" s="55" t="s">
        <v>25</v>
      </c>
      <c r="F3" s="56" t="s">
        <v>26</v>
      </c>
    </row>
    <row r="4" ht="28.5" customHeight="1" spans="1:6">
      <c r="A4" s="57">
        <v>1</v>
      </c>
      <c r="B4" s="58" t="s">
        <v>27</v>
      </c>
      <c r="C4" s="58" t="s">
        <v>28</v>
      </c>
      <c r="D4" s="59">
        <v>1</v>
      </c>
      <c r="E4" s="60"/>
      <c r="F4" s="61">
        <f t="shared" ref="F4:F10" si="0">ROUND(D4*E4,0)</f>
        <v>0</v>
      </c>
    </row>
    <row r="5" ht="28.5" customHeight="1" spans="1:6">
      <c r="A5" s="57">
        <v>2</v>
      </c>
      <c r="B5" s="58" t="s">
        <v>29</v>
      </c>
      <c r="C5" s="58" t="s">
        <v>28</v>
      </c>
      <c r="D5" s="59">
        <v>1</v>
      </c>
      <c r="E5" s="60"/>
      <c r="F5" s="61">
        <f t="shared" si="0"/>
        <v>0</v>
      </c>
    </row>
    <row r="6" ht="28.5" customHeight="1" spans="1:6">
      <c r="A6" s="57">
        <v>3</v>
      </c>
      <c r="B6" s="58" t="s">
        <v>30</v>
      </c>
      <c r="C6" s="58" t="s">
        <v>28</v>
      </c>
      <c r="D6" s="59">
        <v>1</v>
      </c>
      <c r="E6" s="60"/>
      <c r="F6" s="61">
        <f t="shared" si="0"/>
        <v>0</v>
      </c>
    </row>
    <row r="7" ht="28.5" customHeight="1" spans="1:6">
      <c r="A7" s="57">
        <v>4</v>
      </c>
      <c r="B7" s="58" t="s">
        <v>31</v>
      </c>
      <c r="C7" s="58" t="s">
        <v>28</v>
      </c>
      <c r="D7" s="59">
        <v>1</v>
      </c>
      <c r="E7" s="60"/>
      <c r="F7" s="61">
        <f t="shared" si="0"/>
        <v>0</v>
      </c>
    </row>
    <row r="8" ht="28.5" customHeight="1" spans="1:6">
      <c r="A8" s="57">
        <v>5</v>
      </c>
      <c r="B8" s="58" t="s">
        <v>32</v>
      </c>
      <c r="C8" s="58" t="s">
        <v>28</v>
      </c>
      <c r="D8" s="59">
        <v>1</v>
      </c>
      <c r="E8" s="62">
        <v>35000</v>
      </c>
      <c r="F8" s="61">
        <f t="shared" si="0"/>
        <v>35000</v>
      </c>
    </row>
    <row r="9" ht="28.5" customHeight="1" spans="1:6">
      <c r="A9" s="57">
        <v>6</v>
      </c>
      <c r="B9" s="58" t="s">
        <v>33</v>
      </c>
      <c r="C9" s="58" t="s">
        <v>28</v>
      </c>
      <c r="D9" s="59">
        <v>1</v>
      </c>
      <c r="E9" s="60"/>
      <c r="F9" s="61">
        <f t="shared" si="0"/>
        <v>0</v>
      </c>
    </row>
    <row r="10" ht="28.5" customHeight="1" spans="1:6">
      <c r="A10" s="57">
        <v>7</v>
      </c>
      <c r="B10" s="58" t="s">
        <v>34</v>
      </c>
      <c r="C10" s="63" t="s">
        <v>28</v>
      </c>
      <c r="D10" s="64">
        <v>1</v>
      </c>
      <c r="E10" s="60"/>
      <c r="F10" s="61">
        <f t="shared" si="0"/>
        <v>0</v>
      </c>
    </row>
    <row r="11" ht="30" customHeight="1" spans="1:6">
      <c r="A11" s="65"/>
      <c r="B11" s="66" t="s">
        <v>35</v>
      </c>
      <c r="C11" s="67"/>
      <c r="D11" s="67"/>
      <c r="E11" s="67"/>
      <c r="F11" s="68">
        <f>SUM(F4:F10)</f>
        <v>35000</v>
      </c>
    </row>
    <row r="12" ht="28.5" customHeight="1" spans="1:6">
      <c r="A12" s="69"/>
      <c r="B12" s="69"/>
      <c r="C12" s="69"/>
      <c r="D12" s="69"/>
      <c r="E12" s="69"/>
      <c r="F12" s="69"/>
    </row>
  </sheetData>
  <sheetProtection algorithmName="SHA-512" hashValue="67sHiJQMTIXw4fCfexlxfBEJwT+4CG6ZLzFJoUs+Ld/RiIwR/AS8bDnlgKqYI17OZpXPc5Xlrtaf1UM/Vr+EBQ==" saltValue="UM4vtAHQpFKASgrVCWXYZQ==" spinCount="100000" sheet="1" selectLockedCells="1" formatColumns="0" formatRows="0" objects="1"/>
  <mergeCells count="4">
    <mergeCell ref="A1:F1"/>
    <mergeCell ref="A2:F2"/>
    <mergeCell ref="B11:E11"/>
    <mergeCell ref="A12:F1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2"/>
  <sheetViews>
    <sheetView workbookViewId="0">
      <pane xSplit="6" ySplit="3" topLeftCell="G37" activePane="bottomRight" state="frozen"/>
      <selection/>
      <selection pane="topRight"/>
      <selection pane="bottomLeft"/>
      <selection pane="bottomRight" activeCell="H4" sqref="H4:H61"/>
    </sheetView>
  </sheetViews>
  <sheetFormatPr defaultColWidth="9" defaultRowHeight="13.5"/>
  <cols>
    <col min="1" max="1" width="8" style="2" customWidth="1"/>
    <col min="2" max="2" width="10.25" style="2" customWidth="1"/>
    <col min="3" max="3" width="13.25" style="2" customWidth="1"/>
    <col min="4" max="4" width="6.625" style="2" customWidth="1"/>
    <col min="5" max="5" width="16.25" style="2" customWidth="1"/>
    <col min="6" max="6" width="5.625" style="2" customWidth="1"/>
    <col min="7" max="7" width="7.625" style="24" customWidth="1"/>
    <col min="8" max="8" width="9.375" style="25" customWidth="1"/>
    <col min="9" max="9" width="12" style="25" customWidth="1"/>
    <col min="10" max="10" width="9" style="22" customWidth="1"/>
    <col min="11" max="252" width="9" style="2"/>
    <col min="253" max="253" width="9.375" style="2" customWidth="1"/>
    <col min="254" max="254" width="9" style="2"/>
    <col min="255" max="255" width="11.625" style="2" customWidth="1"/>
    <col min="256" max="256" width="9" style="2"/>
    <col min="257" max="257" width="12.625" style="2" customWidth="1"/>
    <col min="258" max="508" width="9" style="2"/>
    <col min="509" max="509" width="9.375" style="2" customWidth="1"/>
    <col min="510" max="510" width="9" style="2"/>
    <col min="511" max="511" width="11.625" style="2" customWidth="1"/>
    <col min="512" max="512" width="9" style="2"/>
    <col min="513" max="513" width="12.625" style="2" customWidth="1"/>
    <col min="514" max="764" width="9" style="2"/>
    <col min="765" max="765" width="9.375" style="2" customWidth="1"/>
    <col min="766" max="766" width="9" style="2"/>
    <col min="767" max="767" width="11.625" style="2" customWidth="1"/>
    <col min="768" max="768" width="9" style="2"/>
    <col min="769" max="769" width="12.625" style="2" customWidth="1"/>
    <col min="770" max="1020" width="9" style="2"/>
    <col min="1021" max="1021" width="9.375" style="2" customWidth="1"/>
    <col min="1022" max="1022" width="9" style="2"/>
    <col min="1023" max="1023" width="11.625" style="2" customWidth="1"/>
    <col min="1024" max="1024" width="9" style="2"/>
    <col min="1025" max="1025" width="12.625" style="2" customWidth="1"/>
    <col min="1026" max="1276" width="9" style="2"/>
    <col min="1277" max="1277" width="9.375" style="2" customWidth="1"/>
    <col min="1278" max="1278" width="9" style="2"/>
    <col min="1279" max="1279" width="11.625" style="2" customWidth="1"/>
    <col min="1280" max="1280" width="9" style="2"/>
    <col min="1281" max="1281" width="12.625" style="2" customWidth="1"/>
    <col min="1282" max="1532" width="9" style="2"/>
    <col min="1533" max="1533" width="9.375" style="2" customWidth="1"/>
    <col min="1534" max="1534" width="9" style="2"/>
    <col min="1535" max="1535" width="11.625" style="2" customWidth="1"/>
    <col min="1536" max="1536" width="9" style="2"/>
    <col min="1537" max="1537" width="12.625" style="2" customWidth="1"/>
    <col min="1538" max="1788" width="9" style="2"/>
    <col min="1789" max="1789" width="9.375" style="2" customWidth="1"/>
    <col min="1790" max="1790" width="9" style="2"/>
    <col min="1791" max="1791" width="11.625" style="2" customWidth="1"/>
    <col min="1792" max="1792" width="9" style="2"/>
    <col min="1793" max="1793" width="12.625" style="2" customWidth="1"/>
    <col min="1794" max="2044" width="9" style="2"/>
    <col min="2045" max="2045" width="9.375" style="2" customWidth="1"/>
    <col min="2046" max="2046" width="9" style="2"/>
    <col min="2047" max="2047" width="11.625" style="2" customWidth="1"/>
    <col min="2048" max="2048" width="9" style="2"/>
    <col min="2049" max="2049" width="12.625" style="2" customWidth="1"/>
    <col min="2050" max="2300" width="9" style="2"/>
    <col min="2301" max="2301" width="9.375" style="2" customWidth="1"/>
    <col min="2302" max="2302" width="9" style="2"/>
    <col min="2303" max="2303" width="11.625" style="2" customWidth="1"/>
    <col min="2304" max="2304" width="9" style="2"/>
    <col min="2305" max="2305" width="12.625" style="2" customWidth="1"/>
    <col min="2306" max="2556" width="9" style="2"/>
    <col min="2557" max="2557" width="9.375" style="2" customWidth="1"/>
    <col min="2558" max="2558" width="9" style="2"/>
    <col min="2559" max="2559" width="11.625" style="2" customWidth="1"/>
    <col min="2560" max="2560" width="9" style="2"/>
    <col min="2561" max="2561" width="12.625" style="2" customWidth="1"/>
    <col min="2562" max="2812" width="9" style="2"/>
    <col min="2813" max="2813" width="9.375" style="2" customWidth="1"/>
    <col min="2814" max="2814" width="9" style="2"/>
    <col min="2815" max="2815" width="11.625" style="2" customWidth="1"/>
    <col min="2816" max="2816" width="9" style="2"/>
    <col min="2817" max="2817" width="12.625" style="2" customWidth="1"/>
    <col min="2818" max="3068" width="9" style="2"/>
    <col min="3069" max="3069" width="9.375" style="2" customWidth="1"/>
    <col min="3070" max="3070" width="9" style="2"/>
    <col min="3071" max="3071" width="11.625" style="2" customWidth="1"/>
    <col min="3072" max="3072" width="9" style="2"/>
    <col min="3073" max="3073" width="12.625" style="2" customWidth="1"/>
    <col min="3074" max="3324" width="9" style="2"/>
    <col min="3325" max="3325" width="9.375" style="2" customWidth="1"/>
    <col min="3326" max="3326" width="9" style="2"/>
    <col min="3327" max="3327" width="11.625" style="2" customWidth="1"/>
    <col min="3328" max="3328" width="9" style="2"/>
    <col min="3329" max="3329" width="12.625" style="2" customWidth="1"/>
    <col min="3330" max="3580" width="9" style="2"/>
    <col min="3581" max="3581" width="9.375" style="2" customWidth="1"/>
    <col min="3582" max="3582" width="9" style="2"/>
    <col min="3583" max="3583" width="11.625" style="2" customWidth="1"/>
    <col min="3584" max="3584" width="9" style="2"/>
    <col min="3585" max="3585" width="12.625" style="2" customWidth="1"/>
    <col min="3586" max="3836" width="9" style="2"/>
    <col min="3837" max="3837" width="9.375" style="2" customWidth="1"/>
    <col min="3838" max="3838" width="9" style="2"/>
    <col min="3839" max="3839" width="11.625" style="2" customWidth="1"/>
    <col min="3840" max="3840" width="9" style="2"/>
    <col min="3841" max="3841" width="12.625" style="2" customWidth="1"/>
    <col min="3842" max="4092" width="9" style="2"/>
    <col min="4093" max="4093" width="9.375" style="2" customWidth="1"/>
    <col min="4094" max="4094" width="9" style="2"/>
    <col min="4095" max="4095" width="11.625" style="2" customWidth="1"/>
    <col min="4096" max="4096" width="9" style="2"/>
    <col min="4097" max="4097" width="12.625" style="2" customWidth="1"/>
    <col min="4098" max="4348" width="9" style="2"/>
    <col min="4349" max="4349" width="9.375" style="2" customWidth="1"/>
    <col min="4350" max="4350" width="9" style="2"/>
    <col min="4351" max="4351" width="11.625" style="2" customWidth="1"/>
    <col min="4352" max="4352" width="9" style="2"/>
    <col min="4353" max="4353" width="12.625" style="2" customWidth="1"/>
    <col min="4354" max="4604" width="9" style="2"/>
    <col min="4605" max="4605" width="9.375" style="2" customWidth="1"/>
    <col min="4606" max="4606" width="9" style="2"/>
    <col min="4607" max="4607" width="11.625" style="2" customWidth="1"/>
    <col min="4608" max="4608" width="9" style="2"/>
    <col min="4609" max="4609" width="12.625" style="2" customWidth="1"/>
    <col min="4610" max="4860" width="9" style="2"/>
    <col min="4861" max="4861" width="9.375" style="2" customWidth="1"/>
    <col min="4862" max="4862" width="9" style="2"/>
    <col min="4863" max="4863" width="11.625" style="2" customWidth="1"/>
    <col min="4864" max="4864" width="9" style="2"/>
    <col min="4865" max="4865" width="12.625" style="2" customWidth="1"/>
    <col min="4866" max="5116" width="9" style="2"/>
    <col min="5117" max="5117" width="9.375" style="2" customWidth="1"/>
    <col min="5118" max="5118" width="9" style="2"/>
    <col min="5119" max="5119" width="11.625" style="2" customWidth="1"/>
    <col min="5120" max="5120" width="9" style="2"/>
    <col min="5121" max="5121" width="12.625" style="2" customWidth="1"/>
    <col min="5122" max="5372" width="9" style="2"/>
    <col min="5373" max="5373" width="9.375" style="2" customWidth="1"/>
    <col min="5374" max="5374" width="9" style="2"/>
    <col min="5375" max="5375" width="11.625" style="2" customWidth="1"/>
    <col min="5376" max="5376" width="9" style="2"/>
    <col min="5377" max="5377" width="12.625" style="2" customWidth="1"/>
    <col min="5378" max="5628" width="9" style="2"/>
    <col min="5629" max="5629" width="9.375" style="2" customWidth="1"/>
    <col min="5630" max="5630" width="9" style="2"/>
    <col min="5631" max="5631" width="11.625" style="2" customWidth="1"/>
    <col min="5632" max="5632" width="9" style="2"/>
    <col min="5633" max="5633" width="12.625" style="2" customWidth="1"/>
    <col min="5634" max="5884" width="9" style="2"/>
    <col min="5885" max="5885" width="9.375" style="2" customWidth="1"/>
    <col min="5886" max="5886" width="9" style="2"/>
    <col min="5887" max="5887" width="11.625" style="2" customWidth="1"/>
    <col min="5888" max="5888" width="9" style="2"/>
    <col min="5889" max="5889" width="12.625" style="2" customWidth="1"/>
    <col min="5890" max="6140" width="9" style="2"/>
    <col min="6141" max="6141" width="9.375" style="2" customWidth="1"/>
    <col min="6142" max="6142" width="9" style="2"/>
    <col min="6143" max="6143" width="11.625" style="2" customWidth="1"/>
    <col min="6144" max="6144" width="9" style="2"/>
    <col min="6145" max="6145" width="12.625" style="2" customWidth="1"/>
    <col min="6146" max="6396" width="9" style="2"/>
    <col min="6397" max="6397" width="9.375" style="2" customWidth="1"/>
    <col min="6398" max="6398" width="9" style="2"/>
    <col min="6399" max="6399" width="11.625" style="2" customWidth="1"/>
    <col min="6400" max="6400" width="9" style="2"/>
    <col min="6401" max="6401" width="12.625" style="2" customWidth="1"/>
    <col min="6402" max="6652" width="9" style="2"/>
    <col min="6653" max="6653" width="9.375" style="2" customWidth="1"/>
    <col min="6654" max="6654" width="9" style="2"/>
    <col min="6655" max="6655" width="11.625" style="2" customWidth="1"/>
    <col min="6656" max="6656" width="9" style="2"/>
    <col min="6657" max="6657" width="12.625" style="2" customWidth="1"/>
    <col min="6658" max="6908" width="9" style="2"/>
    <col min="6909" max="6909" width="9.375" style="2" customWidth="1"/>
    <col min="6910" max="6910" width="9" style="2"/>
    <col min="6911" max="6911" width="11.625" style="2" customWidth="1"/>
    <col min="6912" max="6912" width="9" style="2"/>
    <col min="6913" max="6913" width="12.625" style="2" customWidth="1"/>
    <col min="6914" max="7164" width="9" style="2"/>
    <col min="7165" max="7165" width="9.375" style="2" customWidth="1"/>
    <col min="7166" max="7166" width="9" style="2"/>
    <col min="7167" max="7167" width="11.625" style="2" customWidth="1"/>
    <col min="7168" max="7168" width="9" style="2"/>
    <col min="7169" max="7169" width="12.625" style="2" customWidth="1"/>
    <col min="7170" max="7420" width="9" style="2"/>
    <col min="7421" max="7421" width="9.375" style="2" customWidth="1"/>
    <col min="7422" max="7422" width="9" style="2"/>
    <col min="7423" max="7423" width="11.625" style="2" customWidth="1"/>
    <col min="7424" max="7424" width="9" style="2"/>
    <col min="7425" max="7425" width="12.625" style="2" customWidth="1"/>
    <col min="7426" max="7676" width="9" style="2"/>
    <col min="7677" max="7677" width="9.375" style="2" customWidth="1"/>
    <col min="7678" max="7678" width="9" style="2"/>
    <col min="7679" max="7679" width="11.625" style="2" customWidth="1"/>
    <col min="7680" max="7680" width="9" style="2"/>
    <col min="7681" max="7681" width="12.625" style="2" customWidth="1"/>
    <col min="7682" max="7932" width="9" style="2"/>
    <col min="7933" max="7933" width="9.375" style="2" customWidth="1"/>
    <col min="7934" max="7934" width="9" style="2"/>
    <col min="7935" max="7935" width="11.625" style="2" customWidth="1"/>
    <col min="7936" max="7936" width="9" style="2"/>
    <col min="7937" max="7937" width="12.625" style="2" customWidth="1"/>
    <col min="7938" max="8188" width="9" style="2"/>
    <col min="8189" max="8189" width="9.375" style="2" customWidth="1"/>
    <col min="8190" max="8190" width="9" style="2"/>
    <col min="8191" max="8191" width="11.625" style="2" customWidth="1"/>
    <col min="8192" max="8192" width="9" style="2"/>
    <col min="8193" max="8193" width="12.625" style="2" customWidth="1"/>
    <col min="8194" max="8444" width="9" style="2"/>
    <col min="8445" max="8445" width="9.375" style="2" customWidth="1"/>
    <col min="8446" max="8446" width="9" style="2"/>
    <col min="8447" max="8447" width="11.625" style="2" customWidth="1"/>
    <col min="8448" max="8448" width="9" style="2"/>
    <col min="8449" max="8449" width="12.625" style="2" customWidth="1"/>
    <col min="8450" max="8700" width="9" style="2"/>
    <col min="8701" max="8701" width="9.375" style="2" customWidth="1"/>
    <col min="8702" max="8702" width="9" style="2"/>
    <col min="8703" max="8703" width="11.625" style="2" customWidth="1"/>
    <col min="8704" max="8704" width="9" style="2"/>
    <col min="8705" max="8705" width="12.625" style="2" customWidth="1"/>
    <col min="8706" max="8956" width="9" style="2"/>
    <col min="8957" max="8957" width="9.375" style="2" customWidth="1"/>
    <col min="8958" max="8958" width="9" style="2"/>
    <col min="8959" max="8959" width="11.625" style="2" customWidth="1"/>
    <col min="8960" max="8960" width="9" style="2"/>
    <col min="8961" max="8961" width="12.625" style="2" customWidth="1"/>
    <col min="8962" max="9212" width="9" style="2"/>
    <col min="9213" max="9213" width="9.375" style="2" customWidth="1"/>
    <col min="9214" max="9214" width="9" style="2"/>
    <col min="9215" max="9215" width="11.625" style="2" customWidth="1"/>
    <col min="9216" max="9216" width="9" style="2"/>
    <col min="9217" max="9217" width="12.625" style="2" customWidth="1"/>
    <col min="9218" max="9468" width="9" style="2"/>
    <col min="9469" max="9469" width="9.375" style="2" customWidth="1"/>
    <col min="9470" max="9470" width="9" style="2"/>
    <col min="9471" max="9471" width="11.625" style="2" customWidth="1"/>
    <col min="9472" max="9472" width="9" style="2"/>
    <col min="9473" max="9473" width="12.625" style="2" customWidth="1"/>
    <col min="9474" max="9724" width="9" style="2"/>
    <col min="9725" max="9725" width="9.375" style="2" customWidth="1"/>
    <col min="9726" max="9726" width="9" style="2"/>
    <col min="9727" max="9727" width="11.625" style="2" customWidth="1"/>
    <col min="9728" max="9728" width="9" style="2"/>
    <col min="9729" max="9729" width="12.625" style="2" customWidth="1"/>
    <col min="9730" max="9980" width="9" style="2"/>
    <col min="9981" max="9981" width="9.375" style="2" customWidth="1"/>
    <col min="9982" max="9982" width="9" style="2"/>
    <col min="9983" max="9983" width="11.625" style="2" customWidth="1"/>
    <col min="9984" max="9984" width="9" style="2"/>
    <col min="9985" max="9985" width="12.625" style="2" customWidth="1"/>
    <col min="9986" max="10236" width="9" style="2"/>
    <col min="10237" max="10237" width="9.375" style="2" customWidth="1"/>
    <col min="10238" max="10238" width="9" style="2"/>
    <col min="10239" max="10239" width="11.625" style="2" customWidth="1"/>
    <col min="10240" max="10240" width="9" style="2"/>
    <col min="10241" max="10241" width="12.625" style="2" customWidth="1"/>
    <col min="10242" max="10492" width="9" style="2"/>
    <col min="10493" max="10493" width="9.375" style="2" customWidth="1"/>
    <col min="10494" max="10494" width="9" style="2"/>
    <col min="10495" max="10495" width="11.625" style="2" customWidth="1"/>
    <col min="10496" max="10496" width="9" style="2"/>
    <col min="10497" max="10497" width="12.625" style="2" customWidth="1"/>
    <col min="10498" max="10748" width="9" style="2"/>
    <col min="10749" max="10749" width="9.375" style="2" customWidth="1"/>
    <col min="10750" max="10750" width="9" style="2"/>
    <col min="10751" max="10751" width="11.625" style="2" customWidth="1"/>
    <col min="10752" max="10752" width="9" style="2"/>
    <col min="10753" max="10753" width="12.625" style="2" customWidth="1"/>
    <col min="10754" max="11004" width="9" style="2"/>
    <col min="11005" max="11005" width="9.375" style="2" customWidth="1"/>
    <col min="11006" max="11006" width="9" style="2"/>
    <col min="11007" max="11007" width="11.625" style="2" customWidth="1"/>
    <col min="11008" max="11008" width="9" style="2"/>
    <col min="11009" max="11009" width="12.625" style="2" customWidth="1"/>
    <col min="11010" max="11260" width="9" style="2"/>
    <col min="11261" max="11261" width="9.375" style="2" customWidth="1"/>
    <col min="11262" max="11262" width="9" style="2"/>
    <col min="11263" max="11263" width="11.625" style="2" customWidth="1"/>
    <col min="11264" max="11264" width="9" style="2"/>
    <col min="11265" max="11265" width="12.625" style="2" customWidth="1"/>
    <col min="11266" max="11516" width="9" style="2"/>
    <col min="11517" max="11517" width="9.375" style="2" customWidth="1"/>
    <col min="11518" max="11518" width="9" style="2"/>
    <col min="11519" max="11519" width="11.625" style="2" customWidth="1"/>
    <col min="11520" max="11520" width="9" style="2"/>
    <col min="11521" max="11521" width="12.625" style="2" customWidth="1"/>
    <col min="11522" max="11772" width="9" style="2"/>
    <col min="11773" max="11773" width="9.375" style="2" customWidth="1"/>
    <col min="11774" max="11774" width="9" style="2"/>
    <col min="11775" max="11775" width="11.625" style="2" customWidth="1"/>
    <col min="11776" max="11776" width="9" style="2"/>
    <col min="11777" max="11777" width="12.625" style="2" customWidth="1"/>
    <col min="11778" max="12028" width="9" style="2"/>
    <col min="12029" max="12029" width="9.375" style="2" customWidth="1"/>
    <col min="12030" max="12030" width="9" style="2"/>
    <col min="12031" max="12031" width="11.625" style="2" customWidth="1"/>
    <col min="12032" max="12032" width="9" style="2"/>
    <col min="12033" max="12033" width="12.625" style="2" customWidth="1"/>
    <col min="12034" max="12284" width="9" style="2"/>
    <col min="12285" max="12285" width="9.375" style="2" customWidth="1"/>
    <col min="12286" max="12286" width="9" style="2"/>
    <col min="12287" max="12287" width="11.625" style="2" customWidth="1"/>
    <col min="12288" max="12288" width="9" style="2"/>
    <col min="12289" max="12289" width="12.625" style="2" customWidth="1"/>
    <col min="12290" max="12540" width="9" style="2"/>
    <col min="12541" max="12541" width="9.375" style="2" customWidth="1"/>
    <col min="12542" max="12542" width="9" style="2"/>
    <col min="12543" max="12543" width="11.625" style="2" customWidth="1"/>
    <col min="12544" max="12544" width="9" style="2"/>
    <col min="12545" max="12545" width="12.625" style="2" customWidth="1"/>
    <col min="12546" max="12796" width="9" style="2"/>
    <col min="12797" max="12797" width="9.375" style="2" customWidth="1"/>
    <col min="12798" max="12798" width="9" style="2"/>
    <col min="12799" max="12799" width="11.625" style="2" customWidth="1"/>
    <col min="12800" max="12800" width="9" style="2"/>
    <col min="12801" max="12801" width="12.625" style="2" customWidth="1"/>
    <col min="12802" max="13052" width="9" style="2"/>
    <col min="13053" max="13053" width="9.375" style="2" customWidth="1"/>
    <col min="13054" max="13054" width="9" style="2"/>
    <col min="13055" max="13055" width="11.625" style="2" customWidth="1"/>
    <col min="13056" max="13056" width="9" style="2"/>
    <col min="13057" max="13057" width="12.625" style="2" customWidth="1"/>
    <col min="13058" max="13308" width="9" style="2"/>
    <col min="13309" max="13309" width="9.375" style="2" customWidth="1"/>
    <col min="13310" max="13310" width="9" style="2"/>
    <col min="13311" max="13311" width="11.625" style="2" customWidth="1"/>
    <col min="13312" max="13312" width="9" style="2"/>
    <col min="13313" max="13313" width="12.625" style="2" customWidth="1"/>
    <col min="13314" max="13564" width="9" style="2"/>
    <col min="13565" max="13565" width="9.375" style="2" customWidth="1"/>
    <col min="13566" max="13566" width="9" style="2"/>
    <col min="13567" max="13567" width="11.625" style="2" customWidth="1"/>
    <col min="13568" max="13568" width="9" style="2"/>
    <col min="13569" max="13569" width="12.625" style="2" customWidth="1"/>
    <col min="13570" max="13820" width="9" style="2"/>
    <col min="13821" max="13821" width="9.375" style="2" customWidth="1"/>
    <col min="13822" max="13822" width="9" style="2"/>
    <col min="13823" max="13823" width="11.625" style="2" customWidth="1"/>
    <col min="13824" max="13824" width="9" style="2"/>
    <col min="13825" max="13825" width="12.625" style="2" customWidth="1"/>
    <col min="13826" max="14076" width="9" style="2"/>
    <col min="14077" max="14077" width="9.375" style="2" customWidth="1"/>
    <col min="14078" max="14078" width="9" style="2"/>
    <col min="14079" max="14079" width="11.625" style="2" customWidth="1"/>
    <col min="14080" max="14080" width="9" style="2"/>
    <col min="14081" max="14081" width="12.625" style="2" customWidth="1"/>
    <col min="14082" max="14332" width="9" style="2"/>
    <col min="14333" max="14333" width="9.375" style="2" customWidth="1"/>
    <col min="14334" max="14334" width="9" style="2"/>
    <col min="14335" max="14335" width="11.625" style="2" customWidth="1"/>
    <col min="14336" max="14336" width="9" style="2"/>
    <col min="14337" max="14337" width="12.625" style="2" customWidth="1"/>
    <col min="14338" max="14588" width="9" style="2"/>
    <col min="14589" max="14589" width="9.375" style="2" customWidth="1"/>
    <col min="14590" max="14590" width="9" style="2"/>
    <col min="14591" max="14591" width="11.625" style="2" customWidth="1"/>
    <col min="14592" max="14592" width="9" style="2"/>
    <col min="14593" max="14593" width="12.625" style="2" customWidth="1"/>
    <col min="14594" max="14844" width="9" style="2"/>
    <col min="14845" max="14845" width="9.375" style="2" customWidth="1"/>
    <col min="14846" max="14846" width="9" style="2"/>
    <col min="14847" max="14847" width="11.625" style="2" customWidth="1"/>
    <col min="14848" max="14848" width="9" style="2"/>
    <col min="14849" max="14849" width="12.625" style="2" customWidth="1"/>
    <col min="14850" max="15100" width="9" style="2"/>
    <col min="15101" max="15101" width="9.375" style="2" customWidth="1"/>
    <col min="15102" max="15102" width="9" style="2"/>
    <col min="15103" max="15103" width="11.625" style="2" customWidth="1"/>
    <col min="15104" max="15104" width="9" style="2"/>
    <col min="15105" max="15105" width="12.625" style="2" customWidth="1"/>
    <col min="15106" max="15356" width="9" style="2"/>
    <col min="15357" max="15357" width="9.375" style="2" customWidth="1"/>
    <col min="15358" max="15358" width="9" style="2"/>
    <col min="15359" max="15359" width="11.625" style="2" customWidth="1"/>
    <col min="15360" max="15360" width="9" style="2"/>
    <col min="15361" max="15361" width="12.625" style="2" customWidth="1"/>
    <col min="15362" max="15612" width="9" style="2"/>
    <col min="15613" max="15613" width="9.375" style="2" customWidth="1"/>
    <col min="15614" max="15614" width="9" style="2"/>
    <col min="15615" max="15615" width="11.625" style="2" customWidth="1"/>
    <col min="15616" max="15616" width="9" style="2"/>
    <col min="15617" max="15617" width="12.625" style="2" customWidth="1"/>
    <col min="15618" max="15868" width="9" style="2"/>
    <col min="15869" max="15869" width="9.375" style="2" customWidth="1"/>
    <col min="15870" max="15870" width="9" style="2"/>
    <col min="15871" max="15871" width="11.625" style="2" customWidth="1"/>
    <col min="15872" max="15872" width="9" style="2"/>
    <col min="15873" max="15873" width="12.625" style="2" customWidth="1"/>
    <col min="15874" max="16124" width="9" style="2"/>
    <col min="16125" max="16125" width="9.375" style="2" customWidth="1"/>
    <col min="16126" max="16126" width="9" style="2"/>
    <col min="16127" max="16127" width="11.625" style="2" customWidth="1"/>
    <col min="16128" max="16128" width="9" style="2"/>
    <col min="16129" max="16129" width="12.625" style="2" customWidth="1"/>
    <col min="16130" max="16384" width="9" style="2"/>
  </cols>
  <sheetData>
    <row r="1" ht="46.5" customHeight="1" spans="1:12">
      <c r="A1" s="4" t="s">
        <v>36</v>
      </c>
      <c r="B1" s="4"/>
      <c r="C1" s="4"/>
      <c r="D1" s="4"/>
      <c r="E1" s="4"/>
      <c r="F1" s="4"/>
      <c r="G1" s="4"/>
      <c r="H1" s="4"/>
      <c r="I1" s="4"/>
    </row>
    <row r="2" ht="29.25" customHeight="1" spans="1:12">
      <c r="A2" s="5" t="str">
        <f>第1章!A2</f>
        <v>项目名称：2026-2028年省管高速公路中间过程质量监督检测项目4-2  分包1：海太长江隧道南接线中间过程质量检测</v>
      </c>
      <c r="B2" s="5"/>
      <c r="C2" s="5"/>
      <c r="D2" s="5"/>
      <c r="E2" s="6"/>
      <c r="F2" s="6"/>
      <c r="G2" s="6"/>
      <c r="H2" s="6"/>
      <c r="I2" s="6"/>
    </row>
    <row r="3" s="1" customFormat="1" ht="27" customHeight="1" spans="1:12">
      <c r="A3" s="7" t="s">
        <v>37</v>
      </c>
      <c r="B3" s="8" t="s">
        <v>38</v>
      </c>
      <c r="C3" s="8"/>
      <c r="D3" s="8" t="s">
        <v>4</v>
      </c>
      <c r="E3" s="8" t="s">
        <v>39</v>
      </c>
      <c r="F3" s="8" t="s">
        <v>23</v>
      </c>
      <c r="G3" s="8" t="s">
        <v>24</v>
      </c>
      <c r="H3" s="8" t="s">
        <v>25</v>
      </c>
      <c r="I3" s="9" t="s">
        <v>26</v>
      </c>
      <c r="J3" s="26"/>
    </row>
    <row r="4" s="21" customFormat="1" ht="28.5" customHeight="1" spans="1:12">
      <c r="A4" s="27" t="s">
        <v>40</v>
      </c>
      <c r="B4" s="28" t="s">
        <v>41</v>
      </c>
      <c r="C4" s="28" t="s">
        <v>41</v>
      </c>
      <c r="D4" s="29">
        <v>1</v>
      </c>
      <c r="E4" s="30" t="s">
        <v>42</v>
      </c>
      <c r="F4" s="29" t="s">
        <v>43</v>
      </c>
      <c r="G4" s="31">
        <v>59</v>
      </c>
      <c r="H4" s="16"/>
      <c r="I4" s="15">
        <f t="shared" ref="I4:I23" si="0">ROUND(G4*H4,2)</f>
        <v>0</v>
      </c>
      <c r="J4" s="32"/>
    </row>
    <row r="5" s="21" customFormat="1" ht="28.5" customHeight="1" spans="1:12">
      <c r="A5" s="27"/>
      <c r="B5" s="28"/>
      <c r="C5" s="28"/>
      <c r="D5" s="29">
        <v>2</v>
      </c>
      <c r="E5" s="30" t="s">
        <v>44</v>
      </c>
      <c r="F5" s="11" t="s">
        <v>45</v>
      </c>
      <c r="G5" s="31">
        <v>900</v>
      </c>
      <c r="H5" s="16"/>
      <c r="I5" s="15">
        <f t="shared" si="0"/>
        <v>0</v>
      </c>
      <c r="J5" s="32"/>
    </row>
    <row r="6" ht="28.5" customHeight="1" spans="1:12">
      <c r="A6" s="27"/>
      <c r="B6" s="28"/>
      <c r="C6" s="28"/>
      <c r="D6" s="29">
        <v>3</v>
      </c>
      <c r="E6" s="30" t="s">
        <v>46</v>
      </c>
      <c r="F6" s="28" t="s">
        <v>45</v>
      </c>
      <c r="G6" s="31">
        <v>47</v>
      </c>
      <c r="H6" s="16"/>
      <c r="I6" s="15">
        <f t="shared" si="0"/>
        <v>0</v>
      </c>
    </row>
    <row r="7" ht="28.5" customHeight="1" spans="1:12">
      <c r="A7" s="27"/>
      <c r="B7" s="28"/>
      <c r="C7" s="28"/>
      <c r="D7" s="13">
        <v>4</v>
      </c>
      <c r="E7" s="30" t="s">
        <v>47</v>
      </c>
      <c r="F7" s="29" t="s">
        <v>48</v>
      </c>
      <c r="G7" s="31">
        <v>1</v>
      </c>
      <c r="H7" s="16"/>
      <c r="I7" s="15">
        <f t="shared" si="0"/>
        <v>0</v>
      </c>
    </row>
    <row r="8" s="21" customFormat="1" ht="28.5" customHeight="1" spans="1:12">
      <c r="A8" s="27"/>
      <c r="B8" s="28"/>
      <c r="C8" s="28" t="s">
        <v>49</v>
      </c>
      <c r="D8" s="29">
        <v>1</v>
      </c>
      <c r="E8" s="33" t="s">
        <v>50</v>
      </c>
      <c r="F8" s="11" t="s">
        <v>45</v>
      </c>
      <c r="G8" s="31">
        <v>280</v>
      </c>
      <c r="H8" s="16"/>
      <c r="I8" s="15">
        <f t="shared" si="0"/>
        <v>0</v>
      </c>
      <c r="J8" s="32"/>
    </row>
    <row r="9" s="21" customFormat="1" ht="28.5" customHeight="1" spans="1:12">
      <c r="A9" s="27"/>
      <c r="B9" s="28"/>
      <c r="C9" s="28"/>
      <c r="D9" s="29">
        <v>2</v>
      </c>
      <c r="E9" s="33" t="s">
        <v>51</v>
      </c>
      <c r="F9" s="11" t="s">
        <v>45</v>
      </c>
      <c r="G9" s="31">
        <v>56</v>
      </c>
      <c r="H9" s="16"/>
      <c r="I9" s="15">
        <f t="shared" si="0"/>
        <v>0</v>
      </c>
      <c r="J9" s="32"/>
    </row>
    <row r="10" s="21" customFormat="1" ht="28.5" customHeight="1" spans="1:12">
      <c r="A10" s="27"/>
      <c r="B10" s="28"/>
      <c r="C10" s="28"/>
      <c r="D10" s="29">
        <v>3</v>
      </c>
      <c r="E10" s="33" t="s">
        <v>52</v>
      </c>
      <c r="F10" s="12" t="s">
        <v>53</v>
      </c>
      <c r="G10" s="31">
        <v>70</v>
      </c>
      <c r="H10" s="16"/>
      <c r="I10" s="15">
        <f t="shared" si="0"/>
        <v>0</v>
      </c>
      <c r="J10" s="32"/>
    </row>
    <row r="11" ht="28.5" customHeight="1" spans="1:12">
      <c r="A11" s="27"/>
      <c r="B11" s="28" t="s">
        <v>54</v>
      </c>
      <c r="C11" s="28"/>
      <c r="D11" s="31">
        <v>1</v>
      </c>
      <c r="E11" s="34" t="s">
        <v>55</v>
      </c>
      <c r="F11" s="28" t="s">
        <v>56</v>
      </c>
      <c r="G11" s="31">
        <v>29</v>
      </c>
      <c r="H11" s="16"/>
      <c r="I11" s="15">
        <f t="shared" si="0"/>
        <v>0</v>
      </c>
    </row>
    <row r="12" ht="28.5" customHeight="1" spans="1:12">
      <c r="A12" s="27"/>
      <c r="B12" s="28"/>
      <c r="C12" s="28"/>
      <c r="D12" s="31">
        <v>2</v>
      </c>
      <c r="E12" s="34" t="s">
        <v>57</v>
      </c>
      <c r="F12" s="28" t="s">
        <v>56</v>
      </c>
      <c r="G12" s="31">
        <v>15</v>
      </c>
      <c r="H12" s="16"/>
      <c r="I12" s="15">
        <f t="shared" si="0"/>
        <v>0</v>
      </c>
    </row>
    <row r="13" ht="28.5" customHeight="1" spans="1:12">
      <c r="A13" s="27"/>
      <c r="B13" s="28"/>
      <c r="C13" s="28"/>
      <c r="D13" s="13">
        <v>3</v>
      </c>
      <c r="E13" s="30" t="s">
        <v>47</v>
      </c>
      <c r="F13" s="29" t="s">
        <v>48</v>
      </c>
      <c r="G13" s="31">
        <v>1</v>
      </c>
      <c r="H13" s="16"/>
      <c r="I13" s="15">
        <f t="shared" si="0"/>
        <v>0</v>
      </c>
    </row>
    <row r="14" ht="28.5" customHeight="1" spans="1:12">
      <c r="A14" s="27"/>
      <c r="B14" s="28" t="s">
        <v>58</v>
      </c>
      <c r="C14" s="28"/>
      <c r="D14" s="29">
        <v>1</v>
      </c>
      <c r="E14" s="30" t="s">
        <v>59</v>
      </c>
      <c r="F14" s="29" t="s">
        <v>60</v>
      </c>
      <c r="G14" s="28">
        <v>100</v>
      </c>
      <c r="H14" s="16"/>
      <c r="I14" s="15">
        <f t="shared" si="0"/>
        <v>0</v>
      </c>
      <c r="K14" s="35"/>
      <c r="L14" s="35"/>
    </row>
    <row r="15" ht="28.5" customHeight="1" spans="1:12">
      <c r="A15" s="27"/>
      <c r="B15" s="28"/>
      <c r="C15" s="28"/>
      <c r="D15" s="29">
        <v>2</v>
      </c>
      <c r="E15" s="30" t="s">
        <v>61</v>
      </c>
      <c r="F15" s="29" t="s">
        <v>43</v>
      </c>
      <c r="G15" s="28">
        <v>40</v>
      </c>
      <c r="H15" s="16"/>
      <c r="I15" s="15">
        <f t="shared" si="0"/>
        <v>0</v>
      </c>
      <c r="K15" s="35"/>
      <c r="L15" s="35"/>
    </row>
    <row r="16" ht="28.5" customHeight="1" spans="1:12">
      <c r="A16" s="27"/>
      <c r="B16" s="28"/>
      <c r="C16" s="28"/>
      <c r="D16" s="13">
        <v>3</v>
      </c>
      <c r="E16" s="30" t="s">
        <v>47</v>
      </c>
      <c r="F16" s="29" t="s">
        <v>48</v>
      </c>
      <c r="G16" s="31">
        <v>1</v>
      </c>
      <c r="H16" s="16"/>
      <c r="I16" s="15">
        <f t="shared" si="0"/>
        <v>0</v>
      </c>
      <c r="K16" s="35"/>
      <c r="L16" s="35"/>
    </row>
    <row r="17" ht="28.5" customHeight="1" spans="1:9">
      <c r="A17" s="27"/>
      <c r="B17" s="28" t="s">
        <v>62</v>
      </c>
      <c r="C17" s="28"/>
      <c r="D17" s="13">
        <v>1</v>
      </c>
      <c r="E17" s="30" t="s">
        <v>59</v>
      </c>
      <c r="F17" s="29" t="s">
        <v>60</v>
      </c>
      <c r="G17" s="31">
        <v>130</v>
      </c>
      <c r="H17" s="16"/>
      <c r="I17" s="15">
        <f t="shared" si="0"/>
        <v>0</v>
      </c>
    </row>
    <row r="18" ht="28.5" customHeight="1" spans="1:9">
      <c r="A18" s="27"/>
      <c r="B18" s="28"/>
      <c r="C18" s="28"/>
      <c r="D18" s="13">
        <v>2</v>
      </c>
      <c r="E18" s="33" t="s">
        <v>63</v>
      </c>
      <c r="F18" s="29" t="s">
        <v>43</v>
      </c>
      <c r="G18" s="31">
        <v>65</v>
      </c>
      <c r="H18" s="16"/>
      <c r="I18" s="15">
        <f t="shared" si="0"/>
        <v>0</v>
      </c>
    </row>
    <row r="19" ht="28.5" customHeight="1" spans="1:9">
      <c r="A19" s="27"/>
      <c r="B19" s="28"/>
      <c r="C19" s="28"/>
      <c r="D19" s="31">
        <v>3</v>
      </c>
      <c r="E19" s="34" t="s">
        <v>64</v>
      </c>
      <c r="F19" s="11" t="s">
        <v>65</v>
      </c>
      <c r="G19" s="31">
        <v>13</v>
      </c>
      <c r="H19" s="16"/>
      <c r="I19" s="15">
        <f t="shared" si="0"/>
        <v>0</v>
      </c>
    </row>
    <row r="20" ht="28.5" customHeight="1" spans="1:9">
      <c r="A20" s="27"/>
      <c r="B20" s="28" t="s">
        <v>66</v>
      </c>
      <c r="C20" s="28"/>
      <c r="D20" s="13">
        <v>1</v>
      </c>
      <c r="E20" s="30" t="s">
        <v>59</v>
      </c>
      <c r="F20" s="29" t="s">
        <v>60</v>
      </c>
      <c r="G20" s="31">
        <v>160</v>
      </c>
      <c r="H20" s="16"/>
      <c r="I20" s="15">
        <f t="shared" si="0"/>
        <v>0</v>
      </c>
    </row>
    <row r="21" ht="28.5" customHeight="1" spans="1:9">
      <c r="A21" s="27"/>
      <c r="B21" s="28"/>
      <c r="C21" s="28"/>
      <c r="D21" s="13">
        <v>2</v>
      </c>
      <c r="E21" s="30" t="s">
        <v>67</v>
      </c>
      <c r="F21" s="29" t="s">
        <v>43</v>
      </c>
      <c r="G21" s="31">
        <v>160</v>
      </c>
      <c r="H21" s="16"/>
      <c r="I21" s="15">
        <f t="shared" si="0"/>
        <v>0</v>
      </c>
    </row>
    <row r="22" ht="28.5" customHeight="1" spans="1:9">
      <c r="A22" s="27"/>
      <c r="B22" s="28"/>
      <c r="C22" s="28"/>
      <c r="D22" s="13">
        <v>3</v>
      </c>
      <c r="E22" s="30" t="s">
        <v>68</v>
      </c>
      <c r="F22" s="29" t="s">
        <v>43</v>
      </c>
      <c r="G22" s="31">
        <v>480</v>
      </c>
      <c r="H22" s="16"/>
      <c r="I22" s="15">
        <f t="shared" si="0"/>
        <v>0</v>
      </c>
    </row>
    <row r="23" ht="28.5" customHeight="1" spans="1:9">
      <c r="A23" s="27"/>
      <c r="B23" s="28"/>
      <c r="C23" s="28"/>
      <c r="D23" s="13">
        <v>4</v>
      </c>
      <c r="E23" s="30" t="s">
        <v>47</v>
      </c>
      <c r="F23" s="29" t="s">
        <v>48</v>
      </c>
      <c r="G23" s="31">
        <v>1</v>
      </c>
      <c r="H23" s="16"/>
      <c r="I23" s="15">
        <f t="shared" si="0"/>
        <v>0</v>
      </c>
    </row>
    <row r="24" ht="39" customHeight="1" spans="1:9">
      <c r="A24" s="27" t="s">
        <v>69</v>
      </c>
      <c r="B24" s="28" t="s">
        <v>70</v>
      </c>
      <c r="C24" s="28"/>
      <c r="D24" s="13">
        <v>1</v>
      </c>
      <c r="E24" s="30" t="s">
        <v>71</v>
      </c>
      <c r="F24" s="29" t="s">
        <v>43</v>
      </c>
      <c r="G24" s="31">
        <v>80</v>
      </c>
      <c r="H24" s="16"/>
      <c r="I24" s="15">
        <f t="shared" ref="I24:I61" si="1">ROUND(G24*H24,2)</f>
        <v>0</v>
      </c>
    </row>
    <row r="25" ht="28.5" customHeight="1" spans="1:9">
      <c r="A25" s="27"/>
      <c r="B25" s="28"/>
      <c r="C25" s="28"/>
      <c r="D25" s="13">
        <v>2</v>
      </c>
      <c r="E25" s="30" t="s">
        <v>72</v>
      </c>
      <c r="F25" s="29" t="s">
        <v>43</v>
      </c>
      <c r="G25" s="31">
        <v>80</v>
      </c>
      <c r="H25" s="16"/>
      <c r="I25" s="15">
        <f t="shared" si="1"/>
        <v>0</v>
      </c>
    </row>
    <row r="26" ht="28.5" customHeight="1" spans="1:9">
      <c r="A26" s="27"/>
      <c r="B26" s="28"/>
      <c r="C26" s="28"/>
      <c r="D26" s="13">
        <v>3</v>
      </c>
      <c r="E26" s="30" t="s">
        <v>73</v>
      </c>
      <c r="F26" s="29" t="s">
        <v>43</v>
      </c>
      <c r="G26" s="31">
        <v>3252</v>
      </c>
      <c r="H26" s="16"/>
      <c r="I26" s="15">
        <f t="shared" si="1"/>
        <v>0</v>
      </c>
    </row>
    <row r="27" ht="28.5" customHeight="1" spans="1:9">
      <c r="A27" s="27"/>
      <c r="B27" s="28"/>
      <c r="C27" s="28"/>
      <c r="D27" s="13">
        <v>4</v>
      </c>
      <c r="E27" s="30" t="s">
        <v>74</v>
      </c>
      <c r="F27" s="29" t="s">
        <v>43</v>
      </c>
      <c r="G27" s="31">
        <v>80</v>
      </c>
      <c r="H27" s="16"/>
      <c r="I27" s="15">
        <f t="shared" si="1"/>
        <v>0</v>
      </c>
    </row>
    <row r="28" ht="28.5" customHeight="1" spans="1:9">
      <c r="A28" s="27"/>
      <c r="B28" s="28"/>
      <c r="C28" s="28"/>
      <c r="D28" s="13">
        <v>5</v>
      </c>
      <c r="E28" s="30" t="s">
        <v>47</v>
      </c>
      <c r="F28" s="29" t="s">
        <v>48</v>
      </c>
      <c r="G28" s="31">
        <v>1</v>
      </c>
      <c r="H28" s="16"/>
      <c r="I28" s="15">
        <f t="shared" si="1"/>
        <v>0</v>
      </c>
    </row>
    <row r="29" s="22" customFormat="1" ht="28.5" customHeight="1" spans="1:9">
      <c r="A29" s="27" t="s">
        <v>75</v>
      </c>
      <c r="B29" s="28" t="s">
        <v>76</v>
      </c>
      <c r="C29" s="28"/>
      <c r="D29" s="29">
        <v>1</v>
      </c>
      <c r="E29" s="30" t="s">
        <v>77</v>
      </c>
      <c r="F29" s="29" t="s">
        <v>60</v>
      </c>
      <c r="G29" s="31">
        <v>3880</v>
      </c>
      <c r="H29" s="16"/>
      <c r="I29" s="15">
        <f t="shared" si="1"/>
        <v>0</v>
      </c>
    </row>
    <row r="30" s="22" customFormat="1" ht="28.5" customHeight="1" spans="1:9">
      <c r="A30" s="27"/>
      <c r="B30" s="28"/>
      <c r="C30" s="28"/>
      <c r="D30" s="29">
        <v>2</v>
      </c>
      <c r="E30" s="30" t="s">
        <v>61</v>
      </c>
      <c r="F30" s="29" t="s">
        <v>43</v>
      </c>
      <c r="G30" s="31">
        <v>1164</v>
      </c>
      <c r="H30" s="16"/>
      <c r="I30" s="15">
        <f t="shared" si="1"/>
        <v>0</v>
      </c>
    </row>
    <row r="31" s="22" customFormat="1" ht="28.5" customHeight="1" spans="1:9">
      <c r="A31" s="27"/>
      <c r="B31" s="28"/>
      <c r="C31" s="28"/>
      <c r="D31" s="29">
        <v>3</v>
      </c>
      <c r="E31" s="30" t="s">
        <v>78</v>
      </c>
      <c r="F31" s="13" t="s">
        <v>43</v>
      </c>
      <c r="G31" s="31">
        <v>7760</v>
      </c>
      <c r="H31" s="16"/>
      <c r="I31" s="15">
        <f t="shared" si="1"/>
        <v>0</v>
      </c>
    </row>
    <row r="32" s="22" customFormat="1" ht="28.5" customHeight="1" spans="1:9">
      <c r="A32" s="27"/>
      <c r="B32" s="28"/>
      <c r="C32" s="28"/>
      <c r="D32" s="29">
        <v>4</v>
      </c>
      <c r="E32" s="33" t="s">
        <v>79</v>
      </c>
      <c r="F32" s="13" t="s">
        <v>43</v>
      </c>
      <c r="G32" s="31">
        <v>776</v>
      </c>
      <c r="H32" s="16"/>
      <c r="I32" s="15">
        <f t="shared" si="1"/>
        <v>0</v>
      </c>
    </row>
    <row r="33" s="22" customFormat="1" ht="28.5" customHeight="1" spans="1:10">
      <c r="A33" s="27"/>
      <c r="B33" s="28"/>
      <c r="C33" s="28"/>
      <c r="D33" s="29">
        <v>5</v>
      </c>
      <c r="E33" s="33" t="s">
        <v>80</v>
      </c>
      <c r="F33" s="12" t="s">
        <v>81</v>
      </c>
      <c r="G33" s="31">
        <v>3460</v>
      </c>
      <c r="H33" s="16"/>
      <c r="I33" s="15">
        <f t="shared" si="1"/>
        <v>0</v>
      </c>
    </row>
    <row r="34" s="22" customFormat="1" ht="28.5" customHeight="1" spans="1:10">
      <c r="A34" s="27"/>
      <c r="B34" s="28"/>
      <c r="C34" s="28"/>
      <c r="D34" s="13">
        <v>6</v>
      </c>
      <c r="E34" s="30" t="s">
        <v>47</v>
      </c>
      <c r="F34" s="29" t="s">
        <v>48</v>
      </c>
      <c r="G34" s="31">
        <v>1</v>
      </c>
      <c r="H34" s="16"/>
      <c r="I34" s="15">
        <f t="shared" si="1"/>
        <v>0</v>
      </c>
    </row>
    <row r="35" s="22" customFormat="1" ht="28.5" customHeight="1" spans="1:10">
      <c r="A35" s="27"/>
      <c r="B35" s="29" t="s">
        <v>82</v>
      </c>
      <c r="C35" s="29"/>
      <c r="D35" s="29">
        <v>1</v>
      </c>
      <c r="E35" s="30" t="s">
        <v>59</v>
      </c>
      <c r="F35" s="29" t="s">
        <v>60</v>
      </c>
      <c r="G35" s="31">
        <v>960</v>
      </c>
      <c r="H35" s="16"/>
      <c r="I35" s="15">
        <f t="shared" si="1"/>
        <v>0</v>
      </c>
    </row>
    <row r="36" s="22" customFormat="1" ht="28.5" customHeight="1" spans="1:10">
      <c r="A36" s="27"/>
      <c r="B36" s="29"/>
      <c r="C36" s="29"/>
      <c r="D36" s="29">
        <v>2</v>
      </c>
      <c r="E36" s="30" t="s">
        <v>61</v>
      </c>
      <c r="F36" s="29" t="s">
        <v>43</v>
      </c>
      <c r="G36" s="31">
        <v>320</v>
      </c>
      <c r="H36" s="16"/>
      <c r="I36" s="15">
        <f t="shared" si="1"/>
        <v>0</v>
      </c>
    </row>
    <row r="37" s="22" customFormat="1" ht="28.5" customHeight="1" spans="1:10">
      <c r="A37" s="27"/>
      <c r="B37" s="29"/>
      <c r="C37" s="29"/>
      <c r="D37" s="29">
        <v>3</v>
      </c>
      <c r="E37" s="30" t="s">
        <v>78</v>
      </c>
      <c r="F37" s="13" t="s">
        <v>43</v>
      </c>
      <c r="G37" s="31">
        <v>3840</v>
      </c>
      <c r="H37" s="16"/>
      <c r="I37" s="15">
        <f t="shared" si="1"/>
        <v>0</v>
      </c>
    </row>
    <row r="38" s="22" customFormat="1" ht="28.5" customHeight="1" spans="1:10">
      <c r="A38" s="27"/>
      <c r="B38" s="29"/>
      <c r="C38" s="29"/>
      <c r="D38" s="29">
        <v>4</v>
      </c>
      <c r="E38" s="33" t="s">
        <v>83</v>
      </c>
      <c r="F38" s="12" t="s">
        <v>84</v>
      </c>
      <c r="G38" s="31">
        <v>54</v>
      </c>
      <c r="H38" s="16"/>
      <c r="I38" s="15">
        <f t="shared" ref="I38:I40" si="2">ROUND(G38*H38,2)</f>
        <v>0</v>
      </c>
    </row>
    <row r="39" s="22" customFormat="1" ht="28.5" customHeight="1" spans="1:10">
      <c r="A39" s="27"/>
      <c r="B39" s="29"/>
      <c r="C39" s="29"/>
      <c r="D39" s="29">
        <v>5</v>
      </c>
      <c r="E39" s="33" t="s">
        <v>85</v>
      </c>
      <c r="F39" s="11" t="s">
        <v>86</v>
      </c>
      <c r="G39" s="31">
        <v>540</v>
      </c>
      <c r="H39" s="16"/>
      <c r="I39" s="15">
        <f t="shared" si="2"/>
        <v>0</v>
      </c>
    </row>
    <row r="40" s="22" customFormat="1" ht="28.5" customHeight="1" spans="1:10">
      <c r="A40" s="27"/>
      <c r="B40" s="29"/>
      <c r="C40" s="29"/>
      <c r="D40" s="29">
        <v>6</v>
      </c>
      <c r="E40" s="30" t="s">
        <v>47</v>
      </c>
      <c r="F40" s="29" t="s">
        <v>48</v>
      </c>
      <c r="G40" s="13">
        <v>1</v>
      </c>
      <c r="H40" s="16"/>
      <c r="I40" s="15">
        <f t="shared" si="2"/>
        <v>0</v>
      </c>
    </row>
    <row r="41" ht="28.5" customHeight="1" spans="1:10">
      <c r="A41" s="27"/>
      <c r="B41" s="36" t="s">
        <v>87</v>
      </c>
      <c r="C41" s="37"/>
      <c r="D41" s="37"/>
      <c r="E41" s="38"/>
      <c r="F41" s="28" t="s">
        <v>88</v>
      </c>
      <c r="G41" s="31">
        <v>3</v>
      </c>
      <c r="H41" s="16"/>
      <c r="I41" s="15">
        <f t="shared" si="1"/>
        <v>0</v>
      </c>
    </row>
    <row r="42" s="22" customFormat="1" ht="28.5" customHeight="1" spans="1:10">
      <c r="A42" s="39" t="s">
        <v>89</v>
      </c>
      <c r="B42" s="28" t="s">
        <v>90</v>
      </c>
      <c r="C42" s="28" t="s">
        <v>91</v>
      </c>
      <c r="D42" s="40">
        <v>1</v>
      </c>
      <c r="E42" s="41" t="s">
        <v>92</v>
      </c>
      <c r="F42" s="42" t="s">
        <v>93</v>
      </c>
      <c r="G42" s="13">
        <v>100</v>
      </c>
      <c r="H42" s="14"/>
      <c r="I42" s="15">
        <f t="shared" si="1"/>
        <v>0</v>
      </c>
      <c r="J42" s="43"/>
    </row>
    <row r="43" s="22" customFormat="1" ht="28.5" customHeight="1" spans="1:10">
      <c r="A43" s="44"/>
      <c r="B43" s="31"/>
      <c r="C43" s="31"/>
      <c r="D43" s="40">
        <v>2</v>
      </c>
      <c r="E43" s="41" t="s">
        <v>94</v>
      </c>
      <c r="F43" s="42" t="s">
        <v>45</v>
      </c>
      <c r="G43" s="13">
        <v>700</v>
      </c>
      <c r="H43" s="14"/>
      <c r="I43" s="15">
        <f t="shared" si="1"/>
        <v>0</v>
      </c>
      <c r="J43" s="43"/>
    </row>
    <row r="44" s="22" customFormat="1" ht="28.5" customHeight="1" spans="1:10">
      <c r="A44" s="44"/>
      <c r="B44" s="31"/>
      <c r="C44" s="31"/>
      <c r="D44" s="40">
        <v>3</v>
      </c>
      <c r="E44" s="41" t="s">
        <v>95</v>
      </c>
      <c r="F44" s="42" t="s">
        <v>45</v>
      </c>
      <c r="G44" s="13">
        <v>140</v>
      </c>
      <c r="H44" s="14"/>
      <c r="I44" s="15">
        <f t="shared" si="1"/>
        <v>0</v>
      </c>
      <c r="J44" s="43"/>
    </row>
    <row r="45" s="22" customFormat="1" ht="28.5" customHeight="1" spans="1:10">
      <c r="A45" s="44"/>
      <c r="B45" s="31"/>
      <c r="C45" s="28" t="s">
        <v>96</v>
      </c>
      <c r="D45" s="40">
        <v>1</v>
      </c>
      <c r="E45" s="41" t="s">
        <v>97</v>
      </c>
      <c r="F45" s="42" t="s">
        <v>45</v>
      </c>
      <c r="G45" s="13">
        <v>140</v>
      </c>
      <c r="H45" s="14"/>
      <c r="I45" s="15">
        <f t="shared" si="1"/>
        <v>0</v>
      </c>
      <c r="J45" s="43"/>
    </row>
    <row r="46" s="22" customFormat="1" ht="28.5" customHeight="1" spans="1:10">
      <c r="A46" s="44"/>
      <c r="B46" s="31"/>
      <c r="C46" s="31"/>
      <c r="D46" s="40">
        <v>2</v>
      </c>
      <c r="E46" s="41" t="s">
        <v>98</v>
      </c>
      <c r="F46" s="40" t="s">
        <v>99</v>
      </c>
      <c r="G46" s="13">
        <v>700</v>
      </c>
      <c r="H46" s="14"/>
      <c r="I46" s="15">
        <f t="shared" si="1"/>
        <v>0</v>
      </c>
      <c r="J46" s="43"/>
    </row>
    <row r="47" s="22" customFormat="1" ht="28.5" customHeight="1" spans="1:10">
      <c r="A47" s="44"/>
      <c r="B47" s="31"/>
      <c r="C47" s="31"/>
      <c r="D47" s="40">
        <v>3</v>
      </c>
      <c r="E47" s="41" t="s">
        <v>100</v>
      </c>
      <c r="F47" s="42" t="s">
        <v>45</v>
      </c>
      <c r="G47" s="13">
        <v>140</v>
      </c>
      <c r="H47" s="14"/>
      <c r="I47" s="15">
        <f t="shared" si="1"/>
        <v>0</v>
      </c>
      <c r="J47" s="43"/>
    </row>
    <row r="48" s="22" customFormat="1" ht="28.5" customHeight="1" spans="1:10">
      <c r="A48" s="44"/>
      <c r="B48" s="31"/>
      <c r="C48" s="45" t="s">
        <v>101</v>
      </c>
      <c r="D48" s="31">
        <v>1</v>
      </c>
      <c r="E48" s="41" t="s">
        <v>102</v>
      </c>
      <c r="F48" s="42" t="s">
        <v>45</v>
      </c>
      <c r="G48" s="13">
        <v>70</v>
      </c>
      <c r="H48" s="14"/>
      <c r="I48" s="15">
        <f t="shared" si="1"/>
        <v>0</v>
      </c>
      <c r="J48" s="43"/>
    </row>
    <row r="49" s="22" customFormat="1" ht="28.5" customHeight="1" spans="1:10">
      <c r="A49" s="44"/>
      <c r="B49" s="31"/>
      <c r="C49" s="46"/>
      <c r="D49" s="31">
        <v>2</v>
      </c>
      <c r="E49" s="41" t="s">
        <v>103</v>
      </c>
      <c r="F49" s="42" t="s">
        <v>45</v>
      </c>
      <c r="G49" s="13">
        <v>70</v>
      </c>
      <c r="H49" s="14"/>
      <c r="I49" s="15">
        <f t="shared" si="1"/>
        <v>0</v>
      </c>
      <c r="J49" s="43"/>
    </row>
    <row r="50" s="22" customFormat="1" ht="28.5" customHeight="1" spans="1:10">
      <c r="A50" s="44"/>
      <c r="B50" s="31"/>
      <c r="C50" s="46"/>
      <c r="D50" s="31">
        <v>3</v>
      </c>
      <c r="E50" s="41" t="s">
        <v>104</v>
      </c>
      <c r="F50" s="42" t="s">
        <v>45</v>
      </c>
      <c r="G50" s="13">
        <v>70</v>
      </c>
      <c r="H50" s="14"/>
      <c r="I50" s="15">
        <f t="shared" si="1"/>
        <v>0</v>
      </c>
      <c r="J50" s="43"/>
    </row>
    <row r="51" s="22" customFormat="1" ht="28.5" customHeight="1" spans="1:10">
      <c r="A51" s="44"/>
      <c r="B51" s="31"/>
      <c r="C51" s="46"/>
      <c r="D51" s="31">
        <v>4</v>
      </c>
      <c r="E51" s="41" t="s">
        <v>105</v>
      </c>
      <c r="F51" s="42" t="s">
        <v>45</v>
      </c>
      <c r="G51" s="13">
        <v>140</v>
      </c>
      <c r="H51" s="14"/>
      <c r="I51" s="15">
        <f t="shared" si="1"/>
        <v>0</v>
      </c>
      <c r="J51" s="43"/>
    </row>
    <row r="52" s="22" customFormat="1" ht="28.5" customHeight="1" spans="1:10">
      <c r="A52" s="44"/>
      <c r="B52" s="31"/>
      <c r="C52" s="46"/>
      <c r="D52" s="31">
        <v>5</v>
      </c>
      <c r="E52" s="41" t="s">
        <v>106</v>
      </c>
      <c r="F52" s="42" t="s">
        <v>45</v>
      </c>
      <c r="G52" s="13">
        <v>140</v>
      </c>
      <c r="H52" s="14"/>
      <c r="I52" s="15">
        <f t="shared" si="1"/>
        <v>0</v>
      </c>
      <c r="J52" s="43"/>
    </row>
    <row r="53" s="22" customFormat="1" ht="28.5" customHeight="1" spans="1:10">
      <c r="A53" s="44"/>
      <c r="B53" s="31"/>
      <c r="C53" s="46"/>
      <c r="D53" s="31">
        <v>6</v>
      </c>
      <c r="E53" s="41" t="s">
        <v>107</v>
      </c>
      <c r="F53" s="42" t="s">
        <v>45</v>
      </c>
      <c r="G53" s="13">
        <v>140</v>
      </c>
      <c r="H53" s="14"/>
      <c r="I53" s="15">
        <f t="shared" si="1"/>
        <v>0</v>
      </c>
      <c r="J53" s="43"/>
    </row>
    <row r="54" s="22" customFormat="1" ht="28.5" customHeight="1" spans="1:10">
      <c r="A54" s="44"/>
      <c r="B54" s="31"/>
      <c r="C54" s="47"/>
      <c r="D54" s="31">
        <v>7</v>
      </c>
      <c r="E54" s="41" t="s">
        <v>108</v>
      </c>
      <c r="F54" s="42" t="s">
        <v>45</v>
      </c>
      <c r="G54" s="13">
        <v>140</v>
      </c>
      <c r="H54" s="14"/>
      <c r="I54" s="15">
        <f t="shared" si="1"/>
        <v>0</v>
      </c>
      <c r="J54" s="43"/>
    </row>
    <row r="55" s="23" customFormat="1" ht="27.75" customHeight="1" spans="1:10">
      <c r="A55" s="44"/>
      <c r="B55" s="42" t="s">
        <v>109</v>
      </c>
      <c r="C55" s="40"/>
      <c r="D55" s="40">
        <v>1</v>
      </c>
      <c r="E55" s="28" t="s">
        <v>110</v>
      </c>
      <c r="F55" s="42" t="s">
        <v>45</v>
      </c>
      <c r="G55" s="13">
        <v>60</v>
      </c>
      <c r="H55" s="14"/>
      <c r="I55" s="15">
        <f t="shared" si="1"/>
        <v>0</v>
      </c>
      <c r="J55" s="43"/>
    </row>
    <row r="56" s="22" customFormat="1" ht="28.5" customHeight="1" spans="1:10">
      <c r="A56" s="44"/>
      <c r="B56" s="40"/>
      <c r="C56" s="40"/>
      <c r="D56" s="40">
        <v>2</v>
      </c>
      <c r="E56" s="28" t="s">
        <v>111</v>
      </c>
      <c r="F56" s="42" t="s">
        <v>112</v>
      </c>
      <c r="G56" s="13">
        <v>60</v>
      </c>
      <c r="H56" s="14"/>
      <c r="I56" s="15">
        <f t="shared" si="1"/>
        <v>0</v>
      </c>
      <c r="J56" s="43"/>
    </row>
    <row r="57" s="22" customFormat="1" ht="28.5" customHeight="1" spans="1:10">
      <c r="A57" s="44"/>
      <c r="B57" s="40"/>
      <c r="C57" s="40"/>
      <c r="D57" s="40">
        <v>3</v>
      </c>
      <c r="E57" s="28" t="s">
        <v>113</v>
      </c>
      <c r="F57" s="42" t="s">
        <v>45</v>
      </c>
      <c r="G57" s="13">
        <v>60</v>
      </c>
      <c r="H57" s="14"/>
      <c r="I57" s="15">
        <f t="shared" si="1"/>
        <v>0</v>
      </c>
      <c r="J57" s="43"/>
    </row>
    <row r="58" s="22" customFormat="1" ht="28.5" customHeight="1" spans="1:10">
      <c r="A58" s="44"/>
      <c r="B58" s="40"/>
      <c r="C58" s="40"/>
      <c r="D58" s="40">
        <v>4</v>
      </c>
      <c r="E58" s="28" t="s">
        <v>114</v>
      </c>
      <c r="F58" s="42" t="s">
        <v>45</v>
      </c>
      <c r="G58" s="13">
        <v>60</v>
      </c>
      <c r="H58" s="14"/>
      <c r="I58" s="15">
        <f t="shared" si="1"/>
        <v>0</v>
      </c>
      <c r="J58" s="43"/>
    </row>
    <row r="59" s="22" customFormat="1" ht="28.5" customHeight="1" spans="1:10">
      <c r="A59" s="44"/>
      <c r="B59" s="40"/>
      <c r="C59" s="40"/>
      <c r="D59" s="40">
        <v>5</v>
      </c>
      <c r="E59" s="28" t="s">
        <v>115</v>
      </c>
      <c r="F59" s="42" t="s">
        <v>45</v>
      </c>
      <c r="G59" s="13">
        <v>400</v>
      </c>
      <c r="H59" s="14"/>
      <c r="I59" s="15">
        <f t="shared" si="1"/>
        <v>0</v>
      </c>
      <c r="J59" s="43"/>
    </row>
    <row r="60" s="22" customFormat="1" ht="28.5" customHeight="1" spans="1:10">
      <c r="A60" s="44"/>
      <c r="B60" s="40"/>
      <c r="C60" s="40"/>
      <c r="D60" s="40">
        <v>6</v>
      </c>
      <c r="E60" s="28" t="s">
        <v>116</v>
      </c>
      <c r="F60" s="42" t="s">
        <v>117</v>
      </c>
      <c r="G60" s="13">
        <v>10</v>
      </c>
      <c r="H60" s="14"/>
      <c r="I60" s="15">
        <f t="shared" si="1"/>
        <v>0</v>
      </c>
      <c r="J60" s="43"/>
    </row>
    <row r="61" s="22" customFormat="1" ht="28.5" customHeight="1" spans="1:10">
      <c r="A61" s="44"/>
      <c r="B61" s="42" t="s">
        <v>118</v>
      </c>
      <c r="C61" s="40"/>
      <c r="D61" s="40"/>
      <c r="E61" s="40"/>
      <c r="F61" s="42" t="s">
        <v>28</v>
      </c>
      <c r="G61" s="40">
        <v>1</v>
      </c>
      <c r="H61" s="14"/>
      <c r="I61" s="15">
        <f t="shared" si="1"/>
        <v>0</v>
      </c>
      <c r="J61" s="43"/>
    </row>
    <row r="62" ht="30" customHeight="1" spans="1:10">
      <c r="A62" s="17" t="s">
        <v>35</v>
      </c>
      <c r="B62" s="48"/>
      <c r="C62" s="48"/>
      <c r="D62" s="49"/>
      <c r="E62" s="49"/>
      <c r="F62" s="49"/>
      <c r="G62" s="49"/>
      <c r="H62" s="49"/>
      <c r="I62" s="20">
        <f>SUBTOTAL(109,I4:I61)</f>
        <v>0</v>
      </c>
    </row>
  </sheetData>
  <sheetProtection algorithmName="SHA-512" hashValue="MY9s/MwV04/EZyY0ReIiXuU4RBo15FsLVAivyxat+ne6919bZ9+iXbM7UtsadOgOI0qF7AdoU59OdghDw1A84g==" saltValue="VzOP9NTbayAUi7CTQF5RSQ==" spinCount="100000" sheet="1" selectLockedCells="1" formatColumns="0" formatRows="0" objects="1"/>
  <mergeCells count="25">
    <mergeCell ref="A1:I1"/>
    <mergeCell ref="A2:I2"/>
    <mergeCell ref="B3:C3"/>
    <mergeCell ref="B41:E41"/>
    <mergeCell ref="B61:E61"/>
    <mergeCell ref="A62:H62"/>
    <mergeCell ref="A4:A23"/>
    <mergeCell ref="A24:A28"/>
    <mergeCell ref="A29:A41"/>
    <mergeCell ref="A42:A61"/>
    <mergeCell ref="B4:B10"/>
    <mergeCell ref="B42:B54"/>
    <mergeCell ref="C4:C7"/>
    <mergeCell ref="C8:C10"/>
    <mergeCell ref="C42:C44"/>
    <mergeCell ref="C45:C47"/>
    <mergeCell ref="C48:C54"/>
    <mergeCell ref="B29:C34"/>
    <mergeCell ref="B14:C16"/>
    <mergeCell ref="B24:C28"/>
    <mergeCell ref="B55:C60"/>
    <mergeCell ref="B35:C40"/>
    <mergeCell ref="B17:C19"/>
    <mergeCell ref="B20:C23"/>
    <mergeCell ref="B11:C13"/>
  </mergeCells>
  <pageMargins left="0.708661417322835" right="0.708661417322835" top="0.748031496062992" bottom="0.748031496062992"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1"/>
  <sheetViews>
    <sheetView view="pageBreakPreview" zoomScaleNormal="100" workbookViewId="0">
      <pane xSplit="5" ySplit="3" topLeftCell="F57" activePane="bottomRight" state="frozen"/>
      <selection/>
      <selection pane="topRight"/>
      <selection pane="bottomLeft"/>
      <selection pane="bottomRight" activeCell="G76" sqref="G76"/>
    </sheetView>
  </sheetViews>
  <sheetFormatPr defaultColWidth="9" defaultRowHeight="13.5" outlineLevelCol="7"/>
  <cols>
    <col min="1" max="1" width="9" style="2"/>
    <col min="2" max="2" width="12.125" style="2" customWidth="1"/>
    <col min="3" max="3" width="6.625" style="2" customWidth="1"/>
    <col min="4" max="4" width="20.375" style="2" customWidth="1"/>
    <col min="5" max="5" width="9" style="2"/>
    <col min="6" max="6" width="9.375" style="3" customWidth="1"/>
    <col min="7" max="7" width="9.375" style="2" customWidth="1"/>
    <col min="8" max="8" width="12.875" style="2" customWidth="1"/>
    <col min="9" max="9" width="6" style="2" customWidth="1"/>
    <col min="10" max="235" width="9" style="2"/>
    <col min="236" max="236" width="9.375" style="2" customWidth="1"/>
    <col min="237" max="237" width="9" style="2"/>
    <col min="238" max="238" width="11.625" style="2" customWidth="1"/>
    <col min="239" max="239" width="9" style="2"/>
    <col min="240" max="240" width="12.625" style="2" customWidth="1"/>
    <col min="241" max="491" width="9" style="2"/>
    <col min="492" max="492" width="9.375" style="2" customWidth="1"/>
    <col min="493" max="493" width="9" style="2"/>
    <col min="494" max="494" width="11.625" style="2" customWidth="1"/>
    <col min="495" max="495" width="9" style="2"/>
    <col min="496" max="496" width="12.625" style="2" customWidth="1"/>
    <col min="497" max="747" width="9" style="2"/>
    <col min="748" max="748" width="9.375" style="2" customWidth="1"/>
    <col min="749" max="749" width="9" style="2"/>
    <col min="750" max="750" width="11.625" style="2" customWidth="1"/>
    <col min="751" max="751" width="9" style="2"/>
    <col min="752" max="752" width="12.625" style="2" customWidth="1"/>
    <col min="753" max="1003" width="9" style="2"/>
    <col min="1004" max="1004" width="9.375" style="2" customWidth="1"/>
    <col min="1005" max="1005" width="9" style="2"/>
    <col min="1006" max="1006" width="11.625" style="2" customWidth="1"/>
    <col min="1007" max="1007" width="9" style="2"/>
    <col min="1008" max="1008" width="12.625" style="2" customWidth="1"/>
    <col min="1009" max="1259" width="9" style="2"/>
    <col min="1260" max="1260" width="9.375" style="2" customWidth="1"/>
    <col min="1261" max="1261" width="9" style="2"/>
    <col min="1262" max="1262" width="11.625" style="2" customWidth="1"/>
    <col min="1263" max="1263" width="9" style="2"/>
    <col min="1264" max="1264" width="12.625" style="2" customWidth="1"/>
    <col min="1265" max="1515" width="9" style="2"/>
    <col min="1516" max="1516" width="9.375" style="2" customWidth="1"/>
    <col min="1517" max="1517" width="9" style="2"/>
    <col min="1518" max="1518" width="11.625" style="2" customWidth="1"/>
    <col min="1519" max="1519" width="9" style="2"/>
    <col min="1520" max="1520" width="12.625" style="2" customWidth="1"/>
    <col min="1521" max="1771" width="9" style="2"/>
    <col min="1772" max="1772" width="9.375" style="2" customWidth="1"/>
    <col min="1773" max="1773" width="9" style="2"/>
    <col min="1774" max="1774" width="11.625" style="2" customWidth="1"/>
    <col min="1775" max="1775" width="9" style="2"/>
    <col min="1776" max="1776" width="12.625" style="2" customWidth="1"/>
    <col min="1777" max="2027" width="9" style="2"/>
    <col min="2028" max="2028" width="9.375" style="2" customWidth="1"/>
    <col min="2029" max="2029" width="9" style="2"/>
    <col min="2030" max="2030" width="11.625" style="2" customWidth="1"/>
    <col min="2031" max="2031" width="9" style="2"/>
    <col min="2032" max="2032" width="12.625" style="2" customWidth="1"/>
    <col min="2033" max="2283" width="9" style="2"/>
    <col min="2284" max="2284" width="9.375" style="2" customWidth="1"/>
    <col min="2285" max="2285" width="9" style="2"/>
    <col min="2286" max="2286" width="11.625" style="2" customWidth="1"/>
    <col min="2287" max="2287" width="9" style="2"/>
    <col min="2288" max="2288" width="12.625" style="2" customWidth="1"/>
    <col min="2289" max="2539" width="9" style="2"/>
    <col min="2540" max="2540" width="9.375" style="2" customWidth="1"/>
    <col min="2541" max="2541" width="9" style="2"/>
    <col min="2542" max="2542" width="11.625" style="2" customWidth="1"/>
    <col min="2543" max="2543" width="9" style="2"/>
    <col min="2544" max="2544" width="12.625" style="2" customWidth="1"/>
    <col min="2545" max="2795" width="9" style="2"/>
    <col min="2796" max="2796" width="9.375" style="2" customWidth="1"/>
    <col min="2797" max="2797" width="9" style="2"/>
    <col min="2798" max="2798" width="11.625" style="2" customWidth="1"/>
    <col min="2799" max="2799" width="9" style="2"/>
    <col min="2800" max="2800" width="12.625" style="2" customWidth="1"/>
    <col min="2801" max="3051" width="9" style="2"/>
    <col min="3052" max="3052" width="9.375" style="2" customWidth="1"/>
    <col min="3053" max="3053" width="9" style="2"/>
    <col min="3054" max="3054" width="11.625" style="2" customWidth="1"/>
    <col min="3055" max="3055" width="9" style="2"/>
    <col min="3056" max="3056" width="12.625" style="2" customWidth="1"/>
    <col min="3057" max="3307" width="9" style="2"/>
    <col min="3308" max="3308" width="9.375" style="2" customWidth="1"/>
    <col min="3309" max="3309" width="9" style="2"/>
    <col min="3310" max="3310" width="11.625" style="2" customWidth="1"/>
    <col min="3311" max="3311" width="9" style="2"/>
    <col min="3312" max="3312" width="12.625" style="2" customWidth="1"/>
    <col min="3313" max="3563" width="9" style="2"/>
    <col min="3564" max="3564" width="9.375" style="2" customWidth="1"/>
    <col min="3565" max="3565" width="9" style="2"/>
    <col min="3566" max="3566" width="11.625" style="2" customWidth="1"/>
    <col min="3567" max="3567" width="9" style="2"/>
    <col min="3568" max="3568" width="12.625" style="2" customWidth="1"/>
    <col min="3569" max="3819" width="9" style="2"/>
    <col min="3820" max="3820" width="9.375" style="2" customWidth="1"/>
    <col min="3821" max="3821" width="9" style="2"/>
    <col min="3822" max="3822" width="11.625" style="2" customWidth="1"/>
    <col min="3823" max="3823" width="9" style="2"/>
    <col min="3824" max="3824" width="12.625" style="2" customWidth="1"/>
    <col min="3825" max="4075" width="9" style="2"/>
    <col min="4076" max="4076" width="9.375" style="2" customWidth="1"/>
    <col min="4077" max="4077" width="9" style="2"/>
    <col min="4078" max="4078" width="11.625" style="2" customWidth="1"/>
    <col min="4079" max="4079" width="9" style="2"/>
    <col min="4080" max="4080" width="12.625" style="2" customWidth="1"/>
    <col min="4081" max="4331" width="9" style="2"/>
    <col min="4332" max="4332" width="9.375" style="2" customWidth="1"/>
    <col min="4333" max="4333" width="9" style="2"/>
    <col min="4334" max="4334" width="11.625" style="2" customWidth="1"/>
    <col min="4335" max="4335" width="9" style="2"/>
    <col min="4336" max="4336" width="12.625" style="2" customWidth="1"/>
    <col min="4337" max="4587" width="9" style="2"/>
    <col min="4588" max="4588" width="9.375" style="2" customWidth="1"/>
    <col min="4589" max="4589" width="9" style="2"/>
    <col min="4590" max="4590" width="11.625" style="2" customWidth="1"/>
    <col min="4591" max="4591" width="9" style="2"/>
    <col min="4592" max="4592" width="12.625" style="2" customWidth="1"/>
    <col min="4593" max="4843" width="9" style="2"/>
    <col min="4844" max="4844" width="9.375" style="2" customWidth="1"/>
    <col min="4845" max="4845" width="9" style="2"/>
    <col min="4846" max="4846" width="11.625" style="2" customWidth="1"/>
    <col min="4847" max="4847" width="9" style="2"/>
    <col min="4848" max="4848" width="12.625" style="2" customWidth="1"/>
    <col min="4849" max="5099" width="9" style="2"/>
    <col min="5100" max="5100" width="9.375" style="2" customWidth="1"/>
    <col min="5101" max="5101" width="9" style="2"/>
    <col min="5102" max="5102" width="11.625" style="2" customWidth="1"/>
    <col min="5103" max="5103" width="9" style="2"/>
    <col min="5104" max="5104" width="12.625" style="2" customWidth="1"/>
    <col min="5105" max="5355" width="9" style="2"/>
    <col min="5356" max="5356" width="9.375" style="2" customWidth="1"/>
    <col min="5357" max="5357" width="9" style="2"/>
    <col min="5358" max="5358" width="11.625" style="2" customWidth="1"/>
    <col min="5359" max="5359" width="9" style="2"/>
    <col min="5360" max="5360" width="12.625" style="2" customWidth="1"/>
    <col min="5361" max="5611" width="9" style="2"/>
    <col min="5612" max="5612" width="9.375" style="2" customWidth="1"/>
    <col min="5613" max="5613" width="9" style="2"/>
    <col min="5614" max="5614" width="11.625" style="2" customWidth="1"/>
    <col min="5615" max="5615" width="9" style="2"/>
    <col min="5616" max="5616" width="12.625" style="2" customWidth="1"/>
    <col min="5617" max="5867" width="9" style="2"/>
    <col min="5868" max="5868" width="9.375" style="2" customWidth="1"/>
    <col min="5869" max="5869" width="9" style="2"/>
    <col min="5870" max="5870" width="11.625" style="2" customWidth="1"/>
    <col min="5871" max="5871" width="9" style="2"/>
    <col min="5872" max="5872" width="12.625" style="2" customWidth="1"/>
    <col min="5873" max="6123" width="9" style="2"/>
    <col min="6124" max="6124" width="9.375" style="2" customWidth="1"/>
    <col min="6125" max="6125" width="9" style="2"/>
    <col min="6126" max="6126" width="11.625" style="2" customWidth="1"/>
    <col min="6127" max="6127" width="9" style="2"/>
    <col min="6128" max="6128" width="12.625" style="2" customWidth="1"/>
    <col min="6129" max="6379" width="9" style="2"/>
    <col min="6380" max="6380" width="9.375" style="2" customWidth="1"/>
    <col min="6381" max="6381" width="9" style="2"/>
    <col min="6382" max="6382" width="11.625" style="2" customWidth="1"/>
    <col min="6383" max="6383" width="9" style="2"/>
    <col min="6384" max="6384" width="12.625" style="2" customWidth="1"/>
    <col min="6385" max="6635" width="9" style="2"/>
    <col min="6636" max="6636" width="9.375" style="2" customWidth="1"/>
    <col min="6637" max="6637" width="9" style="2"/>
    <col min="6638" max="6638" width="11.625" style="2" customWidth="1"/>
    <col min="6639" max="6639" width="9" style="2"/>
    <col min="6640" max="6640" width="12.625" style="2" customWidth="1"/>
    <col min="6641" max="6891" width="9" style="2"/>
    <col min="6892" max="6892" width="9.375" style="2" customWidth="1"/>
    <col min="6893" max="6893" width="9" style="2"/>
    <col min="6894" max="6894" width="11.625" style="2" customWidth="1"/>
    <col min="6895" max="6895" width="9" style="2"/>
    <col min="6896" max="6896" width="12.625" style="2" customWidth="1"/>
    <col min="6897" max="7147" width="9" style="2"/>
    <col min="7148" max="7148" width="9.375" style="2" customWidth="1"/>
    <col min="7149" max="7149" width="9" style="2"/>
    <col min="7150" max="7150" width="11.625" style="2" customWidth="1"/>
    <col min="7151" max="7151" width="9" style="2"/>
    <col min="7152" max="7152" width="12.625" style="2" customWidth="1"/>
    <col min="7153" max="7403" width="9" style="2"/>
    <col min="7404" max="7404" width="9.375" style="2" customWidth="1"/>
    <col min="7405" max="7405" width="9" style="2"/>
    <col min="7406" max="7406" width="11.625" style="2" customWidth="1"/>
    <col min="7407" max="7407" width="9" style="2"/>
    <col min="7408" max="7408" width="12.625" style="2" customWidth="1"/>
    <col min="7409" max="7659" width="9" style="2"/>
    <col min="7660" max="7660" width="9.375" style="2" customWidth="1"/>
    <col min="7661" max="7661" width="9" style="2"/>
    <col min="7662" max="7662" width="11.625" style="2" customWidth="1"/>
    <col min="7663" max="7663" width="9" style="2"/>
    <col min="7664" max="7664" width="12.625" style="2" customWidth="1"/>
    <col min="7665" max="7915" width="9" style="2"/>
    <col min="7916" max="7916" width="9.375" style="2" customWidth="1"/>
    <col min="7917" max="7917" width="9" style="2"/>
    <col min="7918" max="7918" width="11.625" style="2" customWidth="1"/>
    <col min="7919" max="7919" width="9" style="2"/>
    <col min="7920" max="7920" width="12.625" style="2" customWidth="1"/>
    <col min="7921" max="8171" width="9" style="2"/>
    <col min="8172" max="8172" width="9.375" style="2" customWidth="1"/>
    <col min="8173" max="8173" width="9" style="2"/>
    <col min="8174" max="8174" width="11.625" style="2" customWidth="1"/>
    <col min="8175" max="8175" width="9" style="2"/>
    <col min="8176" max="8176" width="12.625" style="2" customWidth="1"/>
    <col min="8177" max="8427" width="9" style="2"/>
    <col min="8428" max="8428" width="9.375" style="2" customWidth="1"/>
    <col min="8429" max="8429" width="9" style="2"/>
    <col min="8430" max="8430" width="11.625" style="2" customWidth="1"/>
    <col min="8431" max="8431" width="9" style="2"/>
    <col min="8432" max="8432" width="12.625" style="2" customWidth="1"/>
    <col min="8433" max="8683" width="9" style="2"/>
    <col min="8684" max="8684" width="9.375" style="2" customWidth="1"/>
    <col min="8685" max="8685" width="9" style="2"/>
    <col min="8686" max="8686" width="11.625" style="2" customWidth="1"/>
    <col min="8687" max="8687" width="9" style="2"/>
    <col min="8688" max="8688" width="12.625" style="2" customWidth="1"/>
    <col min="8689" max="8939" width="9" style="2"/>
    <col min="8940" max="8940" width="9.375" style="2" customWidth="1"/>
    <col min="8941" max="8941" width="9" style="2"/>
    <col min="8942" max="8942" width="11.625" style="2" customWidth="1"/>
    <col min="8943" max="8943" width="9" style="2"/>
    <col min="8944" max="8944" width="12.625" style="2" customWidth="1"/>
    <col min="8945" max="9195" width="9" style="2"/>
    <col min="9196" max="9196" width="9.375" style="2" customWidth="1"/>
    <col min="9197" max="9197" width="9" style="2"/>
    <col min="9198" max="9198" width="11.625" style="2" customWidth="1"/>
    <col min="9199" max="9199" width="9" style="2"/>
    <col min="9200" max="9200" width="12.625" style="2" customWidth="1"/>
    <col min="9201" max="9451" width="9" style="2"/>
    <col min="9452" max="9452" width="9.375" style="2" customWidth="1"/>
    <col min="9453" max="9453" width="9" style="2"/>
    <col min="9454" max="9454" width="11.625" style="2" customWidth="1"/>
    <col min="9455" max="9455" width="9" style="2"/>
    <col min="9456" max="9456" width="12.625" style="2" customWidth="1"/>
    <col min="9457" max="9707" width="9" style="2"/>
    <col min="9708" max="9708" width="9.375" style="2" customWidth="1"/>
    <col min="9709" max="9709" width="9" style="2"/>
    <col min="9710" max="9710" width="11.625" style="2" customWidth="1"/>
    <col min="9711" max="9711" width="9" style="2"/>
    <col min="9712" max="9712" width="12.625" style="2" customWidth="1"/>
    <col min="9713" max="9963" width="9" style="2"/>
    <col min="9964" max="9964" width="9.375" style="2" customWidth="1"/>
    <col min="9965" max="9965" width="9" style="2"/>
    <col min="9966" max="9966" width="11.625" style="2" customWidth="1"/>
    <col min="9967" max="9967" width="9" style="2"/>
    <col min="9968" max="9968" width="12.625" style="2" customWidth="1"/>
    <col min="9969" max="10219" width="9" style="2"/>
    <col min="10220" max="10220" width="9.375" style="2" customWidth="1"/>
    <col min="10221" max="10221" width="9" style="2"/>
    <col min="10222" max="10222" width="11.625" style="2" customWidth="1"/>
    <col min="10223" max="10223" width="9" style="2"/>
    <col min="10224" max="10224" width="12.625" style="2" customWidth="1"/>
    <col min="10225" max="10475" width="9" style="2"/>
    <col min="10476" max="10476" width="9.375" style="2" customWidth="1"/>
    <col min="10477" max="10477" width="9" style="2"/>
    <col min="10478" max="10478" width="11.625" style="2" customWidth="1"/>
    <col min="10479" max="10479" width="9" style="2"/>
    <col min="10480" max="10480" width="12.625" style="2" customWidth="1"/>
    <col min="10481" max="10731" width="9" style="2"/>
    <col min="10732" max="10732" width="9.375" style="2" customWidth="1"/>
    <col min="10733" max="10733" width="9" style="2"/>
    <col min="10734" max="10734" width="11.625" style="2" customWidth="1"/>
    <col min="10735" max="10735" width="9" style="2"/>
    <col min="10736" max="10736" width="12.625" style="2" customWidth="1"/>
    <col min="10737" max="10987" width="9" style="2"/>
    <col min="10988" max="10988" width="9.375" style="2" customWidth="1"/>
    <col min="10989" max="10989" width="9" style="2"/>
    <col min="10990" max="10990" width="11.625" style="2" customWidth="1"/>
    <col min="10991" max="10991" width="9" style="2"/>
    <col min="10992" max="10992" width="12.625" style="2" customWidth="1"/>
    <col min="10993" max="11243" width="9" style="2"/>
    <col min="11244" max="11244" width="9.375" style="2" customWidth="1"/>
    <col min="11245" max="11245" width="9" style="2"/>
    <col min="11246" max="11246" width="11.625" style="2" customWidth="1"/>
    <col min="11247" max="11247" width="9" style="2"/>
    <col min="11248" max="11248" width="12.625" style="2" customWidth="1"/>
    <col min="11249" max="11499" width="9" style="2"/>
    <col min="11500" max="11500" width="9.375" style="2" customWidth="1"/>
    <col min="11501" max="11501" width="9" style="2"/>
    <col min="11502" max="11502" width="11.625" style="2" customWidth="1"/>
    <col min="11503" max="11503" width="9" style="2"/>
    <col min="11504" max="11504" width="12.625" style="2" customWidth="1"/>
    <col min="11505" max="11755" width="9" style="2"/>
    <col min="11756" max="11756" width="9.375" style="2" customWidth="1"/>
    <col min="11757" max="11757" width="9" style="2"/>
    <col min="11758" max="11758" width="11.625" style="2" customWidth="1"/>
    <col min="11759" max="11759" width="9" style="2"/>
    <col min="11760" max="11760" width="12.625" style="2" customWidth="1"/>
    <col min="11761" max="12011" width="9" style="2"/>
    <col min="12012" max="12012" width="9.375" style="2" customWidth="1"/>
    <col min="12013" max="12013" width="9" style="2"/>
    <col min="12014" max="12014" width="11.625" style="2" customWidth="1"/>
    <col min="12015" max="12015" width="9" style="2"/>
    <col min="12016" max="12016" width="12.625" style="2" customWidth="1"/>
    <col min="12017" max="12267" width="9" style="2"/>
    <col min="12268" max="12268" width="9.375" style="2" customWidth="1"/>
    <col min="12269" max="12269" width="9" style="2"/>
    <col min="12270" max="12270" width="11.625" style="2" customWidth="1"/>
    <col min="12271" max="12271" width="9" style="2"/>
    <col min="12272" max="12272" width="12.625" style="2" customWidth="1"/>
    <col min="12273" max="12523" width="9" style="2"/>
    <col min="12524" max="12524" width="9.375" style="2" customWidth="1"/>
    <col min="12525" max="12525" width="9" style="2"/>
    <col min="12526" max="12526" width="11.625" style="2" customWidth="1"/>
    <col min="12527" max="12527" width="9" style="2"/>
    <col min="12528" max="12528" width="12.625" style="2" customWidth="1"/>
    <col min="12529" max="12779" width="9" style="2"/>
    <col min="12780" max="12780" width="9.375" style="2" customWidth="1"/>
    <col min="12781" max="12781" width="9" style="2"/>
    <col min="12782" max="12782" width="11.625" style="2" customWidth="1"/>
    <col min="12783" max="12783" width="9" style="2"/>
    <col min="12784" max="12784" width="12.625" style="2" customWidth="1"/>
    <col min="12785" max="13035" width="9" style="2"/>
    <col min="13036" max="13036" width="9.375" style="2" customWidth="1"/>
    <col min="13037" max="13037" width="9" style="2"/>
    <col min="13038" max="13038" width="11.625" style="2" customWidth="1"/>
    <col min="13039" max="13039" width="9" style="2"/>
    <col min="13040" max="13040" width="12.625" style="2" customWidth="1"/>
    <col min="13041" max="13291" width="9" style="2"/>
    <col min="13292" max="13292" width="9.375" style="2" customWidth="1"/>
    <col min="13293" max="13293" width="9" style="2"/>
    <col min="13294" max="13294" width="11.625" style="2" customWidth="1"/>
    <col min="13295" max="13295" width="9" style="2"/>
    <col min="13296" max="13296" width="12.625" style="2" customWidth="1"/>
    <col min="13297" max="13547" width="9" style="2"/>
    <col min="13548" max="13548" width="9.375" style="2" customWidth="1"/>
    <col min="13549" max="13549" width="9" style="2"/>
    <col min="13550" max="13550" width="11.625" style="2" customWidth="1"/>
    <col min="13551" max="13551" width="9" style="2"/>
    <col min="13552" max="13552" width="12.625" style="2" customWidth="1"/>
    <col min="13553" max="13803" width="9" style="2"/>
    <col min="13804" max="13804" width="9.375" style="2" customWidth="1"/>
    <col min="13805" max="13805" width="9" style="2"/>
    <col min="13806" max="13806" width="11.625" style="2" customWidth="1"/>
    <col min="13807" max="13807" width="9" style="2"/>
    <col min="13808" max="13808" width="12.625" style="2" customWidth="1"/>
    <col min="13809" max="14059" width="9" style="2"/>
    <col min="14060" max="14060" width="9.375" style="2" customWidth="1"/>
    <col min="14061" max="14061" width="9" style="2"/>
    <col min="14062" max="14062" width="11.625" style="2" customWidth="1"/>
    <col min="14063" max="14063" width="9" style="2"/>
    <col min="14064" max="14064" width="12.625" style="2" customWidth="1"/>
    <col min="14065" max="14315" width="9" style="2"/>
    <col min="14316" max="14316" width="9.375" style="2" customWidth="1"/>
    <col min="14317" max="14317" width="9" style="2"/>
    <col min="14318" max="14318" width="11.625" style="2" customWidth="1"/>
    <col min="14319" max="14319" width="9" style="2"/>
    <col min="14320" max="14320" width="12.625" style="2" customWidth="1"/>
    <col min="14321" max="14571" width="9" style="2"/>
    <col min="14572" max="14572" width="9.375" style="2" customWidth="1"/>
    <col min="14573" max="14573" width="9" style="2"/>
    <col min="14574" max="14574" width="11.625" style="2" customWidth="1"/>
    <col min="14575" max="14575" width="9" style="2"/>
    <col min="14576" max="14576" width="12.625" style="2" customWidth="1"/>
    <col min="14577" max="14827" width="9" style="2"/>
    <col min="14828" max="14828" width="9.375" style="2" customWidth="1"/>
    <col min="14829" max="14829" width="9" style="2"/>
    <col min="14830" max="14830" width="11.625" style="2" customWidth="1"/>
    <col min="14831" max="14831" width="9" style="2"/>
    <col min="14832" max="14832" width="12.625" style="2" customWidth="1"/>
    <col min="14833" max="15083" width="9" style="2"/>
    <col min="15084" max="15084" width="9.375" style="2" customWidth="1"/>
    <col min="15085" max="15085" width="9" style="2"/>
    <col min="15086" max="15086" width="11.625" style="2" customWidth="1"/>
    <col min="15087" max="15087" width="9" style="2"/>
    <col min="15088" max="15088" width="12.625" style="2" customWidth="1"/>
    <col min="15089" max="15339" width="9" style="2"/>
    <col min="15340" max="15340" width="9.375" style="2" customWidth="1"/>
    <col min="15341" max="15341" width="9" style="2"/>
    <col min="15342" max="15342" width="11.625" style="2" customWidth="1"/>
    <col min="15343" max="15343" width="9" style="2"/>
    <col min="15344" max="15344" width="12.625" style="2" customWidth="1"/>
    <col min="15345" max="15595" width="9" style="2"/>
    <col min="15596" max="15596" width="9.375" style="2" customWidth="1"/>
    <col min="15597" max="15597" width="9" style="2"/>
    <col min="15598" max="15598" width="11.625" style="2" customWidth="1"/>
    <col min="15599" max="15599" width="9" style="2"/>
    <col min="15600" max="15600" width="12.625" style="2" customWidth="1"/>
    <col min="15601" max="15851" width="9" style="2"/>
    <col min="15852" max="15852" width="9.375" style="2" customWidth="1"/>
    <col min="15853" max="15853" width="9" style="2"/>
    <col min="15854" max="15854" width="11.625" style="2" customWidth="1"/>
    <col min="15855" max="15855" width="9" style="2"/>
    <col min="15856" max="15856" width="12.625" style="2" customWidth="1"/>
    <col min="15857" max="16107" width="9" style="2"/>
    <col min="16108" max="16108" width="9.375" style="2" customWidth="1"/>
    <col min="16109" max="16109" width="9" style="2"/>
    <col min="16110" max="16110" width="11.625" style="2" customWidth="1"/>
    <col min="16111" max="16111" width="9" style="2"/>
    <col min="16112" max="16112" width="12.625" style="2" customWidth="1"/>
    <col min="16113" max="16384" width="9" style="2"/>
  </cols>
  <sheetData>
    <row r="1" ht="46.5" customHeight="1" spans="1:8">
      <c r="A1" s="4" t="s">
        <v>119</v>
      </c>
      <c r="B1" s="4"/>
      <c r="C1" s="4"/>
      <c r="D1" s="4"/>
      <c r="E1" s="4"/>
      <c r="F1" s="4"/>
      <c r="G1" s="4"/>
      <c r="H1" s="4"/>
    </row>
    <row r="2" ht="29.25" customHeight="1" spans="1:8">
      <c r="A2" s="5" t="str">
        <f>第2章!A2</f>
        <v>项目名称：2026-2028年省管高速公路中间过程质量监督检测项目4-2  分包1：海太长江隧道南接线中间过程质量检测</v>
      </c>
      <c r="B2" s="5"/>
      <c r="C2" s="5"/>
      <c r="D2" s="5"/>
      <c r="E2" s="6"/>
      <c r="F2" s="6"/>
      <c r="G2" s="6"/>
      <c r="H2" s="6"/>
    </row>
    <row r="3" s="1" customFormat="1" ht="27" customHeight="1" spans="1:8">
      <c r="A3" s="7" t="s">
        <v>37</v>
      </c>
      <c r="B3" s="8" t="s">
        <v>38</v>
      </c>
      <c r="C3" s="8" t="s">
        <v>4</v>
      </c>
      <c r="D3" s="8" t="s">
        <v>39</v>
      </c>
      <c r="E3" s="8" t="s">
        <v>23</v>
      </c>
      <c r="F3" s="8" t="s">
        <v>24</v>
      </c>
      <c r="G3" s="8" t="s">
        <v>25</v>
      </c>
      <c r="H3" s="9" t="s">
        <v>26</v>
      </c>
    </row>
    <row r="4" ht="28.5" customHeight="1" spans="1:8">
      <c r="A4" s="10" t="s">
        <v>120</v>
      </c>
      <c r="B4" s="11" t="s">
        <v>121</v>
      </c>
      <c r="C4" s="11">
        <v>1</v>
      </c>
      <c r="D4" s="11" t="s">
        <v>122</v>
      </c>
      <c r="E4" s="12" t="s">
        <v>123</v>
      </c>
      <c r="F4" s="13">
        <v>12</v>
      </c>
      <c r="G4" s="14"/>
      <c r="H4" s="15">
        <f t="shared" ref="H4:H67" si="0">ROUND(F4*G4,2)</f>
        <v>0</v>
      </c>
    </row>
    <row r="5" ht="28.5" customHeight="1" spans="1:8">
      <c r="A5" s="10"/>
      <c r="B5" s="11"/>
      <c r="C5" s="11">
        <v>2</v>
      </c>
      <c r="D5" s="11" t="s">
        <v>124</v>
      </c>
      <c r="E5" s="12" t="s">
        <v>123</v>
      </c>
      <c r="F5" s="13">
        <v>12</v>
      </c>
      <c r="G5" s="14"/>
      <c r="H5" s="15">
        <f t="shared" si="0"/>
        <v>0</v>
      </c>
    </row>
    <row r="6" ht="28.5" customHeight="1" spans="1:8">
      <c r="A6" s="10"/>
      <c r="B6" s="11"/>
      <c r="C6" s="11">
        <v>3</v>
      </c>
      <c r="D6" s="11" t="s">
        <v>125</v>
      </c>
      <c r="E6" s="12" t="s">
        <v>123</v>
      </c>
      <c r="F6" s="13">
        <v>12</v>
      </c>
      <c r="G6" s="14"/>
      <c r="H6" s="15">
        <f t="shared" si="0"/>
        <v>0</v>
      </c>
    </row>
    <row r="7" ht="28.5" customHeight="1" spans="1:8">
      <c r="A7" s="10"/>
      <c r="B7" s="11"/>
      <c r="C7" s="11">
        <v>4</v>
      </c>
      <c r="D7" s="11" t="s">
        <v>126</v>
      </c>
      <c r="E7" s="12" t="s">
        <v>123</v>
      </c>
      <c r="F7" s="13">
        <v>12</v>
      </c>
      <c r="G7" s="14"/>
      <c r="H7" s="15">
        <f t="shared" si="0"/>
        <v>0</v>
      </c>
    </row>
    <row r="8" ht="28.5" customHeight="1" spans="1:8">
      <c r="A8" s="10"/>
      <c r="B8" s="11"/>
      <c r="C8" s="11">
        <v>5</v>
      </c>
      <c r="D8" s="11" t="s">
        <v>127</v>
      </c>
      <c r="E8" s="12" t="s">
        <v>117</v>
      </c>
      <c r="F8" s="13">
        <v>12</v>
      </c>
      <c r="G8" s="14"/>
      <c r="H8" s="15">
        <f t="shared" si="0"/>
        <v>0</v>
      </c>
    </row>
    <row r="9" ht="28.5" customHeight="1" spans="1:8">
      <c r="A9" s="10"/>
      <c r="B9" s="11" t="s">
        <v>128</v>
      </c>
      <c r="C9" s="12">
        <v>1</v>
      </c>
      <c r="D9" s="11" t="s">
        <v>129</v>
      </c>
      <c r="E9" s="12" t="s">
        <v>123</v>
      </c>
      <c r="F9" s="13">
        <v>12</v>
      </c>
      <c r="G9" s="14"/>
      <c r="H9" s="15">
        <f t="shared" si="0"/>
        <v>0</v>
      </c>
    </row>
    <row r="10" ht="28.5" customHeight="1" spans="1:8">
      <c r="A10" s="10"/>
      <c r="B10" s="11"/>
      <c r="C10" s="12">
        <v>2</v>
      </c>
      <c r="D10" s="11" t="s">
        <v>130</v>
      </c>
      <c r="E10" s="12" t="s">
        <v>123</v>
      </c>
      <c r="F10" s="13">
        <v>12</v>
      </c>
      <c r="G10" s="14"/>
      <c r="H10" s="15">
        <f t="shared" si="0"/>
        <v>0</v>
      </c>
    </row>
    <row r="11" ht="28.5" customHeight="1" spans="1:8">
      <c r="A11" s="10"/>
      <c r="B11" s="11"/>
      <c r="C11" s="12">
        <v>3</v>
      </c>
      <c r="D11" s="11" t="s">
        <v>131</v>
      </c>
      <c r="E11" s="12" t="s">
        <v>123</v>
      </c>
      <c r="F11" s="13">
        <v>12</v>
      </c>
      <c r="G11" s="14"/>
      <c r="H11" s="15">
        <f t="shared" si="0"/>
        <v>0</v>
      </c>
    </row>
    <row r="12" ht="28.5" customHeight="1" spans="1:8">
      <c r="A12" s="10"/>
      <c r="B12" s="11"/>
      <c r="C12" s="12">
        <v>4</v>
      </c>
      <c r="D12" s="11" t="s">
        <v>132</v>
      </c>
      <c r="E12" s="12" t="s">
        <v>123</v>
      </c>
      <c r="F12" s="13">
        <v>12</v>
      </c>
      <c r="G12" s="14"/>
      <c r="H12" s="15">
        <f t="shared" si="0"/>
        <v>0</v>
      </c>
    </row>
    <row r="13" ht="28.5" customHeight="1" spans="1:8">
      <c r="A13" s="10"/>
      <c r="B13" s="11"/>
      <c r="C13" s="12">
        <v>5</v>
      </c>
      <c r="D13" s="11" t="s">
        <v>133</v>
      </c>
      <c r="E13" s="12" t="s">
        <v>123</v>
      </c>
      <c r="F13" s="13">
        <v>12</v>
      </c>
      <c r="G13" s="14"/>
      <c r="H13" s="15">
        <f t="shared" si="0"/>
        <v>0</v>
      </c>
    </row>
    <row r="14" ht="28.5" customHeight="1" spans="1:8">
      <c r="A14" s="10"/>
      <c r="B14" s="11" t="s">
        <v>134</v>
      </c>
      <c r="C14" s="12">
        <v>1</v>
      </c>
      <c r="D14" s="11" t="s">
        <v>135</v>
      </c>
      <c r="E14" s="12" t="s">
        <v>123</v>
      </c>
      <c r="F14" s="13">
        <v>12</v>
      </c>
      <c r="G14" s="14"/>
      <c r="H14" s="15">
        <f t="shared" si="0"/>
        <v>0</v>
      </c>
    </row>
    <row r="15" ht="28.5" customHeight="1" spans="1:8">
      <c r="A15" s="10"/>
      <c r="B15" s="11"/>
      <c r="C15" s="12">
        <v>2</v>
      </c>
      <c r="D15" s="11" t="s">
        <v>136</v>
      </c>
      <c r="E15" s="12" t="s">
        <v>123</v>
      </c>
      <c r="F15" s="13">
        <v>12</v>
      </c>
      <c r="G15" s="14"/>
      <c r="H15" s="15">
        <f t="shared" si="0"/>
        <v>0</v>
      </c>
    </row>
    <row r="16" ht="28.5" customHeight="1" spans="1:8">
      <c r="A16" s="10"/>
      <c r="B16" s="11"/>
      <c r="C16" s="12">
        <v>3</v>
      </c>
      <c r="D16" s="11" t="s">
        <v>137</v>
      </c>
      <c r="E16" s="12" t="s">
        <v>123</v>
      </c>
      <c r="F16" s="13">
        <v>12</v>
      </c>
      <c r="G16" s="14"/>
      <c r="H16" s="15">
        <f t="shared" si="0"/>
        <v>0</v>
      </c>
    </row>
    <row r="17" ht="28.5" customHeight="1" spans="1:8">
      <c r="A17" s="10"/>
      <c r="B17" s="11"/>
      <c r="C17" s="12">
        <v>4</v>
      </c>
      <c r="D17" s="11" t="s">
        <v>138</v>
      </c>
      <c r="E17" s="12" t="s">
        <v>139</v>
      </c>
      <c r="F17" s="13">
        <v>12</v>
      </c>
      <c r="G17" s="14"/>
      <c r="H17" s="15">
        <f t="shared" si="0"/>
        <v>0</v>
      </c>
    </row>
    <row r="18" ht="28.5" customHeight="1" spans="1:8">
      <c r="A18" s="10"/>
      <c r="B18" s="11"/>
      <c r="C18" s="12">
        <v>5</v>
      </c>
      <c r="D18" s="11" t="s">
        <v>140</v>
      </c>
      <c r="E18" s="12" t="s">
        <v>123</v>
      </c>
      <c r="F18" s="13">
        <v>12</v>
      </c>
      <c r="G18" s="14"/>
      <c r="H18" s="15">
        <f t="shared" si="0"/>
        <v>0</v>
      </c>
    </row>
    <row r="19" ht="28.5" customHeight="1" spans="1:8">
      <c r="A19" s="10"/>
      <c r="B19" s="11" t="s">
        <v>141</v>
      </c>
      <c r="C19" s="12">
        <v>1</v>
      </c>
      <c r="D19" s="11" t="s">
        <v>142</v>
      </c>
      <c r="E19" s="12" t="s">
        <v>53</v>
      </c>
      <c r="F19" s="13">
        <v>150</v>
      </c>
      <c r="G19" s="14"/>
      <c r="H19" s="15">
        <f t="shared" si="0"/>
        <v>0</v>
      </c>
    </row>
    <row r="20" ht="28.5" customHeight="1" spans="1:8">
      <c r="A20" s="10"/>
      <c r="B20" s="11"/>
      <c r="C20" s="12">
        <v>2</v>
      </c>
      <c r="D20" s="11" t="s">
        <v>143</v>
      </c>
      <c r="E20" s="12" t="s">
        <v>53</v>
      </c>
      <c r="F20" s="13">
        <v>55</v>
      </c>
      <c r="G20" s="14"/>
      <c r="H20" s="15">
        <f t="shared" si="0"/>
        <v>0</v>
      </c>
    </row>
    <row r="21" ht="51" customHeight="1" spans="1:8">
      <c r="A21" s="10"/>
      <c r="B21" s="11" t="s">
        <v>144</v>
      </c>
      <c r="C21" s="12">
        <v>1</v>
      </c>
      <c r="D21" s="11" t="s">
        <v>144</v>
      </c>
      <c r="E21" s="12" t="s">
        <v>53</v>
      </c>
      <c r="F21" s="13">
        <v>28</v>
      </c>
      <c r="G21" s="14"/>
      <c r="H21" s="15">
        <f t="shared" si="0"/>
        <v>0</v>
      </c>
    </row>
    <row r="22" ht="28.5" customHeight="1" spans="1:8">
      <c r="A22" s="10"/>
      <c r="B22" s="11" t="s">
        <v>145</v>
      </c>
      <c r="C22" s="12">
        <v>1</v>
      </c>
      <c r="D22" s="11" t="s">
        <v>146</v>
      </c>
      <c r="E22" s="12" t="s">
        <v>123</v>
      </c>
      <c r="F22" s="13">
        <v>4</v>
      </c>
      <c r="G22" s="14"/>
      <c r="H22" s="15">
        <f t="shared" si="0"/>
        <v>0</v>
      </c>
    </row>
    <row r="23" ht="28.5" customHeight="1" spans="1:8">
      <c r="A23" s="10"/>
      <c r="B23" s="11"/>
      <c r="C23" s="12">
        <v>2</v>
      </c>
      <c r="D23" s="11" t="s">
        <v>147</v>
      </c>
      <c r="E23" s="12" t="s">
        <v>123</v>
      </c>
      <c r="F23" s="13">
        <v>4</v>
      </c>
      <c r="G23" s="14"/>
      <c r="H23" s="15">
        <f t="shared" si="0"/>
        <v>0</v>
      </c>
    </row>
    <row r="24" ht="28.5" customHeight="1" spans="1:8">
      <c r="A24" s="10"/>
      <c r="B24" s="11"/>
      <c r="C24" s="12">
        <v>3</v>
      </c>
      <c r="D24" s="11" t="s">
        <v>148</v>
      </c>
      <c r="E24" s="12" t="s">
        <v>53</v>
      </c>
      <c r="F24" s="13">
        <v>2</v>
      </c>
      <c r="G24" s="14"/>
      <c r="H24" s="15">
        <f t="shared" si="0"/>
        <v>0</v>
      </c>
    </row>
    <row r="25" ht="28.5" customHeight="1" spans="1:8">
      <c r="A25" s="10"/>
      <c r="B25" s="11" t="s">
        <v>149</v>
      </c>
      <c r="C25" s="11">
        <v>1</v>
      </c>
      <c r="D25" s="11" t="s">
        <v>150</v>
      </c>
      <c r="E25" s="12" t="s">
        <v>123</v>
      </c>
      <c r="F25" s="13">
        <v>4</v>
      </c>
      <c r="G25" s="14"/>
      <c r="H25" s="15">
        <f t="shared" si="0"/>
        <v>0</v>
      </c>
    </row>
    <row r="26" ht="28.5" customHeight="1" spans="1:8">
      <c r="A26" s="10"/>
      <c r="B26" s="11"/>
      <c r="C26" s="11">
        <v>2</v>
      </c>
      <c r="D26" s="11" t="s">
        <v>151</v>
      </c>
      <c r="E26" s="12" t="s">
        <v>123</v>
      </c>
      <c r="F26" s="13">
        <v>4</v>
      </c>
      <c r="G26" s="14"/>
      <c r="H26" s="15">
        <f t="shared" si="0"/>
        <v>0</v>
      </c>
    </row>
    <row r="27" ht="28.5" customHeight="1" spans="1:8">
      <c r="A27" s="10"/>
      <c r="B27" s="11"/>
      <c r="C27" s="11">
        <v>3</v>
      </c>
      <c r="D27" s="11" t="s">
        <v>152</v>
      </c>
      <c r="E27" s="12" t="s">
        <v>123</v>
      </c>
      <c r="F27" s="13">
        <v>4</v>
      </c>
      <c r="G27" s="14"/>
      <c r="H27" s="15">
        <f t="shared" si="0"/>
        <v>0</v>
      </c>
    </row>
    <row r="28" ht="28.5" customHeight="1" spans="1:8">
      <c r="A28" s="10"/>
      <c r="B28" s="11"/>
      <c r="C28" s="11">
        <v>4</v>
      </c>
      <c r="D28" s="11" t="s">
        <v>153</v>
      </c>
      <c r="E28" s="12" t="s">
        <v>123</v>
      </c>
      <c r="F28" s="13">
        <v>4</v>
      </c>
      <c r="G28" s="14"/>
      <c r="H28" s="15">
        <f t="shared" si="0"/>
        <v>0</v>
      </c>
    </row>
    <row r="29" ht="28.5" customHeight="1" spans="1:8">
      <c r="A29" s="10"/>
      <c r="B29" s="11" t="s">
        <v>154</v>
      </c>
      <c r="C29" s="11">
        <v>1</v>
      </c>
      <c r="D29" s="11" t="s">
        <v>155</v>
      </c>
      <c r="E29" s="12" t="s">
        <v>112</v>
      </c>
      <c r="F29" s="13">
        <v>40</v>
      </c>
      <c r="G29" s="14"/>
      <c r="H29" s="15">
        <f t="shared" si="0"/>
        <v>0</v>
      </c>
    </row>
    <row r="30" ht="28.5" customHeight="1" spans="1:8">
      <c r="A30" s="10"/>
      <c r="B30" s="11"/>
      <c r="C30" s="11">
        <v>2</v>
      </c>
      <c r="D30" s="11" t="s">
        <v>156</v>
      </c>
      <c r="E30" s="12" t="s">
        <v>112</v>
      </c>
      <c r="F30" s="13">
        <v>40</v>
      </c>
      <c r="G30" s="14"/>
      <c r="H30" s="15">
        <f t="shared" si="0"/>
        <v>0</v>
      </c>
    </row>
    <row r="31" ht="82.5" customHeight="1" spans="1:8">
      <c r="A31" s="10"/>
      <c r="B31" s="11" t="s">
        <v>157</v>
      </c>
      <c r="C31" s="11">
        <v>1</v>
      </c>
      <c r="D31" s="11" t="s">
        <v>157</v>
      </c>
      <c r="E31" s="12" t="s">
        <v>139</v>
      </c>
      <c r="F31" s="13">
        <v>3</v>
      </c>
      <c r="G31" s="14"/>
      <c r="H31" s="15">
        <f t="shared" si="0"/>
        <v>0</v>
      </c>
    </row>
    <row r="32" ht="28.5" customHeight="1" spans="1:8">
      <c r="A32" s="10"/>
      <c r="B32" s="11" t="s">
        <v>158</v>
      </c>
      <c r="C32" s="11">
        <v>1</v>
      </c>
      <c r="D32" s="11" t="s">
        <v>159</v>
      </c>
      <c r="E32" s="12" t="s">
        <v>139</v>
      </c>
      <c r="F32" s="13">
        <v>6</v>
      </c>
      <c r="G32" s="14"/>
      <c r="H32" s="15">
        <f t="shared" si="0"/>
        <v>0</v>
      </c>
    </row>
    <row r="33" ht="28.5" customHeight="1" spans="1:8">
      <c r="A33" s="10"/>
      <c r="B33" s="11"/>
      <c r="C33" s="11">
        <v>2</v>
      </c>
      <c r="D33" s="11" t="s">
        <v>160</v>
      </c>
      <c r="E33" s="12" t="s">
        <v>139</v>
      </c>
      <c r="F33" s="13">
        <v>6</v>
      </c>
      <c r="G33" s="14"/>
      <c r="H33" s="15">
        <f t="shared" si="0"/>
        <v>0</v>
      </c>
    </row>
    <row r="34" ht="28.5" customHeight="1" spans="1:8">
      <c r="A34" s="10"/>
      <c r="B34" s="11" t="s">
        <v>161</v>
      </c>
      <c r="C34" s="11">
        <v>1</v>
      </c>
      <c r="D34" s="11" t="s">
        <v>162</v>
      </c>
      <c r="E34" s="12" t="s">
        <v>123</v>
      </c>
      <c r="F34" s="13">
        <v>6</v>
      </c>
      <c r="G34" s="14"/>
      <c r="H34" s="15">
        <f t="shared" si="0"/>
        <v>0</v>
      </c>
    </row>
    <row r="35" ht="28.5" customHeight="1" spans="1:8">
      <c r="A35" s="10"/>
      <c r="B35" s="11"/>
      <c r="C35" s="11">
        <v>2</v>
      </c>
      <c r="D35" s="11" t="s">
        <v>163</v>
      </c>
      <c r="E35" s="12" t="s">
        <v>123</v>
      </c>
      <c r="F35" s="13">
        <v>6</v>
      </c>
      <c r="G35" s="14"/>
      <c r="H35" s="15">
        <f t="shared" si="0"/>
        <v>0</v>
      </c>
    </row>
    <row r="36" ht="28.5" customHeight="1" spans="1:8">
      <c r="A36" s="10"/>
      <c r="B36" s="11"/>
      <c r="C36" s="11">
        <v>3</v>
      </c>
      <c r="D36" s="11" t="s">
        <v>138</v>
      </c>
      <c r="E36" s="12" t="s">
        <v>123</v>
      </c>
      <c r="F36" s="13">
        <v>6</v>
      </c>
      <c r="G36" s="14"/>
      <c r="H36" s="15">
        <f t="shared" si="0"/>
        <v>0</v>
      </c>
    </row>
    <row r="37" ht="28.5" customHeight="1" spans="1:8">
      <c r="A37" s="10"/>
      <c r="B37" s="11"/>
      <c r="C37" s="11">
        <v>4</v>
      </c>
      <c r="D37" s="11" t="s">
        <v>164</v>
      </c>
      <c r="E37" s="12" t="s">
        <v>123</v>
      </c>
      <c r="F37" s="13">
        <v>6</v>
      </c>
      <c r="G37" s="14"/>
      <c r="H37" s="15">
        <f t="shared" si="0"/>
        <v>0</v>
      </c>
    </row>
    <row r="38" ht="28.5" customHeight="1" spans="1:8">
      <c r="A38" s="10"/>
      <c r="B38" s="11"/>
      <c r="C38" s="11">
        <v>5</v>
      </c>
      <c r="D38" s="11" t="s">
        <v>165</v>
      </c>
      <c r="E38" s="12" t="s">
        <v>123</v>
      </c>
      <c r="F38" s="13">
        <v>6</v>
      </c>
      <c r="G38" s="14"/>
      <c r="H38" s="15">
        <f t="shared" si="0"/>
        <v>0</v>
      </c>
    </row>
    <row r="39" ht="28.5" customHeight="1" spans="1:8">
      <c r="A39" s="10"/>
      <c r="B39" s="11"/>
      <c r="C39" s="11">
        <v>6</v>
      </c>
      <c r="D39" s="11" t="s">
        <v>166</v>
      </c>
      <c r="E39" s="12" t="s">
        <v>123</v>
      </c>
      <c r="F39" s="13">
        <v>4</v>
      </c>
      <c r="G39" s="14"/>
      <c r="H39" s="15">
        <f t="shared" si="0"/>
        <v>0</v>
      </c>
    </row>
    <row r="40" ht="39" customHeight="1" spans="1:8">
      <c r="A40" s="10"/>
      <c r="B40" s="11" t="s">
        <v>167</v>
      </c>
      <c r="C40" s="11">
        <v>1</v>
      </c>
      <c r="D40" s="11" t="s">
        <v>168</v>
      </c>
      <c r="E40" s="12" t="s">
        <v>112</v>
      </c>
      <c r="F40" s="13">
        <v>2</v>
      </c>
      <c r="G40" s="16"/>
      <c r="H40" s="15">
        <f t="shared" si="0"/>
        <v>0</v>
      </c>
    </row>
    <row r="41" ht="28.5" customHeight="1" spans="1:8">
      <c r="A41" s="10"/>
      <c r="B41" s="11"/>
      <c r="C41" s="11">
        <v>2</v>
      </c>
      <c r="D41" s="11" t="s">
        <v>169</v>
      </c>
      <c r="E41" s="12" t="s">
        <v>123</v>
      </c>
      <c r="F41" s="13">
        <v>2</v>
      </c>
      <c r="G41" s="16"/>
      <c r="H41" s="15">
        <f t="shared" si="0"/>
        <v>0</v>
      </c>
    </row>
    <row r="42" ht="28.5" customHeight="1" spans="1:8">
      <c r="A42" s="10"/>
      <c r="B42" s="11"/>
      <c r="C42" s="11">
        <v>3</v>
      </c>
      <c r="D42" s="11" t="s">
        <v>170</v>
      </c>
      <c r="E42" s="11" t="s">
        <v>112</v>
      </c>
      <c r="F42" s="13">
        <v>2</v>
      </c>
      <c r="G42" s="16"/>
      <c r="H42" s="15">
        <f t="shared" si="0"/>
        <v>0</v>
      </c>
    </row>
    <row r="43" ht="39" customHeight="1" spans="1:8">
      <c r="A43" s="10"/>
      <c r="B43" s="11"/>
      <c r="C43" s="11">
        <v>4</v>
      </c>
      <c r="D43" s="11" t="s">
        <v>171</v>
      </c>
      <c r="E43" s="11" t="s">
        <v>112</v>
      </c>
      <c r="F43" s="13">
        <v>2</v>
      </c>
      <c r="G43" s="16"/>
      <c r="H43" s="15">
        <f t="shared" si="0"/>
        <v>0</v>
      </c>
    </row>
    <row r="44" ht="28.5" customHeight="1" spans="1:8">
      <c r="A44" s="10"/>
      <c r="B44" s="11"/>
      <c r="C44" s="11">
        <v>5</v>
      </c>
      <c r="D44" s="11" t="s">
        <v>172</v>
      </c>
      <c r="E44" s="11" t="s">
        <v>139</v>
      </c>
      <c r="F44" s="13">
        <v>2</v>
      </c>
      <c r="G44" s="16"/>
      <c r="H44" s="15">
        <f t="shared" si="0"/>
        <v>0</v>
      </c>
    </row>
    <row r="45" ht="28.5" customHeight="1" spans="1:8">
      <c r="A45" s="10"/>
      <c r="B45" s="11"/>
      <c r="C45" s="11">
        <v>6</v>
      </c>
      <c r="D45" s="11" t="s">
        <v>173</v>
      </c>
      <c r="E45" s="11" t="s">
        <v>139</v>
      </c>
      <c r="F45" s="13">
        <v>2</v>
      </c>
      <c r="G45" s="16"/>
      <c r="H45" s="15">
        <f t="shared" si="0"/>
        <v>0</v>
      </c>
    </row>
    <row r="46" ht="28.5" customHeight="1" spans="1:8">
      <c r="A46" s="10"/>
      <c r="B46" s="11"/>
      <c r="C46" s="11">
        <v>7</v>
      </c>
      <c r="D46" s="11" t="s">
        <v>174</v>
      </c>
      <c r="E46" s="11" t="s">
        <v>117</v>
      </c>
      <c r="F46" s="13">
        <v>1</v>
      </c>
      <c r="G46" s="16"/>
      <c r="H46" s="15">
        <f t="shared" si="0"/>
        <v>0</v>
      </c>
    </row>
    <row r="47" ht="28.5" customHeight="1" spans="1:8">
      <c r="A47" s="10"/>
      <c r="B47" s="11"/>
      <c r="C47" s="11">
        <v>8</v>
      </c>
      <c r="D47" s="11" t="s">
        <v>175</v>
      </c>
      <c r="E47" s="11" t="s">
        <v>117</v>
      </c>
      <c r="F47" s="13">
        <v>2</v>
      </c>
      <c r="G47" s="16"/>
      <c r="H47" s="15">
        <f t="shared" si="0"/>
        <v>0</v>
      </c>
    </row>
    <row r="48" ht="28.5" customHeight="1" spans="1:8">
      <c r="A48" s="10"/>
      <c r="B48" s="11"/>
      <c r="C48" s="11">
        <v>9</v>
      </c>
      <c r="D48" s="11" t="s">
        <v>176</v>
      </c>
      <c r="E48" s="11" t="s">
        <v>139</v>
      </c>
      <c r="F48" s="13">
        <v>2</v>
      </c>
      <c r="G48" s="16"/>
      <c r="H48" s="15">
        <f t="shared" si="0"/>
        <v>0</v>
      </c>
    </row>
    <row r="49" ht="28.5" customHeight="1" spans="1:8">
      <c r="A49" s="10"/>
      <c r="B49" s="11"/>
      <c r="C49" s="11">
        <v>10</v>
      </c>
      <c r="D49" s="11" t="s">
        <v>177</v>
      </c>
      <c r="E49" s="11" t="s">
        <v>117</v>
      </c>
      <c r="F49" s="13">
        <v>2</v>
      </c>
      <c r="G49" s="16"/>
      <c r="H49" s="15">
        <f t="shared" si="0"/>
        <v>0</v>
      </c>
    </row>
    <row r="50" ht="28.5" customHeight="1" spans="1:8">
      <c r="A50" s="10"/>
      <c r="B50" s="11"/>
      <c r="C50" s="11">
        <v>11</v>
      </c>
      <c r="D50" s="11" t="s">
        <v>178</v>
      </c>
      <c r="E50" s="11" t="s">
        <v>139</v>
      </c>
      <c r="F50" s="13">
        <v>2</v>
      </c>
      <c r="G50" s="16"/>
      <c r="H50" s="15">
        <f t="shared" si="0"/>
        <v>0</v>
      </c>
    </row>
    <row r="51" ht="28.5" customHeight="1" spans="1:8">
      <c r="A51" s="10"/>
      <c r="B51" s="11"/>
      <c r="C51" s="11">
        <v>12</v>
      </c>
      <c r="D51" s="11" t="s">
        <v>179</v>
      </c>
      <c r="E51" s="11" t="s">
        <v>139</v>
      </c>
      <c r="F51" s="13">
        <v>2</v>
      </c>
      <c r="G51" s="16"/>
      <c r="H51" s="15">
        <f t="shared" si="0"/>
        <v>0</v>
      </c>
    </row>
    <row r="52" ht="28.5" customHeight="1" spans="1:8">
      <c r="A52" s="10"/>
      <c r="B52" s="11"/>
      <c r="C52" s="11">
        <v>13</v>
      </c>
      <c r="D52" s="11" t="s">
        <v>180</v>
      </c>
      <c r="E52" s="11" t="s">
        <v>139</v>
      </c>
      <c r="F52" s="13">
        <v>2</v>
      </c>
      <c r="G52" s="16"/>
      <c r="H52" s="15">
        <f t="shared" si="0"/>
        <v>0</v>
      </c>
    </row>
    <row r="53" ht="28.5" customHeight="1" spans="1:8">
      <c r="A53" s="10"/>
      <c r="B53" s="11"/>
      <c r="C53" s="11">
        <v>14</v>
      </c>
      <c r="D53" s="11" t="s">
        <v>181</v>
      </c>
      <c r="E53" s="11" t="s">
        <v>139</v>
      </c>
      <c r="F53" s="13">
        <v>2</v>
      </c>
      <c r="G53" s="16"/>
      <c r="H53" s="15">
        <f t="shared" si="0"/>
        <v>0</v>
      </c>
    </row>
    <row r="54" ht="28.5" customHeight="1" spans="1:8">
      <c r="A54" s="10"/>
      <c r="B54" s="11"/>
      <c r="C54" s="11">
        <v>15</v>
      </c>
      <c r="D54" s="11" t="s">
        <v>182</v>
      </c>
      <c r="E54" s="11" t="s">
        <v>139</v>
      </c>
      <c r="F54" s="13">
        <v>2</v>
      </c>
      <c r="G54" s="16"/>
      <c r="H54" s="15">
        <f t="shared" si="0"/>
        <v>0</v>
      </c>
    </row>
    <row r="55" ht="28.5" customHeight="1" spans="1:8">
      <c r="A55" s="10"/>
      <c r="B55" s="11"/>
      <c r="C55" s="11">
        <v>16</v>
      </c>
      <c r="D55" s="11" t="s">
        <v>183</v>
      </c>
      <c r="E55" s="11" t="s">
        <v>139</v>
      </c>
      <c r="F55" s="13">
        <v>2</v>
      </c>
      <c r="G55" s="16"/>
      <c r="H55" s="15">
        <f t="shared" si="0"/>
        <v>0</v>
      </c>
    </row>
    <row r="56" ht="28.5" customHeight="1" spans="1:8">
      <c r="A56" s="10"/>
      <c r="B56" s="11"/>
      <c r="C56" s="11">
        <v>17</v>
      </c>
      <c r="D56" s="11" t="s">
        <v>184</v>
      </c>
      <c r="E56" s="11" t="s">
        <v>139</v>
      </c>
      <c r="F56" s="13">
        <v>2</v>
      </c>
      <c r="G56" s="16"/>
      <c r="H56" s="15">
        <f t="shared" si="0"/>
        <v>0</v>
      </c>
    </row>
    <row r="57" ht="28.5" customHeight="1" spans="1:8">
      <c r="A57" s="10"/>
      <c r="B57" s="11"/>
      <c r="C57" s="11">
        <v>18</v>
      </c>
      <c r="D57" s="11" t="s">
        <v>185</v>
      </c>
      <c r="E57" s="11" t="s">
        <v>139</v>
      </c>
      <c r="F57" s="13">
        <v>1</v>
      </c>
      <c r="G57" s="16"/>
      <c r="H57" s="15">
        <f t="shared" si="0"/>
        <v>0</v>
      </c>
    </row>
    <row r="58" ht="28.5" customHeight="1" spans="1:8">
      <c r="A58" s="10"/>
      <c r="B58" s="11"/>
      <c r="C58" s="11">
        <v>19</v>
      </c>
      <c r="D58" s="11" t="s">
        <v>186</v>
      </c>
      <c r="E58" s="11" t="s">
        <v>139</v>
      </c>
      <c r="F58" s="13">
        <v>2</v>
      </c>
      <c r="G58" s="16"/>
      <c r="H58" s="15">
        <f t="shared" si="0"/>
        <v>0</v>
      </c>
    </row>
    <row r="59" ht="28.5" customHeight="1" spans="1:8">
      <c r="A59" s="10"/>
      <c r="B59" s="11"/>
      <c r="C59" s="11">
        <v>20</v>
      </c>
      <c r="D59" s="11" t="s">
        <v>187</v>
      </c>
      <c r="E59" s="11" t="s">
        <v>139</v>
      </c>
      <c r="F59" s="13">
        <v>2</v>
      </c>
      <c r="G59" s="16"/>
      <c r="H59" s="15">
        <f t="shared" si="0"/>
        <v>0</v>
      </c>
    </row>
    <row r="60" ht="28.5" customHeight="1" spans="1:8">
      <c r="A60" s="10"/>
      <c r="B60" s="11"/>
      <c r="C60" s="11">
        <v>21</v>
      </c>
      <c r="D60" s="11" t="s">
        <v>188</v>
      </c>
      <c r="E60" s="11" t="s">
        <v>139</v>
      </c>
      <c r="F60" s="13">
        <v>2</v>
      </c>
      <c r="G60" s="16"/>
      <c r="H60" s="15">
        <f t="shared" si="0"/>
        <v>0</v>
      </c>
    </row>
    <row r="61" ht="28.5" customHeight="1" spans="1:8">
      <c r="A61" s="10"/>
      <c r="B61" s="11"/>
      <c r="C61" s="11">
        <v>22</v>
      </c>
      <c r="D61" s="11" t="s">
        <v>189</v>
      </c>
      <c r="E61" s="11" t="s">
        <v>139</v>
      </c>
      <c r="F61" s="13">
        <v>2</v>
      </c>
      <c r="G61" s="16"/>
      <c r="H61" s="15">
        <f t="shared" si="0"/>
        <v>0</v>
      </c>
    </row>
    <row r="62" ht="28.5" customHeight="1" spans="1:8">
      <c r="A62" s="10"/>
      <c r="B62" s="11"/>
      <c r="C62" s="11">
        <v>23</v>
      </c>
      <c r="D62" s="11" t="s">
        <v>190</v>
      </c>
      <c r="E62" s="11" t="s">
        <v>139</v>
      </c>
      <c r="F62" s="13">
        <v>2</v>
      </c>
      <c r="G62" s="16"/>
      <c r="H62" s="15">
        <f t="shared" si="0"/>
        <v>0</v>
      </c>
    </row>
    <row r="63" ht="28.5" customHeight="1" spans="1:8">
      <c r="A63" s="10"/>
      <c r="B63" s="11"/>
      <c r="C63" s="11">
        <v>24</v>
      </c>
      <c r="D63" s="11" t="s">
        <v>191</v>
      </c>
      <c r="E63" s="11" t="s">
        <v>139</v>
      </c>
      <c r="F63" s="13">
        <v>2</v>
      </c>
      <c r="G63" s="16"/>
      <c r="H63" s="15">
        <f t="shared" si="0"/>
        <v>0</v>
      </c>
    </row>
    <row r="64" ht="28.5" customHeight="1" spans="1:8">
      <c r="A64" s="10"/>
      <c r="B64" s="11"/>
      <c r="C64" s="11">
        <v>25</v>
      </c>
      <c r="D64" s="11" t="s">
        <v>192</v>
      </c>
      <c r="E64" s="11" t="s">
        <v>139</v>
      </c>
      <c r="F64" s="13">
        <v>2</v>
      </c>
      <c r="G64" s="16"/>
      <c r="H64" s="15">
        <f t="shared" si="0"/>
        <v>0</v>
      </c>
    </row>
    <row r="65" ht="28.5" customHeight="1" spans="1:8">
      <c r="A65" s="10"/>
      <c r="B65" s="11"/>
      <c r="C65" s="11">
        <v>26</v>
      </c>
      <c r="D65" s="11" t="s">
        <v>193</v>
      </c>
      <c r="E65" s="11" t="s">
        <v>139</v>
      </c>
      <c r="F65" s="13">
        <v>2</v>
      </c>
      <c r="G65" s="16"/>
      <c r="H65" s="15">
        <f t="shared" si="0"/>
        <v>0</v>
      </c>
    </row>
    <row r="66" ht="28.5" customHeight="1" spans="1:8">
      <c r="A66" s="10"/>
      <c r="B66" s="11"/>
      <c r="C66" s="11">
        <v>27</v>
      </c>
      <c r="D66" s="11" t="s">
        <v>194</v>
      </c>
      <c r="E66" s="11" t="s">
        <v>139</v>
      </c>
      <c r="F66" s="13">
        <v>2</v>
      </c>
      <c r="G66" s="16"/>
      <c r="H66" s="15">
        <f t="shared" si="0"/>
        <v>0</v>
      </c>
    </row>
    <row r="67" ht="28.5" customHeight="1" spans="1:8">
      <c r="A67" s="10"/>
      <c r="B67" s="11"/>
      <c r="C67" s="11">
        <v>28</v>
      </c>
      <c r="D67" s="11" t="s">
        <v>195</v>
      </c>
      <c r="E67" s="11" t="s">
        <v>139</v>
      </c>
      <c r="F67" s="13">
        <v>2</v>
      </c>
      <c r="G67" s="16"/>
      <c r="H67" s="15">
        <f t="shared" si="0"/>
        <v>0</v>
      </c>
    </row>
    <row r="68" ht="39" customHeight="1" spans="1:8">
      <c r="A68" s="10"/>
      <c r="B68" s="11"/>
      <c r="C68" s="11">
        <v>29</v>
      </c>
      <c r="D68" s="11" t="s">
        <v>196</v>
      </c>
      <c r="E68" s="11" t="s">
        <v>139</v>
      </c>
      <c r="F68" s="13">
        <v>2</v>
      </c>
      <c r="G68" s="16"/>
      <c r="H68" s="15">
        <f t="shared" ref="H68:H80" si="1">ROUND(F68*G68,2)</f>
        <v>0</v>
      </c>
    </row>
    <row r="69" ht="28.5" customHeight="1" spans="1:8">
      <c r="A69" s="10"/>
      <c r="B69" s="11"/>
      <c r="C69" s="11">
        <v>30</v>
      </c>
      <c r="D69" s="11" t="s">
        <v>197</v>
      </c>
      <c r="E69" s="11" t="s">
        <v>139</v>
      </c>
      <c r="F69" s="13">
        <v>2</v>
      </c>
      <c r="G69" s="16"/>
      <c r="H69" s="15">
        <f t="shared" si="1"/>
        <v>0</v>
      </c>
    </row>
    <row r="70" ht="28.5" customHeight="1" spans="1:8">
      <c r="A70" s="10"/>
      <c r="B70" s="11"/>
      <c r="C70" s="11">
        <v>31</v>
      </c>
      <c r="D70" s="11" t="s">
        <v>176</v>
      </c>
      <c r="E70" s="11" t="s">
        <v>139</v>
      </c>
      <c r="F70" s="13">
        <v>2</v>
      </c>
      <c r="G70" s="16"/>
      <c r="H70" s="15">
        <f t="shared" si="1"/>
        <v>0</v>
      </c>
    </row>
    <row r="71" ht="28.5" customHeight="1" spans="1:8">
      <c r="A71" s="10"/>
      <c r="B71" s="11"/>
      <c r="C71" s="11">
        <v>32</v>
      </c>
      <c r="D71" s="11" t="s">
        <v>198</v>
      </c>
      <c r="E71" s="11" t="s">
        <v>139</v>
      </c>
      <c r="F71" s="13">
        <v>2</v>
      </c>
      <c r="G71" s="16"/>
      <c r="H71" s="15">
        <f t="shared" si="1"/>
        <v>0</v>
      </c>
    </row>
    <row r="72" ht="28.5" customHeight="1" spans="1:8">
      <c r="A72" s="10"/>
      <c r="B72" s="11"/>
      <c r="C72" s="11">
        <v>33</v>
      </c>
      <c r="D72" s="11" t="s">
        <v>199</v>
      </c>
      <c r="E72" s="11" t="s">
        <v>139</v>
      </c>
      <c r="F72" s="13">
        <v>2</v>
      </c>
      <c r="G72" s="16"/>
      <c r="H72" s="15">
        <f t="shared" si="1"/>
        <v>0</v>
      </c>
    </row>
    <row r="73" ht="28.5" customHeight="1" spans="1:8">
      <c r="A73" s="10"/>
      <c r="B73" s="11"/>
      <c r="C73" s="11">
        <v>34</v>
      </c>
      <c r="D73" s="11" t="s">
        <v>200</v>
      </c>
      <c r="E73" s="11" t="s">
        <v>139</v>
      </c>
      <c r="F73" s="13">
        <v>2</v>
      </c>
      <c r="G73" s="16"/>
      <c r="H73" s="15">
        <f t="shared" si="1"/>
        <v>0</v>
      </c>
    </row>
    <row r="74" ht="28.5" customHeight="1" spans="1:8">
      <c r="A74" s="10"/>
      <c r="B74" s="11"/>
      <c r="C74" s="11">
        <v>35</v>
      </c>
      <c r="D74" s="11" t="s">
        <v>201</v>
      </c>
      <c r="E74" s="11" t="s">
        <v>139</v>
      </c>
      <c r="F74" s="13">
        <v>2</v>
      </c>
      <c r="G74" s="16"/>
      <c r="H74" s="15">
        <f t="shared" si="1"/>
        <v>0</v>
      </c>
    </row>
    <row r="75" ht="28.5" customHeight="1" spans="1:8">
      <c r="A75" s="10"/>
      <c r="B75" s="11" t="s">
        <v>202</v>
      </c>
      <c r="C75" s="11">
        <v>1</v>
      </c>
      <c r="D75" s="11" t="s">
        <v>203</v>
      </c>
      <c r="E75" s="11" t="s">
        <v>139</v>
      </c>
      <c r="F75" s="13">
        <v>2</v>
      </c>
      <c r="G75" s="16"/>
      <c r="H75" s="15">
        <f t="shared" si="1"/>
        <v>0</v>
      </c>
    </row>
    <row r="76" ht="28.5" customHeight="1" spans="1:8">
      <c r="A76" s="10"/>
      <c r="B76" s="11"/>
      <c r="C76" s="11">
        <v>2</v>
      </c>
      <c r="D76" s="11" t="s">
        <v>204</v>
      </c>
      <c r="E76" s="11" t="s">
        <v>139</v>
      </c>
      <c r="F76" s="13">
        <v>2</v>
      </c>
      <c r="G76" s="16"/>
      <c r="H76" s="15">
        <f t="shared" si="1"/>
        <v>0</v>
      </c>
    </row>
    <row r="77" ht="28.5" customHeight="1" spans="1:8">
      <c r="A77" s="10"/>
      <c r="B77" s="11"/>
      <c r="C77" s="11">
        <v>3</v>
      </c>
      <c r="D77" s="11" t="s">
        <v>205</v>
      </c>
      <c r="E77" s="11" t="s">
        <v>117</v>
      </c>
      <c r="F77" s="13">
        <v>2</v>
      </c>
      <c r="G77" s="16"/>
      <c r="H77" s="15">
        <f t="shared" si="1"/>
        <v>0</v>
      </c>
    </row>
    <row r="78" ht="28.5" customHeight="1" spans="1:8">
      <c r="A78" s="10"/>
      <c r="B78" s="11"/>
      <c r="C78" s="11">
        <v>4</v>
      </c>
      <c r="D78" s="11" t="s">
        <v>206</v>
      </c>
      <c r="E78" s="11" t="s">
        <v>123</v>
      </c>
      <c r="F78" s="13">
        <v>2</v>
      </c>
      <c r="G78" s="16"/>
      <c r="H78" s="15">
        <f t="shared" si="1"/>
        <v>0</v>
      </c>
    </row>
    <row r="79" ht="28.5" customHeight="1" spans="1:8">
      <c r="A79" s="10"/>
      <c r="B79" s="11"/>
      <c r="C79" s="11">
        <v>5</v>
      </c>
      <c r="D79" s="11" t="s">
        <v>207</v>
      </c>
      <c r="E79" s="11" t="s">
        <v>123</v>
      </c>
      <c r="F79" s="13">
        <v>2</v>
      </c>
      <c r="G79" s="16"/>
      <c r="H79" s="15">
        <f t="shared" si="1"/>
        <v>0</v>
      </c>
    </row>
    <row r="80" ht="28.5" customHeight="1" spans="1:8">
      <c r="A80" s="10"/>
      <c r="B80" s="11"/>
      <c r="C80" s="11">
        <v>6</v>
      </c>
      <c r="D80" s="11" t="s">
        <v>208</v>
      </c>
      <c r="E80" s="11" t="s">
        <v>123</v>
      </c>
      <c r="F80" s="13">
        <v>2</v>
      </c>
      <c r="G80" s="16"/>
      <c r="H80" s="15">
        <f t="shared" si="1"/>
        <v>0</v>
      </c>
    </row>
    <row r="81" ht="29.25" customHeight="1" spans="1:8">
      <c r="A81" s="17" t="s">
        <v>35</v>
      </c>
      <c r="B81" s="18"/>
      <c r="C81" s="19"/>
      <c r="D81" s="19"/>
      <c r="E81" s="19"/>
      <c r="F81" s="19"/>
      <c r="G81" s="19"/>
      <c r="H81" s="20">
        <f>SUBTOTAL(9,H4:H80)</f>
        <v>0</v>
      </c>
    </row>
  </sheetData>
  <sheetProtection algorithmName="SHA-512" hashValue="3SJhCtG1KOaHGJ59Qf5VyW3FIlHqhdU8CWtc1fld4YeXNzVdKOWdFvGby/8feEEzbQ4lQvswPKvr/GPUqOoxlw==" saltValue="TMgFUUDdeV1RA8mucak5ZA==" spinCount="100000" sheet="1" selectLockedCells="1" formatColumns="0" formatRows="0" objects="1"/>
  <mergeCells count="15">
    <mergeCell ref="A1:H1"/>
    <mergeCell ref="A2:H2"/>
    <mergeCell ref="A81:G81"/>
    <mergeCell ref="A4:A80"/>
    <mergeCell ref="B4:B8"/>
    <mergeCell ref="B9:B13"/>
    <mergeCell ref="B14:B18"/>
    <mergeCell ref="B19:B20"/>
    <mergeCell ref="B22:B24"/>
    <mergeCell ref="B25:B28"/>
    <mergeCell ref="B29:B30"/>
    <mergeCell ref="B32:B33"/>
    <mergeCell ref="B34:B39"/>
    <mergeCell ref="B40:B74"/>
    <mergeCell ref="B75:B80"/>
  </mergeCells>
  <pageMargins left="0.708661417322835" right="0.708661417322835" top="0.748031496062992" bottom="0.748031496062992" header="0.31496062992126" footer="0.3149606299212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23" master="" otherUserPermission="visible"/>
  <rangeList sheetStid="2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清单说明</vt:lpstr>
      <vt:lpstr>清单汇总表</vt:lpstr>
      <vt:lpstr>第1章</vt:lpstr>
      <vt:lpstr>第2章</vt:lpstr>
      <vt:lpstr>第3章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WPS_1479824802</cp:lastModifiedBy>
  <dcterms:created xsi:type="dcterms:W3CDTF">2023-04-20T00:49:00Z</dcterms:created>
  <dcterms:modified xsi:type="dcterms:W3CDTF">2026-05-21T02:05:37Z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1553B9A6E10942759B117213593F5AD0_12</vt:lpwstr>
  </property>
  <property fmtid="{D5CDD505-2E9C-101B-9397-08002B2CF9AE}" pid="3" name="KSOProductBuildVer">
    <vt:lpwstr>2052-12.1.0.25865</vt:lpwstr>
  </property>
  <property fmtid="{D5CDD505-2E9C-101B-9397-08002B2CF9AE}" pid="4" name="CalculationRule">
    <vt:i4>0</vt:i4>
  </property>
</Properties>
</file>