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封面" sheetId="5" r:id="rId1"/>
    <sheet name="总价" sheetId="1" r:id="rId2"/>
    <sheet name="基价类" sheetId="2" r:id="rId3"/>
    <sheet name="单价类" sheetId="3" r:id="rId4"/>
  </sheets>
  <definedNames>
    <definedName name="_xlnm.Print_Area" localSheetId="3">单价类!$A$1:$G$23</definedName>
    <definedName name="_xlnm.Print_Area" localSheetId="1">总价!$A$1:$D$9</definedName>
    <definedName name="_xlnm.Print_Area" localSheetId="2">基价类!$A$1:$G$11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<sst xmlns="http://schemas.openxmlformats.org/spreadsheetml/2006/main" count="120" uniqueCount="96">
  <si>
    <t>2026年南京市绕城公路绿化养护服务项目</t>
  </si>
  <si>
    <t>养</t>
  </si>
  <si>
    <t>护</t>
  </si>
  <si>
    <t>清</t>
  </si>
  <si>
    <t>单</t>
  </si>
  <si>
    <t>采购人 ：南京市公路事业发展中心</t>
  </si>
  <si>
    <t>采购代理：南京启迪工程管理有限公司</t>
  </si>
  <si>
    <t>二○二六年六月</t>
  </si>
  <si>
    <r>
      <rPr>
        <b/>
        <sz val="20"/>
        <color rgb="FF000000"/>
        <rFont val="宋体"/>
        <charset val="134"/>
      </rPr>
      <t>养护</t>
    </r>
    <r>
      <rPr>
        <b/>
        <sz val="20"/>
        <color indexed="8"/>
        <rFont val="宋体"/>
        <charset val="134"/>
      </rPr>
      <t>清单汇总表</t>
    </r>
  </si>
  <si>
    <r>
      <rPr>
        <sz val="10"/>
        <color rgb="FF000000"/>
        <rFont val="宋体"/>
        <charset val="134"/>
      </rPr>
      <t>项目名称：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年南京市绕城公路绿化养护服务项目</t>
    </r>
  </si>
  <si>
    <r>
      <rPr>
        <sz val="10"/>
        <rFont val="宋体"/>
        <charset val="134"/>
      </rPr>
      <t>货币单位：人民币元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</si>
  <si>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</si>
  <si>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类别</t>
    </r>
  </si>
  <si>
    <r>
      <rPr>
        <b/>
        <sz val="10"/>
        <color indexed="8"/>
        <rFont val="宋体"/>
        <charset val="134"/>
      </rPr>
      <t>金额</t>
    </r>
    <r>
      <rPr>
        <b/>
        <sz val="10"/>
        <color indexed="8"/>
        <rFont val="Times New Roman"/>
        <charset val="134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</si>
  <si>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</si>
  <si>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一</t>
    </r>
  </si>
  <si>
    <t>基价类清单小计</t>
  </si>
  <si>
    <r>
      <rPr>
        <b/>
        <sz val="10"/>
        <color rgb="FF000000"/>
        <rFont val="宋体"/>
        <charset val="134"/>
      </rPr>
      <t>二</t>
    </r>
  </si>
  <si>
    <t>单价类清单小计</t>
  </si>
  <si>
    <r>
      <rPr>
        <b/>
        <sz val="10"/>
        <color rgb="FF000000"/>
        <rFont val="宋体"/>
        <charset val="134"/>
      </rPr>
      <t>三</t>
    </r>
  </si>
  <si>
    <r>
      <rPr>
        <b/>
        <sz val="10"/>
        <rFont val="宋体"/>
        <charset val="134"/>
      </rPr>
      <t>清单小计【（三）</t>
    </r>
    <r>
      <rPr>
        <b/>
        <sz val="10"/>
        <rFont val="Times New Roman"/>
        <charset val="134"/>
      </rPr>
      <t>=</t>
    </r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（二）】</t>
    </r>
  </si>
  <si>
    <r>
      <rPr>
        <b/>
        <sz val="10"/>
        <color rgb="FF000000"/>
        <rFont val="宋体"/>
        <charset val="134"/>
      </rPr>
      <t>四</t>
    </r>
  </si>
  <si>
    <r>
      <rPr>
        <b/>
        <sz val="10"/>
        <rFont val="宋体"/>
        <charset val="134"/>
      </rPr>
      <t>暂列金额（清单小计</t>
    </r>
    <r>
      <rPr>
        <b/>
        <sz val="10"/>
        <rFont val="Times New Roman"/>
        <charset val="134"/>
      </rPr>
      <t>×5%</t>
    </r>
    <r>
      <rPr>
        <b/>
        <sz val="1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</si>
  <si>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五</t>
    </r>
  </si>
  <si>
    <r>
      <rPr>
        <b/>
        <sz val="10"/>
        <rFont val="宋体"/>
        <charset val="134"/>
      </rPr>
      <t>安全生产费（清单小计</t>
    </r>
    <r>
      <rPr>
        <b/>
        <sz val="10"/>
        <rFont val="Times New Roman"/>
        <charset val="134"/>
      </rPr>
      <t>×2%</t>
    </r>
    <r>
      <rPr>
        <b/>
        <sz val="1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</si>
  <si>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六</t>
    </r>
  </si>
  <si>
    <t>总价</t>
  </si>
  <si>
    <t>基价类工程量清单</t>
  </si>
  <si>
    <t>货币单位：人民币元</t>
  </si>
  <si>
    <t>序号</t>
  </si>
  <si>
    <t>名称</t>
  </si>
  <si>
    <t>单位</t>
  </si>
  <si>
    <t>工程量</t>
  </si>
  <si>
    <t>单价（元）</t>
  </si>
  <si>
    <t>合价（元）</t>
  </si>
  <si>
    <t>备注</t>
  </si>
  <si>
    <r>
      <rPr>
        <b/>
        <sz val="9"/>
        <rFont val="Times New Roman"/>
        <charset val="134"/>
      </rPr>
      <t>100</t>
    </r>
    <r>
      <rPr>
        <b/>
        <sz val="9"/>
        <rFont val="宋体"/>
        <charset val="134"/>
      </rPr>
      <t>章</t>
    </r>
  </si>
  <si>
    <t>总则</t>
  </si>
  <si>
    <t>绿化养护基础台帐图表技术档案</t>
  </si>
  <si>
    <t>套</t>
  </si>
  <si>
    <t>公众责任险</t>
  </si>
  <si>
    <t>项</t>
  </si>
  <si>
    <r>
      <rPr>
        <b/>
        <sz val="9"/>
        <rFont val="Times New Roman"/>
        <charset val="134"/>
      </rPr>
      <t>200</t>
    </r>
    <r>
      <rPr>
        <b/>
        <sz val="9"/>
        <rFont val="宋体"/>
        <charset val="134"/>
      </rPr>
      <t>章</t>
    </r>
  </si>
  <si>
    <t>绿化</t>
  </si>
  <si>
    <t>绿地维护</t>
  </si>
  <si>
    <t>m2</t>
  </si>
  <si>
    <t>不含中分带</t>
  </si>
  <si>
    <t>行道树维护</t>
  </si>
  <si>
    <t>株</t>
  </si>
  <si>
    <t>元</t>
  </si>
  <si>
    <t>单价类工程量清单</t>
  </si>
  <si>
    <t>子目号</t>
  </si>
  <si>
    <t>子目名称</t>
  </si>
  <si>
    <t>数量</t>
  </si>
  <si>
    <t>单价</t>
  </si>
  <si>
    <t>合价</t>
  </si>
  <si>
    <t/>
  </si>
  <si>
    <t>101-1</t>
  </si>
  <si>
    <t>清除乔木</t>
  </si>
  <si>
    <t>101-2</t>
  </si>
  <si>
    <t>清除灌木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</si>
  <si>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</si>
  <si>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101-3</t>
  </si>
  <si>
    <r>
      <rPr>
        <sz val="9"/>
        <rFont val="宋体"/>
        <charset val="134"/>
      </rPr>
      <t>补植树状月季（杆径</t>
    </r>
    <r>
      <rPr>
        <sz val="9"/>
        <rFont val="Times New Roman"/>
        <charset val="134"/>
      </rPr>
      <t>:5cm-7cm</t>
    </r>
    <r>
      <rPr>
        <sz val="9"/>
        <rFont val="宋体"/>
        <charset val="134"/>
      </rPr>
      <t>，高度</t>
    </r>
    <r>
      <rPr>
        <sz val="9"/>
        <rFont val="Times New Roman"/>
        <charset val="134"/>
      </rPr>
      <t>150-200</t>
    </r>
    <r>
      <rPr>
        <sz val="9"/>
        <rFont val="宋体"/>
        <charset val="134"/>
      </rPr>
      <t>）</t>
    </r>
  </si>
  <si>
    <t>101-4</t>
  </si>
  <si>
    <r>
      <rPr>
        <sz val="9"/>
        <rFont val="宋体"/>
        <charset val="134"/>
      </rPr>
      <t>补植海桐球（</t>
    </r>
    <r>
      <rPr>
        <sz val="9"/>
        <rFont val="Times New Roman"/>
        <charset val="134"/>
      </rPr>
      <t>P:120-150cm</t>
    </r>
    <r>
      <rPr>
        <sz val="9"/>
        <rFont val="宋体"/>
        <charset val="134"/>
      </rPr>
      <t>）</t>
    </r>
  </si>
  <si>
    <t>101-5</t>
  </si>
  <si>
    <r>
      <rPr>
        <sz val="9"/>
        <rFont val="宋体"/>
        <charset val="134"/>
      </rPr>
      <t>补植垂丝海棠（</t>
    </r>
    <r>
      <rPr>
        <sz val="9"/>
        <rFont val="Times New Roman"/>
        <charset val="134"/>
      </rPr>
      <t>5-6cm)</t>
    </r>
  </si>
  <si>
    <t>101-6</t>
  </si>
  <si>
    <r>
      <rPr>
        <sz val="9"/>
        <rFont val="宋体"/>
        <charset val="134"/>
      </rPr>
      <t>补植樱花（</t>
    </r>
    <r>
      <rPr>
        <sz val="9"/>
        <rFont val="Times New Roman"/>
        <charset val="134"/>
      </rPr>
      <t>5-6cm)</t>
    </r>
  </si>
  <si>
    <t>101-7</t>
  </si>
  <si>
    <r>
      <rPr>
        <sz val="9"/>
        <rFont val="宋体"/>
        <charset val="134"/>
      </rPr>
      <t>补植国旗红紫薇（杆径</t>
    </r>
    <r>
      <rPr>
        <sz val="9"/>
        <rFont val="Times New Roman"/>
        <charset val="134"/>
      </rPr>
      <t>:7cm-8cm</t>
    </r>
    <r>
      <rPr>
        <sz val="9"/>
        <rFont val="宋体"/>
        <charset val="134"/>
      </rPr>
      <t>，高度</t>
    </r>
    <r>
      <rPr>
        <sz val="9"/>
        <rFont val="Times New Roman"/>
        <charset val="134"/>
      </rPr>
      <t>300-350</t>
    </r>
    <r>
      <rPr>
        <sz val="9"/>
        <rFont val="宋体"/>
        <charset val="134"/>
      </rPr>
      <t>）</t>
    </r>
  </si>
  <si>
    <t>101-8</t>
  </si>
  <si>
    <r>
      <rPr>
        <sz val="9"/>
        <rFont val="宋体"/>
        <charset val="134"/>
      </rPr>
      <t>补植紫叶李（杆径</t>
    </r>
    <r>
      <rPr>
        <sz val="9"/>
        <rFont val="Times New Roman"/>
        <charset val="134"/>
      </rPr>
      <t>:7cm-8cm</t>
    </r>
    <r>
      <rPr>
        <sz val="9"/>
        <rFont val="宋体"/>
        <charset val="134"/>
      </rPr>
      <t>）</t>
    </r>
  </si>
  <si>
    <t>101-9</t>
  </si>
  <si>
    <r>
      <rPr>
        <sz val="9"/>
        <rFont val="宋体"/>
        <charset val="134"/>
      </rPr>
      <t>补植红叶石楠球（</t>
    </r>
    <r>
      <rPr>
        <sz val="9"/>
        <rFont val="Times New Roman"/>
        <charset val="134"/>
      </rPr>
      <t>P:120-150cm</t>
    </r>
    <r>
      <rPr>
        <sz val="9"/>
        <rFont val="宋体"/>
        <charset val="134"/>
      </rPr>
      <t>）</t>
    </r>
  </si>
  <si>
    <t>101-10</t>
  </si>
  <si>
    <r>
      <rPr>
        <sz val="9"/>
        <rFont val="宋体"/>
        <charset val="134"/>
      </rPr>
      <t>补植红叶石楠（</t>
    </r>
    <r>
      <rPr>
        <sz val="9"/>
        <rFont val="Times New Roman"/>
        <charset val="134"/>
      </rPr>
      <t>H:60-70cm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株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平）</t>
    </r>
  </si>
  <si>
    <t>101-11</t>
  </si>
  <si>
    <r>
      <rPr>
        <sz val="9"/>
        <rFont val="宋体"/>
        <charset val="134"/>
      </rPr>
      <t>补植海桐苗（</t>
    </r>
    <r>
      <rPr>
        <sz val="9"/>
        <rFont val="Times New Roman"/>
        <charset val="134"/>
      </rPr>
      <t>H:50-60cm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株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平）</t>
    </r>
  </si>
  <si>
    <t>101-12</t>
  </si>
  <si>
    <r>
      <rPr>
        <sz val="9"/>
        <rFont val="宋体"/>
        <charset val="134"/>
      </rPr>
      <t>补植金边黄杨（</t>
    </r>
    <r>
      <rPr>
        <sz val="9"/>
        <rFont val="Times New Roman"/>
        <charset val="134"/>
      </rPr>
      <t>H:50-60cm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株补平）</t>
    </r>
  </si>
  <si>
    <t>101-13</t>
  </si>
  <si>
    <r>
      <rPr>
        <sz val="9"/>
        <rFont val="宋体"/>
        <charset val="134"/>
      </rPr>
      <t>补植丛生夹竹桃（高度</t>
    </r>
    <r>
      <rPr>
        <sz val="9"/>
        <rFont val="Times New Roman"/>
        <charset val="134"/>
      </rPr>
      <t>150-200cm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5-6</t>
    </r>
    <r>
      <rPr>
        <sz val="9"/>
        <rFont val="宋体"/>
        <charset val="134"/>
      </rPr>
      <t>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丛）</t>
    </r>
  </si>
  <si>
    <t>101-14</t>
  </si>
  <si>
    <t>草皮补种</t>
  </si>
  <si>
    <t>101-15</t>
  </si>
  <si>
    <t>草籽播撒</t>
  </si>
  <si>
    <t>101-16</t>
  </si>
  <si>
    <t>树木刷白</t>
  </si>
  <si>
    <t>棵</t>
  </si>
  <si>
    <t>101-17</t>
  </si>
  <si>
    <t>清理一枝黄花</t>
  </si>
  <si>
    <t>101-18</t>
  </si>
  <si>
    <t>中分带绿化养护</t>
  </si>
  <si>
    <r>
      <rPr>
        <sz val="9"/>
        <rFont val="Times New Roman"/>
        <charset val="134"/>
      </rPr>
      <t>31.75KM-</t>
    </r>
    <r>
      <rPr>
        <sz val="9"/>
        <rFont val="宋体"/>
        <charset val="134"/>
      </rPr>
      <t>桥梁</t>
    </r>
    <r>
      <rPr>
        <sz val="9"/>
        <rFont val="Times New Roman"/>
        <charset val="134"/>
      </rPr>
      <t>3.33KM=28.42*1.7</t>
    </r>
    <r>
      <rPr>
        <sz val="9"/>
        <rFont val="宋体"/>
        <charset val="134"/>
      </rPr>
      <t>米宽</t>
    </r>
    <r>
      <rPr>
        <sz val="9"/>
        <rFont val="Times New Roman"/>
        <charset val="134"/>
      </rPr>
      <t>=48314</t>
    </r>
    <r>
      <rPr>
        <sz val="9"/>
        <rFont val="宋体"/>
        <charset val="134"/>
      </rPr>
      <t>包含不限于浇灌、日常杂草杂树垃圾积沙清理等，不低于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月；春秋两季修剪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</si>
</sst>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5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Times New Roman"/>
      <charset val="134"/>
    </font>
    <font>
      <b/>
      <sz val="2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1"/>
      <color rgb="FFFF0000"/>
      <name val="Times New Roman"/>
      <charset val="134"/>
    </font>
    <font>
      <b/>
      <sz val="10"/>
      <name val="Times New Roman"/>
      <charset val="134"/>
    </font>
    <font>
      <b/>
      <u/>
      <sz val="10"/>
      <color indexed="8"/>
      <name val="Times New Roman"/>
      <charset val="134"/>
    </font>
    <font>
      <sz val="12"/>
      <name val="Times New Roman"/>
      <charset val="134"/>
    </font>
    <font>
      <b/>
      <sz val="22"/>
      <name val="宋体"/>
      <charset val="134"/>
    </font>
    <font>
      <b/>
      <sz val="32"/>
      <name val="黑体"/>
      <charset val="134"/>
    </font>
    <font>
      <b/>
      <sz val="56"/>
      <name val="Times New Roman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vertAlign val="superscript"/>
      <sz val="9"/>
      <name val="Times New Roman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6" fontId="4" fillId="0" borderId="1" xfId="51" applyNumberFormat="1" applyFont="1" applyFill="1" applyBorder="1" applyAlignment="1" applyProtection="1">
      <alignment horizontal="right" vertical="center" wrapText="1"/>
    </xf>
    <xf numFmtId="177" fontId="5" fillId="0" borderId="1" xfId="51" applyNumberFormat="1" applyFont="1" applyFill="1" applyBorder="1" applyAlignment="1" applyProtection="1">
      <alignment horizontal="right" vertical="center" wrapText="1"/>
    </xf>
    <xf numFmtId="0" fontId="5" fillId="0" borderId="1" xfId="5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2" xfId="52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4" xfId="53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</xf>
    <xf numFmtId="176" fontId="7" fillId="0" borderId="4" xfId="0" applyNumberFormat="1" applyFont="1" applyFill="1" applyBorder="1" applyAlignment="1" applyProtection="1">
      <alignment horizontal="center" vertical="center" wrapText="1" shrinkToFit="1"/>
    </xf>
    <xf numFmtId="176" fontId="7" fillId="0" borderId="5" xfId="0" applyNumberFormat="1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176" fontId="5" fillId="0" borderId="1" xfId="51" applyNumberFormat="1" applyFont="1" applyFill="1" applyBorder="1" applyAlignment="1" applyProtection="1">
      <alignment horizontal="right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/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 shrinkToFit="1"/>
    </xf>
    <xf numFmtId="0" fontId="10" fillId="2" borderId="0" xfId="0" applyFont="1" applyFill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left" vertical="center"/>
    </xf>
    <xf numFmtId="0" fontId="5" fillId="2" borderId="0" xfId="50" applyFont="1" applyFill="1" applyAlignment="1" applyProtection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2" fontId="13" fillId="2" borderId="2" xfId="0" applyNumberFormat="1" applyFont="1" applyFill="1" applyBorder="1" applyAlignment="1" applyProtection="1">
      <alignment horizontal="center" vertical="center" wrapText="1"/>
    </xf>
    <xf numFmtId="10" fontId="16" fillId="2" borderId="0" xfId="0" applyNumberFormat="1" applyFont="1" applyFill="1" applyProtection="1">
      <alignment vertical="center"/>
    </xf>
    <xf numFmtId="0" fontId="17" fillId="2" borderId="2" xfId="53" applyFont="1" applyFill="1" applyBorder="1" applyAlignment="1" applyProtection="1">
      <alignment horizontal="center" vertical="center" wrapText="1"/>
    </xf>
    <xf numFmtId="176" fontId="17" fillId="2" borderId="2" xfId="53" applyNumberFormat="1" applyFont="1" applyFill="1" applyBorder="1" applyAlignment="1" applyProtection="1">
      <alignment horizontal="center" vertical="center" wrapText="1"/>
    </xf>
    <xf numFmtId="176" fontId="17" fillId="2" borderId="2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17" fillId="2" borderId="2" xfId="0" applyNumberFormat="1" applyFont="1" applyFill="1" applyBorder="1" applyAlignment="1" applyProtection="1">
      <alignment horizontal="center" vertical="center" wrapText="1" shrinkToFit="1"/>
    </xf>
    <xf numFmtId="176" fontId="7" fillId="2" borderId="0" xfId="0" applyNumberFormat="1" applyFont="1" applyFill="1" applyBorder="1" applyAlignment="1" applyProtection="1">
      <alignment horizontal="center" vertical="center" wrapText="1" shrinkToFit="1"/>
    </xf>
    <xf numFmtId="2" fontId="1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 2" xfId="49"/>
    <cellStyle name="常规 4" xfId="50"/>
    <cellStyle name="常规 8" xfId="51"/>
    <cellStyle name="常规_江宁-宁高线" xfId="52"/>
    <cellStyle name="常规_江宁-宁句线" xfId="5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view="pageBreakPreview" zoomScale="70" zoomScaleNormal="100" workbookViewId="0">
      <selection activeCell="A10" sqref="A10"/>
    </sheetView>
  </sheetViews>
  <sheetFormatPr defaultColWidth="9" defaultRowHeight="14.25"/>
  <cols>
    <col min="1" max="1" width="91.3666666666667" style="65" customWidth="1"/>
    <col min="2" max="16384" width="9" style="65"/>
  </cols>
  <sheetData>
    <row r="1" ht="63" customHeight="1" spans="1:1">
      <c r="A1" s="66"/>
    </row>
    <row r="2" ht="45" customHeight="1" spans="1:1">
      <c r="A2" s="67" t="s">
        <v>0</v>
      </c>
    </row>
    <row r="3" ht="69" customHeight="1" spans="1:1">
      <c r="A3" s="68"/>
    </row>
    <row r="4" ht="114" customHeight="1" spans="1:1">
      <c r="A4" s="69" t="s">
        <v>1</v>
      </c>
    </row>
    <row r="5" ht="114" customHeight="1" spans="1:1">
      <c r="A5" s="69" t="s">
        <v>2</v>
      </c>
    </row>
    <row r="6" ht="114" customHeight="1" spans="1:1">
      <c r="A6" s="69" t="s">
        <v>3</v>
      </c>
    </row>
    <row r="7" ht="114" customHeight="1" spans="1:1">
      <c r="A7" s="69" t="s">
        <v>4</v>
      </c>
    </row>
    <row r="8" ht="76" customHeight="1" spans="1:1">
      <c r="A8" s="70"/>
    </row>
    <row r="9" ht="46" customHeight="1" spans="1:1">
      <c r="A9" s="71" t="s">
        <v>5</v>
      </c>
    </row>
    <row r="10" ht="46" customHeight="1" spans="1:1">
      <c r="A10" s="71" t="s">
        <v>6</v>
      </c>
    </row>
    <row r="11" ht="46" customHeight="1" spans="1:1">
      <c r="A11" s="72" t="s">
        <v>7</v>
      </c>
    </row>
  </sheetData>
  <sheetProtection algorithmName="SHA-512" hashValue="b0cMfuPdPPN3P/YJy2x+mwoY4+3wlpFqUcnoXmKUhUCdRRf2mtg8gEfVS3uyQg876QGJ860LXiP9xuAARqGR+Q==" saltValue="gtnNSBmDKgoURWzlhAFoug==" spinCount="100000" sheet="1" formatColumns="0" formatRows="0" objects="1"/>
  <pageMargins left="0.472222222222222" right="0.472222222222222" top="0.472222222222222" bottom="0.472222222222222" header="0.472222222222222" footer="0.4722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view="pageBreakPreview" zoomScale="130" zoomScaleNormal="100" workbookViewId="0">
      <selection activeCell="C5" sqref="C5"/>
    </sheetView>
  </sheetViews>
  <sheetFormatPr defaultColWidth="9" defaultRowHeight="15" outlineLevelCol="4"/>
  <cols>
    <col min="1" max="1" width="15.625" style="49" customWidth="1"/>
    <col min="2" max="2" width="31.5416666666667" style="49" customWidth="1"/>
    <col min="3" max="3" width="23.925" style="49" customWidth="1"/>
    <col min="4" max="4" width="17.125" style="49" customWidth="1"/>
    <col min="5" max="16384" width="9" style="49"/>
  </cols>
  <sheetData>
    <row r="1" ht="59.25" customHeight="1" spans="1:5">
      <c r="A1" s="50" t="s">
        <v>8</v>
      </c>
      <c r="B1" s="50"/>
      <c r="C1" s="50"/>
      <c r="D1" s="50"/>
    </row>
    <row r="2" ht="30" customHeight="1" spans="1:5">
      <c r="A2" s="51" t="s">
        <v>9</v>
      </c>
      <c r="B2" s="52"/>
      <c r="C2" s="52"/>
      <c r="D2" s="52" t="s">
        <v>10</v>
      </c>
    </row>
    <row r="3" ht="45" customHeight="1" spans="1:5">
      <c r="A3" s="53" t="s">
        <v>11</v>
      </c>
      <c r="B3" s="53" t="s">
        <v>12</v>
      </c>
      <c r="C3" s="53" t="s">
        <v>13</v>
      </c>
      <c r="D3" s="53" t="s">
        <v>14</v>
      </c>
    </row>
    <row r="4" ht="45" customHeight="1" spans="1:5">
      <c r="A4" s="54" t="s">
        <v>15</v>
      </c>
      <c r="B4" s="55" t="s">
        <v>16</v>
      </c>
      <c r="C4" s="56">
        <f>基价类!D11</f>
        <v>0</v>
      </c>
      <c r="D4" s="53"/>
      <c r="E4" s="57"/>
    </row>
    <row r="5" ht="45" customHeight="1" spans="1:5">
      <c r="A5" s="54" t="s">
        <v>17</v>
      </c>
      <c r="B5" s="55" t="s">
        <v>18</v>
      </c>
      <c r="C5" s="56">
        <f>单价类!D23</f>
        <v>0</v>
      </c>
      <c r="D5" s="53"/>
      <c r="E5" s="57"/>
    </row>
    <row r="6" ht="45" customHeight="1" spans="1:5">
      <c r="A6" s="54" t="s">
        <v>19</v>
      </c>
      <c r="B6" s="58" t="s">
        <v>20</v>
      </c>
      <c r="C6" s="59">
        <f>SUM(C4:C5)</f>
        <v>0</v>
      </c>
      <c r="D6" s="53"/>
      <c r="E6" s="57"/>
    </row>
    <row r="7" ht="45" customHeight="1" spans="1:5">
      <c r="A7" s="54" t="s">
        <v>21</v>
      </c>
      <c r="B7" s="58" t="s">
        <v>22</v>
      </c>
      <c r="C7" s="60">
        <f>C6*5%</f>
        <v>0</v>
      </c>
      <c r="D7" s="60"/>
      <c r="E7" s="61"/>
    </row>
    <row r="8" ht="45" customHeight="1" spans="1:5">
      <c r="A8" s="54" t="s">
        <v>23</v>
      </c>
      <c r="B8" s="58" t="s">
        <v>24</v>
      </c>
      <c r="C8" s="62">
        <f>C6*2%</f>
        <v>0</v>
      </c>
      <c r="D8" s="62"/>
      <c r="E8" s="63"/>
    </row>
    <row r="9" ht="45" customHeight="1" spans="1:5">
      <c r="A9" s="54" t="s">
        <v>25</v>
      </c>
      <c r="B9" s="55" t="s">
        <v>26</v>
      </c>
      <c r="C9" s="64">
        <f>SUM(C6:C8)</f>
        <v>0</v>
      </c>
      <c r="D9" s="53"/>
    </row>
  </sheetData>
  <sheetProtection algorithmName="SHA-512" hashValue="/LFRZZVC9lin7SwK1WgPoaJ0LrkT0ebJ+kDNf+FER7h8z5bkHvObnSiFFbzpTee5XI0QQkDsBe1MKRgYSfdwvw==" saltValue="qfS8GDdSvdV7tvD7Xf/9gw==" spinCount="100000" sheet="1" formatColumns="0" formatRows="0" objects="1"/>
  <mergeCells count="1">
    <mergeCell ref="A1:D1"/>
  </mergeCells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view="pageBreakPreview" zoomScale="140" zoomScaleNormal="100" workbookViewId="0">
      <selection activeCell="D9" sqref="D9"/>
    </sheetView>
  </sheetViews>
  <sheetFormatPr defaultColWidth="9" defaultRowHeight="15"/>
  <cols>
    <col min="1" max="1" width="9.75" style="1" customWidth="1"/>
    <col min="2" max="2" width="17.125" style="1" customWidth="1"/>
    <col min="3" max="3" width="6.625" style="1" customWidth="1"/>
    <col min="4" max="5" width="9" style="1"/>
    <col min="6" max="6" width="13.7333333333333" style="1" customWidth="1"/>
    <col min="7" max="7" width="22.525" style="1" customWidth="1"/>
    <col min="8" max="8" width="12.625" style="1" customWidth="1"/>
    <col min="9" max="16384" width="9" style="1"/>
  </cols>
  <sheetData>
    <row r="1" spans="1:9">
      <c r="A1" s="2" t="s">
        <v>27</v>
      </c>
      <c r="B1" s="3"/>
      <c r="C1" s="3"/>
      <c r="D1" s="3"/>
      <c r="E1" s="4"/>
      <c r="F1" s="5"/>
      <c r="G1" s="3"/>
    </row>
    <row r="2" ht="42" customHeight="1" spans="1:9">
      <c r="A2" s="3"/>
      <c r="B2" s="3"/>
      <c r="C2" s="3"/>
      <c r="D2" s="3"/>
      <c r="E2" s="4"/>
      <c r="F2" s="5"/>
      <c r="G2" s="3"/>
    </row>
    <row r="3" ht="24" customHeight="1" spans="1:9">
      <c r="A3" s="33" t="str">
        <f>总价!A2</f>
        <v>项目名称：2026年南京市绕城公路绿化养护服务项目</v>
      </c>
      <c r="B3" s="34"/>
      <c r="C3" s="34"/>
      <c r="D3" s="34"/>
      <c r="E3" s="34"/>
      <c r="F3" s="8" t="s">
        <v>28</v>
      </c>
      <c r="G3" s="35"/>
    </row>
    <row r="4" ht="30" customHeight="1" spans="1:9">
      <c r="A4" s="36" t="s">
        <v>29</v>
      </c>
      <c r="B4" s="36" t="s">
        <v>30</v>
      </c>
      <c r="C4" s="36" t="s">
        <v>31</v>
      </c>
      <c r="D4" s="36" t="s">
        <v>32</v>
      </c>
      <c r="E4" s="12" t="s">
        <v>33</v>
      </c>
      <c r="F4" s="13" t="s">
        <v>34</v>
      </c>
      <c r="G4" s="36" t="s">
        <v>35</v>
      </c>
    </row>
    <row r="5" ht="30" customHeight="1" spans="1:9">
      <c r="A5" s="14" t="s">
        <v>36</v>
      </c>
      <c r="B5" s="15" t="s">
        <v>37</v>
      </c>
      <c r="C5" s="20"/>
      <c r="D5" s="37"/>
      <c r="E5" s="38"/>
      <c r="F5" s="19"/>
      <c r="G5" s="39"/>
    </row>
    <row r="6" ht="30" customHeight="1" spans="1:9">
      <c r="A6" s="20">
        <v>101</v>
      </c>
      <c r="B6" s="21" t="s">
        <v>38</v>
      </c>
      <c r="C6" s="40" t="s">
        <v>39</v>
      </c>
      <c r="D6" s="38">
        <v>1</v>
      </c>
      <c r="E6" s="41"/>
      <c r="F6" s="24">
        <f>IF(D6="","",ROUND(D6*E6,2))</f>
        <v>0</v>
      </c>
      <c r="G6" s="25"/>
    </row>
    <row r="7" ht="30" customHeight="1" spans="1:9">
      <c r="A7" s="20">
        <v>102</v>
      </c>
      <c r="B7" s="21" t="s">
        <v>40</v>
      </c>
      <c r="C7" s="40" t="s">
        <v>41</v>
      </c>
      <c r="D7" s="38">
        <v>1</v>
      </c>
      <c r="E7" s="41"/>
      <c r="F7" s="24">
        <f t="shared" ref="F7:F10" si="0">IF(D7="","",ROUND(D7*E7,2))</f>
        <v>0</v>
      </c>
      <c r="G7" s="25"/>
    </row>
    <row r="8" ht="30" customHeight="1" spans="1:9">
      <c r="A8" s="14" t="s">
        <v>42</v>
      </c>
      <c r="B8" s="15" t="s">
        <v>43</v>
      </c>
      <c r="C8" s="42"/>
      <c r="D8" s="20"/>
      <c r="E8" s="43"/>
      <c r="F8" s="24" t="str">
        <f t="shared" si="0"/>
        <v/>
      </c>
      <c r="G8" s="25"/>
    </row>
    <row r="9" ht="30" customHeight="1" spans="1:9">
      <c r="A9" s="20">
        <v>201</v>
      </c>
      <c r="B9" s="44" t="s">
        <v>44</v>
      </c>
      <c r="C9" s="45" t="s">
        <v>45</v>
      </c>
      <c r="D9" s="37">
        <v>1583902</v>
      </c>
      <c r="E9" s="43"/>
      <c r="F9" s="24">
        <f t="shared" si="0"/>
        <v>0</v>
      </c>
      <c r="G9" s="21" t="s">
        <v>46</v>
      </c>
      <c r="I9" s="46"/>
    </row>
    <row r="10" ht="30" customHeight="1" spans="1:9">
      <c r="A10" s="20">
        <v>202</v>
      </c>
      <c r="B10" s="44" t="s">
        <v>47</v>
      </c>
      <c r="C10" s="47" t="s">
        <v>48</v>
      </c>
      <c r="D10" s="37">
        <v>6879</v>
      </c>
      <c r="E10" s="43"/>
      <c r="F10" s="24">
        <f t="shared" si="0"/>
        <v>0</v>
      </c>
      <c r="G10" s="25"/>
    </row>
    <row r="11" ht="30" customHeight="1" spans="1:9">
      <c r="A11" s="26" t="s">
        <v>16</v>
      </c>
      <c r="B11" s="27"/>
      <c r="C11" s="28"/>
      <c r="D11" s="48">
        <f>SUM(F6:F10)</f>
        <v>0</v>
      </c>
      <c r="E11" s="48"/>
      <c r="F11" s="48"/>
      <c r="G11" s="32" t="s">
        <v>49</v>
      </c>
    </row>
  </sheetData>
  <sheetProtection algorithmName="SHA-512" hashValue="DqOCz4gyt1rHso4wNm7bHxANZQwtpVeCcJnqR5F8lRGjdQqe7aFK2VDuypYn295KxBALS6+jGLcjKJdLNop8wA==" saltValue="JlH3NPiNZyEzSb1rKg1NDQ==" spinCount="100000" sheet="1" formatColumns="0" formatRows="0" objects="1"/>
  <mergeCells count="5">
    <mergeCell ref="A3:E3"/>
    <mergeCell ref="F3:G3"/>
    <mergeCell ref="A11:C11"/>
    <mergeCell ref="D11:F11"/>
    <mergeCell ref="A1:G2"/>
  </mergeCells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140" zoomScaleNormal="100" topLeftCell="A14" workbookViewId="0">
      <selection activeCell="F5" sqref="F5"/>
    </sheetView>
  </sheetViews>
  <sheetFormatPr defaultColWidth="9" defaultRowHeight="15" outlineLevelCol="6"/>
  <cols>
    <col min="1" max="1" width="8" style="1" customWidth="1"/>
    <col min="2" max="2" width="20.25" style="1" customWidth="1"/>
    <col min="3" max="3" width="6.875" style="1" customWidth="1"/>
    <col min="4" max="4" width="10.375" style="1" customWidth="1"/>
    <col min="5" max="5" width="9.625" style="1" customWidth="1"/>
    <col min="6" max="6" width="11.125" style="1" customWidth="1"/>
    <col min="7" max="7" width="24.75" style="1" customWidth="1"/>
    <col min="8" max="8" width="10.625" style="1" customWidth="1"/>
    <col min="9" max="9" width="4.21666666666667" style="1" customWidth="1"/>
    <col min="10" max="16384" width="9" style="1"/>
  </cols>
  <sheetData>
    <row r="1" ht="42" customHeight="1" spans="1:7">
      <c r="A1" s="2" t="s">
        <v>50</v>
      </c>
      <c r="B1" s="3"/>
      <c r="C1" s="3"/>
      <c r="D1" s="3"/>
      <c r="E1" s="4"/>
      <c r="F1" s="5"/>
      <c r="G1" s="3"/>
    </row>
    <row r="2" ht="24" customHeight="1" spans="1:7">
      <c r="A2" s="6" t="str">
        <f>基价类!A3</f>
        <v>项目名称：2026年南京市绕城公路绿化养护服务项目</v>
      </c>
      <c r="B2" s="7"/>
      <c r="C2" s="7"/>
      <c r="D2" s="7"/>
      <c r="E2" s="8" t="s">
        <v>28</v>
      </c>
      <c r="F2" s="9"/>
      <c r="G2" s="10"/>
    </row>
    <row r="3" ht="30" customHeight="1" spans="1:7">
      <c r="A3" s="11" t="s">
        <v>51</v>
      </c>
      <c r="B3" s="11" t="s">
        <v>52</v>
      </c>
      <c r="C3" s="11" t="s">
        <v>31</v>
      </c>
      <c r="D3" s="11" t="s">
        <v>53</v>
      </c>
      <c r="E3" s="12" t="s">
        <v>54</v>
      </c>
      <c r="F3" s="13" t="s">
        <v>55</v>
      </c>
      <c r="G3" s="11" t="s">
        <v>35</v>
      </c>
    </row>
    <row r="4" ht="30" customHeight="1" spans="1:7">
      <c r="A4" s="14" t="s">
        <v>36</v>
      </c>
      <c r="B4" s="15" t="s">
        <v>43</v>
      </c>
      <c r="C4" s="16"/>
      <c r="D4" s="17"/>
      <c r="E4" s="18"/>
      <c r="F4" s="19" t="s">
        <v>56</v>
      </c>
      <c r="G4" s="20"/>
    </row>
    <row r="5" ht="30" customHeight="1" spans="1:7">
      <c r="A5" s="20" t="s">
        <v>57</v>
      </c>
      <c r="B5" s="21" t="s">
        <v>58</v>
      </c>
      <c r="C5" s="22" t="s">
        <v>48</v>
      </c>
      <c r="D5" s="17">
        <v>100</v>
      </c>
      <c r="E5" s="23"/>
      <c r="F5" s="24">
        <f>IF(D5="","",ROUND(D5*E5,2))</f>
        <v>0</v>
      </c>
      <c r="G5" s="20"/>
    </row>
    <row r="6" ht="30" customHeight="1" spans="1:7">
      <c r="A6" s="20" t="s">
        <v>59</v>
      </c>
      <c r="B6" s="21" t="s">
        <v>60</v>
      </c>
      <c r="C6" s="20" t="s">
        <v>61</v>
      </c>
      <c r="D6" s="17">
        <v>500</v>
      </c>
      <c r="E6" s="23"/>
      <c r="F6" s="24">
        <f t="shared" ref="F6:F22" si="0">IF(D6="","",ROUND(D6*E6,2))</f>
        <v>0</v>
      </c>
      <c r="G6" s="20"/>
    </row>
    <row r="7" ht="30" customHeight="1" spans="1:7">
      <c r="A7" s="20" t="s">
        <v>62</v>
      </c>
      <c r="B7" s="21" t="s">
        <v>63</v>
      </c>
      <c r="C7" s="22" t="s">
        <v>48</v>
      </c>
      <c r="D7" s="17">
        <v>50</v>
      </c>
      <c r="E7" s="23"/>
      <c r="F7" s="24">
        <f t="shared" si="0"/>
        <v>0</v>
      </c>
      <c r="G7" s="20"/>
    </row>
    <row r="8" ht="30" customHeight="1" spans="1:7">
      <c r="A8" s="20" t="s">
        <v>64</v>
      </c>
      <c r="B8" s="21" t="s">
        <v>65</v>
      </c>
      <c r="C8" s="22" t="s">
        <v>48</v>
      </c>
      <c r="D8" s="17">
        <v>100</v>
      </c>
      <c r="E8" s="23"/>
      <c r="F8" s="24">
        <f t="shared" si="0"/>
        <v>0</v>
      </c>
      <c r="G8" s="20"/>
    </row>
    <row r="9" ht="30" customHeight="1" spans="1:7">
      <c r="A9" s="20" t="s">
        <v>66</v>
      </c>
      <c r="B9" s="21" t="s">
        <v>67</v>
      </c>
      <c r="C9" s="22" t="s">
        <v>48</v>
      </c>
      <c r="D9" s="17">
        <v>50</v>
      </c>
      <c r="E9" s="23"/>
      <c r="F9" s="24">
        <f t="shared" si="0"/>
        <v>0</v>
      </c>
      <c r="G9" s="20"/>
    </row>
    <row r="10" ht="30" customHeight="1" spans="1:7">
      <c r="A10" s="20" t="s">
        <v>68</v>
      </c>
      <c r="B10" s="21" t="s">
        <v>69</v>
      </c>
      <c r="C10" s="22" t="s">
        <v>48</v>
      </c>
      <c r="D10" s="17">
        <v>50</v>
      </c>
      <c r="E10" s="23"/>
      <c r="F10" s="24">
        <f t="shared" si="0"/>
        <v>0</v>
      </c>
      <c r="G10" s="20"/>
    </row>
    <row r="11" ht="30" customHeight="1" spans="1:7">
      <c r="A11" s="20" t="s">
        <v>70</v>
      </c>
      <c r="B11" s="21" t="s">
        <v>71</v>
      </c>
      <c r="C11" s="22" t="s">
        <v>48</v>
      </c>
      <c r="D11" s="17">
        <v>30</v>
      </c>
      <c r="E11" s="23"/>
      <c r="F11" s="24">
        <f t="shared" si="0"/>
        <v>0</v>
      </c>
      <c r="G11" s="20"/>
    </row>
    <row r="12" ht="30" customHeight="1" spans="1:7">
      <c r="A12" s="20" t="s">
        <v>72</v>
      </c>
      <c r="B12" s="21" t="s">
        <v>73</v>
      </c>
      <c r="C12" s="22" t="s">
        <v>48</v>
      </c>
      <c r="D12" s="17">
        <v>20</v>
      </c>
      <c r="E12" s="23"/>
      <c r="F12" s="24">
        <f t="shared" si="0"/>
        <v>0</v>
      </c>
      <c r="G12" s="20"/>
    </row>
    <row r="13" ht="30" customHeight="1" spans="1:7">
      <c r="A13" s="20" t="s">
        <v>74</v>
      </c>
      <c r="B13" s="21" t="s">
        <v>75</v>
      </c>
      <c r="C13" s="22" t="s">
        <v>48</v>
      </c>
      <c r="D13" s="17">
        <v>100</v>
      </c>
      <c r="E13" s="23"/>
      <c r="F13" s="24">
        <f t="shared" si="0"/>
        <v>0</v>
      </c>
      <c r="G13" s="20"/>
    </row>
    <row r="14" ht="30" customHeight="1" spans="1:7">
      <c r="A14" s="20" t="s">
        <v>76</v>
      </c>
      <c r="B14" s="21" t="s">
        <v>77</v>
      </c>
      <c r="C14" s="20" t="s">
        <v>61</v>
      </c>
      <c r="D14" s="17">
        <v>500</v>
      </c>
      <c r="E14" s="23"/>
      <c r="F14" s="24">
        <f t="shared" si="0"/>
        <v>0</v>
      </c>
      <c r="G14" s="20"/>
    </row>
    <row r="15" ht="30" customHeight="1" spans="1:7">
      <c r="A15" s="20" t="s">
        <v>78</v>
      </c>
      <c r="B15" s="21" t="s">
        <v>79</v>
      </c>
      <c r="C15" s="20" t="s">
        <v>61</v>
      </c>
      <c r="D15" s="17">
        <v>1000</v>
      </c>
      <c r="E15" s="23"/>
      <c r="F15" s="24">
        <f t="shared" si="0"/>
        <v>0</v>
      </c>
      <c r="G15" s="20"/>
    </row>
    <row r="16" ht="30" customHeight="1" spans="1:7">
      <c r="A16" s="20" t="s">
        <v>80</v>
      </c>
      <c r="B16" s="21" t="s">
        <v>81</v>
      </c>
      <c r="C16" s="20" t="s">
        <v>61</v>
      </c>
      <c r="D16" s="17">
        <v>1000</v>
      </c>
      <c r="E16" s="23"/>
      <c r="F16" s="24">
        <f t="shared" si="0"/>
        <v>0</v>
      </c>
      <c r="G16" s="20"/>
    </row>
    <row r="17" ht="30" customHeight="1" spans="1:7">
      <c r="A17" s="20" t="s">
        <v>82</v>
      </c>
      <c r="B17" s="21" t="s">
        <v>83</v>
      </c>
      <c r="C17" s="22" t="s">
        <v>48</v>
      </c>
      <c r="D17" s="17">
        <v>2000</v>
      </c>
      <c r="E17" s="23"/>
      <c r="F17" s="24">
        <f t="shared" si="0"/>
        <v>0</v>
      </c>
      <c r="G17" s="20"/>
    </row>
    <row r="18" ht="30" customHeight="1" spans="1:7">
      <c r="A18" s="20" t="s">
        <v>84</v>
      </c>
      <c r="B18" s="21" t="s">
        <v>85</v>
      </c>
      <c r="C18" s="20" t="s">
        <v>61</v>
      </c>
      <c r="D18" s="17">
        <v>2000</v>
      </c>
      <c r="E18" s="23"/>
      <c r="F18" s="24">
        <f t="shared" si="0"/>
        <v>0</v>
      </c>
      <c r="G18" s="20"/>
    </row>
    <row r="19" ht="30" customHeight="1" spans="1:7">
      <c r="A19" s="20" t="s">
        <v>86</v>
      </c>
      <c r="B19" s="21" t="s">
        <v>87</v>
      </c>
      <c r="C19" s="20" t="s">
        <v>61</v>
      </c>
      <c r="D19" s="17">
        <v>20000</v>
      </c>
      <c r="E19" s="23"/>
      <c r="F19" s="24">
        <f t="shared" si="0"/>
        <v>0</v>
      </c>
      <c r="G19" s="20"/>
    </row>
    <row r="20" ht="30" customHeight="1" spans="1:7">
      <c r="A20" s="20" t="s">
        <v>88</v>
      </c>
      <c r="B20" s="21" t="s">
        <v>89</v>
      </c>
      <c r="C20" s="22" t="s">
        <v>90</v>
      </c>
      <c r="D20" s="17">
        <v>16800</v>
      </c>
      <c r="E20" s="23"/>
      <c r="F20" s="24">
        <f t="shared" si="0"/>
        <v>0</v>
      </c>
      <c r="G20" s="14"/>
    </row>
    <row r="21" ht="30" customHeight="1" spans="1:7">
      <c r="A21" s="20" t="s">
        <v>91</v>
      </c>
      <c r="B21" s="21" t="s">
        <v>92</v>
      </c>
      <c r="C21" s="22" t="s">
        <v>41</v>
      </c>
      <c r="D21" s="17">
        <v>1</v>
      </c>
      <c r="E21" s="23"/>
      <c r="F21" s="24">
        <f t="shared" si="0"/>
        <v>0</v>
      </c>
      <c r="G21" s="14"/>
    </row>
    <row r="22" ht="60.75" customHeight="1" spans="1:7">
      <c r="A22" s="20" t="s">
        <v>93</v>
      </c>
      <c r="B22" s="21" t="s">
        <v>94</v>
      </c>
      <c r="C22" s="20" t="s">
        <v>61</v>
      </c>
      <c r="D22" s="17">
        <v>48314</v>
      </c>
      <c r="E22" s="23"/>
      <c r="F22" s="24">
        <f t="shared" si="0"/>
        <v>0</v>
      </c>
      <c r="G22" s="25" t="s">
        <v>95</v>
      </c>
    </row>
    <row r="23" ht="30" customHeight="1" spans="1:7">
      <c r="A23" s="26" t="s">
        <v>18</v>
      </c>
      <c r="B23" s="27"/>
      <c r="C23" s="28"/>
      <c r="D23" s="29">
        <f>SUM(F5:F22)</f>
        <v>0</v>
      </c>
      <c r="E23" s="30"/>
      <c r="F23" s="31"/>
      <c r="G23" s="32" t="s">
        <v>49</v>
      </c>
    </row>
  </sheetData>
  <sheetProtection algorithmName="SHA-512" hashValue="v1/hh6ywuNC7mKro7NBtG5ybr636IcSnWWdeemFXzoMdwnyWaGc0yzRpOhewA/oY8o8A7uz68FRGUw5Q5XldHw==" saltValue="PoQ5A/tBgFqVJaT7Gsizeg==" spinCount="100000" sheet="1" formatColumns="0" formatRows="0" objects="1"/>
  <mergeCells count="5">
    <mergeCell ref="A1:G1"/>
    <mergeCell ref="A2:D2"/>
    <mergeCell ref="E2:G2"/>
    <mergeCell ref="A23:C23"/>
    <mergeCell ref="D23:F23"/>
  </mergeCells>
  <conditionalFormatting sqref="A4:A22">
    <cfRule type="cellIs" dxfId="0" priority="1" stopIfTrue="1" operator="equal">
      <formula>0</formula>
    </cfRule>
  </conditionalFormatting>
  <conditionalFormatting sqref="G4:G13 G19">
    <cfRule type="cellIs" dxfId="0" priority="2" stopIfTrue="1" operator="equal">
      <formula>0</formula>
    </cfRule>
  </conditionalFormatting>
  <pageMargins left="0.47244094488189" right="0.47244094488189" top="0.590551181102362" bottom="0.59055118110236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总价</vt:lpstr>
      <vt:lpstr>基价类</vt:lpstr>
      <vt:lpstr>单价类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卫东 胡</dc:creator>
  <cp:lastModifiedBy>Nn</cp:lastModifiedBy>
  <dcterms:created xsi:type="dcterms:W3CDTF">2025-03-11T01:07:00Z</dcterms:created>
  <cp:lastPrinted>2026-05-25T01:49:00Z</cp:lastPrinted>
  <dcterms:modified xsi:type="dcterms:W3CDTF">2026-06-23T01:13:30Z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43CE1763B45D40159062B69E0CCD4F25_12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