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activeTab="2"/>
  </bookViews>
  <sheets>
    <sheet name="封面" sheetId="48" r:id="rId1"/>
    <sheet name="总说明" sheetId="49" r:id="rId2"/>
    <sheet name="汇总表" sheetId="50" r:id="rId3"/>
    <sheet name="办公楼（保障用房1）强电改造" sheetId="3" r:id="rId4"/>
    <sheet name="综合楼（保障用房2）强电改造" sheetId="8" r:id="rId5"/>
    <sheet name="办公楼（保障用房1）弱电改造" sheetId="13" r:id="rId6"/>
    <sheet name="综合楼（保障用房2）弱电改造" sheetId="18" r:id="rId7"/>
    <sheet name="室外弱电改造" sheetId="23" r:id="rId8"/>
    <sheet name="办公楼（保障用房1）节能环保提升工程" sheetId="28" r:id="rId9"/>
    <sheet name="综合楼（保障用房2）节能环保提升工程" sheetId="33" r:id="rId10"/>
    <sheet name="船闸机械实训基地节能环保提升工程" sheetId="3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<sst xmlns="http://schemas.openxmlformats.org/spreadsheetml/2006/main" count="1371" uniqueCount="593">
  <si>
    <t>保障中心办公楼和综合楼建筑安全隐患整改及节能环保达标项目</t>
  </si>
  <si>
    <t>招 标 工 程 量 清 单</t>
  </si>
  <si>
    <t>招  标  人：</t>
  </si>
  <si>
    <t>京杭运河江苏省交通运输厅苏北航务管理处</t>
  </si>
  <si>
    <t>投 标 人：</t>
  </si>
  <si>
    <r>
      <rPr>
        <b/>
        <sz val="18"/>
        <rFont val="宋体"/>
        <charset val="134"/>
      </rPr>
      <t>工</t>
    </r>
    <r>
      <rPr>
        <b/>
        <sz val="18"/>
        <rFont val="Times New Roman"/>
        <charset val="134"/>
      </rPr>
      <t xml:space="preserve"> </t>
    </r>
    <r>
      <rPr>
        <b/>
        <sz val="18"/>
        <rFont val="宋体"/>
        <charset val="134"/>
      </rPr>
      <t>程</t>
    </r>
    <r>
      <rPr>
        <b/>
        <sz val="18"/>
        <rFont val="Times New Roman"/>
        <charset val="134"/>
      </rPr>
      <t xml:space="preserve"> </t>
    </r>
    <r>
      <rPr>
        <b/>
        <sz val="18"/>
        <rFont val="宋体"/>
        <charset val="134"/>
      </rPr>
      <t>量</t>
    </r>
    <r>
      <rPr>
        <b/>
        <sz val="18"/>
        <rFont val="Times New Roman"/>
        <charset val="134"/>
      </rPr>
      <t xml:space="preserve"> </t>
    </r>
    <r>
      <rPr>
        <b/>
        <sz val="18"/>
        <rFont val="宋体"/>
        <charset val="134"/>
      </rPr>
      <t>清</t>
    </r>
    <r>
      <rPr>
        <b/>
        <sz val="18"/>
        <rFont val="Times New Roman"/>
        <charset val="134"/>
      </rPr>
      <t xml:space="preserve"> </t>
    </r>
    <r>
      <rPr>
        <b/>
        <sz val="18"/>
        <rFont val="宋体"/>
        <charset val="134"/>
      </rPr>
      <t>单</t>
    </r>
    <r>
      <rPr>
        <b/>
        <sz val="18"/>
        <rFont val="Times New Roman"/>
        <charset val="134"/>
      </rPr>
      <t xml:space="preserve"> </t>
    </r>
    <r>
      <rPr>
        <b/>
        <sz val="18"/>
        <rFont val="宋体"/>
        <charset val="134"/>
      </rPr>
      <t>说</t>
    </r>
    <r>
      <rPr>
        <b/>
        <sz val="18"/>
        <rFont val="Times New Roman"/>
        <charset val="134"/>
      </rPr>
      <t xml:space="preserve"> </t>
    </r>
    <r>
      <rPr>
        <b/>
        <sz val="18"/>
        <rFont val="宋体"/>
        <charset val="134"/>
      </rPr>
      <t>明</t>
    </r>
  </si>
  <si>
    <t>项目名称：保障中心办公楼和综合楼建筑安全隐患整改及节能环保达标项目</t>
  </si>
  <si>
    <t>一、工程量清单编制说明</t>
  </si>
  <si>
    <r>
      <rPr>
        <sz val="9"/>
        <rFont val="Times New Roman"/>
        <charset val="134"/>
      </rPr>
      <t xml:space="preserve">1.1  </t>
    </r>
    <r>
      <rPr>
        <sz val="9"/>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</si>
  <si>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9"/>
        <rFont val="Times New Roman"/>
        <charset val="134"/>
      </rPr>
      <t xml:space="preserve">1.2  </t>
    </r>
    <r>
      <rPr>
        <sz val="9"/>
        <rFont val="宋体"/>
        <charset val="134"/>
      </rPr>
      <t>本工程量清单应与招标文件中的投标人须知、通用合同条款、专用合同条款、技术标准和要求及图纸等一起阅读和理解。</t>
    </r>
  </si>
  <si>
    <r>
      <rPr>
        <sz val="9"/>
        <rFont val="Times New Roman"/>
        <charset val="134"/>
      </rPr>
      <t xml:space="preserve">1.3  </t>
    </r>
    <r>
      <rPr>
        <sz val="9"/>
        <rFont val="宋体"/>
        <charset val="134"/>
      </rPr>
      <t>本工程量清单仅是投标报价的共同基础，竣工结算的工程量按合同约定确定。合同价格的确定以及价款支付应遵循合同条款</t>
    </r>
    <r>
      <rPr>
        <sz val="9"/>
        <rFont val="Times New Roman"/>
        <charset val="134"/>
      </rPr>
      <t>(</t>
    </r>
    <r>
      <rPr>
        <sz val="9"/>
        <rFont val="宋体"/>
        <charset val="134"/>
      </rPr>
      <t>包括通用合同条款和专用合同条款</t>
    </r>
    <r>
      <rPr>
        <sz val="9"/>
        <rFont val="Times New Roman"/>
        <charset val="134"/>
      </rPr>
      <t>)</t>
    </r>
    <r>
      <rPr>
        <sz val="9"/>
        <rFont val="宋体"/>
        <charset val="134"/>
      </rPr>
      <t>、技术标准和要求以及本章的有关约定。</t>
    </r>
  </si>
  <si>
    <r>
      <rPr>
        <sz val="9"/>
        <rFont val="Times New Roman"/>
        <charset val="134"/>
      </rPr>
      <t xml:space="preserve">1.4  </t>
    </r>
    <r>
      <rPr>
        <sz val="9"/>
        <rFont val="宋体"/>
        <charset val="134"/>
      </rPr>
      <t>对作业和材料的一般说明或规定，未重复写入工程量清单内，在给工程量清单各子目标价前，应参阅第七章</t>
    </r>
    <r>
      <rPr>
        <sz val="9"/>
        <rFont val="微软雅黑"/>
        <charset val="134"/>
      </rPr>
      <t>“</t>
    </r>
    <r>
      <rPr>
        <sz val="9"/>
        <rFont val="宋体"/>
        <charset val="134"/>
      </rPr>
      <t>技术规范</t>
    </r>
    <r>
      <rPr>
        <sz val="9"/>
        <rFont val="微软雅黑"/>
        <charset val="134"/>
      </rPr>
      <t>”</t>
    </r>
    <r>
      <rPr>
        <sz val="9"/>
        <rFont val="宋体"/>
        <charset val="134"/>
      </rPr>
      <t>的有关内容。</t>
    </r>
  </si>
  <si>
    <r>
      <rPr>
        <sz val="9"/>
        <rFont val="Times New Roman"/>
        <charset val="134"/>
      </rPr>
      <t xml:space="preserve">1.5  </t>
    </r>
    <r>
      <rPr>
        <sz val="9"/>
        <rFont val="宋体"/>
        <charset val="134"/>
      </rPr>
      <t>工程量清单中所列工程量的变动，丝毫不会降低或影响合同条款的效力，也不免除承包人按规定的标准进行施工和修复缺陷的责任。</t>
    </r>
  </si>
  <si>
    <r>
      <rPr>
        <sz val="9"/>
        <rFont val="Times New Roman"/>
        <charset val="134"/>
      </rPr>
      <t xml:space="preserve">1.6 </t>
    </r>
    <r>
      <rPr>
        <sz val="9"/>
        <rFont val="宋体"/>
        <charset val="134"/>
      </rPr>
      <t>招标范围</t>
    </r>
    <r>
      <rPr>
        <sz val="9"/>
        <rFont val="Times New Roman"/>
        <charset val="134"/>
      </rPr>
      <t xml:space="preserve">
1</t>
    </r>
    <r>
      <rPr>
        <sz val="9"/>
        <rFont val="宋体"/>
        <charset val="134"/>
      </rPr>
      <t>、本次招标范围：本项目要求对京杭运河江苏省船闸应急保障中心办公楼、综合楼和机电实训点进行强弱电系统隐患整改，对窗户进行节能环保达标改造等。详见工程量清单。</t>
    </r>
  </si>
  <si>
    <t>二、投标报价编制要求</t>
  </si>
  <si>
    <r>
      <rPr>
        <sz val="9"/>
        <rFont val="Times New Roman"/>
        <charset val="134"/>
      </rPr>
      <t xml:space="preserve">2.1  </t>
    </r>
    <r>
      <rPr>
        <sz val="9"/>
        <rFont val="宋体"/>
        <charset val="134"/>
      </rPr>
      <t>投标报价应根据招标文件中的有关计价要求，并按照下列依据自主报价，但不得低于成本。</t>
    </r>
  </si>
  <si>
    <r>
      <rPr>
        <sz val="9"/>
        <rFont val="Times New Roman"/>
        <charset val="134"/>
      </rPr>
      <t xml:space="preserve">2.2  </t>
    </r>
    <r>
      <rPr>
        <sz val="9"/>
        <rFont val="宋体"/>
        <charset val="134"/>
      </rPr>
      <t>招标工程量清单与计价表中列明的所有需要填写单价和合价的项目，均应填写且只允许有一个报价。未填写单价和合价的项目，视为此项费用已包含在已标价工程量清单中其他项目的单价和合价之中。</t>
    </r>
  </si>
  <si>
    <r>
      <rPr>
        <sz val="9"/>
        <rFont val="Times New Roman"/>
        <charset val="134"/>
      </rPr>
      <t xml:space="preserve">2.3  </t>
    </r>
    <r>
      <rPr>
        <sz val="9"/>
        <rFont val="宋体"/>
        <charset val="134"/>
      </rPr>
      <t>除非合同另有规定，工程量清单中标价的单价或金额，应包括所需人工费、材料费、施工机具使用费、管理费、利润、规费和税金，以及一定范围内的风险费用。所谓“一定范围内的风险”是指合同约定的风险。</t>
    </r>
  </si>
  <si>
    <r>
      <rPr>
        <sz val="9"/>
        <rFont val="Times New Roman"/>
        <charset val="134"/>
      </rPr>
      <t xml:space="preserve">2.4  </t>
    </r>
    <r>
      <rPr>
        <sz val="9"/>
        <rFont val="宋体"/>
        <charset val="134"/>
      </rPr>
      <t>工程量清单计价应按照本项目招标文件规定的统一格式进行。所有措施项目费、规费税金纳入到工程量清单的相关项目中报价，不再单独报价。</t>
    </r>
  </si>
  <si>
    <r>
      <rPr>
        <sz val="9"/>
        <rFont val="Times New Roman"/>
        <charset val="134"/>
      </rPr>
      <t xml:space="preserve">2.5  </t>
    </r>
    <r>
      <rPr>
        <sz val="9"/>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</si>
  <si>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9"/>
        <rFont val="Times New Roman"/>
        <charset val="134"/>
      </rPr>
      <t xml:space="preserve">2.6  </t>
    </r>
    <r>
      <rPr>
        <sz val="9"/>
        <rFont val="宋体"/>
        <charset val="134"/>
      </rPr>
      <t>在工程量清单中标明的暂列金额，除合同另有规定外，应由监理工程师按合同条款的规定，结合工程具体情况，报经业主批准后指令全部或部分地使用，或者根本不予动用。</t>
    </r>
  </si>
  <si>
    <r>
      <rPr>
        <sz val="9"/>
        <rFont val="Times New Roman"/>
        <charset val="134"/>
      </rPr>
      <t xml:space="preserve">2.7  </t>
    </r>
    <r>
      <rPr>
        <sz val="9"/>
        <rFont val="宋体"/>
        <charset val="134"/>
      </rPr>
      <t>暂列金额说明：</t>
    </r>
    <r>
      <rPr>
        <b/>
        <u/>
        <sz val="10"/>
        <rFont val="宋体"/>
        <charset val="134"/>
      </rPr>
      <t>本项目暂列金额</t>
    </r>
    <r>
      <rPr>
        <b/>
        <u/>
        <sz val="10"/>
        <rFont val="Times New Roman"/>
        <charset val="134"/>
      </rPr>
      <t>50000</t>
    </r>
    <r>
      <rPr>
        <b/>
        <u/>
        <sz val="10"/>
        <rFont val="宋体"/>
        <charset val="134"/>
      </rPr>
      <t>元。</t>
    </r>
  </si>
  <si>
    <r>
      <rPr>
        <sz val="9"/>
        <rFont val="Times New Roman"/>
        <charset val="134"/>
      </rPr>
      <t xml:space="preserve">2.8  </t>
    </r>
    <r>
      <rPr>
        <sz val="9"/>
        <rFont val="宋体"/>
        <charset val="134"/>
      </rPr>
      <t>暂估价说明：</t>
    </r>
    <r>
      <rPr>
        <b/>
        <u/>
        <sz val="10"/>
        <rFont val="宋体"/>
        <charset val="134"/>
      </rPr>
      <t>本项目无暂估价。</t>
    </r>
  </si>
  <si>
    <r>
      <rPr>
        <sz val="9"/>
        <rFont val="Times New Roman"/>
        <charset val="134"/>
      </rPr>
      <t xml:space="preserve">2.9  </t>
    </r>
    <r>
      <rPr>
        <sz val="9"/>
        <rFont val="宋体"/>
        <charset val="134"/>
      </rPr>
      <t>安全生产费用：</t>
    </r>
    <r>
      <rPr>
        <b/>
        <u/>
        <sz val="10"/>
        <rFont val="宋体"/>
        <charset val="134"/>
      </rPr>
      <t>报价说明详见招标文件</t>
    </r>
    <r>
      <rPr>
        <sz val="10"/>
        <rFont val="宋体"/>
        <charset val="134"/>
      </rPr>
      <t>。</t>
    </r>
  </si>
  <si>
    <r>
      <rPr>
        <sz val="9"/>
        <rFont val="Times New Roman"/>
        <charset val="134"/>
      </rPr>
      <t>2.10</t>
    </r>
    <r>
      <rPr>
        <sz val="9"/>
        <rFont val="宋体"/>
        <charset val="134"/>
      </rPr>
      <t>工程量清单中各项金额均以人民币（元）结算。</t>
    </r>
  </si>
  <si>
    <t>三、其他说明</t>
  </si>
  <si>
    <r>
      <rPr>
        <sz val="9"/>
        <rFont val="Times New Roman"/>
        <charset val="134"/>
      </rPr>
      <t xml:space="preserve">3.1 </t>
    </r>
    <r>
      <rPr>
        <sz val="9"/>
        <rFont val="宋体"/>
        <charset val="134"/>
      </rPr>
      <t>投标人</t>
    </r>
    <r>
      <rPr>
        <sz val="9"/>
        <rFont val="宋体"/>
        <charset val="134"/>
      </rPr>
      <t>在按照工程量清单进行报价时，不得改变</t>
    </r>
    <r>
      <rPr>
        <sz val="9"/>
        <rFont val="Times New Roman"/>
        <charset val="134"/>
      </rPr>
      <t>(</t>
    </r>
    <r>
      <rPr>
        <sz val="9"/>
        <rFont val="宋体"/>
        <charset val="134"/>
      </rPr>
      <t>包括对工程量清单项目的项目名称、项目特征描述、计量单位以及工程量的任何修改、增加或减少</t>
    </r>
    <r>
      <rPr>
        <sz val="9"/>
        <rFont val="Times New Roman"/>
        <charset val="134"/>
      </rPr>
      <t>)</t>
    </r>
    <r>
      <rPr>
        <sz val="9"/>
        <rFont val="宋体"/>
        <charset val="134"/>
      </rPr>
      <t>招标人提供的分部分项工程量清单和其他项目清单。</t>
    </r>
  </si>
  <si>
    <r>
      <rPr>
        <b/>
        <sz val="9"/>
        <rFont val="Times New Roman"/>
        <charset val="134"/>
      </rPr>
      <t>3.2</t>
    </r>
    <r>
      <rPr>
        <b/>
        <sz val="9"/>
        <rFont val="宋体"/>
        <charset val="134"/>
      </rPr>
      <t xml:space="preserve">本工程部分材料提出了品牌上的要求，投标人须在招标人推荐的品牌或不低于该档次的品牌中选择，进行市场询价，自主报价。材料进场前须提供材料小样以供招标人选择。如投标文件中未注明品牌响应情况，招标人有权在施工过程中要求投标人使用主要材料推荐品牌表中的任一品牌，投标人不得拒绝。
</t>
    </r>
  </si>
  <si>
    <r>
      <rPr>
        <b/>
        <sz val="18"/>
        <rFont val="宋体"/>
        <charset val="134"/>
      </rPr>
      <t>工程量清单汇总表</t>
    </r>
  </si>
  <si>
    <r>
      <rPr>
        <sz val="11"/>
        <rFont val="宋体"/>
        <charset val="134"/>
      </rPr>
      <t>序</t>
    </r>
    <r>
      <rPr>
        <sz val="11"/>
        <rFont val="Times New Roman"/>
        <charset val="134"/>
      </rPr>
      <t xml:space="preserve">  </t>
    </r>
    <r>
      <rPr>
        <sz val="11"/>
        <rFont val="宋体"/>
        <charset val="134"/>
      </rPr>
      <t>号</t>
    </r>
  </si>
  <si>
    <t>项目名称</t>
  </si>
  <si>
    <t>小计（元）</t>
  </si>
  <si>
    <t>备注</t>
  </si>
  <si>
    <t>办公楼（保障用房1）强电改造</t>
  </si>
  <si>
    <t>综合楼（保障用房2）强电改造</t>
  </si>
  <si>
    <t>办公楼（保障用房1）弱电改造</t>
  </si>
  <si>
    <t>综合楼（保障用房2）弱电改造</t>
  </si>
  <si>
    <t>室外弱电改造</t>
  </si>
  <si>
    <t>办公楼（保障用房1）节能环保提升工程</t>
  </si>
  <si>
    <t>综合楼（保障用房2）节能环保提升工程</t>
  </si>
  <si>
    <t>船闸机械实训基地节能环保提升工程</t>
  </si>
  <si>
    <t>暂列金额</t>
  </si>
  <si>
    <t>安全生产费（3%）</t>
  </si>
  <si>
    <t>合计</t>
  </si>
  <si>
    <r>
      <t>投  标  人：</t>
    </r>
    <r>
      <rPr>
        <u/>
        <sz val="11"/>
        <rFont val="宋体"/>
        <charset val="134"/>
      </rPr>
      <t xml:space="preserve">                              </t>
    </r>
    <r>
      <rPr>
        <sz val="11"/>
        <rFont val="宋体"/>
        <charset val="134"/>
      </rPr>
      <t>（盖章）</t>
    </r>
  </si>
  <si>
    <r>
      <t>法定代表人：</t>
    </r>
    <r>
      <rPr>
        <u/>
        <sz val="11"/>
        <rFont val="宋体"/>
        <charset val="134"/>
      </rPr>
      <t xml:space="preserve">                        </t>
    </r>
    <r>
      <rPr>
        <sz val="11"/>
        <rFont val="宋体"/>
        <charset val="134"/>
      </rPr>
      <t>（电子印章或电子签名章）</t>
    </r>
  </si>
  <si>
    <r>
      <rPr>
        <sz val="11"/>
        <rFont val="宋体"/>
        <charset val="134"/>
      </rPr>
      <t>日      期：</t>
    </r>
    <r>
      <rPr>
        <u/>
        <sz val="11"/>
        <rFont val="宋体"/>
        <charset val="134"/>
      </rPr>
      <t xml:space="preserve">                         </t>
    </r>
  </si>
  <si>
    <t>分部分项工程清单与计价表</t>
  </si>
  <si>
    <t>工程名称：办公楼（保障用房1）强电改造</t>
  </si>
  <si>
    <t>序号</t>
  </si>
  <si>
    <t>项目编码</t>
  </si>
  <si>
    <t>项目特征描述</t>
  </si>
  <si>
    <t>品牌</t>
  </si>
  <si>
    <t>型号</t>
  </si>
  <si>
    <t>规格</t>
  </si>
  <si>
    <t>计量单位</t>
  </si>
  <si>
    <t>工程量</t>
  </si>
  <si>
    <t>金额（元）</t>
  </si>
  <si>
    <t>综合单价</t>
  </si>
  <si>
    <t>综合合价</t>
  </si>
  <si>
    <t>灯具</t>
  </si>
  <si>
    <t>030412005001</t>
  </si>
  <si>
    <t>荧光灯</t>
  </si>
  <si>
    <t>1.名称:(T5)灯管 
2.规格:LED 2*18W,光通量不小于1800lm 4000K
3.安装形式:吸顶</t>
  </si>
  <si>
    <t>套</t>
  </si>
  <si>
    <t>030412004001</t>
  </si>
  <si>
    <t>装饰灯</t>
  </si>
  <si>
    <t>1.名称:节能筒灯(声控延时控制)
2.规格:LED,8W,860lm 3300~5300K
3.安装形式:嵌顶</t>
  </si>
  <si>
    <t>030412001001</t>
  </si>
  <si>
    <t>普通灯具</t>
  </si>
  <si>
    <t>1.名称:嵌入式吸顶灯
2.规格:LED,10W,1250lm 3300~5300K
3.安装形式:嵌顶</t>
  </si>
  <si>
    <t>030412001002</t>
  </si>
  <si>
    <t>1.名称: 吸顶灯
2.规格:LED,10W,1200lm 3300~5300K
3.安装形式:吸顶</t>
  </si>
  <si>
    <t>030412004002</t>
  </si>
  <si>
    <t>1.名称:300*600平板灯
2.规格:28W
3.安装形式:嵌顶</t>
  </si>
  <si>
    <t>030412004003</t>
  </si>
  <si>
    <t>1.名称:线条灯
2.规格:LED 12W/M 
3.安装形式:嵌顶</t>
  </si>
  <si>
    <t>030412004004</t>
  </si>
  <si>
    <t>1.名称:LED节能灯带
2.规格:12W/m</t>
  </si>
  <si>
    <t>m</t>
  </si>
  <si>
    <t>030412001003</t>
  </si>
  <si>
    <t>1.名称:吸顶灯（会议室）
2.备注:需适配原灯具槽</t>
  </si>
  <si>
    <t>030412001004</t>
  </si>
  <si>
    <t>1.名称:吸顶灯（茶水间、楼道）</t>
  </si>
  <si>
    <t>030412004005</t>
  </si>
  <si>
    <t>1.名称:射灯（大会议室）</t>
  </si>
  <si>
    <t>030412004006</t>
  </si>
  <si>
    <t>1.名称:应急照明灯具
2.规格:5W,LED,A型,DC36V 
3.安装形式:壁挂安装,底边距地2.5m</t>
  </si>
  <si>
    <t>030412004007</t>
  </si>
  <si>
    <t>1.名称:单向疏散指示灯
2.规格:1W,LED,A型,DC36V 持续型
3.安装形式:嵌墙暗装,下沿距地0.5m</t>
  </si>
  <si>
    <t>030412004008</t>
  </si>
  <si>
    <t>1.名称:安全出口标志灯
2.规格:1W,LED,A型,DC36V 持续型
3.安装形式:门头上方0.2m嵌墙安装</t>
  </si>
  <si>
    <t>电气设备安装工程</t>
  </si>
  <si>
    <t>030404017001</t>
  </si>
  <si>
    <t>配电箱</t>
  </si>
  <si>
    <t>1.名称:配电箱AP
2.接线端子材质、规格:无端子外部接线
3.配电箱壁厚不低于1.5mm，其它满足设计、规范验收、建设单位要求</t>
  </si>
  <si>
    <t>台</t>
  </si>
  <si>
    <t>030404017002</t>
  </si>
  <si>
    <t>1.名称:配电箱1AL
2.端子板外部接线材质、规格:端子板外部接线
3.安装方式:距地1.4M
4.配电箱壁厚不低于1.2mm</t>
  </si>
  <si>
    <t>030404017003</t>
  </si>
  <si>
    <t>1.名称:配电箱2AL
2.端子板外部接线材质、规格:端子板外部接线
3.安装方式:距地1.4M
4.配电箱壁厚不低于1.2mm</t>
  </si>
  <si>
    <t>030404017004</t>
  </si>
  <si>
    <t>1.名称:配电箱3AL
2.端子板外部接线材质、规格:端子板外部接线
3.安装方式:距地1.4M
4.配电箱壁厚不低于1.2mm</t>
  </si>
  <si>
    <t>030404017005</t>
  </si>
  <si>
    <t>1.名称:配电箱4AL
2.端子板外部接线材质、规格:端子板外部接线
3.安装方式:距地1.4M
4.配电箱壁厚不低于1.2mm</t>
  </si>
  <si>
    <t>030404017006</t>
  </si>
  <si>
    <t>1.名称:配电箱5AL
2.端子板外部接线材质、规格:端子板外部接线
3.安装方式:距地1.4M
4.配电箱壁厚不低于1.2mm</t>
  </si>
  <si>
    <t>030404017007</t>
  </si>
  <si>
    <t>1.名称:配电箱4AL-1
2.端子板外部接线材质、规格:端子板外部接线
3.安装方式:距地1.4M
4.配电箱壁厚不低于1.2mm</t>
  </si>
  <si>
    <t>030404017008</t>
  </si>
  <si>
    <t>1.名称:配电箱al0
2.端子板外部接线材质、规格:端子板外部接线
3.安装方式:距地1.6M
4.配电箱壁厚不低于1.2mm</t>
  </si>
  <si>
    <t>030404017009</t>
  </si>
  <si>
    <t>1.名称:配电箱al1
2.端子板外部接线材质、规格:端子板外部接线
3.安装方式:距地1.4M
4.配电箱壁厚不低于1.2mm</t>
  </si>
  <si>
    <t>030404017010</t>
  </si>
  <si>
    <t>1.名称:配电箱al2
2.端子板外部接线材质、规格:端子板外部接线
3.安装方式:距地1.4M
4.配电箱壁厚不低于1.2mm</t>
  </si>
  <si>
    <t>030404017011</t>
  </si>
  <si>
    <t>1.名称:配电箱al3
2.端子板外部接线材质、规格:端子板外部接线
3.安装方式:距地1.4M
4.配电箱壁厚不低于1.2mm</t>
  </si>
  <si>
    <t>030404017012</t>
  </si>
  <si>
    <t>1.名称:配电箱al4
2.端子板外部接线材质、规格:端子板外部接线
3.安装方式:距地1.4M
4.配电箱壁厚不低于1.2mm</t>
  </si>
  <si>
    <t>030404017013</t>
  </si>
  <si>
    <t>1.名称:应急照明集中电源 PD
2.接线端子材质、规格:无端子外部接线
3.配电箱壁厚不低于1.2mm</t>
  </si>
  <si>
    <t>030411001001</t>
  </si>
  <si>
    <t>配管</t>
  </si>
  <si>
    <t>1.名称:焊接钢管
2.规格:SC100
3.配置形式:暗配</t>
  </si>
  <si>
    <t>030411001013</t>
  </si>
  <si>
    <t>1.名称:焊接钢管
2.规格:SC40
3.配置形式:暗配</t>
  </si>
  <si>
    <t>030411001002</t>
  </si>
  <si>
    <t>1.名称:电线管
2.规格:JDG20
3.配置形式:吊顶内敷设</t>
  </si>
  <si>
    <t>030411001003</t>
  </si>
  <si>
    <t>1.名称:电线管
2.规格:JDG25
3.配置形式:吊顶内敷设</t>
  </si>
  <si>
    <t>030411001004</t>
  </si>
  <si>
    <t>1.名称:电线管
2.规格:JDG32
3.配置形式:吊顶内敷设</t>
  </si>
  <si>
    <t>030411001005</t>
  </si>
  <si>
    <t>1.名称:电线管
2.规格:JDG40
3.配置形式:吊顶内敷设</t>
  </si>
  <si>
    <t>030411001006</t>
  </si>
  <si>
    <t>1.名称:电线管
2.规格:JDG50
3.配置形式:吊顶内敷设</t>
  </si>
  <si>
    <t>030411001007</t>
  </si>
  <si>
    <t>1.名称:电线管
2.规格:JDG20
3.配置形式:暗配</t>
  </si>
  <si>
    <t>030411001008</t>
  </si>
  <si>
    <t>1.名称:电线管
2.规格:JDG25
3.配置形式:暗配</t>
  </si>
  <si>
    <t>030411001009</t>
  </si>
  <si>
    <t>1.名称:电线管
2.规格:JDG32
3.配置形式:暗配</t>
  </si>
  <si>
    <t>030411001010</t>
  </si>
  <si>
    <t>1.名称:电线管
2.规格:JDG40
3.配置形式:暗配</t>
  </si>
  <si>
    <t>030411001011</t>
  </si>
  <si>
    <t>1.名称:电线管
2.规格:JDG50
3.配置形式:暗配</t>
  </si>
  <si>
    <t>030411001012</t>
  </si>
  <si>
    <t>1.名称:墙面开槽及修复</t>
  </si>
  <si>
    <t>030411003001</t>
  </si>
  <si>
    <t>桥架</t>
  </si>
  <si>
    <t>1.名称:槽型桥架
2.规格:100*50
3.材质:钢制槽式桥架，板材厚度不小于1.2mm
4.接地方式:满足图纸设计要求</t>
  </si>
  <si>
    <t>030411003002</t>
  </si>
  <si>
    <t>1.名称:槽型桥架
2.规格:100*100
3.材质:钢制槽式桥架，板材厚度不小于1.2mm
4.接地方式:满足图纸设计要求</t>
  </si>
  <si>
    <t>030411003003</t>
  </si>
  <si>
    <t>1.名称:槽型桥架
2.规格:150*100
3.材质:钢制槽式桥架，板材厚度不小于1.2mm
4.接地方式:满足图纸设计要求</t>
  </si>
  <si>
    <t>030408008001</t>
  </si>
  <si>
    <t>防火堵洞</t>
  </si>
  <si>
    <t>1.防火封堵
2.符合设计及验收要求</t>
  </si>
  <si>
    <t>处</t>
  </si>
  <si>
    <t>030413001001</t>
  </si>
  <si>
    <t>铁构件</t>
  </si>
  <si>
    <t>1.桥架支吊架制作、安装
2.型钢、刷油、防腐</t>
  </si>
  <si>
    <t>kg</t>
  </si>
  <si>
    <t>031002001001</t>
  </si>
  <si>
    <t>管道支架</t>
  </si>
  <si>
    <t>1.侧纵向桥架抗震支架
2.投标人综合考虑
3.符合验收要求</t>
  </si>
  <si>
    <t>030408001001</t>
  </si>
  <si>
    <t>电力电缆</t>
  </si>
  <si>
    <t>1.名称:电力电缆
2.规格:ZC-YJV22-0.6/1.0kV-4x70
3.材质:铜
4.敷设方式、部位:穿管、桥架敷设
5.电压等级(kV):1kV以下</t>
  </si>
  <si>
    <t>030408001002</t>
  </si>
  <si>
    <t>1.名称:电力电缆
2.规格:ZCYJV-5*25
3.材质:铜
4.敷设方式、部位:穿管、桥架敷设
5.电压等级(kV):1kV以下</t>
  </si>
  <si>
    <t>030408001003</t>
  </si>
  <si>
    <t>1.名称:电力电缆
2.规格:ZCYJV-5*16
3.材质:铜
4.敷设方式、部位:穿管、桥架敷设
5.电压等级(kV):1kV以下</t>
  </si>
  <si>
    <t>030408006001</t>
  </si>
  <si>
    <t>电力电缆头</t>
  </si>
  <si>
    <t>1.名称:电力电缆头
2.规格:120mm2以下
3.材质、类型:铜
4.电压等级（kV):1KV以下</t>
  </si>
  <si>
    <t>个</t>
  </si>
  <si>
    <t>030408006002</t>
  </si>
  <si>
    <t>1.名称:电力电缆头
2.规格:35mm2以下
3.材质、类型:铜
4.电压等级（kV):1KV以下</t>
  </si>
  <si>
    <t>030411004001</t>
  </si>
  <si>
    <t>配线</t>
  </si>
  <si>
    <t>1.名称:铜芯线
2.配线形式:管内敷设
3.规格:BV-2.5</t>
  </si>
  <si>
    <t>030411004002</t>
  </si>
  <si>
    <t>1.名称:铜芯线
2.配线形式:管内敷设
3.规格:NHBV-2.5</t>
  </si>
  <si>
    <t>030411004003</t>
  </si>
  <si>
    <t>1.名称:铜芯线
2.配线形式:管内敷设
3.规格:WDZ-BYJ-2.5</t>
  </si>
  <si>
    <t>030411004004</t>
  </si>
  <si>
    <t>1.名称:铜芯线
2.配线形式:管内敷设
3.规格:BV-4</t>
  </si>
  <si>
    <t>030411004005</t>
  </si>
  <si>
    <t>1.名称:铜芯线
2.配线形式:管内敷设
3.规格:WDZ-BYJ-4</t>
  </si>
  <si>
    <t>030411004006</t>
  </si>
  <si>
    <t>1.名称:铜芯线
2.配线形式:管内敷设
3.规格:BV-6</t>
  </si>
  <si>
    <t>030411004007</t>
  </si>
  <si>
    <t>1.名称:铜芯线
2.配线形式:管内敷设
3.规格:WDZ-BYJ-6</t>
  </si>
  <si>
    <t>030411004008</t>
  </si>
  <si>
    <t>1.名称:铜芯线
2.配线形式:管内敷设
3.规格:WDZ-BYJ-10</t>
  </si>
  <si>
    <t>030411004009</t>
  </si>
  <si>
    <t>1.名称:铜芯线
2.配线形式:桥架内敷设
3.规格:BV-2.5</t>
  </si>
  <si>
    <t>030411004010</t>
  </si>
  <si>
    <t>1.名称:铜芯线
2.配线形式:桥架内敷设
3.规格:BV-4</t>
  </si>
  <si>
    <t>030411004011</t>
  </si>
  <si>
    <t>1.名称:铜芯线
2.配线形式:桥架内敷设
3.规格:WDZ-BYJ-4</t>
  </si>
  <si>
    <t>030411004012</t>
  </si>
  <si>
    <t>1.名称:铜芯线
2.配线形式:桥架内敷设
3.规格:WDZ-BYJ-6</t>
  </si>
  <si>
    <t>030411004013</t>
  </si>
  <si>
    <t>1.名称:铜芯线
2.配线形式:桥架内敷设
3.规格:WDZ-BYJ-10</t>
  </si>
  <si>
    <t>030404034001</t>
  </si>
  <si>
    <t>照明开关</t>
  </si>
  <si>
    <t>1.名称:单极开关
2.规格:16A  250V</t>
  </si>
  <si>
    <t>030404034002</t>
  </si>
  <si>
    <t>1.名称:两极开关
2.规格:16A  250V</t>
  </si>
  <si>
    <t>030404034003</t>
  </si>
  <si>
    <t>1.名称:三极开关
2.规格:16A  250V</t>
  </si>
  <si>
    <t>030404034004</t>
  </si>
  <si>
    <t>1.名称:双控开关
2.规格:16A  250V</t>
  </si>
  <si>
    <t>030404034005</t>
  </si>
  <si>
    <t>1.名称:双开双控
2.规格:16A  250V</t>
  </si>
  <si>
    <t>030404035001</t>
  </si>
  <si>
    <t>插座</t>
  </si>
  <si>
    <t>1.名称:电源插座
2.规格:10A  250V（安全型、2+3极）</t>
  </si>
  <si>
    <t>030404035002</t>
  </si>
  <si>
    <t>1.名称:电源插座
2.规格:10A  250V(安全型、3极、防水型)</t>
  </si>
  <si>
    <t>030404035003</t>
  </si>
  <si>
    <t>1.名称:挂机空调插座
2.规格:16A  250V（2+3极）</t>
  </si>
  <si>
    <t>030404035004</t>
  </si>
  <si>
    <t>1.名称:柜机空调插座
2.规格:20A  250V（安全型、2+3极）</t>
  </si>
  <si>
    <t>030404035005</t>
  </si>
  <si>
    <t>1.名称:三相插座
2.规格:16A  400V（安全型、4极、带开关）</t>
  </si>
  <si>
    <t>030404035006</t>
  </si>
  <si>
    <t>1.名称:地面插座 
2.规格:10A  250V（安全型、2+3极、带开关）</t>
  </si>
  <si>
    <t>030404031001</t>
  </si>
  <si>
    <t>小电器</t>
  </si>
  <si>
    <t>1.名称:应急照明手动控制装置</t>
  </si>
  <si>
    <t>030411006002</t>
  </si>
  <si>
    <t>接线盒</t>
  </si>
  <si>
    <t>1.名称:接线盒</t>
  </si>
  <si>
    <t>030411006001</t>
  </si>
  <si>
    <t>1.名称:开关盒</t>
  </si>
  <si>
    <t>030414002001</t>
  </si>
  <si>
    <t>送配电装置系统</t>
  </si>
  <si>
    <t>1.名称:1kV以下交流供电系统调试(综合)</t>
  </si>
  <si>
    <t>系统</t>
  </si>
  <si>
    <t>030409008001</t>
  </si>
  <si>
    <t>等电位端子箱、测试板</t>
  </si>
  <si>
    <t>1.名称:总等电位联接箱
2.规格:TD22</t>
  </si>
  <si>
    <t>030409008002</t>
  </si>
  <si>
    <t>1.名称:局部等电位联接箱
2.规格:TD28</t>
  </si>
  <si>
    <t>030409002001</t>
  </si>
  <si>
    <t>接地母线</t>
  </si>
  <si>
    <t>1.名称:接地保护干线
2.材质:热镀锌扁钢
3.规格:25*4</t>
  </si>
  <si>
    <t>030409002002</t>
  </si>
  <si>
    <t>1.名称:接地保护干线
2.材质:热镀锌扁钢
3.规格:40*4</t>
  </si>
  <si>
    <t>030414011001</t>
  </si>
  <si>
    <t>接地装置</t>
  </si>
  <si>
    <t>1.名称:接地网系统装置调试</t>
  </si>
  <si>
    <t>合   计</t>
  </si>
  <si>
    <t>工程名称：综合楼（保障用房2）强电改造</t>
  </si>
  <si>
    <t>1.名称:(T5)灯管 
2.规格:LED 2*18W,光通量不小于大于1800lm 4000K
3.安装形式:吸顶</t>
  </si>
  <si>
    <t>1.名称:节能筒灯(声控延时控制)
2.规格:LED,8W,860lm 3300~5300K
3.安装形式:吸顶</t>
  </si>
  <si>
    <t>1.名称:吸顶灯
2.规格:LED,8W,860lm 3300~5300K IP54
3.安装形式:吸顶</t>
  </si>
  <si>
    <t>1.名称:吸顶灯
2.规格:LED,18W,1800lm 3300~5300K
3.安装形式:吸顶</t>
  </si>
  <si>
    <t>1.名称:吸顶灯(防水防尘)
2.规格:LED,8W,860lm 3300~5300K IP54</t>
  </si>
  <si>
    <t>030412001005</t>
  </si>
  <si>
    <t>1.名称:300*300吸顶灯
2.规格:1*18W LED,1250lm,3300~5300K</t>
  </si>
  <si>
    <t>1、名称：储藏间吸顶灯</t>
  </si>
  <si>
    <t>1.名称:配电箱AP
2.接线端子材质、规格:无端子外部接线
3.安装方式:暗装,距地1.5m
4.配电箱壁厚不低于1.5mm</t>
  </si>
  <si>
    <t>1.名称:配电箱1AL1
2.端子板外部接线材质、规格:端子板外部接线
3.安装方式:距地1.4M
4.配电箱壁厚不低于1.2mm</t>
  </si>
  <si>
    <t>1.名称:焊接钢管
2.规格:SC80
3.配置形式:暗配</t>
  </si>
  <si>
    <t>1.名称:焊接钢管
2.规格:SC50
3.配置形式:暗配</t>
  </si>
  <si>
    <t>1.名称:焊接钢管
2.规格:SC32
3.配置形式:暗配</t>
  </si>
  <si>
    <t>1.名称:电力电缆
2.规格:ZC-YJV22-0.6/1.0kV-4x50
3.材质:铜
4.敷设方式、部位:穿管、桥架敷设
5.电压等级(kV):1kV以下</t>
  </si>
  <si>
    <t>1.名称:电力电缆
2.规格:ZCYJV-5*10
3.材质:铜
4.敷设方式、部位:穿管、桥架敷设
5.电压等级(kV):1kV以下</t>
  </si>
  <si>
    <t>030408001004</t>
  </si>
  <si>
    <t>1.名称:电力电缆
2.规格:ZCYJV-5*6
3.材质:铜
4.敷设方式、部位:穿管、桥架敷设
5.电压等级(kV):1kV以下</t>
  </si>
  <si>
    <t>工程名称：办公楼（保障用房1）弱电改造</t>
  </si>
  <si>
    <t>办公楼智能化</t>
  </si>
  <si>
    <t>综合布线系统</t>
  </si>
  <si>
    <t>030502012001</t>
  </si>
  <si>
    <t>信息插座</t>
  </si>
  <si>
    <t>1.名称:国标86型单口面板
2.规格:1.材料：ABS或者PC；白色
2.防火级别：满足V94-0防火标准；
3.86型面板
4.可安装1个模块；
5、防尘盖设计，以保护模块，防止灰尘、污物进入 
6、接口下方带有标识扣，接口上方带有标识条，便于端口管理</t>
  </si>
  <si>
    <t>030502012002</t>
  </si>
  <si>
    <t>1.名称:国标86型双口面板
2.规格:1.材料：ABS或者PC；白色 
3、适用于安装各种标准的 RJ45 模块或 RJ11 模块 
4、采用优质的 ABS 工程塑料，防撞、阻燃抗冲击，保证产品使用的牢固性和耐久性 
5、防尘盖设计，以保护模块，防止灰尘、污物进入 
6、接口下方带有标识扣，接口上方带有标识条，便于端口管理</t>
  </si>
  <si>
    <t>030502011001</t>
  </si>
  <si>
    <t>模块</t>
  </si>
  <si>
    <t>1.名称:六类非屏蔽信息模块插座
2.规格:1.主体采用UL94V-0耐冲击及耐燃ABS材料；
2.接触针为磷青铜,以100μ" 镍底层,再覆上50μ"镀金；
3.最低250MHz的带宽，具有超越6类规格的传输性能；
4.最小插拔寿命750次；
5.符合ANSI/TIA-568-C.2-2009或EIA / TIA -568-C.2-2009标准</t>
  </si>
  <si>
    <t>030502009001</t>
  </si>
  <si>
    <t>跳线</t>
  </si>
  <si>
    <t>1.名称:3米六类RJ45非屏蔽跳线
2.标准软跳线采用4对8芯多股线芯双绞线、2芯导光线和十芯RJ45网络水晶头设计生产而成；
3.RJ45头、护套、线缆一体化，确保多次插拔；
4.导线间有PE绝缘层；
5.外护套为PVC材料；
6.可以向下与5类和超5类产品兼容。</t>
  </si>
  <si>
    <t>根</t>
  </si>
  <si>
    <t>030502005008</t>
  </si>
  <si>
    <t>双绞线缆</t>
  </si>
  <si>
    <t>1.名称:六类非屏蔽网线
2.规格:性能符合TIA/EIA 568B CAT6和ISO/IEC11801：2002 CLASS E标准，采用优质无氧纯铜，裸铜芯直径≥0.57mm，线对间采用十字骨架隔离。</t>
  </si>
  <si>
    <t>030502007001</t>
  </si>
  <si>
    <t>光缆</t>
  </si>
  <si>
    <t>1.光纤芯数：8芯
2.允许拉伸力：长期200N，短期660N;
3.G.652衰减值：1310 nm波长衰减值≤0.36dB/km，1550 nm波长衰减值小于等于0.22dB/km。</t>
  </si>
  <si>
    <t>030502007002</t>
  </si>
  <si>
    <t>1.光纤芯数：24芯单模光缆</t>
  </si>
  <si>
    <t>030502009002</t>
  </si>
  <si>
    <t>1.名称:3米单模双芯LC-LC光纤跳线
2.9/125单模双芯光纤跳线；
3.接头类型包括ST、SC、FC、LC、MTRJ等；
4.平均连接损耗：≤ 0.2 dB。
5.重复插拔：&lt; 0.2 dB，每500次插拔；
6.最小反射损耗：20 dB；
7.最大回损：-50 dB；
8.材料：陶瓷。</t>
  </si>
  <si>
    <t>对</t>
  </si>
  <si>
    <t>030502010011</t>
  </si>
  <si>
    <t>配线架</t>
  </si>
  <si>
    <t>1.名称:24口机架式光纤配线架 
2.光纤配线架材质：优质冷轧钢板整体黑色喷塑；
3.钢板厚度：1.0mm；
4.安装板材质：铝板黑色喷塑；
5.安装高度：1U；
6.进线光缆数量：2-4根；
7.进线方式：配线架后部进线，支持室内室外光缆熔接；
8.连接方式：线缆进线→线缆盘纤→尾纤熔纤→尾纤盘纤→耦合器连接→耦合器安装板连接→光纤跳线出线；
9.耦合器安装板安装方式：安装板自带卡扣螺丝直接将安装板卡接于光纤配线架内的螺丝安装孔内；
10.配线架盖板安装方式：前部盖板卡扣螺丝开启；
11.配线架安装方式：使用包装内标配安装支架安装于19英寸标准机柜类；
12.配件：配线
架外箱x1+12位耦合器安装板x2+12芯光纤熔纤盘x2+电缆夹x2+机柜安装耳朵x2+橡胶防水圈x6+耦合器安装小螺丝x48+小扎带x24。</t>
  </si>
  <si>
    <t>030502010012</t>
  </si>
  <si>
    <t>1.名称:24口六类非屏蔽配线架 
2.光纤配线架材质：优质冷轧钢板整体黑色喷塑；
3.钢板厚度：1.0mm；
4.安装板材质：铝板黑色喷塑；
5.安装高度：1U；
6.配件：含所有配件安装</t>
  </si>
  <si>
    <t>030502015001</t>
  </si>
  <si>
    <t>24口机架式配线架</t>
  </si>
  <si>
    <t>1.光纤终端盒尺寸：详设计要求；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
有光缆分歧接续功能。</t>
  </si>
  <si>
    <t>030502001008</t>
  </si>
  <si>
    <t>机柜、机架</t>
  </si>
  <si>
    <t>1.名称：弱电机柜
2.600*600*1600mm，金属玻璃门网络机柜
3.含理线器等配件，壁厚满足招标及规范要求</t>
  </si>
  <si>
    <t>030502001009</t>
  </si>
  <si>
    <t>1.名称：弱电机柜
2.42U，金属玻璃门网络机柜
3.含理线器等配件，壁厚满足招标及规范要求</t>
  </si>
  <si>
    <t>030502014001</t>
  </si>
  <si>
    <t>光纤连接</t>
  </si>
  <si>
    <t>1、名称：光纤熔接</t>
  </si>
  <si>
    <t>芯</t>
  </si>
  <si>
    <t>1.名称:镀锌桥架（200*100）
2.含桥架支架制作安装
3.壁厚满足招标及规范要求</t>
  </si>
  <si>
    <t>1.名称:镀锌桥架（200*50）
2.含桥架支架制作安装
3.壁厚满足招标及规范要求</t>
  </si>
  <si>
    <t>1、名称：桥架过墙过楼板防火堵洞</t>
  </si>
  <si>
    <t>1.名称:配管
2.材质:JDG20</t>
  </si>
  <si>
    <t>计算机网络系统</t>
  </si>
  <si>
    <t>030501009006</t>
  </si>
  <si>
    <t>路由器</t>
  </si>
  <si>
    <t>1.名称：无线AP
2.无线规格:支持802.11ax技术,最高无线速率不低于2976Mbps,支持OFDMA、2x2 MU-MIMO、Beamforming等802.11ax技术特性;
3.端口规格:提供不少于 1个10/100/1000Mbps自适应以太网接口,支持自动MDI/MDI-X。支持IEEE 802.3af/at标准PoE供电,同时可12V DC直流电源供电,适应多种部署环境。
4.工作模式:设备应支持胖瘦模式自适应切换,根据前端设备自动判断应当工作的模式,无线组网:设备应支持无线MESH组网功能,可通过AP壳体自带的实体按键进行MESH组网配对,支持至少区域内8台AP设备MESH组网,增加网络灵活性和
可扩展性;
5.路由功能:设备应支持路由模式,支持PPPOE、NAT等上网功能;
支持智能DHCP,在前端没有DHCP Server组网条件下,可为WLAN终端动态分配IP地址;
6.定时控制:设备应支持Wi-Fi/LED联动控制,可根据预设时间策略自动开启/关闭LED指示灯及Wi-Fi功能,降低功耗,提升设备使用寿命;
7.智能漫游:设备应支持基于802.11kvr协议的智能漫游,客户端设备在网络内的多个AP设备之间移动时做到无缝切换,保障语音、视频等实时业务体验;
8.安全特性:设备应支持无线用户二层隔离,防止同SSID下的用户间攻击。支持基于SSID的QoS带宽控制策略;支持基于WEP、PSK、WPA/WPA2-PSK、WPA/WPA2/WPA3认证、MAC认证;
9.智能管理:设备应支持智能开局,可通过管理
平台或手机APP,实现自动拓扑发现、无线配置下发、远程批量升级、远程批量重启等操作,大幅简化部署和维护工作;
10.零配置上线:设备应支持零配置上线,可通过DNS域名、DHCP0ption43等多种AC自发现机制获取配置,实现快速部署;
11.逃生功能:当AC不可达造成AP离线时,AP能够维持原有用户不下线,新用户仍可以接入网络;
12.SSID自动隐藏:软件平台能够基于空口利用率自动隐藏SSID,空口繁忙程度达到或超过配置的阈值时,SSID自动隐藏;
13.直接检测用户业务运行状态:可直接检测用户业务运行状态,能够在AP管理平台上展示异常事件情况,包括事件原因、时间等。同时可查看业务系统运行状态,包括业务系统的抖动、时
延、丢包率、连接成功率等关键指标;
14.防暴力破解:支持防暴力破解,当用户口令错误,输入次数超过预设的阈值后,能够将该用户加入动态黑名单,一段时间内禁止其访问网络。</t>
  </si>
  <si>
    <t>030501012013</t>
  </si>
  <si>
    <t>交换机</t>
  </si>
  <si>
    <t>1.名称:24口全千兆云管理交换机
2.提供不少于24个10/100/1000Base-T RJ45端口,2个千兆SFP端口,交换容量不低于336Gbps,包转发率不低于99Mpps/129Mpps;
3.提供云管理、VLAN隔离、标准交换三种模式开关,工作模式一键切换,适应不同场景下的快速部署需求;
4.设备支持配置端口流控、双工模式、端口开启/关闭等基础端口管理功能;
5.MAC地址表容量不低于8K,遵循IEEE 802.1d标准,支持MAC地址自动学习和老化;
6.支持802.1Q VLAN、MTU VLAN、端口VLAN等多种VLAN划分方式,实现网络广播域隔离和安全管控;
7.支持环路检测、IP 冲突检测、线缆检测、端口镜像,快速定位网络故障,
高效排障;支持端口汇聚、端口监控功能;
8.应支持基于端口、基于802.1P和基于DSCP的三种QoS优先级模式,对带宽配置进行优化,保证关键业务数据转发;
9.可通过手机APP和云管理平台,查看设备状态和端口速率,支持APP远程修改端口配置和VLAN配置,支持远程对设备的端口进行开关、限速等操作;
10.应支持手机APP告警信息推送,支持推送设备离线,配置异常,设备异常,网络安全,设备上线,系统升级,配置操作以及其他异常等信息。
11.设备应支持双IP管理机制,除可修改的IP外,还支持一个不可更改的固定IP,避免因遗忘IP地址导致无法进入管理界面,保障设备的可管理性;
12.ERPS环网协议,是以太网多
环保护协议。可单环、多环组网(≤5个环),支持快速环网(故障自愈时间&lt;50ms),有效避免网络环路、广播风暴等现象,保护工作数据,提高网络可靠性,可
广泛用于各类组网场景;
13.支持智能开局、异常告警、快速排障。</t>
  </si>
  <si>
    <t>030501012014</t>
  </si>
  <si>
    <t>1.名称:24口全千兆云管理PoE交换机
2.提供不少于24个10/100/1000Base-T RJ45端口、2个千兆SFP端口、1个USB 3.0接口,RJ45口支持PoE供电,整机最大PoE供电功率225W,端口最大PoE供电功率30W,满足IEEE802.3at/af PoE标准。交换
容量不低于336Gbps,包转发率不低于99Mpps/129Mpps;
3.提供云管理、VLAN隔离、标准交换三种模式开关,工作模式一键切换,适应不同场景下的快速部署需求;
4.MAC地址表容量不低于8K,遵循IEEE 802.1d标准,支持MAC地址自动学习和老化;
5.支持802.1Q VLAN、MTU VLAN、端口VLAN等多种VLAN划分方式,实现网络广播域隔离和安全管控;
6.支持环路检测、IP冲突检测、线缆检测、端口镜像,快速定位网络故障,高效排障;支持端口汇聚、端口监控功能;
7.应支持基于端口、基于802.1P和基于DSCP的三种QoS优先级模式,对带宽配置进行优化,保证关键业务数据转发;
8.设备应支持双IP管理机制,除可修改的IP外,还支持一个不可更改的固定IP,避免因遗忘IP地址导致无法进入管理界面,保障设备的可管理性;
9.可通过手机APP和云管理平台,查看设备状态和端口速率,支持APP远程修改端口配置和VLAN配置,支持远程对设备的端口进行开关、限速等操作,支持远程对PoE端口进行重启或断电,实现远程故障恢复;
10.应支持手机APP告警信息推
送,支持推送设备离线,配置异常,设备异常,网络安全,设备上线,系统升级,配置操作以及其他异常等信息。
11.应支持通过手机APP和管理平台,对设备进行批量重启或升级,提升大规模网络的运维效率;
12.设备应支持蓝牙管理,支持手机APP通过蓝牙连接交换机,进行设备配置、诊断命令等操作,在无网等条件下实现快速开局,也可以通过蓝牙实现基本的交换机配置,如设备、端口信息查看统计信息,VLAN配置,端口配置等,提高现场调试管理的灵
活性;
13.设备应支持智能开局,通过手机APP扫描交换机上的二维码,即可添加设备,并自动识别交换机的下接设备,自动配置组网。识别后网络拓扑可以以图形化的方式直观展示。</t>
  </si>
  <si>
    <t>030501012019</t>
  </si>
  <si>
    <t>名称：全千兆三层网管交换机
1.全千兆三层网管交换机;
2.提供不少于 28个独立千兆SFP端口和8个复用10/100/1000Base-T RJ45端口,提供1个RJ45Console端口,需支持三层管理;
3.需支持RIP V1/V2动态路由协议和静态路由。支持ARP代理;
4.需支持至少4K个VLAN;支持802.1Q VLAN、MAC VLAN、协议VLAN、Private VLAN、GuestVLAN、Voice VLAN;支持 VLAN VPN(QinQ);支持
GVRP协议;支持1:1和N:1 VLAN Mapping 功能;
5.需支持STP(802.1d)、RSTP(802.1w) 和 MSTP(802.1s)协议;支持环路保护、根桥保护、TC保护、BPDU保护、BPDU过滤;
6.需支持MLD 
Snooping;支持IPv6 Ping、IPv6 Tracert、IPv6 Telnet;支持 IPv6 SNMP、IPv6SSH、IPv6 SSL;
7.需支持云平台远程管理,支持手机APP管理;支持基于 HTTP、HTTPS、SSL V3、TLS V1的Web管理;支持基于Telnet、SSH V1/V2、本地串口的CLI管理;支持SNMP 
V1/V2/V3,兼容公共MIBS;
8.设备应支持 ERPS环网协议。可单环、多环组网,支持快速环网保护,故障自愈时间应&lt;50ms,提高网络可靠性;
9.需支持IP-MAC-PORT-VLAN四元绑定;支持ARP防护、IP源防护、DoS防护;支持 DHCPSnooping、DHCP攻击防护;支持802.1X认证、AAA;支持端口安全、端口隔
离;支持CPU保护
功能;
10.需支持L2(Layer 2)~L4(Layer 4)包过滤功能;支持端口镜像、端口重定向、流限速、QoS重标记。</t>
  </si>
  <si>
    <t>030501013001</t>
  </si>
  <si>
    <t>网络服务器</t>
  </si>
  <si>
    <t>1.名称：网络管理一体机
2.应支持管理不少于300台网络设备,包括路由器、交换机、AP等,无需额外的License授权;
3.应支持快速漫游,终端在统一VLAN下的不同AP之间切换时,可实现快速切换,漫游切换时应支持整网智能开局功能,可自动发现本项目中的所有网络设备生成拓扑。支持跳转管理设备WEB页面和远程重启等操作;
5.应支持设置不低于300个SSID,支持无线网络AP内部隔离和SSID之间隔离,禁止终端之间的网络通信,最大限度的减少干扰,提升网络安全性;
6.支持按IP地址段、终端状态、终端操作系统类型、在线状态等进行终端统计分析,辅助网络运维管理。应支持记录项目首次接入和再次接入的终端数量,清晰了解终端情况。记录终端在线时
序图、无线分布比例、认证类型
比例、信号强度比例等,全面了解终端接入状态;
7.应支持通过流量、负载量、信道负载、无线重传、弱信号占比、分阶段统计终端无线接入结果等多方面统计辅助运维无线网络,实时监测网络无线健康;
8.应支持AP离线自管理,当AP与AC连接中断时,仍然可以保证无线网络不间断运行。支持对离线AP进行配置,待AP上线后自动下发配置,实现配置同步;
9.智能带宽管理:应支持流量通道内智能平均分配用户带宽;支持限制通道和保证通道技术,动态调整通道带宽;
10.应支持多种接入认证方式,包括但不限于Portal、MAC地址认证、短信认证、一键认证、CMCC Portal、远程认证;
11.应支持自动信道调整和发射功率调整功能。系统可根据周围无线环境自动选择干扰最小的信道,并可手动或自动调整AP发射功率,实现射频资源优化,减少AP间干扰,提升无线网络体验;
12.应支持设置AP定时重启,保证AP时刻保持良好运行状态。支持AP LED指示灯定时开启/关闭和 Wi-Fi射频定时开启/关闭的联动控制功能;
13.应具有丰富的安全防护功能,包括但不限于广播风暴抑制、DHCP防护、ARP防护、MAC地址黑白名单,有效保证无线网络的稳定;
14.支持批量升级功能,可对全网设备实现固件的统一升级,大幅减少网络的运维成本。</t>
  </si>
  <si>
    <t>030501012012</t>
  </si>
  <si>
    <t>1.万兆上联堆叠式三层网管交换机；
2.提供不少于24个1000Mbps SFP端口、8个复用千兆RJ45端口、4个万兆SFP+端口(上行光口)、1个Console端口、1个Management管理口;
3.MAC地址容量不低于16K,遵循IEEE 802.1d标准,支持MAC地址自动学习和老化,支持64个路由接口,支持主机路由条目数不低于2044条;
4.需支持RIP V1/V2动态路由、静态路由、ARP代理;
5.需支持4K个VLAN,支持802.1Q VLAN、MAC VLAN、协议VLAN、Private VLAN、Guest VLAN、Voice VLAN、VLANVPN、GARP/GVRP等协议,支持1:1和N:1 VLAN Mapping功能;
6.需支持DHCP服务器、DHCP中继、DHCP Snooping,支持Option138、
Option82、Option60;
7.需支持基于用户分级管理和口令保护,支持基于端口号、IP地址、MAC地址限制用户访问,支持HTTPS、SSL V3、TLS V1、SSHV1/V2,支持IP-MAC-PORT-VLAN四元绑定,支持ARP防护、IP源防护、DoS防护,支持
DHCP Snooping、DHCP攻击防护,支持802.1X认证、支持端口安全、端口隔离、支持CPU保护功能;
8.需支持L2(Layer 2)~L4(Layer 4)包过滤功能,支持端口镜像、端口重定向、流限速、QoS重标记;
9.需支持8个端口队列,支持端口优先级、802.1P优先级、DSCP优先级,支持SP、WRR、SP+WRR、Equ调度算法;
10.需支持STP、RSTP和MSTP协议,支持环路保
护、根桥保护、TC保护、BPDU保护、BPDU过滤;
11.需支持IGMP v1/v2/v3 Snooping,支持快速离开机制,支持组播VLAN,支持组播过滤、报文统计、未知组播丢弃;
12.:需支持MLD Snooping,支持IPv6 Ping、IPv6 Tracert、IPv6 Telnet,支持IPv6 SNMP、IPv6 SSH 、IPv6 SSL;
13.需支持基于HTTP、SSL(v3/TLSv1)的Web管理、基于Telnet 、SSH(v1/v2)的CLI管理,支持SNMP V1/V2/V3,兼容公共MIBS;
14.14、需支持免费云平台远程管理,支持手机APP管理,实时监控设备状态,故障及时告警;
15.需支持LLDP,支持环回检测、线缆检测、Ping、Tracert检测。</t>
  </si>
  <si>
    <t>030501009007</t>
  </si>
  <si>
    <t>1.名称：万兆企业级VPN路由器
2.基本要求:提供不少于4个1000M RJ45端口,2个万兆SFP+光口,1个USB 3.0存储口;任意端口的LAN/WAN类型需支持自定义;最大并发连接数不低于15W条,典型
带机量不低于500台;可支持多运营商多条宽带同时接入,同时支持的宽带接入数量不低于32条;
3.AC功能:应内置AC功能,可集中管理100台AP,无需额外license授权;
4.接入认证:应支持PPPoE认证,web认证、短信认证等多种portal认证,同时支持不同portal认证类型的组合认证,满足多种认证需求;
5.需支持IP带宽控制、连接数控制、流量/连接数监控、智能均衡、特殊应用程序选路、ISP选路、线路备份、静态路由、策略
路由、系统路由列表;
6.VPN功能:需支持SD-WAN,可在云端一键生成VPN隧道,实现总部分部的互联互通,支持IPSecVPN,允许建立不低于200条隧道,支持PPTP和L2TP VPN服务器/客
户端模式,允许建立不低于200条隧道(共用);
7.安全防护:需内置防火墙,支持内外网ARP防护及常见攻击防护,支持应用限制、网址过滤、网页安全(禁止页面提交、过滤指定文件扩展类型)、支持应用特征数据库升级,特征库提
供不低于585个免费应用,并支持通过license升级到不低于990个应用;
8.需支持安全审计软件,能将终端的上网行为日志同步上传到安全审计软件进行报表输出;
9.云管理:需支持搭配云平台实现管理,可以通
过云平台实现远程管理与配置,支持实时故障告警上报;支持智能开局,搭配网络管理系统,自动配置组网,拓扑自动生成,图形化数据分析;支
持在线升级功能,无需再将固件下载到本地进行设备升级。</t>
  </si>
  <si>
    <t>030501011001</t>
  </si>
  <si>
    <t>防火墙</t>
  </si>
  <si>
    <t>1.名称：增强级防火墙
2.硬件规格:采用四核ARM架构64位网络专用处理器,主频不低于2.2GHz;端口不少于4个2.5G RJ45电口,2个万兆SFP+光纤扩展口,8个千兆SFP端口,16个10/100/1000M RJ45电口
(不低于2个硬件Bypass口),提供1个管理口,1个console口,1个USB 3.0接口,1个SSD卡槽;
3.整机网络吞吐量不少于19Gbps;应用层吞吐量不少于4855Mbps;应用识别吞吐量不少于1116Mbps,IPS吞吐量不低于819Mbps,全威胁吞吐量不少于475Mbps,新建链接速率不小于
35000条/s,最大并发连接数不少于80W条;
3.深度安全(DPI):为保障流量识别的准确度,需要支持可拓展的一体化DPI深度安全(入侵防御、反病
毒、文件过滤、恶意域名远程查询、应用行为控制),相关特征库支持在线更新,且入侵防御、反病毒、恶
意域名、应用特征库每周更新1次;同时应用特征库规模不少于6400+,AV病毒库700万+,IPS入侵防御特征库2800+,URL库中网站分类库1000w+、恶意域名库10000+、支持海量云查库;
4.需支持对HTTP,FTP,SMTP,POP3 等应用层协议进行内容分析和过滤,支持禁止网页提交,限制登录各种基于网页的论坛、微博、邮箱等发表信息,对邮件内容进行过滤,避免敏感数据外泄;
5.VPN:需支持SD-WAN,可在云端一键生成VPN隧道,实现总部分部的互联互通。支持IPSec VPN,允许不少于200条隧道,支持PPTP和L2TP VPN服务器/客户
端模式,允许建立≥100条隧
道(共用);
6.流量统计:需支持图表化流量统计:可针对源地址/目的地址/安全策略/接口/应用/应用组/用户七个维度进行流量统计,图表化实时呈现指定时间段内的流量情况;可通过PDF/CSV报表形式输出报表,帮
助分析历史流量分布;
7.日志记录:需支持详细全面的日志记录:支持系统日志、操作日志、策略命中日志、流量日志、审计日志、威胁日志、内容日志、URL日志、邮件过滤日志,详细记录与防火墙有关的流量、操作历史等信息
;
8.双镜像模式:需支持完全镜像的双系统,防火墙会自动探测当前系统的运行状态,一旦检测为不可用,立即切换为备用系统;
9.急救模式:常
备双系统之外,需自带一个升级系统,当双系统均因故障down机时,可通过小系统刷新设备系统,现场恢复,不必返厂维修,缩短故障恢复时间;
10.上网行为审计:需支持HTTP行为审计、FTP行为审计、邮件审计、IM审计,通过审计日志,可了解人员上网行为,包括网页访问、APP应用等,让不良上网行为有迹可循;
11.视频终端识别:为避免网络内非法的摄像机设备恶意偷拍视频,需要支持智能识别接入网络的视频终端的品牌、类型、型号等,检测出非法接入的监控摄像机可外接报警器进行声光报警;
12.需支持多种日志存储方式,包括本地存储、硬盘存储、服务器存储,支持外接硬盘,硬盘容量不小于2TB;
13.反病毒:支持反病毒,可以迅
速、准确查杀网络流量中的病毒等恶意程序,防护700万+病毒和木马,支持病毒库在线升级;支持过滤文件扩展类型,可以方便地过滤内嵌在网页中的各种小文件,避免病毒、木马
等通过小文件侵入企业网络,危害网络安全;
14.主备倒换:需支持主备倒换,支持A|A,A|S模式:A|A模式下,支持双防火墙做链路负载均衡,A|S模式下,Active设备失效时,Standby设备可以在1分钟内切换为Active设备,快速恢复网络;
15.安全策略:需支持全面的安全策略,采用最小安全原则,可基于以下对象自定义组合设定访问规则:安全区域、源IP地址、目的IP地址、源端口、目的端口、服务组、应用组、用户组、时间段、黑白名单、网
站、内部服务器证书、反病毒、URL过滤、文件过滤、应用行为控制、邮件内容过滤、入侵防御、审计配置文件等对象的安全策略,全面管控内外网通信安全;
16.工业协议管控:需支持Modbus、Profinet、Ethernet等多种工业协议的黑白名单管控;
17.需具备大规模的应用识别特征库,一键管控36大类超6400种国内常见的桌面端、移动端上网应用,包括视频、社交、游戏、购物、金融等应用,其中支持移动APP的应用数量不低于2800种,支持对
IM类应用(如微信、QQ)的精细化管理,可单独控制文字聊天、语音聊天、文件收发,实现允许QQ/微信聊天的同时,禁止发送文件,保证内网文件的安全;
18.设备应包含3年库授权;</t>
  </si>
  <si>
    <t>030904008003</t>
  </si>
  <si>
    <t>1.产品名称：千兆光模块
2.基本规格：单模光纤传输，传输距离不低于20km，LC接口，中心工作波长1310nm。</t>
  </si>
  <si>
    <t>030411006004</t>
  </si>
  <si>
    <t>安防监控系统</t>
  </si>
  <si>
    <t>030507008007</t>
  </si>
  <si>
    <t>监控摄像设备</t>
  </si>
  <si>
    <t>1.名称:400万像素双光音频网络半球摄像机
2.采用1/3英寸CMOS图像传感器,最大分辨率不低于2560*1440,帧率不低于25fps,输出清晰实时画面;
3.设备应自带不少于2颗红外灯和2颗暖光灯,满足黑白/全彩夜视需求,支持红外、全彩、移动侦测全彩多种照明模式;
4.设备应支持音视频同步记录,需内置高敏度防水麦克风,支持5米内环境拾音;
5.需支持智能视频码率控制算法,有效压缩视频文件,可在H.265+编码技术的基础上,再省30%存储空间,有效降低存储成本;
6.支持创新智能监测算法,可实现移动物体侦测、遮挡、区域入侵、越界侦测报警;
7.设备需支持走廊模式,在走廊、过道等侧装场景中,图像可
在后台设置“旋转”转为9:16编码输出,扩大监控有效画面;
8.设备需支持视频加密功能,开启功能后,查看监控画面时需要输入密码才能查看画面;
9.需支持SmartIP-IP地址冲突检测功能,检测到同一局域网内与其他网络设备IP冲突时可自行调整IP避免冲突;
10.设备支持SmartIP-IP地址跟随NVR网段功能,可调整自身IP到NVR网段方便设备添加;
11.设备需支持12VDC/PoE供电,需达到IP67等级防尘防水;
12.应具有动态调光功能,可依据环境智能调节光照强度、宽动态、增益及曝光参数,无人/车时自动低能耗监控,侦测到目标后实时增强照明;
13.应配备金属前球作为导热介质,可将核心元件热量迅速导出
至外部环境,显著扩大散热接触面并强化热交换效能,确保高温工况中图像输出稳定清晰;
14.支持AI人/车/非机动车侦测和画框,可识别画面中的人形/车形/非机动车形,并通过标记框的方式凸显,标记框颜色可自定义;
15.支持人形/人脸区域增强功能,针对人形/人脸区域低压缩编码高复杂度场景,提升人形/人脸区域画面质量;
16.支持国标模式 OSD 配置,2条固定OSD条目(通道名称,时间日期)+8条自定义OSD编辑条目,字体大小、颜色、位置、闪烁模式均可设置</t>
  </si>
  <si>
    <t>030507008008</t>
  </si>
  <si>
    <t>1.名称:300万梯控AI防暴半球网络摄像机
2.不低于2304*1296@25fps分辨率,采用1/2.8英寸CMOS传感器。支持1/25秒至1/500秒慢快门,速度可手动或自动调节。2.1mm定焦焦距,固定光圈
,超广角镜头,水平视场角不低于144%%D,可以覆盖整个电梯轿厢区域,支持ICR红外滤片进行日夜模式转换,两颗红外灯补光;
3.设备需支持3D降噪、自动增益控制、自动白平衡、支持背光补偿功能;
4.支持H.265/H.264编码标准,256Kbps~6Mbps编码速率,支持Main ProfileH.265编码类型;
5.设备应内置麦克风、扬声器,支持双向语音、声音报警,满足现场音频交互需求;
6.支持TCP/IP,ICMP,HTTP,DHCP,DNS,
RTP,RTSP协议;
7.为方便安装,设备需支持IEEE 802.3af/at标准PoE供电和12VDC供电;
8.设备需自带工业级精密球罩,具有IK10防爆性能,工作时保障其安全可靠;
9.支持1路报警输入,1路NO报警输出,1路NC报警输出,1个RS485接口,报警输出端口应内置继电器,支持输出常开/常闭信号来联动电梯;
10.电瓶车检测:设备需支持电瓶车违规入梯事件告警功能,当电梯场景内识别到有电瓶车进入时,摄像机可通过联动报警输出控制电梯门保持开启,实现阻梯功能。电瓶车
离开电梯后报警输出可自动关闭并恢复电梯运行;
11.支持防干扰功能,有效过滤婴儿车、滑板车、自行车、儿童车等目标;
12.为方便监控系统灵活的应用
和与第三方的对接,摄像机需要支持RTMP推流,可直接将摄像机采集到的视频流即时编码并推流到阿里云、腾讯云等流媒体服务器,无需
依托PC转码推流;
13.支持人数统计功能,支持多边形人数检测区域,并可实时统计区域中的人员数量,支持预览画面OSD上实现显示统计的人数,支持将检测结果定时上传;</t>
  </si>
  <si>
    <t>030507008010</t>
  </si>
  <si>
    <t>1.名称:低空AR鹰眼摄像机
2.基本要求:采用枪球一体化设计,枪机镜由四个F1.28大光圈全彩镜头拼接而成,分辨率不低于5232*2560,可输出180%%D大场景拼接画面。球机部分光学变焦不低于23倍,分辨率不低于
2560*1440。设备枪机白光补光距离不低于30m,球机支持双光补光,支持距离自适应补光系统,红外补光距离不低于170m,白光补光距离不低于120m;
3.枪球联动:设备需支持枪球联动功能,支持枪球画面自动/手动一键标定,轻松适配并实现枪球联动;支持一键手动跟踪,在枪机全景画面中框选或点击目标,球机可迅速转动并变焦捕捉细节;
4.事件联动跟踪:设备需支持事件联动跟踪,包括区域入侵侦测和越界侦测等智能事件触发联
动,支持深度学习算法,事件侦测可对人、车进行分类过滤,支持最多16张人脸同时抓拍;
5.AR增强现实:摄像头可搭配后端服务器等产品,可实现“视频即地图”的可视化应用,支持在实景画面上叠加标签、AI数据、报警信息、菜单、工具栏等AR元素;支持低点视频叠加在高点视频中以画中
画形式呈现,实现“高点统领,低点协同”的一体化管理模式;支持接入并联动现有安防点位,通过标签管理实时画面、人脸抓拍、客流统计等情况,将客流统计及人脸抓拍数据叠加到实时视频中融合展示;支
持报警信息面板实时汇总各类智能侦测事件,通过面板或标签颜色变化快速定位报警位置并回看事件录像。
6.设备应支持PoE/DC双供电,
支持1路音频输入、1路音频输出,支持 1路报警输入、1路报警输出;
7.设备应满足IP66防尘防水等级,适应室外恶劣环境;内置加热玻璃,有效除雾,确保恶劣天气下画面清晰;大面积金属壳体,支持不低于6KV防雷防浪涌,耐候性强。</t>
  </si>
  <si>
    <t>030502010013</t>
  </si>
  <si>
    <t>030501012015</t>
  </si>
  <si>
    <t>名称：8口PoE交换机
1.提供9个10/100/1000Base-T RJ45端口，1个千兆SFP端口、1个USB 3.0接口；
2.1～8号千兆RJ45端口支持IEEE 802.3af/at标准PoE供电，整机最大PoE供电功率不低于77W，端口最大PoE供电功率30W；
3.提供云管理、VLAN隔离、标准交换三种模式开关，工作模式一键切换；
4.支持蓝牙管理，支持手机APP通过蓝牙连接交换机，进行设备配置、诊断命令等操作，在无网等条件下实现快速开局；
5.支持4K的MAC地址容量，遵循IEEE 802.1d标准，支持MAC地址自动学习和老化；
6.支持802.1Q VLAN、MTU VLAN、端口VLAN；
7.支持端口汇聚、环路检测、线缆检测；支持
端口监控，分析本地流量；
8.支持QoS，支持基于端口、基于802.1P和基于DSCP的三种优先级模式，对带宽配置进行优化；
9.支持免费的云管理功能，有智能开局、扫码添加、MAC地址添加、设备ID添加等四种或四种以上的连云方式；
10.支持双IP机制，除可修改的IP外，还支持一个不可更改的固定IP，避免遗忘IP地址导致无法进入管理界面；
11.支持通过手机APP和管理平台，查看设备状态和端口速率，支持APP远程修改端口配置和VLAN配置；
12.支持通过手机APP和管理平台，对设备的端口进行开关、限速等操作，支持远程对PoE端口重启或断电；
13.支持手机APP告警信息推送，支持推送设备离线，配置异常，设备异常，网络安全，设备上
线，系统升级，配置操作以及其他异常等信息；
14.支持通过手机APP和管理平台，对设备进行批量重启或升级。</t>
  </si>
  <si>
    <t>030501012016</t>
  </si>
  <si>
    <t>1.全千兆三层网管交换机；
2.提供不少于 28个独立千兆SFP端口和8个复用10/100/1000Base-T RJ45端口，提供1个RJ45 Console端口，需支持三层管理；
3.需支持RIP V1/V2动态路由协议和静态路由。支持ARP代理；
4.需支持至少4K个VLAN；支持802.1Q VLAN、MAC VLAN、协议VLAN、Private VLAN、Guest VLAN、Voice VLAN；支持 VLAN VPN（QinQ）；支持GVRP协议；支持1:1和N:1 VLAN Mapping 功能；
5.需支持STP（802.1d）、RSTP（802.1w） 和 MSTP（802.1s）协议；支持环路保护、根桥保护、TC保护、BPDU保护、BPDU过滤；
6.需支持MLD Snooping；支持IPv6 Ping、IPv6 Tracert
、IPv6 Telnet；支持 IPv6 SNMP、IPv6 SSH、IPv6 SSL；
7.需支持云平台远程管理，支持手机APP管理；支持基于 HTTP、HTTPS、SSL V3、TLS V1的Web管理；支持基于Telnet、SSH V1/V2、本地串口的CLI管理；支持SNMP V1/V2/V3，兼容公共MIBS；
8.设备应支持 ERPS环网协议。可单环、多环组网，支持快速环网保护，故障自愈时间应&lt;50ms，提高网络可靠性；
9.需支持IP-MAC-PORT-VLAN四元绑定；支持ARP防护、IP源防护、DoS防护；支持 DHCP Snooping、DHCP攻击防护；支持802.1X认证、AAA；支持端口安全、端口隔离；支持CPU保护功能；
10.需支持L2（Layer 2）～L4（Layer 4）包
过滤功能；支持端口镜像、端口重定向、流限速、QoS重标记。</t>
  </si>
  <si>
    <t>030501010001</t>
  </si>
  <si>
    <t>收发器</t>
  </si>
  <si>
    <t>1.名称：千兆环网光纤收发器
2.基本规格:提供不少于2个千兆SC光口(一体式),8个千兆RJ45网口,RJ45口需支持PoE输出,PoE输出功率最大功率不低于78W。采用单模单纤光纤传输,最远传输距离3公里。工作波长:A端
:1550nm(发送)、1310nm(接收);B端:1310nm(发送)、1550nm(接收);
3.ERPS环网:需支持ERPS环网,可通过光纤组建环网,实现环形布线拓扑;
4.需支持APP端、WEB端远程管理及本地WEB多种管理方式。需支持智能开局:通过手机APP扫描交换机上的二维码,即可添加设备,并自动识别交换机的下接设备,自动配置组网;
5.需支持端口汇聚、端口流量统计、端口监控、异常告警、快速排障功能;
6.设备需支持
801.Q VLAN、QoS、带宽控制。</t>
  </si>
  <si>
    <t>030501010002</t>
  </si>
  <si>
    <t>1.千兆光纤收发器；
2.1个千兆SC光口，1个千兆RJ45网口，基于波分复用技术，单模单纤传输，最远传输距离3公里，工作波长：1550nm、1310nm，成对使用。</t>
  </si>
  <si>
    <t>030501012017</t>
  </si>
  <si>
    <t>1.万兆上联堆叠式三层网管交换机；
2.提供不少于24个1000Mbps SFP端口、8个复用千兆RJ45端口、4个万兆SFP+端口（上行光口）、1个Console端口、1个Management管理口；
3.MAC地址容量不低于16K，遵循IEEE 802.1d标准，支持MAC地址自动学习和老化，支持64个路由接口，支持主机路由条目数不低于2044条；
4.需支持RIP V1/V2动态路由、静态路由、ARP代理；
5.需支持4K个VLAN，支持802.1Q VLAN、MAC VLAN、协议VLAN、Private VLAN、Guest VLAN、Voice VLAN、VLAN VPN、GARP/GVRP等协议，支持1:1和N:1 VLAN Mapping功能；
6.需支持DHCP服务器、DHCP中继、DHCP Snooping，支持
Option138、Option82、Option60；
7.需支持基于用户分级管理和口令保护，支持基于端口号、IP地址、MAC地址限制用户访问，支持HTTPS、SSL V3、TLS V1、SSH V1/V2，支持IP-MAC-PORT-VLAN四元绑定，支持ARP防护、IP源防护、DoS防护，支持DHCP Snooping、DHCP攻击防护，支持802.1X认证、支持端口安全、端口隔离、支持CPU保护功能；
8.需支持L2(Layer 2)～L4(Layer 4)包过滤功能，支持端口镜像、端口重定向、流限速、QoS重标记；
9.需支持8个端口队列，支持端口优先级、802.1P优先级、DSCP优先级，支持SP、WRR、SP+WRR、Equ调度算法；
10.需支持STP、
RSTP和MSTP协议，支持环路保护、根桥保护、TC保护、BPDU保护、BPDU过滤；
11.需支持IGMP v1/v2/v3 Snooping，支持快速离开机制，支持组播VLAN，支持组播过滤、报文统计、未知组播丢弃；
12.：需支持MLD Snooping，支持IPv6 Ping、IPv6 Tracert、IPv6 Telnet，支持IPv6 SNMP、IPv6 SSH 、IPv6 SSL；
13.需支持基于HTTP、SSL(v3/TLSv1)的Web管理、基于Telnet 、SSH(v1/v2)的CLI管理，支持SNMP V1/V2/V3，兼容公共MIBS；
14.14、需支持免费云平台远程管理，支持手机APP管理，实时监控设备状态，故障及时告警；
15.需支持LLDP，支持环回检测、线缆检测、Ping、Tracert检测。</t>
  </si>
  <si>
    <t>030501013002</t>
  </si>
  <si>
    <t>1.名称：图门平台一体机(通用管理服务器)
2.服务器可对安防、网络、门禁等子系统进行统一管理,出厂自带≥256路安防点位、≥50路网络点位、≥50路SD-WAN点位、≥128路广播点位、≥4路停车点位、≥256路门禁点位、≥500路可视
对讲点位授权;
3.支持事件录像、定时录像,支持按设备粒度配置录像计划。接入/转发带宽不低于400Mbps,支持不低于400路视频转发。支持通过ONVIF协议添加IPC,添加点位不低于256路。支持APP/桌面客户
端通过登录私有化平台账号,实现实时预览、设备录像回放、录像下载等功能;
4.可支持不低于10w条人员信息管理,允许人员信息字段自定义,内置包含性别、民族、年龄等。支持人员信息的采集,包含:
人脸、卡片等,人脸照片支持图片质量检测,提高人员信息录入的有效性;
5.平台支持车辆车牌检测抓拍,支持车牌黑白名单配置,支持黑白名单检测报警。支持车位检测,并支持车位检测联动地锁,指引指定车能够联动地锁降落,并执行停车动作;
6.私有云综合管理平台,支持公有云平台远程管理,解决远程运维的困难,云边一体的融合架构能够有效利用云端能力,包含云端智能算法云端短信推送,云端收银台等,实现便捷有效的各种通知、运维功能;
7.私有化综合管理平台有着完善的二次开发对接能力,能提供全面系统业务的二次开发对接,提供包含SDK/API等对接工具;
8.支持标准 G.711A/U 音频协议,兼容市面
上大部分音频IPC,同步解码和存储音视频画面,可通过HDMI、AUDIO OUT、WEB、Utility、APP 等多种途径输出声音;
9.支持固件软件看门狗,可以监控核心进程,包括设备端进程、docker容器等固件服务以及mysql服务、redis服务、流媒体服务、中心管理服务等软件服务;
10.支持系统急救模式,固件损坏之后可通过升级固件恢复;
11.提供不少于 2个10/100/1000Mbps自适应RJ45接口,支持多址、容错、聚合三种工作模式。提供不少于2个USB 2.0接口(前置)+ 2个USB 3.0接口。支持音频输入输出接口。
12.单套系统同页面可以统一管理网络、安防、门禁、考勤、停车、可视对讲、SD-WAN等多个子系统,无需打开
不同的软件或是页面;
13.联动设计:私有化综合管理平台能够解决各个系统的互联互通互动,能够通过用户自由设计联动规则实现图像、报警、门禁、电子地图、可视化大屏、用户客户端等联动;触发源包含:普通安防事件(安防事件的
罗列),智能安防事件、门禁报警事件、停车检测事件、人脸相册报警事件等,可根据项目灵活拓展。
14.支持拓扑可视化,拓扑自动生成,能够展示拓扑下所有的网络设备与安防、广播、门禁、停车道闸以及终端设备,支持对拓扑内的的设备进行编辑配置等操作。</t>
  </si>
  <si>
    <t>030501013004</t>
  </si>
  <si>
    <t>名称：AR授权
1.适配私有化综合管理平台，搭配AR IPC实现增强现实技术，实现“视频即地图”的可视化应用；
2.实现标签管理，物联数据和业务数据融合，一张图全息呈现； 高低点视频画中画呈现，高高联动、高低联动、室内外切换、全景细节兼顾，实现多视角协同监管；
3.支持各子系统数据展示，辅助精准决策。网络、广播、门禁、停车记录以数据图表式展示，且能快速转跳查看、检索全部数据，辅助管理人员管理决策；
4.支持事件分级处置及联动，根据事件的严重程度和紧急性快速调配资源，提升应急响应速度；
5.支持电子巡更，为巡更人员提供实时的路径规划和任务提示，减少人工记录和导航的时间，提升巡更效
率与准确性；
6.支持鹰视聚焦，结合AR高点监控，支持点击点位后快速预置并聚焦，提升监控效率与灵活性，实现快速精准定位与聚焦。
以实时高点视频为底座，叠加业务资源数据，全面掌握重点区域实时动态。</t>
  </si>
  <si>
    <t>030501002001</t>
  </si>
  <si>
    <t>输出设备</t>
  </si>
  <si>
    <t>名称：可视化大屏
1.适配私有化综合管理平台，实现多系统数据一览，管理运维高效。支持网络、安防、门禁、广播、停车多个子系统进行可视化管理；
2.数据实时刷新，趋势动态感知。支持车辆进出、人员进出数据实时刷新，快速了解人车进出情况动态；
3.数据图表展示，辅助精准决策。报警事件记录、门禁开门记录等数据图表式展示，且能快速转跳查看、检索全部数据，辅助管理人员管理决策；
4.关键区域布防，可视化重点监控。针对园区出入口、办公区，社区出入口、周界等关键区域进行监控布防，并在地图、模型上标记，重点监控；
5.系统智能联动，异常及时处理。各类监控事件、设备异常状态可以联动大
屏，个性化弹窗报警，异常情况及时发现，及时处理。</t>
  </si>
  <si>
    <t>030501013003</t>
  </si>
  <si>
    <t>1.名称：十六盘位存储服务器
2.需支持不少于2个USB 2.0接口,2个USB 3.0接口;不少于2个千兆自适应网口,支持多址模式、容错模式,支持端口聚合;1个音频输入接口,1个音频输出接口;
3.需支持RAID0/RAID1/RAID5/RAID6/RAID10多种模式、即建即用,支持RAID断点续建功能;
4.支持创建文件夹数量不低于256个,最大用户不低于1000个,最大角色数量不低于100个;最大LUN数量不低于64,最大ISCSI数量不低于16;
5.支持多种操作方式,单机HDMI界面输出,PC访问,私有化综合管理平台远程管理,满足多样场景;
6.应采用 Intel多核处理器,主频不低于1.8GHz;内存不低于4GB DDR4,Flash不低于32MB。内置不
低于16个SATA接口,每个接口支持不低于16TB硬盘,单U密度不低于64TB;最大网络接入带宽不低于768Mbps;支持不低
于256路视频同步管理,最大支持不低于800万像素高清网络视频的实时预览、存储与回放;
7.设备需支持硬盘周期性巡检,通过多维度状态监控(磁盘/阵列/设备)动态优化运作速率分配;系统关键信息支持自动实时备份,防止部分硬件故障导致应用不可恢复,提升系统可靠性;
8.设备需支持文件存储架构,原生支持FTP/SMB/iSCSI多协议访问,提供多元化数据交互通道。</t>
  </si>
  <si>
    <t>030501007002</t>
  </si>
  <si>
    <t>接口卡</t>
  </si>
  <si>
    <t>1.产品名称：电梯网桥套装；
2.基本规格：采用11N无线技术，最高速率不低于300Mbps，最远传输距离不低于500m，支持DC/Passive PoE供电，成对使用。</t>
  </si>
  <si>
    <t>030501004001</t>
  </si>
  <si>
    <t>存储设备</t>
  </si>
  <si>
    <t>1.名称:硬盘
2.16T企业级硬盘
3.容量：16TB；
4.缓存：512MB；
5.尺寸：3.5寸；
6.转速：7200转。</t>
  </si>
  <si>
    <t>块</t>
  </si>
  <si>
    <t>1.类型：8位国标五孔10A 防雷PDU；
2.外壳材料：铝型材；  
3.输出：8位10A新国标五孔； 
4.颜色：黑色；
5.显示功能：单灯防雷；  
6.输入：10A；
7.最大功率：2.5kW。</t>
  </si>
  <si>
    <t>030411006003</t>
  </si>
  <si>
    <t>程控网络电话系统</t>
  </si>
  <si>
    <t>030501012018</t>
  </si>
  <si>
    <t>1.名称:程控用户交换机
1.接口: (1)RJ45(网线)接口×4个;(2)RJ11(电话)接口×1个;(3) 3.5寸硬盘接口×1个,可插拔式;(4)SD(内存卡)接口×1个。
2.语音特性:(1)语音编码:G.711a/μ law,G.723.1,G.729A/B,G.726;(2)回声抵消(G.168)最大128ms;(3)动态抖动缓存:拍叉检测,自动增益控制;(4)传真,T.38和
Pass-through;(5)Modem/POS;(6)DTMF 模式,RFC2833/Signal/Inband;(7)VLAN:802.1P/802.1Q。
3.VoIP协议:(1)协议:SIP V2.0(UDP/TCP),RFC3261,SDP,RTP(RFC2833);(2)RFC3262,RFC3263,RFC3264;RFC3265,
RFC3515,RFC2976,RFC3311;(3)RTP/RTCP,RFC2198,RFC1889;(4)SIP 
overTLS;(5)RFC4028 Session Timer;(6)RFC3266 IPv6 in 
SDP;(7)RFC2806 TEL URL1,RFC3581 NAT;(8)主备 SIP 服务器;(8)外部代理服务器;(8)DNS 查询/A 查询/NATPR 查询;(9)支持创建SIP中继;(10)早期媒
体/早期应答 。
4.软件特性:(1)访问规则:Web 、串口;(2)呼叫策略:呼叫路由、数图表、路由策略;(3)号码变换:主叫号码变换、被叫号码变换;(4)呼叫类型:内线、市话、长途、国际长途、各种自定义类型
;(5)计费规则:多时段、多费率、多算法混合计费;(6)权限控制:分机等级;(7)服务器数量:支持4个IMS平台;(8)主/备IP自动切换;(9)异地组网:可同时支持大于16个点组网;(10)自动部署
:各种知名品牌IP话机和语音网关全自动部署;(11)日志管理:操作日志、运行日志、用户日志、安全日志;(12)告警管理:实时告警、历史告警、邮件推送;(12)本地管理:界面化配置、版本升级/回
退、数据备份和恢复、license管理。
5.功能特点:
(1)呼叫前转 (无条件转、无应答转、遇忙转); (2) 呼叫等待、呼叫保持 呼叫转移(盲转、询问转);(3)组内代答、一机双号、一号五机、移固一体、内外转接;(4)热线、缩位拨号、免打扰
;(5)三方通话、电话会议 、通话强插、通话强拆;(6)语音导航、自动回访、电话通讯录,中文显示;(7)语音专线、交替通话、选择接入、呼叫排队;(8)话务计费、话务统
计、预缴押金、等级管
控;(9) 自动部署、一键更新;(10)叫醒服务、紧急求助、一键报警;(11)黑白名单、内外线重复字头区分;(12) 电话彩铃、电话留言、语音信箱、电话录音;(13)端口组(总机组):群振、顺振
、循环振。</t>
  </si>
  <si>
    <t>030904006002</t>
  </si>
  <si>
    <t>电话</t>
  </si>
  <si>
    <t>1.名称:POE网络电话机
2.话机接口:1xRJ-9(4P4C)手柄接口,1xRJ-9(4P4C)耳麦接口,2xRJ-45 10/100M自适应,以太网口,DC电源接口;
3.话机主屏:2.4英寸(132x64)带背光LCD显示屏;信息指示灯:LED红灯
4.话机键盘:2个SIP线路键(带LED灯、可编程)%%160,4个自定义软键,12个标准电话数字键,6个功能键:耳麦、语音信息、静音、呼叫转移、重拨、免提,5个导航键,2个音量加/减调节键;
5.颜色:商务灰;
6.安装方式:桌面式/挂墙式。</t>
  </si>
  <si>
    <t>030501004002</t>
  </si>
  <si>
    <t>名称:1T硬盘
1.类型：3.5 英寸台式机 / 企业级机械硬盘；
2.转速：7200RPM（性能）/ 5400RPM（节能）；
3.缓存：32MB–512MB（SATA 3.0）；
4.接口：SATA 3.0（6Gbps）；
5.连续读写：150–220MB/s（7200 转）；
6.平均寻道：8–12ms（读取）。</t>
  </si>
  <si>
    <t>工程名称：综合楼（保障用房2）弱电改造</t>
  </si>
  <si>
    <t>综合楼智能化</t>
  </si>
  <si>
    <t>030502012003</t>
  </si>
  <si>
    <t>030502012004</t>
  </si>
  <si>
    <t>030502011002</t>
  </si>
  <si>
    <t>030502009006</t>
  </si>
  <si>
    <t>030502005005</t>
  </si>
  <si>
    <t>030502007007</t>
  </si>
  <si>
    <t>030502007008</t>
  </si>
  <si>
    <t>030502009007</t>
  </si>
  <si>
    <t>光缆终端盒</t>
  </si>
  <si>
    <t>1.光纤终端盒尺寸：280*137*49mm；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
有光缆分歧接续功能。</t>
  </si>
  <si>
    <t>030502010001</t>
  </si>
  <si>
    <t>030502001006</t>
  </si>
  <si>
    <t>1.名称：弱电机柜
2.600*600*1600mm，金属玻璃门网络机柜。
3.含理线器等配件，壁厚满足招标及规范要求</t>
  </si>
  <si>
    <t>030502014003</t>
  </si>
  <si>
    <t>030411003007</t>
  </si>
  <si>
    <t>1.名称:镀锌桥架（100*100）
2.含桥架支架制作安装
3.含理线器等配件，壁厚满足招标及规范要求</t>
  </si>
  <si>
    <t>030411003008</t>
  </si>
  <si>
    <t>1.名称:镀锌桥架（100*50）
2.含桥架支架制作安装
3.含理线器等配件，壁厚满足招标及规范要求</t>
  </si>
  <si>
    <t>1.名称：无线AP
2.无线规格:支持802.11ax技术,最高无线速率不低于2976Mbps,支持OFDMA、2x2MU-MIMO、Beamforming等802.11ax技术特性;
3.端口规格:提供不少于 1个10/100/1000Mbps自适应以太网接口,支持自动MDI/MDI-X。支持IEEE 802.3af/at标准PoE供电,同时可12V DC直流电源供电,适
应多种部署环境。
4.工作模式:设备应支持胖瘦模式自适应切换,根据前端设备自动判断应当工作的模式,无线组网:设备应支持无线MESH组网功能,可通过AP壳体自带的实体按键进行MESH组网配
对,支持至少区域内8台AP设备MESH组网,增加网络灵活性和可扩展性;
5.路由功能:设备应支持路由模
式,支持PPPOE、NAT等上网功能;支持智能DHCP,在前端没有DHCP Server组网条件下,可为WLAN终端动态分配IP地址;
6.定时控制:设备应支持Wi-Fi/LED联动控制,可根据预设时间策略自动开启/关闭LED指示灯及Wi-Fi功能,降低功耗,提升设备使用寿命;
7.智能漫游:设备应支持基于802.11kvr协议的智能漫游,客户端设备在网络内的多个AP设备之间移动时做到无缝切换,保障语音、视频等实时业务体验;
8.安全特性:设备应支持无线用户二层隔离,防止同SSID下的用户间攻击。支持基于SSID的QoS带宽控制策略;支持基于
WEP、PSK、WPA/WPA2-PSK、WPA/WPA2/WPA3认证、MAC认证;
9.智能管理:设
备应支持智能开局,可通过管理平台或手机APP,实现自动拓扑发现、无线配置下发、远程批量升级、远程批量重启等操作,大幅简化部署和维护工作;
10.零配置上线:设备应支持零配置上线,可通过DNS域名、DHCP0ption43等多种AC自发现机制获取配置,实现快速部署;
11.逃生功能:当AC不可达造成AP离线时,AP能够维持原有用户不下线,新用户仍可以接入网络;
12.SSID自动隐藏:软件平台能够基于空口利用率自动隐藏SSID,空口繁忙程度达到或超过配置的阈值时,SSID自动隐藏;
13.直接检测用户业务运行状态:可直接检测用户业务运行状态,能够在AP管理平台上展示异常事件情况,包括事件原因、时间等。同时可查看业务系统运行
状态,包括业务系统的抖动
、时延、丢包率、连接成功率等关键指标;
14.防暴力破解:支持防暴力破解,当用户口令错误,输入次数超过预设的阈值后,能够将该用户加入动态黑名单,一段时间内禁止其访问网络。</t>
  </si>
  <si>
    <t>030501012011</t>
  </si>
  <si>
    <t>1.名称:24口全千兆云管理交换机
2.提供不少于24个10/100/1000Base-T RJ45端口,2个千兆SFP端口,交换容量不低于336Gbps,包转发率不低于99Mpps/129Mpps;
3.提供云管理、VLAN隔离、标准交换三种模式开关,工作模式一键切换,适应不同场景下的快速部署需求;
4.设备支持配置端口流控、双工模式、端口开启/关闭等基础端口管理功能;
5.MAC地址表容量不低于8K,遵循IEEE 802.1d标准,支持MAC地址自动学习和老化;
6.支持802.1Q VLAN、MTU VLAN、端口VLAN等多种VLAN划分方式,实现网络广播域隔离和安全管控;
7.支持环路检测、IP 冲突检测、线缆检测、端口镜像,快速定位网络故障,
高效排障;支持端口汇聚、端口监控功能;
8.应支持基于端口、基于802.1P和基于DSCP的三种QoS优先级模式,对带宽配置进行优化,保证关键业务数据转发;
9.可通过手机APP和云管理平台,查看设备状态和端口速率,支持APP远程修改端口配置和VLAN配置,支持远程对设备的端口进行开关、限速等操作;
10.应支持手机APP告警信息推送,支持推送设备离线,配置异常,设备异常,网络安全,设备上线,系统升级,配置操作以及其他异常等信息。
11.设备应支持双IP管理机制,除可修改的IP外,还支持一个不可更改的固定IP,避免因遗忘IP地址导致无法进入管理界面,保障设备的可管理性;
12.ERPS环网协议,是以太网多
环保护协议。可单环、多环组网(≤5个环),支持快速环网(故障自愈时间&lt;50ms),有效避免网络环路、广播风暴等现象,保护工作
数据,提高网络可靠性,可广泛用于各类组网场景;
13.支持智能开局、异常告警、快速排障。</t>
  </si>
  <si>
    <t>1.名称:24口全千兆云管理PoE交换机
2.提供不少于24个10/100/1000Base-T RJ45端口、2个千兆SFP端口、1个USB 3.0接口,RJ45口支持PoE供电,整机最大PoE供电功率225W,端口最大PoE供电功率30W,满足
IEEE802.3at/af PoE标准。交换容量不低于336Gbps,包转发率不低于99Mpps/129Mpps;
3.提供云管理、VLAN隔离、标准交换三种模式开关,工作模式一键切换,适应不同场景下的快速部署需求;
4.MAC地址表容量不低于8K,遵循IEEE 802.1d标准,支持MAC地址自动学习和老化;
5.支持802.1Q VLAN、MTU VLAN、端口VLAN等多种VLAN划分方式,实现网络广播域隔离和安全管控;
6.支持环路检
测、IP冲突检测、线缆检测、端口镜像,快速定位网络故障,高效排障;支持端口汇聚、端口监控功能;
7.应支持基于端口、基于802.1P和基于DSCP的三种QoS优先级模式,对带宽配置进行优化,保证关键业务数据转发;
8.设备应支持双IP管理机制,除可修改的IP外,还支持一个不可更改的固定IP,避免因遗忘IP地址导致无法进入管理界面,保障设备的可管理性;
9.可通过手机APP和云管理平台,查看设备状态和端口速率,支持APP远程修改端口配置和VLAN配置,支持远程对设备的端口进行开关、限速等操作,支持远程对PoE端口进行重启或断电,实现远程故障恢
复;
10.应支持手机APP告警信息推
送,支持推送设备离线,配置异常,设备异常,网络安全,设备上线,系统升级,配置操作以及其他异常等信息。
11.应支持通过手机APP和管理平台,对设备进行批量重启或升级,提升大规模网络的运维效率;
12.设备应支持蓝牙管理,支持手机APP通过蓝牙连接交换机,进行设备配置、诊断命令等操作,在无网等条件下实现快速开局,也可以通过蓝牙实现基本的交换机配置,如设备、端口信息查看统计信息
,VLAN配置,端口配置等,提高现场调试管理的灵活性;
13.设备应支持智能开局,通过手机APP扫描交换机上的二维码,即可添加设备,并自动识别交换机的下接设备,自动配置组网。识别后网络拓扑可以以图形化的方式直观展示。</t>
  </si>
  <si>
    <t>1.24口全光口万兆上联三层网络交换机；
2.整机满载交换容量应≥672Gbps/6.72Tbps，整机满载包转发率应≥156Mpps/297Mpps；
3.MAC地址容量不低于16K，遵循IEEE 802.1d标准，支持MAC地址自动学习和老化。支持不少于256个路由接口，主机路由条目不低于4K（4091条）；
4.应支持OSPF动态路由、RIP V1/V2动态路由、PIM、VRRP、静态路由、ARP代理；
5.需支持DHCP服务器、DHCP中继、DHCP Snooping，支持Option138、Option82、Option60；
6.应支持基于用户分级管理和口令保护，支持基于端口号、IP地址、MAC地址限制用户访问，支持IP-MAC-PORT-VLAN四元绑定，支持 ARP 防
护、IP 源防护、DoS 防护，支持 802.1X认证、AAA、支持端口安全、端口隔离、支持 CPU 保护功能；
7.应支持L2(Layer 2)～L4(Layer 4)包过滤功能，支持端口镜像、端口重定向、流限速、QoS重标记；
8.支持不少于8个端口队列，支持端口优先级、802.1P优先级、DSCP优先级，支持SP、WRR、SP+WRR、Equ调度算法；
9.需支持STP、RSTP和MSTP协议，支持环路保护、根桥保护、TC保护、BPDU保护、BPDU过滤；
10.需支持MLD Snooping，支持IPv6 Ping、IPv6 Tracert、IPv6 Telnet，支持IPv6 SNMP、IPv6 SSH 、IPv6 SSL；
11.需支持堆叠，最大支持8个堆叠单元，虚拟化为一台设备
统一管理，简化网络拓扑，提升管理效率；
12.需支持通过网管中心平台，可在交换机上创建东西向安全策略实现全网安全风险拦截，并支持各区域流量互访记录并呈现可通过日志查看各终端之间的互访记录，并可查看到可视化的互访图显示，可查看到观察区域和保护区域的数量、安全访问、风险访问次数、拦截次数、攻击终端数量等；
13.设备应支持电源冗余，保障设备长时间不断电稳定运行；（提供第三方检测机构出具的检测报告）
14.需支持通过移动APP进行远程管理及修改交换机网络配置，例如远程查看端口状态、远程重启交换机端口等；
15.设备需自带云管理功能，支持一键设备发现，可在线生成交付验收报告；
支持一键全网巡检操作，随时随地掌握网络健康状况，并自动生成巡检报告；支持分级分权功能，实现分布区域，统一管理等；
16.2.端口规格：提供不少于24个千兆SFP端口、8个复用千兆RJ45端口、4个万兆SFP+端口，支持RJ45 Console口、Management管理口；提供1个USB存储口，用户可以通过USB口和交换机上的Flash文件系统进行文件交互，上传或下载应用程序文件、配置文件等，并支持交换机U盘开局；提供1个Type-C Console口，具有良好的兼容性和通用性，运维便利；</t>
  </si>
  <si>
    <t>名称：8口PoE交换机
1.提供9个10/100/1000Base-T RJ45端口,1个千兆SFP端口、1个USB 3.0接口;
2.1~8号千兆RJ45端口支持IEEE 802.3af/at标准PoE供电,整机最大PoE供电功率不低于77W,端口最大PoE供电功率30W;
3.提供云管理、VLAN隔离、标准交换三种模式开关,工作模式一键切换;
4.支持蓝牙管理,支持手机APP通过蓝牙连接交换机,进行设备配置、诊断命令等操作,在无网等条件下实现快速开局;
5.支持4K的MAC地址容量,遵循IEEE 802.1d标准,支持MAC地址自动学习和老化;
6.支持802.1Q VLAN、MTU VLAN、端口VLAN;
7.支持端口汇聚、环路检测、线缆检测;支持
端口监控,分析本地流量;
8.支持QoS,支持基于端口、基于802.1P和基于DSCP的三种优先级模式,对带宽配置进行优化;
9.支持免费的云管理功能,有智能开局、扫码添加、MAC地址添加、设备ID添加等四种或四种以上的连云方式;
10.支持双IP机制,除可修改的IP外,还支持一个不可更改的固定IP,避免遗忘IP地址导致无法进入管理界面;
11.支持通过手机APP和管理平台,查看设备状态和端口速率,支持APP远程修改端口配置和VLAN配置;
12.支持通过手机APP和管理平台,对设备的端口进行开关、限速等操作,支持远程对PoE端口重启或断电;
13.支持手机APP告警信息推送,支持推送设备离线,配置异常,设备异常,网络安全,设备上线,系
统升级,配置操作以及其他异常等信息;
14.支持通过手机APP和管理平台,对设备进行批量重启或升级。</t>
  </si>
  <si>
    <t>030904008002</t>
  </si>
  <si>
    <t>030507008005</t>
  </si>
  <si>
    <t>1.名称:400万像素双光音频网络半球摄像机
2.采用1/3英寸CMOS图像传感器,最大分辨率不低于2560*1440,帧率不低于25fps,输出清晰实时画面
;
3.设备应自带不少于2颗红外灯和2颗暖光灯,满足黑白/全彩夜视需求,支持红外、全彩、移动侦测全彩多种照明
模式;
4.设备应支持音视频同步记录,需内置高敏度防水麦克风,支持5米内环境拾音;
5.需支持智能视频码率控制算法,有效压缩视频文件,可在H.265+编码技术的基础上,再省30%存储空间,有效
降低存储成本;
6.支持创新智能监测算法,可实现移动物体侦测、遮挡、区域入侵、越界侦测报警;
7.设备需支持走廊模式,在走廊、过道等侧装
场景中,图像可在后台设置“旋转”转为9:16编码输出,扩大监控有
效画面;
8.设备需支持视频加密功能,开启功能后,查看监控画面时需要输入密码才能查看画面;
9.需支持SmartIP-IP地址冲突检测功能,检测到同一局域网内与其他网络设备IP冲突时可自行调整IP避免冲
突;
10.设备支持SmartIP-IP地址跟随NVR网段功能,可调整自身IP到NVR网段方便设备添加;
11.设备需支持12VDC/PoE供电,需达到IP67等级防尘防水;
12.应具有动态调光功能,可依据环境智能调节光照强度、宽动态、增益及曝光参数,无人/车时自动低能耗监控,侦
测到目标后实时增强照明;
13.应配备金属
前球作为导热介质,可将核心元件热量迅速导出至外部环境,显著扩大散热接触面并强化热交换效能
,确保高温工况中图像输出稳定清晰;
14.支持AI人/车/非机动车侦测和画框,可识别画面中的人形/车形/非机动车形,并通过标记框的方式凸显,标记
框颜色可自定义;
15.支持人形/人脸区域增强功能,针对人形/人脸区域低压缩编码高复杂度场景,提升人形/人脸区域画面质量;
16.支持国标模式 OSD 配置,2条固定OSD条目(通道名称,时间日期)+8条自定义OSD编辑条目,字体大
小、颜色、位置、闪烁模式均可设置。</t>
  </si>
  <si>
    <t>030502010002</t>
  </si>
  <si>
    <t>030904006001</t>
  </si>
  <si>
    <t>工程名称：室外弱电改造</t>
  </si>
  <si>
    <t>室外与机械维修车间弱电</t>
  </si>
  <si>
    <t>030502005002</t>
  </si>
  <si>
    <t>030502007003</t>
  </si>
  <si>
    <t>1.名称:焊接钢管
2.材质:SC50</t>
  </si>
  <si>
    <t>030411001014</t>
  </si>
  <si>
    <t>1.名称:电线管
2.材质:PVC100</t>
  </si>
  <si>
    <t>030411001015</t>
  </si>
  <si>
    <t>1.名称:电线管
2.材质:PVC32</t>
  </si>
  <si>
    <t>030411001016</t>
  </si>
  <si>
    <t>1.名称:电线管
2.材质:PVC25</t>
  </si>
  <si>
    <t>030411001017</t>
  </si>
  <si>
    <t>1.名称：穿线管
2.材质：PE
3.规格：25</t>
  </si>
  <si>
    <t>040504001002</t>
  </si>
  <si>
    <t>砌筑井</t>
  </si>
  <si>
    <t>1.弱电手孔井（含铸铁井盖）
2.600*600*600详见图纸</t>
  </si>
  <si>
    <t>座</t>
  </si>
  <si>
    <t>1.光纤终端盒尺寸：280*137*49mm； 
2.终端盒材质：优质冷轧钢板整体黑色喷塑 ；
3.钢板厚度：0.7-0.8mm； 
4.进线光缆数量：2根；
5.适用于室内光缆的直接和分支接续，并对光纤接头起保护作用；
6.光缆终端盒不适合于在露天使用，如要使用，应采取保护措施；
7.光缆引入、配线尾纤引出并固定和保护光缆、配线尾纤及其中光纤性能不受损伤的功能；
8.具有使光缆金属构件与光缆终端盒壳体绝缘并能方便地引出接地的功能；
9.提供光缆终端的安放和余留光纤存储的空间,并使安装操作方便；
10.盒体能有足够抗冲击强度地固定,并具有不同使用场合的相应安装功能；
11.必要时,应具有光缆分歧接续功能。</t>
  </si>
  <si>
    <t>010101003002</t>
  </si>
  <si>
    <t>挖沟槽土方</t>
  </si>
  <si>
    <t>1.普通地面及硬路面开挖，普通地面深度50cm，宽度根据管材大小确定，硬路面深度30cm，宽度根据管材大小确定；
地面恢复：平整结实，草地和绿化损坏恢复；
2.路面按原结构层恢复；
3.相关保护：地下其它线管避开，如有损坏，及时修复。</t>
  </si>
  <si>
    <t>m3</t>
  </si>
  <si>
    <t>03B009</t>
  </si>
  <si>
    <t>辅材</t>
  </si>
  <si>
    <t>1、名称：固定、绝缘、接插件、五金店、标识标签等</t>
  </si>
  <si>
    <t>项</t>
  </si>
  <si>
    <t>030507008002</t>
  </si>
  <si>
    <t>1.名称:400万像素PoE筒型双光全彩网络摄像机
2.基本要求:采用1/3英寸CMOS图像传感器,最高分辨率不低于2560×1440(400万像素),帧率不低于25fps,输出清晰实时画面;
3.夜视要求:自带不少于8颗高功率红白双色灯灯珠,每颗灯珠均支持白光和红外光双光源。采用椭圆形光斑设计,能量利用率有效提升;支持全彩、红外、移动侦测全彩等多种照明模式;
4.音频采集:内置高敏度防水麦克风,支持不少于5米范围内环境拾音,满足现场音频同步记录需求;
5.散热设计:摄像头应集成全金属散热部件,直连核心热源并向外部导热,同步扩张散热面积及强化散热效能;
6.人形检测:摄像头支持人形检测功能,支持人形画框,对画面中检测到的人形
通过标记框的方式凸显,标记框颜色可自定义,人形检测白天有效最远识别距离不低于50m;
7.设备需支持国标模式OSD配置,2条固定OSD条目(通道名称,时间日期)+8条自定义OSD编辑条目,字体大小、颜色、位置均可设置;
8.设备需支持防闪烁功能,开启后,可减少LED灯等人造光环境下因曝光不均匀导致的画面闪烁或有条纹现象;
9.设备需支持智能视频码率控制算法,有效压缩视频文件,在 H.265+编码技术的基础上,再省30%存储空间
10.视频加密:设备需支持视频加密功能,开启功能后,查看监控画面时需要输入密码才能查看画面;
11.设备需支持DC/PoE 2种供电方式,需达到IP66工业级防尘防水等级。</t>
  </si>
  <si>
    <t>030501010003</t>
  </si>
  <si>
    <t>030506007001</t>
  </si>
  <si>
    <t>视频系统设备</t>
  </si>
  <si>
    <t>1.单路网络视频解码器；
2.需支持H.265/H.265+/H.264等多种视频编解码技术；
3.支持PS、RTP、TS、ES等主流的封装格式，支持G.711A、G.711U、AAC等音频格式的解码；
4.支持鼠标便捷使用，画面放大、切换、播放快速操作；
5.支持双取流模式，支持通过RTSP URL直接取流（前端设备直接取流、流媒体转发取流）；
6.支持多址模式，双网口设计，可实现内外网分开或接入两套不同局域网的设备，适应各类复杂拓扑；
7.支持NTP、SADP、DDNS等多种网络协议,支持TP-LINK发现协议、ONVIF标准协议发现和接入，支持RTP/RTSP协议接入；
8.支持通过WEB方式访问和管理。支持设置自动场景轮巡，多
通道、画面、布局自动切换；
9.支持设置向导，简化解码器配置流程；
10.不少于2个RJ45 10M/100M/1000Mbps自适应以太网接口，报警输入不少于4路，报警输出接口不少于4路，HDMI接口：1个；
11.支持1路HDMI和VGA同源输出，HDMI最高支持4K分辨率输出，VGA最高支持1080P；
12.支持至少2路800万，或4路400万，或6路300万，或9路200万，或32路VGA分辨率及以下视频解码，单屏画面分割数可支持1/2/4/8/9/16/25/32；
13.支持接入私有化综合管理平台，远程配置解码器参数、画布布局、轮巡模板。</t>
  </si>
  <si>
    <t>030507014001</t>
  </si>
  <si>
    <t>显示设备</t>
  </si>
  <si>
    <t>1.55寸显示尺寸，16:9屏幕比例；
2.2路 HDMI 2.0输入，1路 DP 1.2输入，可自动识别信号通道；
3.最大支持 2160P @60Hz，向下兼容；
4.支持USB多媒体解码自动播放，最大支持 1080P；
5.250cd/m2高亮度，配合多种情况模式满足不同场景需求；
6.1200:1高对比度，柔和细腻，不丢失细节；
7.72% NTSC广色域，色彩丰富，还原标准；
8.89°四向超广角，宽视角延展技术，提高使用率；
9.双边V型支架，稳固简约。背面VESA标准孔位，可安装壁挂、落地支架式。
10.3.5mm耳机声道音频输出，内置5W双扬声器；
11.支持有信号自动唤醒、无信号自动进入待机低功耗模式；
12.稳定运行，
可 7*24小时不间断工作；超长寿命，可达5W小时以上；</t>
  </si>
  <si>
    <t>030411005003</t>
  </si>
  <si>
    <t>接线箱</t>
  </si>
  <si>
    <t>1.类型：户外弱电箱；
2.材质：304不锈钢，壁厚0.8mm(±0.1mm)；
3.用途：用于户外立杆设备存放；
4.尺寸：500*600*200mm（±20mm）；
5.固定方式：壁挂固定；
6.防护等级：IP55。 含配电空开，防浪涌保护器等</t>
  </si>
  <si>
    <t>030408002003</t>
  </si>
  <si>
    <t>电源线</t>
  </si>
  <si>
    <t>1.名称：电源线
2.型号：RVV3*2.5</t>
  </si>
  <si>
    <t>LED全彩屏显示系统</t>
  </si>
  <si>
    <t>030507014002</t>
  </si>
  <si>
    <t>LED全彩屏大样图及技术要求
1.显示尺寸:8.64m×3.2≥27.648平方米;
2.像素间距:≤1.54mm,像素密度:≥422500点/㎡,
3.模组尺寸(mm):320×160,模组分辨率:208×104。
4.可视角度:水平≥160%%D,垂直≥140%%D;
5.色温:3000K-38000K可调;
6.亮度鉴别等级:符合SJ/T 11141-2017 5.10.6 规定测试,C级,BJ≥20;
7.单元平整度偏差:≤0.03mm(垂直偏差≤1水平);
8.亮度衰减率:中央亮度≥100cd/m²白场,水平视角80%%D时,亮度衰减率≤2.7%;中央亮度≥100cd/m²白场,垂直视角60%%D时,亮度衰减率≤4.2% ;
9.光生物安全:产品依据标准进行光生物安全及蓝光危害评估检测属无危害类,在8h(约30000s)曝辐中不造成光化学紫外危害(ES),在1000s(约16min)内不造成近紫外危害 (EUVA),在
10000s(约2.8h)内不造成对视网膜蓝光危害(LB),在10s内不造成对视网膜 热危害(LR),在1000s内不造成对眼睛的红外辐射危害(EIR),符合光生物安全要求,蓝光危害符合RGO;
10.IP6X防护等级:直径1.0mm的试验金属线不得进入外壳,并与带电部分保持足够的间隙 。滑石粉密度:2kg/m³;网孔径:75μm;粉尘密度:2kg/m³;使用次数:小于20次;最大压差:20mbar;试
验后壳内无明显的灰尘沉积。
11.跌落测试:检测面跌落、角跌落。倾跌与翻倒、自由跌落、弹跳跌落外观结构和功能无异常;(提供封面具有CMA标识的第三方机构出具的检测报告并加盖厂家公章)
12.蓝光安全:蓝光对皮肤和眼睛紫外线危害、宽波段的光源对视网膜危害、蓝光对皮肤表面及角膜和视网膜的曝辐射值无危害;
13.低亮高灰智能调节功能:具备低亮高灰的图像处理及显示技术,支持EPWM灰阶控制技术提升低 灰视觉效果,支持软件实现不同亮度情况下恢复8-18bit任意设置:0-100%亮度时:8-16bits任意灰
度设 置;100%亮度时,18bits灰度;80%亮度时,16bits灰度;20%亮度时,14bits灰度;
14.显示特点:无隐亮,全黑场信号下灯管发光;正常工作时显示画面无重影和拖尾现象;
15.振动(正弦):振动频率:5Hz—55Hz-5Hz;振动幅度:0.19mm;扫频速率:loct/min;两个方向各扫描2次;判定标准:试验后主机外观和结构不应有明显损坏和异常现象,重新上电性能正常,试验后
受试样品外观结构和功能无异常。
16.智能除湿设计:开机后自动检测长时间没有使用屏体,智能匹配相应时间的除湿模式,使屏体从10%到100%亮度逐步显示,无需人工定期手动维护,除湿功能可手动开启和关闭;
17.自动Gamma校正技术:支持自动Gamma校正技术,16bit自动调节,通过构造非线
性校正曲线和色坐标变换系数矩阵实现了显示效果的不断改善,各项重要指标如彩色还原性、色温调节范围、亮度均匀性、色度均匀性、刷新率、换帧频率灯;
18.高温、高湿工作:将受试样品放入40℃,80%RH环境中,通电工作8h,再恢复到常温。试验中、试验后受试样品外观结构和功能均应正常;
19.高温、高湿存储:将受试样品放入60℃,85%RH环境中放置4h,再恢复到常温。试验后受试样品外观结构和功能均应正常;
20.低温工作:将受试样品放入-30℃环境中,通电工作8h,再恢复到常温。试验中、试验后受试样品外观结构和功能均应正常;
21.低温存储:将受试样品放入-40℃环境中,放置4h,再恢复到常温。试验前试验后受试样品外观结构和功能均应正常;
22.一体化驱动主板控制设计,拥有自带驱动控制的LED显示单元及其生产方法;
23.支持色域调节功能,所投产品具有色域调节证书;
24.LED显示屏具有坏点检测,自动警告,方便维护人员准确定位故障迅速修复,具有多点温度测量系统,均衡散热,防止局部温度过高造成色彩漂移;
25.LED显示屏厂家具有LED显示屏集群化管理控制系统。</t>
  </si>
  <si>
    <t>m2</t>
  </si>
  <si>
    <t>030506007002</t>
  </si>
  <si>
    <t>视频处理器
1.单机具有8个网口,单网口带载65万像素,整机最大带载520万像素,宽度可达到8000点,高度可达到4000点;
2.支持多种数字信号接口,包括1路HDMI 1.4,1路HDMI1.3和1路DVI-D输入源;
3.支持3画面显示,画面位置任意布局;
4.EDID配置管理:支持EDID(Extended Display Identification Data,扩展显示识别数据)的读取、修改、自定义;
5.支持自身输出纯色,渐变,扫描线等测试图像,便于现场调试测试;
6.支持音视频同步切换;
7.支持黑屏/静止功能;
8.去黑边/剪裁功能:解决前端信号产生的黑边问题,针对任意信号源做任意裁剪(依旧保持满屏状态);
9.支持按键锁
定,防止误操作;
10.可实时、快捷地对整体输出画面显示亮度、对比度进行调整。</t>
  </si>
  <si>
    <t>030504001001</t>
  </si>
  <si>
    <t>服务器</t>
  </si>
  <si>
    <t>多媒体服务器
1.单机支持 1 路 4K×2K 输出带载,同时支 持超大分辨率的视频解码和点对点显 示。
2.支持输出口最大拆分为 1024 区域,满足超长屏和快速映射调节;
3.支持4路HDMI 1.3 拼接复制1路DP1.2 输出,1路HDMI 2.0 复制1路DP 1.2 输 出。
4.支持固件升级;
5.支持4图层和1个音频图层同时播放;
6.可视化节目编排和管理;
7.媒体支持视频/图片/PPT/音频,媒体文件分组和排序,媒体文件夹批量导入;
8.支持 NDI 源采集,支持网站输入源,支持流媒体输入源,支持配置播放合集,支持自定义文字输入源;
9.PPT 支持 1080P 大小,支持 PPT 通过翻页笔控制,支持 PPT 跟随节目自
动播放播放进度管理,节目自动跳转播放,
支持媒体宽高和层级调节; 
10.支持主KV及 KV跳转,主媒体计时,节目按照主计时媒体自动切换;
11.支持节目转场淡入淡出特效,支持图层遮罩、图层截取;
12.支持硬解码,支持工程文件编辑过程中自动保存。</t>
  </si>
  <si>
    <t>1.名称:配电箱</t>
  </si>
  <si>
    <t>030501007001</t>
  </si>
  <si>
    <t>接收卡
1.单卡12个HUB75E接口,输出24组RGB数据;
2.单卡带载:PWM512*512,常规&amp;视芯片512*320;
3.支持多种通用芯片、PWM芯片、双锁存芯片;
4.任意倍频技术,手机拍摄无扫描线;
5.色彩变换技术,使人脸肤色更真实;
6.支持高灰,高刷,低亮度高灰度显示;
7.细节处理完美,可消除某行偏暗、低灰偏红、鬼影等问题;
8.支持逐点亮色度校正功能;
9.支持环路备份;
10.支持Mapping功能;
11.支持一键读回配置文件信息功能;
12.支持网络通信状态实时检测及网线连接顺序的检测功能;</t>
  </si>
  <si>
    <t>张</t>
  </si>
  <si>
    <t>030507014003</t>
  </si>
  <si>
    <t>1.电源：12V2A适配器；
2.尺寸：23.8英寸；
3.面板类型：VA；
4.配线：HDMI线；
5.分辨率：1920x1080@100Hz；
6.其它：低蓝光不闪屏；
7.视频接口：VGA+HDMI；
8.壁挂：100mmX100mm。</t>
  </si>
  <si>
    <t>031101001001</t>
  </si>
  <si>
    <t>开关电源设备</t>
  </si>
  <si>
    <t>电源
1.输入电压:85-265V AC;
2.输出电流/功率:200W(4.5V/40A);
3.散热方式:自然对流散热,需紧贴客户金属机箱外壳散热;
4.输入端子:9.5mm-5P pitch terminal,L N FG;
5.输出端子:9.5mm-6P pitch terminal,V+ V+ V+ V- V- V;
6.短路保护 :可长期短路,消除短路后自动恢复工作;
7.过流保护 :48~76A 故障消除后自动恢复。</t>
  </si>
  <si>
    <t>031101001002</t>
  </si>
  <si>
    <t>钢结构及包边</t>
  </si>
  <si>
    <t>钢结构及包边
1.材料：龙骨材料为热镀锌钢方管，侧面包边为黑色不锈钢，正面不包边。
2.工艺：专业焊接，打磨防锈。
3.尺寸：长4.58*宽2.34m≥10.4平方米；
4.固定：壁挂式，水平牢固。</t>
  </si>
  <si>
    <t>030502005003</t>
  </si>
  <si>
    <t>1、名称：电力电缆
2、规格：YJV-0.6/1KV-5*10mm2</t>
  </si>
  <si>
    <t>030502005004</t>
  </si>
  <si>
    <t>高清线</t>
  </si>
  <si>
    <t>HDMI高清线
1.导体：纯铜；
2.接头：铜壳镀金，pin针镀金15um
3.内置：马口铁，增强屏蔽以及防吊重；
4.外表材质：环保柔性PVC；
5.分辨率：4K；
6.长度：5米。</t>
  </si>
  <si>
    <t>音响扩声系统</t>
  </si>
  <si>
    <t>030506001001</t>
  </si>
  <si>
    <t>扩声系统设备</t>
  </si>
  <si>
    <t>主扩音箱
1.频率响应(-10dB消声室):60Hz-22KHz;
2.功率:≥480W;
3.最大声压级(连续/峰值):≥129dB/135dB;
4.水平覆盖角度(对称):≥110%%D;
5.垂直覆盖角度(对称):≥30%%D;
6.低音单元:6只×5英寸低音单元;
7.高音单元:8只×1英寸球顶单元;
8.额定阻抗:4Ω;
9.分频模式:内置(被动)分频;
10.可定压70V/15W/30W/60W/120W或100V/30W/60W/120W,定阻
工作模式转换。</t>
  </si>
  <si>
    <t>030506001002</t>
  </si>
  <si>
    <t>辅助音箱
1.频率响应(-10dB消声室):65Hz-22KHz;
2.功率:≥260W;
3.最大声压级(连续/峰值):122dB/128dB;
4.水平覆盖角度(对称):110°;
5.垂直覆盖角度(对称):60°;
6.低音单元:1只×8英寸低音单元 ;
7.高音单元:4只×1英寸球顶单元;
8.分频模式:内置(被动)分频;
9.额定阻抗:8Ω。</t>
  </si>
  <si>
    <t>030506001003</t>
  </si>
  <si>
    <t>功率放大器
1.额定功率(20Hz-20KHz,&lt;0.1%THD):4×≥400W@8Ω
立体声、4×≥800W@4Ω立体声、2×≥1600W@8Ω桥接;
2.A级防护:直流保护 / 短路保护 / 过热保护 / 输入过载保护 /
输出过载保护 / 软启动保护 / 灵敏过热管理系统 / 限幅保护可达到9V;
3.频率响应(1W 8Ω立体声):20Hz-20KHz(%%P0.5dB);
4.灵敏度:32dB;
5.输入阻抗:平衡输入&gt;10KΩ /  非平衡输入&gt;10KΩ;
6.串音衰减(20Hz-20KHz,额定功率8Ω):≥60dB;
7.信噪比(A计权,额定功率8Ω):≥108dB;
8.阻尼系数(1KHz&amp;8Ω):≥500;
9.互调失真(20Hz-20KHz,半功率):≤0.05%;
10.总谐波失真
(20Hz-20KHz,8Ω额定功率):≤0.05%;
11.转换速率:≥45V/μs;
12.输出电路类型:CLASS D。</t>
  </si>
  <si>
    <t>030506004001</t>
  </si>
  <si>
    <t>背景音乐系统设备</t>
  </si>
  <si>
    <t>音频矩阵
1.信号处理:32位固定/浮点DSP 300MHz;
2.延迟:&lt;1ms(模拟输入-模拟输出);
3.AD/DA转换器:24位;
4.采样率:96kHz;
5.音频输入输入通道:8通道电子平衡线路输入;
6.音频接口:3.81mm Euroblock(模拟输入);
7.阻抗:&gt;10kΩ;
8.最大输入电平 :&gt;+14dBu/线,-7dBu/麦克风;
9.幻想供电:+48VDC,6.5mA(每个通道可选);
10.音频输出输出通道:8通道电子平衡线路输出;
11.音频接口:3.81mm Euroblock(模拟输出);
12.阻抗:&lt;150Ω;
13.频率响应:20Hz-20kHz(%%P0.5dB)/线路20Hz-20Hz(%%P1.5dB)/麦
克风;
14.动态: 105dB(12dBu,1
kHz,A加权/线路95dB(-7dBu,1kmz,A加权
)/麦克风;
15.总谐波失真:-90dB(12dBu,1kHz,A加权)/线路
86dB(-7dBu,1kHz,A权重)/麦克风;
16.连接类型:USB/rs232/rs485/tcp/ip;
17.软件/应用程序:Windows/Android;
18.提供AFC、自动混音、矩阵混音、均衡器、分频器、限幅器等DSP功能。</t>
  </si>
  <si>
    <t>030506001004</t>
  </si>
  <si>
    <t>数字调音台
1.S/PDIF 输入/输出和AES/EBU 数字输出;
2.1024*600像素7"高清触摸屏;
3.12路麦克风(4路COMBO),2路立体声,S/PDIF输入,USB输入;
4.触摸屏划动操作;
5.8种效果(2种调制,2种延时,2种混响,2种 GEQ);
6.总线:L/R+4单声道+4立体声+1监听;
7.高质量的部件:瑞士NEUTRIK XLR,日本ALPS推子;
8.2个USB接口(录音/播放,WiFi,软件更新,场景导入/导出);
9.iPad 遥控;
10.12路麦克风高精度电子增益;11.2.1输出;
11.内置2G内存;
12.在RTA测量模式,可优化声场环境;14.图示均衡器从15段改为31段;
15.播放格式支持了文件格式支持ogg、flac、ape、 WAV、MP3;
16.总线层发送功能,可以在总线页面将需要的输入通道快速发送到当前总线。</t>
  </si>
  <si>
    <t>030506001005</t>
  </si>
  <si>
    <t>反馈抑制器
1.它采用回音抵消和消除混响的算法,有效滤除房间混响,从而实现消除声学反馈的目的
;任何使用情况下都可获得6dB的增益最高达12dB;
2.超宽频响电路技术,无变音,无金属尾音,强力抑制啸叫;
3.全自动智能芯片处理技术明显提升话筒拾音距离,可同时打开多支话筒,声音圆润稳定
,无发飘和发干等现象;
4.内置32位DSP软件算法,线路设计稳定性能好,受温度和外界干扰很小;
5.可根据应用场合定制合适音频频谱,从而大幅度提升系统增益;
6.带液晶显示屏可直观显示当时音频的频谱与工作状态;
7.十路卡侬口输入,每路麦克风独立幻像48V开关;
8.前置麦克风输出总音量调节,
前置麦克风高、中、低音调节,前置背景音乐音量调节;
9.每路麦克风独立增益调节;
10.MUSIC输入RCA口、AUX输入RCA口、AUX输出RCA口;
11.独具录播音频RCA输出口;
12.输入灵敏度-32dB~-56dB。</t>
  </si>
  <si>
    <t>030404036001</t>
  </si>
  <si>
    <t>其他电器</t>
  </si>
  <si>
    <t>电源时序器
1.类型：8路带滤波电源时序器。
2.红外学习功能及IO 控制功能：可通过红外学习功能及IO控制功能对第三方设备进行控制。
3.远程控制：设备内置远程控制，让用户能随时随地的对设备进行开启关闭操作。
4.安全划盖插座：采用新国家标准的 10A 及 16A 通用安全划盖插座，使得用电安全更加有保障。
5.电源输出单相总极限负载：电源输出单相总极限负载的电流为 40A,在音频负载情况下，每路极限总电流都为 20A,在纯电阻负载情况下，每路极限总电流都为 10A。
6.电源：8 路通道总承受功率为 8kW 电源，每通道拥有独立高性能的电源滤波器，为用户的设备提供干净而稳定的电源。
7.软件编辑功
能：软件编辑功能，可独立调整通道开机及关机的延时时间。
8.设备受控控制方式：设备受控控制方式多样，TCP/IP、Wi-Fi、USB，RS485，RS232 联机控制加上外部（远程）控制能控制复杂的电源系统。
9.电源时序器进行多台扩展及级联设置：能与同型号的电源时序器进行多台扩展及级联设置，而无须再购置其它控制器件。
10.工作电压：单相 AC220V(±20%)。
11.系统参数显示方式：系统参数显示方式：2×24 LCD 蓝色背光液晶显示。
12.电源输入：连接单相 3 芯接线座，可外接 3 芯单相电缆。
13.电源滤波器：每通道带有独立的滤波器。
14.时序通道：8 通道独立控制的时序通道，8 通道独立常开控制，8 通道独立
硬件开关式紧急停止设置。
15.抗静电测试：通过抗静电 4000V 测试。
16.耐压测试：通过耐压 5000V 测试。
17.接地电阻：R≤0.1Ω。</t>
  </si>
  <si>
    <t>030506001006</t>
  </si>
  <si>
    <t>一拖四无线手持麦克风（含1台接收主机+4只真分集手持话筒）
1.接收机采用1.8寸TFT彩色显示屏,4个通道的频道号,频率,电量,音量,音频电平一目
了然;
2.接收机内置啸叫抑制,可根据需要开启或关闭;
3.接收机内置4种EQ模式,用户模式可以自由灵活调节13段EQ增益,适配更多场合使用
;
4.接收机采用真分集接收技术,CPU自动选择最优接收单元保证接收到稳定信号预防断
频;
5.采用动态随机ID,杜绝串频,接收机只接收最后一次对频的发射机;
6.接收机预置多组规避干扰的频率,有效提高多套同时使用的安装效率;
7.频率范围:640-690MHz;
8.调制方式:宽带FM;
9.频道数:200频道;
10.频率稳定性:%%P0.001%;
11.动态范围:&gt;100dB;
12.峰值频偏:%%P45KHz;
13.频率响应:50Hz-18KHz(%%P3dB);
14.综合信噪比:&gt;105dB;
15.综合失真度:&lt;0.5%;
16.使用距离:100米</t>
  </si>
  <si>
    <t>030506001007</t>
  </si>
  <si>
    <t>无线会议麦克风
1.接收机采用1.8寸TFT彩色显示屏，4个通道频道号，频率，电量，音量，音频电平一目了然；
2.接收机内置啸叫抑制，可根据需要开启或关闭；
3.接收机内置4种EQ模式，用户模式可以自由灵活调节13段EQ增益，适配更多场合使用；4.接收机采用真分集接收技术，CPU自动选择最优接收单元保证接收到稳定信号预防断频；
5.采用动态随机ID，杜绝串频，接收机只接收最后一次对频的发射机；
6.接收机预置4组规避干扰的频率，有效提高多套同时使用的安装效率；
7.接收机具备4个BNC天线接口，2个独立平衡输出接口，1个6.35非平衡通道混合输出接口，1个平衡通道混合输出接口；
8.含1台接收主机+4只真分集手持话筒。
综合指标：
1.频率范围:640-690MHz；
2.调制方式：宽带FM；
3.频道数：200频道；
4.频率稳定性：±0.001%；
5.动态范围：&gt;100dB；
6.峰值频偏：±45KHz；
7.频率响应:50Hz-18KHz（±3dB）；
8.综合信噪比:&gt;105dB；
9.综合失真度:&lt;0.5%；
10.使用距离：150米；
11.对频方式：红外；
12.接收方式：分集接收CPU自动选择最强信号通道；
13.振荡方式：PLL锁相环；
14.频带宽度:50MHz； 
15.灵敏度:-95dBm；
16.音频输出：混合式:0-600mV,  平衡式：0-600mV；
17.电源:主机DC 
12V 1A，腰包1.5V AA电池*2（使用时长＞8小时）；
18.发射功率：20mW；
19.杂散抑制：-60dB；
20.谐波抑制:&gt;55dBc 。</t>
  </si>
  <si>
    <t>030506001008</t>
  </si>
  <si>
    <t>监听耳机
1.类型:封闭式;
2.样式:头戴式;
3.换能器类型:动态;
4.扬声器:40毫米;
5.阻抗:320;
6.灵敏度:95%%P3dB;
7.频率响应:15Hz-28kHz;
8.最大功率:400毫瓦;
9.额定功率:200mW;
10.线缆:约3米(直);
11.插头:3.5mm+6.3mm;
12.净重:233克(含线缆);
13.额定头带压力:约2.8牛顿。</t>
  </si>
  <si>
    <t>030506001009</t>
  </si>
  <si>
    <t>监听音箱
1.类型:5寸有源监听音箱;
2.频率响应:65Hz-20kHz(+3dB);
3.灵敏度: OdBu;
4.总谐波失真(音箱箱):&lt;2%(50Hz-100Hz),S1%
(100Hz-20kHz);
5.功率失真(T.H. D):&lt;0.05% @ 1kHz;
6.信噪比:&gt;90dB;
7.覆盖角(HxV):110%%D×110%%D;
8.输入阻抗:10kΩ平衡;
9.分频点:2.2kHz;
10.最大声压级:≥111dB(@1m);
11.低音单元:FH0501H-1(5");
12.高音单位:FE015(3/4" dome);
13.额定功率:LF:≥5OW HF:≥20W;
14.音乐功率:LF:≥100W HF:≥40W;
15.音频接口:1 个 XLR 和 1/4
”组合接口,平衡输入;
16.音量控制 :1个音量控制旋钮;
17.功放:AB 类双通道模拟功放。</t>
  </si>
  <si>
    <t>030502001001</t>
  </si>
  <si>
    <t>1.名称：42U标准机柜≥600*800*2055mm(42U)
2.材质：主材为金属材料，前门为玻璃门。</t>
  </si>
  <si>
    <t>031101026001</t>
  </si>
  <si>
    <t>信号线</t>
  </si>
  <si>
    <t>信号线
1.导 体：≥φ0.12*14；
2.导体平方：≥2*0.16mm²；
3.绝 缘：PVC；
4.地线：≥φ0.2*7；
5.屏蔽：100%铝箔屏蔽；
6.外皮：弹性PVC；
7.外径：≤φ5.0mm；
8.导体电阻：100m≤11.9Ω。</t>
  </si>
  <si>
    <t>031101026002</t>
  </si>
  <si>
    <t>音箱线</t>
  </si>
  <si>
    <t>音箱线
1.导体平方：2*2.5mm²；
2.导 体：OFC无氧铜丝；
3.绝缘：PVC；
4.外皮：弹性PVC；
5.外径：φ8；
6.导体电阻：1km≤8Ω。</t>
  </si>
  <si>
    <t>工程名称：办公楼（保障用房1）节能环保提升工程</t>
  </si>
  <si>
    <t>办公楼</t>
  </si>
  <si>
    <t>011610002001</t>
  </si>
  <si>
    <t>金属窗拆除</t>
  </si>
  <si>
    <t>1.原外立面窗户拆除，基层处理平整，垃圾外运，运距自行考虑，运费和弃置费包含在报价内</t>
  </si>
  <si>
    <t>樘</t>
  </si>
  <si>
    <t>010807001001</t>
  </si>
  <si>
    <t>平开式隔热铝合金系统窗</t>
  </si>
  <si>
    <t>1.框、扇材质:85系列，1.8厚隔热断桥铝窗框
2.玻璃品种、厚度:6+12A+6mm中空白色玻璃
3.含五金及窗洞口修复，具体参数详见设计图纸，满足甲方要求</t>
  </si>
  <si>
    <t>010807004001</t>
  </si>
  <si>
    <t>金属网纱窗</t>
  </si>
  <si>
    <t>1.框材质:铝合金边框
2.窗纱材料品种、规格:金刚网纱窗</t>
  </si>
  <si>
    <t>010808001001</t>
  </si>
  <si>
    <t>木门窗套</t>
  </si>
  <si>
    <t>1.门窗套展开宽度:180mm
2.面层材料品种、规格:褐色实木窗套
3.具体结合现场实际，满足甲方要求</t>
  </si>
  <si>
    <t>010809004001</t>
  </si>
  <si>
    <t>石材窗台板</t>
  </si>
  <si>
    <t>1.8厚石英石窗台石
2.10厚聚合物水泥砂浆结合层
3.水泥浆一道（内掺108胶）
4.原窗台作铲平清洁处理
5.具体详设计图纸，结合现场实际，满足甲方要求</t>
  </si>
  <si>
    <t>010810001001</t>
  </si>
  <si>
    <t>布艺窗帘</t>
  </si>
  <si>
    <t>1.成品单层布艺窗帘，遮光率≥80%（含横杆/轨道及安装等全部费用）
2.褶皱系数不小于2.5，按展开面积计算
3.需经甲方看样后方可订货</t>
  </si>
  <si>
    <t>010810001002</t>
  </si>
  <si>
    <t>黑色PVC防静电网格帘</t>
  </si>
  <si>
    <t>1.黑色PVC防静电网格帘
2.材质：PVC薄膜+黑色导电油墨印刷网格
3.电阻：网格面10⁶–10⁹Ω；背面10⁸–10¹⁰Ω
3.遮光：遮光率100%，全遮光，隔光隔热
4. 阻燃：达NFPA 701阻燃级
5.安装：配不锈钢/镀锌龙骨及接地导线
6.需经甲方看样后方可订货</t>
  </si>
  <si>
    <t>011606003001</t>
  </si>
  <si>
    <t>天棚面龙骨及饰面拆除</t>
  </si>
  <si>
    <t>1.原走廊石膏板吊顶及龙骨、吊筋拆除，垃圾外运，运距自行考虑，运费和弃置费包含在报价内</t>
  </si>
  <si>
    <t>011302001001</t>
  </si>
  <si>
    <t>吊顶天棚</t>
  </si>
  <si>
    <t>1.吊顶形式、吊杆规格、高度:A8全丝吊杆
2.龙骨材料种类、规格、中距:轻钢龙骨
3.面层材料品种、规格:双层9.5mm石膏板，板面钉眼封点防锈漆，板缝贴自粘胶带，批白水泥腻子2道，刷白色乳胶漆2道（防火型）
4.含开灯孔，其他详见图纸要求</t>
  </si>
  <si>
    <t>011613002001</t>
  </si>
  <si>
    <t>玻璃幕墙拆除</t>
  </si>
  <si>
    <t>1.原外立面玻璃幕墙拆除，基层处理平整，垃圾外运，运距自行考虑，运费和弃置费包含在报价内
2.幕墙骨架残值综合考虑在报价内</t>
  </si>
  <si>
    <t>011209001001</t>
  </si>
  <si>
    <t>铝合金明框玻璃幕墙</t>
  </si>
  <si>
    <t>1.200*300*10后置埋件，M12*160定型化学锚栓
2.骨架材料种类、规:格、中距:120铝合金明框立柱、横梁，外包铝合金明框盖板
3.面层材料品种、规格、颜色:6Low-E+12A+6中空钢化玻璃/中空玻璃背衬2mm铝单板
4.隔离带、框边封闭材料品种、规格:1.5mm镀锌铁皮/200厚防火岩棉隔离带，耐候密封胶/三元乙丙密封胶条封边
5.包含立柱套芯，铝合金上悬开启扇及五金件等
6.具体详设计图纸，结合现场实际，满足甲方要求</t>
  </si>
  <si>
    <t>011610002002</t>
  </si>
  <si>
    <t>原防火门拆除</t>
  </si>
  <si>
    <t>原门拆除，基层处理平整，垃圾外运，运距自行考虑，运费和弃置费包含在报价内</t>
  </si>
  <si>
    <t>010802003001</t>
  </si>
  <si>
    <t>钢质防火门</t>
  </si>
  <si>
    <t>1.门代号及洞口尺寸:FM0922
2.甲级钢制防火门，含合页、执手锁、闭门器等五金配件</t>
  </si>
  <si>
    <t>01B001</t>
  </si>
  <si>
    <t>强弱电改造拆除工程</t>
  </si>
  <si>
    <t>1.包含但不限于灯具、开关、管线、配电箱等拆除，墙面开槽及恢复等，投标人结合现场实际自主报价，后期不作调整</t>
  </si>
  <si>
    <t>工程名称：综合楼（保障用房2）节能环保提升工程</t>
  </si>
  <si>
    <t>综合楼</t>
  </si>
  <si>
    <t>011610002003</t>
  </si>
  <si>
    <t>金属门拆除</t>
  </si>
  <si>
    <t>1.原门连窗拆除，基层处理平整，垃圾外运，运距自行考虑，运费和弃置费包含在报价内</t>
  </si>
  <si>
    <t>010807001003</t>
  </si>
  <si>
    <t>010802001001</t>
  </si>
  <si>
    <t>金属(塑钢）门</t>
  </si>
  <si>
    <t>1.门代号及洞口尺寸:MLC2524
2.门框或扇外围尺寸:2.0厚隔热断桥铝合金
3.含五金及门窗洞口修复，具体参数详见设计图纸，满足甲方要求</t>
  </si>
  <si>
    <t>010807004002</t>
  </si>
  <si>
    <t>金属纱窗</t>
  </si>
  <si>
    <t>010808001002</t>
  </si>
  <si>
    <t>010809004002</t>
  </si>
  <si>
    <t>011302001002</t>
  </si>
  <si>
    <t>工程名称：船闸机械实训基地节能环保提升工程</t>
  </si>
  <si>
    <t>拆除工程</t>
  </si>
  <si>
    <t>外窗拆除</t>
  </si>
  <si>
    <t>原外墙窗户拆除，垃圾外运，运距自行考虑，运费和弃置费包含在报价内</t>
  </si>
  <si>
    <t>门窗工程</t>
  </si>
  <si>
    <t>010807001002</t>
  </si>
  <si>
    <t>1.框、扇材质:85系列，1.8厚隔热断桥铝窗框
2.玻璃品种、厚度:6+12A+6mm中空白色玻璃
3.3.含五金及窗洞口修复，具体参数详见设计图纸，满足甲方要求</t>
  </si>
  <si>
    <t>010807001004</t>
  </si>
  <si>
    <t>1.框、扇材质:85系列，1.8厚隔热断桥铝窗框
2.玻璃品种、厚度:6+12A+6mm中空白色磨砂玻璃
3.3.含五金及窗洞口修复，具体参数详见设计图纸，满足甲方要求</t>
  </si>
  <si>
    <t>隔热铝合金推拉窗</t>
  </si>
  <si>
    <t>010807001005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</si>
</sst>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5">
    <font>
      <sz val="9"/>
      <color theme="1"/>
      <name val="宋体"/>
      <charset val="134"/>
      <scheme val="minor"/>
    </font>
    <font>
      <b/>
      <sz val="20"/>
      <name val="宋体"/>
      <charset val="134"/>
    </font>
    <font>
      <sz val="10"/>
      <name val="宋体"/>
      <charset val="134"/>
    </font>
    <font>
      <sz val="10"/>
      <name val="黑体"/>
      <charset val="134"/>
    </font>
    <font>
      <sz val="9"/>
      <name val="宋体"/>
      <charset val="134"/>
    </font>
    <font>
      <u/>
      <sz val="9"/>
      <name val="宋体"/>
      <charset val="134"/>
    </font>
    <font>
      <sz val="9"/>
      <color rgb="FFFF0000"/>
      <name val="宋体"/>
      <charset val="134"/>
      <scheme val="minor"/>
    </font>
    <font>
      <sz val="16"/>
      <color rgb="FFFF0000"/>
      <name val="宋体"/>
      <charset val="134"/>
      <scheme val="minor"/>
    </font>
    <font>
      <b/>
      <sz val="18"/>
      <name val="Times New Roman"/>
      <charset val="134"/>
    </font>
    <font>
      <sz val="11"/>
      <name val="宋体"/>
      <charset val="134"/>
    </font>
    <font>
      <sz val="11"/>
      <name val="Times New Roman"/>
      <charset val="134"/>
    </font>
    <font>
      <sz val="12"/>
      <name val="Times New Roman"/>
      <charset val="134"/>
    </font>
    <font>
      <b/>
      <sz val="10"/>
      <name val="宋体"/>
      <charset val="134"/>
    </font>
    <font>
      <b/>
      <sz val="9"/>
      <name val="宋体"/>
      <charset val="134"/>
    </font>
    <font>
      <b/>
      <sz val="9"/>
      <name val="Times New Roman"/>
      <charset val="134"/>
    </font>
    <font>
      <sz val="9"/>
      <name val="Times New Roman"/>
      <charset val="134"/>
    </font>
    <font>
      <b/>
      <sz val="22"/>
      <name val="宋体"/>
      <charset val="134"/>
    </font>
    <font>
      <b/>
      <sz val="26"/>
      <name val="宋体"/>
      <charset val="134"/>
    </font>
    <font>
      <sz val="12"/>
      <name val="宋体"/>
      <charset val="134"/>
    </font>
    <font>
      <b/>
      <sz val="18"/>
      <name val="宋体"/>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font>
    <font>
      <b/>
      <u/>
      <sz val="10"/>
      <name val="宋体"/>
      <charset val="134"/>
    </font>
    <font>
      <sz val="9"/>
      <name val="微软雅黑"/>
      <charset val="134"/>
    </font>
    <font>
      <b/>
      <u/>
      <sz val="10"/>
      <name val="Times New Roman"/>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2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29" fillId="0" borderId="0" applyNumberFormat="0" applyFill="0" applyBorder="0" applyAlignment="0" applyProtection="0">
      <alignment vertical="center"/>
    </xf>
    <xf numFmtId="0" fontId="30" fillId="4" borderId="26" applyNumberFormat="0" applyAlignment="0" applyProtection="0">
      <alignment vertical="center"/>
    </xf>
    <xf numFmtId="0" fontId="31" fillId="5" borderId="27" applyNumberFormat="0" applyAlignment="0" applyProtection="0">
      <alignment vertical="center"/>
    </xf>
    <xf numFmtId="0" fontId="32" fillId="5" borderId="26" applyNumberFormat="0" applyAlignment="0" applyProtection="0">
      <alignment vertical="center"/>
    </xf>
    <xf numFmtId="0" fontId="33" fillId="6" borderId="28" applyNumberFormat="0" applyAlignment="0" applyProtection="0">
      <alignment vertical="center"/>
    </xf>
    <xf numFmtId="0" fontId="34" fillId="0" borderId="29" applyNumberFormat="0" applyFill="0" applyAlignment="0" applyProtection="0">
      <alignment vertical="center"/>
    </xf>
    <xf numFmtId="0" fontId="35" fillId="0" borderId="3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xf numFmtId="0" fontId="2" fillId="0" borderId="0">
      <alignment vertical="center"/>
    </xf>
  </cellStyleXfs>
  <cellXfs count="66">
    <xf numFmtId="0" fontId="0" fillId="0" borderId="0" xfId="0"/>
    <xf numFmtId="0" fontId="1" fillId="2" borderId="0" xfId="49" applyFont="1" applyFill="1" applyAlignment="1">
      <alignment horizontal="center" vertical="center" wrapText="1"/>
    </xf>
    <xf numFmtId="0" fontId="2" fillId="2" borderId="0" xfId="49" applyFont="1" applyFill="1" applyAlignment="1">
      <alignment horizontal="lef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5" xfId="49" applyFont="1" applyFill="1" applyBorder="1" applyAlignment="1" applyProtection="1">
      <alignment horizontal="left" vertical="center" wrapText="1"/>
      <protection locked="0"/>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3" fillId="2" borderId="8"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4" fillId="2" borderId="8" xfId="49" applyFont="1" applyFill="1" applyBorder="1" applyAlignment="1">
      <alignment horizontal="right" vertical="center" wrapText="1"/>
    </xf>
    <xf numFmtId="0" fontId="4" fillId="2" borderId="0" xfId="49" applyFont="1" applyFill="1" applyAlignment="1">
      <alignment horizontal="left" vertical="top" wrapText="1"/>
    </xf>
    <xf numFmtId="0" fontId="5" fillId="2" borderId="0" xfId="49" applyFont="1" applyFill="1" applyAlignment="1">
      <alignment horizontal="left" vertical="top"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2" fillId="2" borderId="9" xfId="49" applyFont="1" applyFill="1" applyBorder="1" applyAlignment="1" applyProtection="1">
      <alignment horizontal="left" vertical="center" wrapText="1"/>
      <protection locked="0"/>
    </xf>
    <xf numFmtId="0" fontId="2" fillId="2" borderId="9" xfId="49" applyFont="1" applyFill="1" applyBorder="1" applyAlignment="1" applyProtection="1">
      <alignment horizontal="right" vertical="center" wrapText="1"/>
      <protection locked="0"/>
    </xf>
    <xf numFmtId="0" fontId="6" fillId="0" borderId="0" xfId="0" applyFont="1" applyAlignment="1">
      <alignment vertical="center"/>
    </xf>
    <xf numFmtId="0" fontId="6" fillId="0" borderId="10"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horizontal="left"/>
    </xf>
    <xf numFmtId="0" fontId="6" fillId="0" borderId="0" xfId="0" applyFont="1" applyAlignment="1">
      <alignment horizontal="left"/>
    </xf>
    <xf numFmtId="0" fontId="7" fillId="0" borderId="0" xfId="0" applyFont="1"/>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3" xfId="49"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center" vertical="center" wrapText="1"/>
    </xf>
    <xf numFmtId="176" fontId="10" fillId="0" borderId="14" xfId="0" applyNumberFormat="1" applyFont="1" applyBorder="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xf>
    <xf numFmtId="0" fontId="9" fillId="0" borderId="0" xfId="0" applyFont="1" applyAlignment="1" applyProtection="1">
      <alignment horizontal="right" vertical="center" wrapText="1"/>
      <protection locked="0"/>
    </xf>
    <xf numFmtId="0" fontId="8" fillId="0" borderId="0" xfId="50" applyFont="1" applyAlignment="1">
      <alignment horizontal="center" vertical="center" wrapText="1"/>
    </xf>
    <xf numFmtId="0" fontId="12" fillId="0" borderId="15" xfId="50" applyFont="1" applyBorder="1" applyAlignment="1">
      <alignment horizontal="left" vertical="center" wrapText="1"/>
    </xf>
    <xf numFmtId="0" fontId="10" fillId="0" borderId="16" xfId="50" applyFont="1" applyBorder="1" applyAlignment="1">
      <alignment horizontal="left" vertical="center" wrapText="1"/>
    </xf>
    <xf numFmtId="0" fontId="10" fillId="0" borderId="17" xfId="50" applyFont="1" applyBorder="1" applyAlignment="1">
      <alignment horizontal="left" vertical="center" wrapText="1"/>
    </xf>
    <xf numFmtId="0" fontId="10" fillId="0" borderId="18" xfId="50" applyFont="1" applyBorder="1" applyAlignment="1">
      <alignment horizontal="left" vertical="center" wrapText="1"/>
    </xf>
    <xf numFmtId="0" fontId="13" fillId="0" borderId="19" xfId="50" applyFont="1" applyBorder="1" applyAlignment="1">
      <alignment horizontal="left" vertical="center" wrapText="1"/>
    </xf>
    <xf numFmtId="0" fontId="14" fillId="0" borderId="0" xfId="50" applyFont="1" applyAlignment="1">
      <alignment horizontal="left" vertical="center" wrapText="1"/>
    </xf>
    <xf numFmtId="0" fontId="14" fillId="0" borderId="20" xfId="50" applyFont="1" applyBorder="1" applyAlignment="1">
      <alignment horizontal="left" vertical="center" wrapText="1"/>
    </xf>
    <xf numFmtId="0" fontId="15" fillId="0" borderId="19" xfId="50" applyFont="1" applyBorder="1" applyAlignment="1">
      <alignment horizontal="left" vertical="center" wrapText="1"/>
    </xf>
    <xf numFmtId="0" fontId="15" fillId="0" borderId="0" xfId="50" applyFont="1" applyAlignment="1">
      <alignment horizontal="left" vertical="center" wrapText="1"/>
    </xf>
    <xf numFmtId="0" fontId="15" fillId="0" borderId="20" xfId="50" applyFont="1" applyBorder="1" applyAlignment="1">
      <alignment horizontal="left" vertical="center" wrapText="1"/>
    </xf>
    <xf numFmtId="0" fontId="14" fillId="0" borderId="19" xfId="50" applyFont="1" applyBorder="1" applyAlignment="1">
      <alignment horizontal="left" vertical="center" wrapText="1"/>
    </xf>
    <xf numFmtId="0" fontId="16" fillId="2" borderId="0" xfId="49" applyFont="1" applyFill="1" applyAlignment="1">
      <alignment horizontal="center" vertical="center" wrapText="1"/>
    </xf>
    <xf numFmtId="0" fontId="17" fillId="2" borderId="0" xfId="49" applyFont="1" applyFill="1" applyAlignment="1">
      <alignment horizontal="center" wrapText="1"/>
    </xf>
    <xf numFmtId="0" fontId="18" fillId="2" borderId="0" xfId="49" applyFont="1" applyFill="1" applyAlignment="1">
      <alignment horizontal="left" wrapText="1"/>
    </xf>
    <xf numFmtId="0" fontId="19" fillId="2" borderId="0" xfId="49" applyFont="1" applyFill="1" applyAlignment="1">
      <alignment horizontal="center" wrapText="1"/>
    </xf>
    <xf numFmtId="0" fontId="20" fillId="2" borderId="21" xfId="49" applyFont="1" applyFill="1" applyBorder="1" applyAlignment="1">
      <alignment horizontal="center" wrapText="1"/>
    </xf>
    <xf numFmtId="0" fontId="19" fillId="2" borderId="0" xfId="49" applyFont="1" applyFill="1" applyAlignment="1">
      <alignment horizontal="right" wrapText="1"/>
    </xf>
    <xf numFmtId="0" fontId="20" fillId="2" borderId="22" xfId="49" applyFont="1" applyFill="1" applyBorder="1" applyAlignment="1">
      <alignment horizontal="center" vertical="top" wrapText="1"/>
    </xf>
    <xf numFmtId="0" fontId="20" fillId="2" borderId="21" xfId="49" applyFont="1" applyFill="1" applyBorder="1" applyAlignment="1" applyProtection="1">
      <alignment horizontal="center" wrapText="1"/>
      <protection locked="0"/>
    </xf>
    <xf numFmtId="0" fontId="4" fillId="2" borderId="0" xfId="49" applyFont="1" applyFill="1" applyAlignment="1">
      <alignment horizontal="center" vertical="center" wrapText="1"/>
    </xf>
    <xf numFmtId="0" fontId="2" fillId="2" borderId="22" xfId="49" applyFont="1" applyFill="1" applyBorder="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zoomScale="90" zoomScaleNormal="90" workbookViewId="0">
      <selection activeCell="A2" sqref="A2:G2"/>
    </sheetView>
  </sheetViews>
  <sheetFormatPr defaultColWidth="9" defaultRowHeight="12" outlineLevelRow="5" outlineLevelCol="6"/>
  <cols>
    <col min="1" max="8" width="15.4444444444444" customWidth="1"/>
  </cols>
  <sheetData>
    <row r="1" ht="92.15" customHeight="1" spans="1:7">
      <c r="A1" s="56" t="s">
        <v>0</v>
      </c>
      <c r="B1" s="56"/>
      <c r="C1" s="56"/>
      <c r="D1" s="56"/>
      <c r="E1" s="56"/>
      <c r="F1" s="56"/>
      <c r="G1" s="56"/>
    </row>
    <row r="2" ht="171" customHeight="1" spans="1:7">
      <c r="A2" s="57" t="s">
        <v>1</v>
      </c>
      <c r="B2" s="57"/>
      <c r="C2" s="57"/>
      <c r="D2" s="57"/>
      <c r="E2" s="57"/>
      <c r="F2" s="57"/>
      <c r="G2" s="57"/>
    </row>
    <row r="3" ht="334.5" customHeight="1" spans="1:7">
      <c r="A3" s="58"/>
      <c r="B3" s="59" t="s">
        <v>2</v>
      </c>
      <c r="C3" s="59"/>
      <c r="D3" s="60" t="s">
        <v>3</v>
      </c>
      <c r="E3" s="60"/>
      <c r="F3" s="60"/>
      <c r="G3" s="58"/>
    </row>
    <row r="4" ht="23" spans="1:7">
      <c r="A4" s="58"/>
      <c r="B4" s="61"/>
      <c r="C4" s="61"/>
      <c r="D4" s="62"/>
      <c r="E4" s="62"/>
      <c r="F4" s="62"/>
      <c r="G4" s="58"/>
    </row>
    <row r="5" ht="54.65" customHeight="1" spans="1:7">
      <c r="A5" s="58"/>
      <c r="B5" s="59" t="s">
        <v>4</v>
      </c>
      <c r="C5" s="59"/>
      <c r="D5" s="63"/>
      <c r="E5" s="63"/>
      <c r="F5" s="63"/>
      <c r="G5" s="58"/>
    </row>
    <row r="6" ht="15" spans="1:7">
      <c r="A6" s="58"/>
      <c r="B6" s="64"/>
      <c r="C6" s="64"/>
      <c r="D6" s="65"/>
      <c r="E6" s="65"/>
      <c r="F6" s="65"/>
      <c r="G6" s="64"/>
    </row>
  </sheetData>
  <sheetProtection algorithmName="SHA-512" hashValue="uA1M8jPUeuzQZoFsPRaHAa8G9UYqYZzLeDh8C+9sqEszMgXHmXX3DaRiQumFl3bntNs2/pXWitL7Kj6hCvuHEw==" saltValue="PZzyVDKFIw6EjWhb3xrSrg==" spinCount="100000" sheet="1" objects="1"/>
  <mergeCells count="10">
    <mergeCell ref="A1:G1"/>
    <mergeCell ref="A2:G2"/>
    <mergeCell ref="B3:C3"/>
    <mergeCell ref="D3:F3"/>
    <mergeCell ref="B4:C4"/>
    <mergeCell ref="D4:F4"/>
    <mergeCell ref="B5:C5"/>
    <mergeCell ref="D5:F5"/>
    <mergeCell ref="B6:C6"/>
    <mergeCell ref="D6:F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showGridLines="0" topLeftCell="A16" workbookViewId="0">
      <selection activeCell="K18" sqref="K18"/>
    </sheetView>
  </sheetViews>
  <sheetFormatPr defaultColWidth="9" defaultRowHeight="12"/>
  <cols>
    <col min="1" max="1" width="8.77777777777778" customWidth="1"/>
    <col min="2" max="2" width="15.6666666666667" customWidth="1"/>
    <col min="3" max="3" width="16.1111111111111" customWidth="1"/>
    <col min="4" max="4" width="24.7777777777778" customWidth="1"/>
    <col min="5" max="7" width="16.4444444444444" customWidth="1"/>
    <col min="8" max="8" width="6" customWidth="1"/>
    <col min="9" max="9" width="8.11111111111111" customWidth="1"/>
    <col min="10" max="10" width="12.3333333333333" customWidth="1"/>
    <col min="11" max="11" width="13.7777777777778" customWidth="1"/>
  </cols>
  <sheetData>
    <row r="1" ht="25.5" spans="1:11">
      <c r="A1" s="1" t="s">
        <v>47</v>
      </c>
      <c r="B1" s="1"/>
      <c r="C1" s="1"/>
      <c r="D1" s="1"/>
      <c r="E1" s="1"/>
      <c r="F1" s="1"/>
      <c r="G1" s="1"/>
      <c r="H1" s="1"/>
      <c r="I1" s="1"/>
      <c r="J1" s="1"/>
      <c r="K1" s="1"/>
    </row>
    <row r="2" ht="13.75" spans="1:11">
      <c r="A2" s="2" t="s">
        <v>568</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569</v>
      </c>
      <c r="D5" s="9"/>
      <c r="E5" s="9"/>
      <c r="F5" s="9"/>
      <c r="G5" s="9"/>
      <c r="H5" s="9"/>
      <c r="I5" s="10"/>
      <c r="J5" s="10"/>
      <c r="K5" s="10"/>
    </row>
    <row r="6" ht="52" spans="1:11">
      <c r="A6" s="6">
        <v>1</v>
      </c>
      <c r="B6" s="9" t="s">
        <v>570</v>
      </c>
      <c r="C6" s="9" t="s">
        <v>571</v>
      </c>
      <c r="D6" s="9" t="s">
        <v>572</v>
      </c>
      <c r="E6" s="11"/>
      <c r="F6" s="11"/>
      <c r="G6" s="11"/>
      <c r="H6" s="7" t="s">
        <v>528</v>
      </c>
      <c r="I6" s="10">
        <v>1</v>
      </c>
      <c r="J6" s="12"/>
      <c r="K6" s="10">
        <f>ROUND(I6*J6,2)</f>
        <v>0</v>
      </c>
    </row>
    <row r="7" ht="65" spans="1:11">
      <c r="A7" s="6">
        <v>2</v>
      </c>
      <c r="B7" s="9" t="s">
        <v>559</v>
      </c>
      <c r="C7" s="9" t="s">
        <v>526</v>
      </c>
      <c r="D7" s="9" t="s">
        <v>527</v>
      </c>
      <c r="E7" s="11"/>
      <c r="F7" s="11"/>
      <c r="G7" s="11"/>
      <c r="H7" s="7" t="s">
        <v>528</v>
      </c>
      <c r="I7" s="10">
        <v>29</v>
      </c>
      <c r="J7" s="12"/>
      <c r="K7" s="10">
        <f t="shared" ref="K7:K17" si="0">ROUND(I7*J7,2)</f>
        <v>0</v>
      </c>
    </row>
    <row r="8" ht="104" spans="1:11">
      <c r="A8" s="6">
        <v>3</v>
      </c>
      <c r="B8" s="9" t="s">
        <v>573</v>
      </c>
      <c r="C8" s="9" t="s">
        <v>530</v>
      </c>
      <c r="D8" s="9" t="s">
        <v>531</v>
      </c>
      <c r="E8" s="11"/>
      <c r="F8" s="11"/>
      <c r="G8" s="11"/>
      <c r="H8" s="7" t="s">
        <v>466</v>
      </c>
      <c r="I8" s="10">
        <v>76.68</v>
      </c>
      <c r="J8" s="12"/>
      <c r="K8" s="10">
        <f t="shared" si="0"/>
        <v>0</v>
      </c>
    </row>
    <row r="9" ht="104" spans="1:11">
      <c r="A9" s="6">
        <v>4</v>
      </c>
      <c r="B9" s="9" t="s">
        <v>574</v>
      </c>
      <c r="C9" s="9" t="s">
        <v>575</v>
      </c>
      <c r="D9" s="9" t="s">
        <v>576</v>
      </c>
      <c r="E9" s="11"/>
      <c r="F9" s="11"/>
      <c r="G9" s="11"/>
      <c r="H9" s="7" t="s">
        <v>528</v>
      </c>
      <c r="I9" s="10">
        <v>1</v>
      </c>
      <c r="J9" s="12"/>
      <c r="K9" s="10">
        <f t="shared" si="0"/>
        <v>0</v>
      </c>
    </row>
    <row r="10" ht="39" spans="1:11">
      <c r="A10" s="6">
        <v>5</v>
      </c>
      <c r="B10" s="9" t="s">
        <v>577</v>
      </c>
      <c r="C10" s="9" t="s">
        <v>578</v>
      </c>
      <c r="D10" s="9" t="s">
        <v>534</v>
      </c>
      <c r="E10" s="11"/>
      <c r="F10" s="11"/>
      <c r="G10" s="11"/>
      <c r="H10" s="7" t="s">
        <v>466</v>
      </c>
      <c r="I10" s="10">
        <v>23.76</v>
      </c>
      <c r="J10" s="12"/>
      <c r="K10" s="10">
        <f t="shared" si="0"/>
        <v>0</v>
      </c>
    </row>
    <row r="11" ht="78" spans="1:11">
      <c r="A11" s="6">
        <v>6</v>
      </c>
      <c r="B11" s="9" t="s">
        <v>579</v>
      </c>
      <c r="C11" s="9" t="s">
        <v>536</v>
      </c>
      <c r="D11" s="9" t="s">
        <v>537</v>
      </c>
      <c r="E11" s="11"/>
      <c r="F11" s="11"/>
      <c r="G11" s="11"/>
      <c r="H11" s="7" t="s">
        <v>79</v>
      </c>
      <c r="I11" s="10">
        <v>189.6</v>
      </c>
      <c r="J11" s="12"/>
      <c r="K11" s="10">
        <f t="shared" si="0"/>
        <v>0</v>
      </c>
    </row>
    <row r="12" ht="130" spans="1:11">
      <c r="A12" s="6">
        <v>7</v>
      </c>
      <c r="B12" s="9" t="s">
        <v>580</v>
      </c>
      <c r="C12" s="9" t="s">
        <v>539</v>
      </c>
      <c r="D12" s="9" t="s">
        <v>540</v>
      </c>
      <c r="E12" s="11"/>
      <c r="F12" s="11"/>
      <c r="G12" s="11"/>
      <c r="H12" s="7" t="s">
        <v>466</v>
      </c>
      <c r="I12" s="10">
        <v>5.11</v>
      </c>
      <c r="J12" s="12"/>
      <c r="K12" s="10">
        <f t="shared" si="0"/>
        <v>0</v>
      </c>
    </row>
    <row r="13" ht="104" spans="1:11">
      <c r="A13" s="6">
        <v>8</v>
      </c>
      <c r="B13" s="9" t="s">
        <v>544</v>
      </c>
      <c r="C13" s="9" t="s">
        <v>542</v>
      </c>
      <c r="D13" s="9" t="s">
        <v>543</v>
      </c>
      <c r="E13" s="11"/>
      <c r="F13" s="11"/>
      <c r="G13" s="11"/>
      <c r="H13" s="7" t="s">
        <v>466</v>
      </c>
      <c r="I13" s="10">
        <v>46.74</v>
      </c>
      <c r="J13" s="12"/>
      <c r="K13" s="10">
        <f t="shared" si="0"/>
        <v>0</v>
      </c>
    </row>
    <row r="14" ht="156" spans="1:11">
      <c r="A14" s="6">
        <v>9</v>
      </c>
      <c r="B14" s="9" t="s">
        <v>581</v>
      </c>
      <c r="C14" s="9" t="s">
        <v>551</v>
      </c>
      <c r="D14" s="9" t="s">
        <v>552</v>
      </c>
      <c r="E14" s="11"/>
      <c r="F14" s="11"/>
      <c r="G14" s="11"/>
      <c r="H14" s="7" t="s">
        <v>466</v>
      </c>
      <c r="I14" s="10">
        <v>70.4</v>
      </c>
      <c r="J14" s="12"/>
      <c r="K14" s="10">
        <f t="shared" si="0"/>
        <v>0</v>
      </c>
    </row>
    <row r="15" ht="91" spans="1:11">
      <c r="A15" s="6">
        <v>10</v>
      </c>
      <c r="B15" s="9" t="s">
        <v>553</v>
      </c>
      <c r="C15" s="9" t="s">
        <v>554</v>
      </c>
      <c r="D15" s="9" t="s">
        <v>555</v>
      </c>
      <c r="E15" s="11"/>
      <c r="F15" s="11"/>
      <c r="G15" s="11"/>
      <c r="H15" s="7" t="s">
        <v>466</v>
      </c>
      <c r="I15" s="10">
        <v>13.26</v>
      </c>
      <c r="J15" s="12"/>
      <c r="K15" s="10">
        <f t="shared" si="0"/>
        <v>0</v>
      </c>
    </row>
    <row r="16" ht="286" spans="1:11">
      <c r="A16" s="6">
        <v>11</v>
      </c>
      <c r="B16" s="9" t="s">
        <v>556</v>
      </c>
      <c r="C16" s="9" t="s">
        <v>557</v>
      </c>
      <c r="D16" s="9" t="s">
        <v>558</v>
      </c>
      <c r="E16" s="11"/>
      <c r="F16" s="11"/>
      <c r="G16" s="11"/>
      <c r="H16" s="7" t="s">
        <v>466</v>
      </c>
      <c r="I16" s="10">
        <v>13.26</v>
      </c>
      <c r="J16" s="12"/>
      <c r="K16" s="10">
        <f t="shared" si="0"/>
        <v>0</v>
      </c>
    </row>
    <row r="17" ht="78" spans="1:11">
      <c r="A17" s="6">
        <v>12</v>
      </c>
      <c r="B17" s="9" t="s">
        <v>565</v>
      </c>
      <c r="C17" s="9" t="s">
        <v>566</v>
      </c>
      <c r="D17" s="9" t="s">
        <v>567</v>
      </c>
      <c r="E17" s="11"/>
      <c r="F17" s="11"/>
      <c r="G17" s="11"/>
      <c r="H17" s="7" t="s">
        <v>447</v>
      </c>
      <c r="I17" s="10">
        <v>1</v>
      </c>
      <c r="J17" s="12"/>
      <c r="K17" s="10">
        <f t="shared" si="0"/>
        <v>0</v>
      </c>
    </row>
    <row r="18" ht="31" customHeight="1" spans="1:11">
      <c r="A18" s="13" t="s">
        <v>255</v>
      </c>
      <c r="B18" s="14"/>
      <c r="C18" s="15"/>
      <c r="D18" s="15"/>
      <c r="E18" s="15"/>
      <c r="F18" s="15"/>
      <c r="G18" s="15"/>
      <c r="H18" s="15"/>
      <c r="I18" s="15"/>
      <c r="J18" s="15"/>
      <c r="K18" s="16">
        <f>SUM(K6:K17)</f>
        <v>0</v>
      </c>
    </row>
    <row r="19" spans="1:11">
      <c r="A19" s="17"/>
      <c r="B19" s="17"/>
      <c r="C19" s="17"/>
      <c r="D19" s="17"/>
      <c r="E19" s="17"/>
      <c r="F19" s="17"/>
      <c r="G19" s="17"/>
      <c r="H19" s="17"/>
      <c r="I19" s="17"/>
      <c r="J19" s="18"/>
      <c r="K19" s="18"/>
    </row>
  </sheetData>
  <sheetProtection algorithmName="SHA-512" hashValue="ThY/ybpAZBPo8Mfrm6p0iRe0C1/NQxgMEy+wIAcVpR3ZmxAWzhYqK1HUaJWlTNm0D3t4j4OmxTSJ9CZu79a0Xw==" saltValue="L91waIbbh9vuG3qX7IIAwQ==" spinCount="100000" sheet="1" formatColumns="0" formatRows="0" objects="1"/>
  <mergeCells count="16">
    <mergeCell ref="A1:K1"/>
    <mergeCell ref="A2:I2"/>
    <mergeCell ref="J2:K2"/>
    <mergeCell ref="J3:K3"/>
    <mergeCell ref="A18:J18"/>
    <mergeCell ref="A19:I19"/>
    <mergeCell ref="J19:K19"/>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showGridLines="0" topLeftCell="A11" workbookViewId="0">
      <selection activeCell="K15" sqref="K15"/>
    </sheetView>
  </sheetViews>
  <sheetFormatPr defaultColWidth="9" defaultRowHeight="12"/>
  <cols>
    <col min="1" max="1" width="8.77777777777778" customWidth="1"/>
    <col min="2" max="2" width="15.6666666666667" customWidth="1"/>
    <col min="3" max="3" width="16.1111111111111" customWidth="1"/>
    <col min="4" max="4" width="24.6666666666667" customWidth="1"/>
    <col min="5" max="7" width="12.4444444444444" customWidth="1"/>
    <col min="8" max="8" width="6" customWidth="1"/>
    <col min="9" max="9" width="9.44444444444444" customWidth="1"/>
    <col min="10" max="10" width="12.3333333333333" customWidth="1"/>
    <col min="11" max="11" width="16.1111111111111" customWidth="1"/>
  </cols>
  <sheetData>
    <row r="1" ht="25.5" spans="1:11">
      <c r="A1" s="1" t="s">
        <v>47</v>
      </c>
      <c r="B1" s="1"/>
      <c r="C1" s="1"/>
      <c r="D1" s="1"/>
      <c r="E1" s="1"/>
      <c r="F1" s="1"/>
      <c r="G1" s="1"/>
      <c r="H1" s="1"/>
      <c r="I1" s="1"/>
      <c r="J1" s="1"/>
      <c r="K1" s="1"/>
    </row>
    <row r="2" ht="13.75" spans="1:11">
      <c r="A2" s="2" t="s">
        <v>582</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583</v>
      </c>
      <c r="D5" s="9"/>
      <c r="E5" s="9"/>
      <c r="F5" s="9"/>
      <c r="G5" s="9"/>
      <c r="H5" s="9"/>
      <c r="I5" s="10"/>
      <c r="J5" s="10"/>
      <c r="K5" s="10"/>
    </row>
    <row r="6" ht="52" spans="1:11">
      <c r="A6" s="6">
        <v>1</v>
      </c>
      <c r="B6" s="9" t="s">
        <v>525</v>
      </c>
      <c r="C6" s="9" t="s">
        <v>584</v>
      </c>
      <c r="D6" s="9" t="s">
        <v>585</v>
      </c>
      <c r="E6" s="11"/>
      <c r="F6" s="11"/>
      <c r="G6" s="11"/>
      <c r="H6" s="7" t="s">
        <v>528</v>
      </c>
      <c r="I6" s="10">
        <v>22</v>
      </c>
      <c r="J6" s="12"/>
      <c r="K6" s="10">
        <f>ROUND(I6*J6,2)</f>
        <v>0</v>
      </c>
    </row>
    <row r="7" ht="13" spans="1:11">
      <c r="A7" s="6"/>
      <c r="B7" s="9"/>
      <c r="C7" s="9" t="s">
        <v>586</v>
      </c>
      <c r="D7" s="9"/>
      <c r="E7" s="11"/>
      <c r="F7" s="11"/>
      <c r="G7" s="11"/>
      <c r="H7" s="9"/>
      <c r="I7" s="10"/>
      <c r="J7" s="12"/>
      <c r="K7" s="10"/>
    </row>
    <row r="8" ht="104" spans="1:11">
      <c r="A8" s="6">
        <v>2</v>
      </c>
      <c r="B8" s="9" t="s">
        <v>587</v>
      </c>
      <c r="C8" s="9" t="s">
        <v>530</v>
      </c>
      <c r="D8" s="9" t="s">
        <v>588</v>
      </c>
      <c r="E8" s="11"/>
      <c r="F8" s="11"/>
      <c r="G8" s="11"/>
      <c r="H8" s="7" t="s">
        <v>466</v>
      </c>
      <c r="I8" s="10">
        <v>46.8</v>
      </c>
      <c r="J8" s="12"/>
      <c r="K8" s="10">
        <f t="shared" ref="K8:K14" si="0">ROUND(I8*J8,2)</f>
        <v>0</v>
      </c>
    </row>
    <row r="9" ht="104" spans="1:11">
      <c r="A9" s="6">
        <v>3</v>
      </c>
      <c r="B9" s="9" t="s">
        <v>589</v>
      </c>
      <c r="C9" s="9" t="s">
        <v>530</v>
      </c>
      <c r="D9" s="9" t="s">
        <v>590</v>
      </c>
      <c r="E9" s="11"/>
      <c r="F9" s="11"/>
      <c r="G9" s="11"/>
      <c r="H9" s="7" t="s">
        <v>466</v>
      </c>
      <c r="I9" s="10">
        <v>46.8</v>
      </c>
      <c r="J9" s="12"/>
      <c r="K9" s="10">
        <f t="shared" si="0"/>
        <v>0</v>
      </c>
    </row>
    <row r="10" ht="104" spans="1:11">
      <c r="A10" s="6">
        <v>4</v>
      </c>
      <c r="B10" s="9" t="s">
        <v>573</v>
      </c>
      <c r="C10" s="9" t="s">
        <v>591</v>
      </c>
      <c r="D10" s="9" t="s">
        <v>588</v>
      </c>
      <c r="E10" s="11"/>
      <c r="F10" s="11"/>
      <c r="G10" s="11"/>
      <c r="H10" s="7" t="s">
        <v>466</v>
      </c>
      <c r="I10" s="10">
        <v>25.92</v>
      </c>
      <c r="J10" s="12"/>
      <c r="K10" s="10">
        <f t="shared" si="0"/>
        <v>0</v>
      </c>
    </row>
    <row r="11" ht="104" spans="1:11">
      <c r="A11" s="6">
        <v>5</v>
      </c>
      <c r="B11" s="9" t="s">
        <v>592</v>
      </c>
      <c r="C11" s="9" t="s">
        <v>591</v>
      </c>
      <c r="D11" s="9" t="s">
        <v>590</v>
      </c>
      <c r="E11" s="11"/>
      <c r="F11" s="11"/>
      <c r="G11" s="11"/>
      <c r="H11" s="7" t="s">
        <v>466</v>
      </c>
      <c r="I11" s="10">
        <v>25.92</v>
      </c>
      <c r="J11" s="12"/>
      <c r="K11" s="10">
        <f t="shared" si="0"/>
        <v>0</v>
      </c>
    </row>
    <row r="12" ht="78" spans="1:11">
      <c r="A12" s="6">
        <v>6</v>
      </c>
      <c r="B12" s="9" t="s">
        <v>535</v>
      </c>
      <c r="C12" s="9" t="s">
        <v>536</v>
      </c>
      <c r="D12" s="9" t="s">
        <v>537</v>
      </c>
      <c r="E12" s="11"/>
      <c r="F12" s="11"/>
      <c r="G12" s="11"/>
      <c r="H12" s="7" t="s">
        <v>79</v>
      </c>
      <c r="I12" s="10">
        <v>111.6</v>
      </c>
      <c r="J12" s="12"/>
      <c r="K12" s="10">
        <f t="shared" si="0"/>
        <v>0</v>
      </c>
    </row>
    <row r="13" ht="39" spans="1:11">
      <c r="A13" s="6">
        <v>7</v>
      </c>
      <c r="B13" s="9" t="s">
        <v>532</v>
      </c>
      <c r="C13" s="9" t="s">
        <v>578</v>
      </c>
      <c r="D13" s="9" t="s">
        <v>534</v>
      </c>
      <c r="E13" s="11"/>
      <c r="F13" s="11"/>
      <c r="G13" s="11"/>
      <c r="H13" s="7" t="s">
        <v>466</v>
      </c>
      <c r="I13" s="10">
        <v>24.48</v>
      </c>
      <c r="J13" s="12"/>
      <c r="K13" s="10">
        <f t="shared" si="0"/>
        <v>0</v>
      </c>
    </row>
    <row r="14" ht="130" spans="1:11">
      <c r="A14" s="6">
        <v>8</v>
      </c>
      <c r="B14" s="9" t="s">
        <v>538</v>
      </c>
      <c r="C14" s="9" t="s">
        <v>539</v>
      </c>
      <c r="D14" s="9" t="s">
        <v>540</v>
      </c>
      <c r="E14" s="11"/>
      <c r="F14" s="11"/>
      <c r="G14" s="11"/>
      <c r="H14" s="7" t="s">
        <v>466</v>
      </c>
      <c r="I14" s="10">
        <v>9.5</v>
      </c>
      <c r="J14" s="12"/>
      <c r="K14" s="10">
        <f t="shared" si="0"/>
        <v>0</v>
      </c>
    </row>
    <row r="15" ht="27.65" customHeight="1" spans="1:11">
      <c r="A15" s="13" t="s">
        <v>255</v>
      </c>
      <c r="B15" s="14"/>
      <c r="C15" s="15"/>
      <c r="D15" s="15"/>
      <c r="E15" s="15"/>
      <c r="F15" s="15"/>
      <c r="G15" s="15"/>
      <c r="H15" s="15"/>
      <c r="I15" s="15"/>
      <c r="J15" s="15"/>
      <c r="K15" s="16">
        <f>SUM(K6:K14)</f>
        <v>0</v>
      </c>
    </row>
    <row r="16" spans="1:11">
      <c r="A16" s="17"/>
      <c r="B16" s="17"/>
      <c r="C16" s="17"/>
      <c r="D16" s="17"/>
      <c r="E16" s="17"/>
      <c r="F16" s="17"/>
      <c r="G16" s="17"/>
      <c r="H16" s="17"/>
      <c r="I16" s="17"/>
      <c r="J16" s="18"/>
      <c r="K16" s="18"/>
    </row>
  </sheetData>
  <sheetProtection algorithmName="SHA-512" hashValue="c8dsaM5Pl5+qD6vaqYFyR+U8skAZlpmUOsXAMRwTK6HzQXcwrdri4e0eU3wdxUfubmtpMwrQspv3JMdIJSVP6A==" saltValue="yXsHBnRjvwSC5xiExXaB1g==" spinCount="100000" sheet="1" formatColumns="0" formatRows="0" objects="1"/>
  <mergeCells count="16">
    <mergeCell ref="A1:K1"/>
    <mergeCell ref="A2:I2"/>
    <mergeCell ref="J2:K2"/>
    <mergeCell ref="J3:K3"/>
    <mergeCell ref="A15:J15"/>
    <mergeCell ref="A16:I16"/>
    <mergeCell ref="J16:K16"/>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3" sqref="A13:I13"/>
    </sheetView>
  </sheetViews>
  <sheetFormatPr defaultColWidth="9" defaultRowHeight="12"/>
  <cols>
    <col min="1" max="9" width="11.4444444444444" customWidth="1"/>
  </cols>
  <sheetData>
    <row r="1" ht="33" customHeight="1" spans="1:9">
      <c r="A1" s="44" t="s">
        <v>5</v>
      </c>
      <c r="B1" s="44"/>
      <c r="C1" s="44"/>
      <c r="D1" s="44"/>
      <c r="E1" s="44"/>
      <c r="F1" s="44"/>
      <c r="G1" s="44"/>
      <c r="H1" s="44"/>
      <c r="I1" s="44"/>
    </row>
    <row r="2" ht="22" customHeight="1" spans="1:9">
      <c r="A2" s="45" t="s">
        <v>6</v>
      </c>
      <c r="B2" s="45"/>
      <c r="C2" s="45"/>
      <c r="D2" s="45"/>
      <c r="E2" s="45"/>
      <c r="F2" s="45"/>
      <c r="G2" s="45"/>
      <c r="H2" s="45"/>
      <c r="I2" s="45"/>
    </row>
    <row r="3" ht="14" spans="1:9">
      <c r="A3" s="46"/>
      <c r="B3" s="47"/>
      <c r="C3" s="47"/>
      <c r="D3" s="47"/>
      <c r="E3" s="47"/>
      <c r="F3" s="47"/>
      <c r="G3" s="47"/>
      <c r="H3" s="47"/>
      <c r="I3" s="48"/>
    </row>
    <row r="4" ht="24.65" customHeight="1" spans="1:9">
      <c r="A4" s="49" t="s">
        <v>7</v>
      </c>
      <c r="B4" s="50"/>
      <c r="C4" s="50"/>
      <c r="D4" s="50"/>
      <c r="E4" s="50"/>
      <c r="F4" s="50"/>
      <c r="G4" s="50"/>
      <c r="H4" s="50"/>
      <c r="I4" s="51"/>
    </row>
    <row r="5" ht="47.5" customHeight="1" spans="1:9">
      <c r="A5" s="52" t="s">
        <v>8</v>
      </c>
      <c r="B5" s="53"/>
      <c r="C5" s="53"/>
      <c r="D5" s="53"/>
      <c r="E5" s="53"/>
      <c r="F5" s="53"/>
      <c r="G5" s="53"/>
      <c r="H5" s="53"/>
      <c r="I5" s="54"/>
    </row>
    <row r="6" ht="24.65" customHeight="1" spans="1:9">
      <c r="A6" s="52" t="s">
        <v>9</v>
      </c>
      <c r="B6" s="53"/>
      <c r="C6" s="53"/>
      <c r="D6" s="53"/>
      <c r="E6" s="53"/>
      <c r="F6" s="53"/>
      <c r="G6" s="53"/>
      <c r="H6" s="53"/>
      <c r="I6" s="54"/>
    </row>
    <row r="7" ht="35.15" customHeight="1" spans="1:9">
      <c r="A7" s="52" t="s">
        <v>10</v>
      </c>
      <c r="B7" s="53"/>
      <c r="C7" s="53"/>
      <c r="D7" s="53"/>
      <c r="E7" s="53"/>
      <c r="F7" s="53"/>
      <c r="G7" s="53"/>
      <c r="H7" s="53"/>
      <c r="I7" s="54"/>
    </row>
    <row r="8" ht="38.5" customHeight="1" spans="1:9">
      <c r="A8" s="52" t="s">
        <v>11</v>
      </c>
      <c r="B8" s="53"/>
      <c r="C8" s="53"/>
      <c r="D8" s="53"/>
      <c r="E8" s="53"/>
      <c r="F8" s="53"/>
      <c r="G8" s="53"/>
      <c r="H8" s="53"/>
      <c r="I8" s="54"/>
    </row>
    <row r="9" ht="24.65" customHeight="1" spans="1:9">
      <c r="A9" s="52" t="s">
        <v>12</v>
      </c>
      <c r="B9" s="53"/>
      <c r="C9" s="53"/>
      <c r="D9" s="53"/>
      <c r="E9" s="53"/>
      <c r="F9" s="53"/>
      <c r="G9" s="53"/>
      <c r="H9" s="53"/>
      <c r="I9" s="54"/>
    </row>
    <row r="10" ht="41.5" customHeight="1" spans="1:9">
      <c r="A10" s="52" t="s">
        <v>13</v>
      </c>
      <c r="B10" s="53"/>
      <c r="C10" s="53"/>
      <c r="D10" s="53"/>
      <c r="E10" s="53"/>
      <c r="F10" s="53"/>
      <c r="G10" s="53"/>
      <c r="H10" s="53"/>
      <c r="I10" s="54"/>
    </row>
    <row r="11" ht="24.65" customHeight="1" spans="1:9">
      <c r="A11" s="49" t="s">
        <v>14</v>
      </c>
      <c r="B11" s="50"/>
      <c r="C11" s="50"/>
      <c r="D11" s="50"/>
      <c r="E11" s="50"/>
      <c r="F11" s="50"/>
      <c r="G11" s="50"/>
      <c r="H11" s="50"/>
      <c r="I11" s="51"/>
    </row>
    <row r="12" ht="24.65" customHeight="1" spans="1:9">
      <c r="A12" s="52" t="s">
        <v>15</v>
      </c>
      <c r="B12" s="53"/>
      <c r="C12" s="53"/>
      <c r="D12" s="53"/>
      <c r="E12" s="53"/>
      <c r="F12" s="53"/>
      <c r="G12" s="53"/>
      <c r="H12" s="53"/>
      <c r="I12" s="54"/>
    </row>
    <row r="13" ht="37.5" customHeight="1" spans="1:9">
      <c r="A13" s="52" t="s">
        <v>16</v>
      </c>
      <c r="B13" s="53"/>
      <c r="C13" s="53"/>
      <c r="D13" s="53"/>
      <c r="E13" s="53"/>
      <c r="F13" s="53"/>
      <c r="G13" s="53"/>
      <c r="H13" s="53"/>
      <c r="I13" s="54"/>
    </row>
    <row r="14" ht="37.5" customHeight="1" spans="1:9">
      <c r="A14" s="52" t="s">
        <v>17</v>
      </c>
      <c r="B14" s="53"/>
      <c r="C14" s="53"/>
      <c r="D14" s="53"/>
      <c r="E14" s="53"/>
      <c r="F14" s="53"/>
      <c r="G14" s="53"/>
      <c r="H14" s="53"/>
      <c r="I14" s="54"/>
    </row>
    <row r="15" ht="31" customHeight="1" spans="1:9">
      <c r="A15" s="52" t="s">
        <v>18</v>
      </c>
      <c r="B15" s="53"/>
      <c r="C15" s="53"/>
      <c r="D15" s="53"/>
      <c r="E15" s="53"/>
      <c r="F15" s="53"/>
      <c r="G15" s="53"/>
      <c r="H15" s="53"/>
      <c r="I15" s="54"/>
    </row>
    <row r="16" ht="33" customHeight="1" spans="1:9">
      <c r="A16" s="52" t="s">
        <v>19</v>
      </c>
      <c r="B16" s="53"/>
      <c r="C16" s="53"/>
      <c r="D16" s="53"/>
      <c r="E16" s="53"/>
      <c r="F16" s="53"/>
      <c r="G16" s="53"/>
      <c r="H16" s="53"/>
      <c r="I16" s="54"/>
    </row>
    <row r="17" ht="32.5" customHeight="1" spans="1:9">
      <c r="A17" s="52" t="s">
        <v>20</v>
      </c>
      <c r="B17" s="53"/>
      <c r="C17" s="53"/>
      <c r="D17" s="53"/>
      <c r="E17" s="53"/>
      <c r="F17" s="53"/>
      <c r="G17" s="53"/>
      <c r="H17" s="53"/>
      <c r="I17" s="54"/>
    </row>
    <row r="18" ht="24.65" customHeight="1" spans="1:9">
      <c r="A18" s="52" t="s">
        <v>21</v>
      </c>
      <c r="B18" s="53"/>
      <c r="C18" s="53"/>
      <c r="D18" s="53"/>
      <c r="E18" s="53"/>
      <c r="F18" s="53"/>
      <c r="G18" s="53"/>
      <c r="H18" s="53"/>
      <c r="I18" s="54"/>
    </row>
    <row r="19" ht="24.65" customHeight="1" spans="1:9">
      <c r="A19" s="52" t="s">
        <v>22</v>
      </c>
      <c r="B19" s="53"/>
      <c r="C19" s="53"/>
      <c r="D19" s="53"/>
      <c r="E19" s="53"/>
      <c r="F19" s="53"/>
      <c r="G19" s="53"/>
      <c r="H19" s="53"/>
      <c r="I19" s="54"/>
    </row>
    <row r="20" ht="24.65" customHeight="1" spans="1:9">
      <c r="A20" s="52" t="s">
        <v>23</v>
      </c>
      <c r="B20" s="53"/>
      <c r="C20" s="53"/>
      <c r="D20" s="53"/>
      <c r="E20" s="53"/>
      <c r="F20" s="53"/>
      <c r="G20" s="53"/>
      <c r="H20" s="53"/>
      <c r="I20" s="54"/>
    </row>
    <row r="21" ht="24.65" customHeight="1" spans="1:9">
      <c r="A21" s="52" t="s">
        <v>24</v>
      </c>
      <c r="B21" s="53"/>
      <c r="C21" s="53"/>
      <c r="D21" s="53"/>
      <c r="E21" s="53"/>
      <c r="F21" s="53"/>
      <c r="G21" s="53"/>
      <c r="H21" s="53"/>
      <c r="I21" s="54"/>
    </row>
    <row r="22" ht="24.65" customHeight="1" spans="1:9">
      <c r="A22" s="49" t="s">
        <v>25</v>
      </c>
      <c r="B22" s="50"/>
      <c r="C22" s="50"/>
      <c r="D22" s="50"/>
      <c r="E22" s="50"/>
      <c r="F22" s="50"/>
      <c r="G22" s="50"/>
      <c r="H22" s="50"/>
      <c r="I22" s="51"/>
    </row>
    <row r="23" ht="41.5" customHeight="1" spans="1:9">
      <c r="A23" s="52" t="s">
        <v>26</v>
      </c>
      <c r="B23" s="53"/>
      <c r="C23" s="53"/>
      <c r="D23" s="53"/>
      <c r="E23" s="53"/>
      <c r="F23" s="53"/>
      <c r="G23" s="53"/>
      <c r="H23" s="53"/>
      <c r="I23" s="54"/>
    </row>
    <row r="24" ht="51.65" customHeight="1" spans="1:9">
      <c r="A24" s="55" t="s">
        <v>27</v>
      </c>
      <c r="B24" s="53"/>
      <c r="C24" s="53"/>
      <c r="D24" s="53"/>
      <c r="E24" s="53"/>
      <c r="F24" s="53"/>
      <c r="G24" s="53"/>
      <c r="H24" s="53"/>
      <c r="I24" s="54"/>
    </row>
  </sheetData>
  <sheetProtection algorithmName="SHA-512" hashValue="fn5Ucjg8c8HZC4uYpMayzYl49JDkzCrqJDvFceIK3wyz6Pvyqd/He+jd+ECskuFwwLK6zjPnQrkrDpPEmd5/5A==" saltValue="K4irUePnhHhUrplttXZ1Vw==" spinCount="100000" sheet="1" objects="1"/>
  <mergeCells count="24">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topLeftCell="A6" workbookViewId="0">
      <selection activeCell="C21" sqref="C21"/>
    </sheetView>
  </sheetViews>
  <sheetFormatPr defaultColWidth="9" defaultRowHeight="12" outlineLevelCol="3"/>
  <cols>
    <col min="1" max="1" width="8.11111111111111" customWidth="1"/>
    <col min="2" max="2" width="47.7777777777778" customWidth="1"/>
    <col min="3" max="3" width="28.6666666666667" customWidth="1"/>
    <col min="4" max="4" width="19.4444444444444" customWidth="1"/>
  </cols>
  <sheetData>
    <row r="1" ht="46.5" customHeight="1" spans="1:4">
      <c r="A1" s="33" t="s">
        <v>28</v>
      </c>
      <c r="B1" s="33"/>
      <c r="C1" s="33"/>
      <c r="D1" s="33"/>
    </row>
    <row r="2" ht="25" customHeight="1" spans="1:4">
      <c r="A2" s="34" t="s">
        <v>6</v>
      </c>
      <c r="B2" s="34"/>
      <c r="C2" s="34"/>
      <c r="D2" s="34"/>
    </row>
    <row r="3" ht="14" spans="1:4">
      <c r="A3" s="35"/>
      <c r="B3" s="35"/>
      <c r="C3" s="35"/>
      <c r="D3" s="36"/>
    </row>
    <row r="4" ht="38.5" customHeight="1" spans="1:4">
      <c r="A4" s="37" t="s">
        <v>29</v>
      </c>
      <c r="B4" s="38" t="s">
        <v>30</v>
      </c>
      <c r="C4" s="38" t="s">
        <v>31</v>
      </c>
      <c r="D4" s="39" t="s">
        <v>32</v>
      </c>
    </row>
    <row r="5" ht="38.5" customHeight="1" spans="1:4">
      <c r="A5" s="37">
        <v>1</v>
      </c>
      <c r="B5" s="38" t="s">
        <v>33</v>
      </c>
      <c r="C5" s="37">
        <f>'办公楼（保障用房1）强电改造'!K90</f>
        <v>0</v>
      </c>
      <c r="D5" s="40"/>
    </row>
    <row r="6" ht="38.5" customHeight="1" spans="1:4">
      <c r="A6" s="37">
        <v>2</v>
      </c>
      <c r="B6" s="38" t="s">
        <v>34</v>
      </c>
      <c r="C6" s="37">
        <f>'综合楼（保障用房2）强电改造'!K58</f>
        <v>0</v>
      </c>
      <c r="D6" s="40"/>
    </row>
    <row r="7" ht="38.5" customHeight="1" spans="1:4">
      <c r="A7" s="37">
        <v>3</v>
      </c>
      <c r="B7" s="38" t="s">
        <v>35</v>
      </c>
      <c r="C7" s="37">
        <f>'办公楼（保障用房1）弱电改造'!K59</f>
        <v>0</v>
      </c>
      <c r="D7" s="40"/>
    </row>
    <row r="8" ht="38.5" customHeight="1" spans="1:4">
      <c r="A8" s="37">
        <v>4</v>
      </c>
      <c r="B8" s="38" t="s">
        <v>36</v>
      </c>
      <c r="C8" s="37">
        <f>'综合楼（保障用房2）弱电改造'!K42</f>
        <v>0</v>
      </c>
      <c r="D8" s="40"/>
    </row>
    <row r="9" ht="38.5" customHeight="1" spans="1:4">
      <c r="A9" s="37">
        <v>5</v>
      </c>
      <c r="B9" s="38" t="s">
        <v>37</v>
      </c>
      <c r="C9" s="37">
        <f>室外弱电改造!K56</f>
        <v>0</v>
      </c>
      <c r="D9" s="40"/>
    </row>
    <row r="10" ht="38.5" customHeight="1" spans="1:4">
      <c r="A10" s="37">
        <v>6</v>
      </c>
      <c r="B10" s="38" t="s">
        <v>38</v>
      </c>
      <c r="C10" s="37">
        <f>'办公楼（保障用房1）节能环保提升工程'!K20</f>
        <v>0</v>
      </c>
      <c r="D10" s="40"/>
    </row>
    <row r="11" ht="38.5" customHeight="1" spans="1:4">
      <c r="A11" s="37">
        <v>7</v>
      </c>
      <c r="B11" s="38" t="s">
        <v>39</v>
      </c>
      <c r="C11" s="37">
        <f>'综合楼（保障用房2）节能环保提升工程'!K18</f>
        <v>0</v>
      </c>
      <c r="D11" s="40"/>
    </row>
    <row r="12" ht="38.5" customHeight="1" spans="1:4">
      <c r="A12" s="37">
        <v>8</v>
      </c>
      <c r="B12" s="38" t="s">
        <v>40</v>
      </c>
      <c r="C12" s="37">
        <f>船闸机械实训基地节能环保提升工程!K15</f>
        <v>0</v>
      </c>
      <c r="D12" s="40"/>
    </row>
    <row r="13" ht="38.5" customHeight="1" spans="1:4">
      <c r="A13" s="37">
        <v>9</v>
      </c>
      <c r="B13" s="38" t="s">
        <v>41</v>
      </c>
      <c r="C13" s="37">
        <v>50000</v>
      </c>
      <c r="D13" s="40"/>
    </row>
    <row r="14" ht="38.5" customHeight="1" spans="1:4">
      <c r="A14" s="37">
        <v>10</v>
      </c>
      <c r="B14" s="38" t="s">
        <v>42</v>
      </c>
      <c r="C14" s="37">
        <f>1870000*3%</f>
        <v>56100</v>
      </c>
      <c r="D14" s="40"/>
    </row>
    <row r="15" ht="38.5" customHeight="1" spans="1:4">
      <c r="A15" s="37">
        <v>11</v>
      </c>
      <c r="B15" s="38" t="s">
        <v>43</v>
      </c>
      <c r="C15" s="37">
        <f>SUM(C5:C14)</f>
        <v>106100</v>
      </c>
      <c r="D15" s="40"/>
    </row>
    <row r="16" ht="15.5" spans="1:4">
      <c r="A16" s="41"/>
      <c r="B16" s="41"/>
      <c r="C16" s="41"/>
      <c r="D16" s="42"/>
    </row>
    <row r="17" ht="37" customHeight="1" spans="1:4">
      <c r="A17" s="43" t="s">
        <v>44</v>
      </c>
      <c r="B17" s="43"/>
      <c r="C17" s="43"/>
      <c r="D17" s="43"/>
    </row>
    <row r="18" ht="37" customHeight="1" spans="1:4">
      <c r="A18" s="43" t="s">
        <v>45</v>
      </c>
      <c r="B18" s="43"/>
      <c r="C18" s="43"/>
      <c r="D18" s="43"/>
    </row>
    <row r="19" ht="37" customHeight="1" spans="1:4">
      <c r="A19" s="43" t="s">
        <v>46</v>
      </c>
      <c r="B19" s="43"/>
      <c r="C19" s="43"/>
      <c r="D19" s="43"/>
    </row>
  </sheetData>
  <sheetProtection algorithmName="SHA-512" hashValue="NjYUhegqQOFf21uwqxiPGZBWrj7e9iSrpbXTJxbieJRLtb7mDSx+BmTZyBYnYlk0lqnZP9tB6CTlnwjobsqrtg==" saltValue="lqBY5h/wQ1Fv+yJaJbov7g==" spinCount="100000" sheet="1" objects="1"/>
  <mergeCells count="5">
    <mergeCell ref="A1:D1"/>
    <mergeCell ref="A2:D2"/>
    <mergeCell ref="A17:D17"/>
    <mergeCell ref="A18:D18"/>
    <mergeCell ref="A19:D1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2"/>
  <sheetViews>
    <sheetView showGridLines="0" topLeftCell="A80" workbookViewId="0">
      <selection activeCell="K90" sqref="K90"/>
    </sheetView>
  </sheetViews>
  <sheetFormatPr defaultColWidth="9" defaultRowHeight="12"/>
  <cols>
    <col min="1" max="1" width="8.77777777777778" customWidth="1"/>
    <col min="2" max="2" width="15.6666666666667" customWidth="1"/>
    <col min="3" max="3" width="16.1111111111111" customWidth="1"/>
    <col min="4" max="4" width="22.1111111111111" customWidth="1"/>
    <col min="5" max="7" width="12.4444444444444" customWidth="1"/>
    <col min="8" max="8" width="6" customWidth="1"/>
    <col min="9" max="9" width="11.4444444444444" customWidth="1"/>
    <col min="10" max="11" width="15.4444444444444" customWidth="1"/>
    <col min="12" max="12" width="49.7777777777778" customWidth="1"/>
  </cols>
  <sheetData>
    <row r="1" ht="25.5" customHeight="1" spans="1:12">
      <c r="A1" s="1" t="s">
        <v>47</v>
      </c>
      <c r="B1" s="1"/>
      <c r="C1" s="1"/>
      <c r="D1" s="1"/>
      <c r="E1" s="1"/>
      <c r="F1" s="1"/>
      <c r="G1" s="1"/>
      <c r="H1" s="1"/>
      <c r="I1" s="1"/>
      <c r="J1" s="1"/>
      <c r="K1" s="1"/>
    </row>
    <row r="2" ht="13.75" customHeight="1" spans="1:12">
      <c r="A2" s="2" t="s">
        <v>48</v>
      </c>
      <c r="B2" s="2"/>
      <c r="C2" s="2"/>
      <c r="D2" s="2"/>
      <c r="E2" s="2"/>
      <c r="F2" s="2"/>
      <c r="G2" s="2"/>
      <c r="H2" s="2"/>
      <c r="I2" s="2"/>
      <c r="J2" s="2"/>
      <c r="K2" s="2"/>
    </row>
    <row r="3" ht="13" customHeight="1" spans="1:12">
      <c r="A3" s="3" t="s">
        <v>49</v>
      </c>
      <c r="B3" s="4" t="s">
        <v>50</v>
      </c>
      <c r="C3" s="4" t="s">
        <v>30</v>
      </c>
      <c r="D3" s="4" t="s">
        <v>51</v>
      </c>
      <c r="E3" s="5" t="s">
        <v>52</v>
      </c>
      <c r="F3" s="5" t="s">
        <v>53</v>
      </c>
      <c r="G3" s="5" t="s">
        <v>54</v>
      </c>
      <c r="H3" s="4" t="s">
        <v>55</v>
      </c>
      <c r="I3" s="4" t="s">
        <v>56</v>
      </c>
      <c r="J3" s="4" t="s">
        <v>57</v>
      </c>
      <c r="K3" s="4"/>
    </row>
    <row r="4" ht="13" customHeight="1" spans="1:12">
      <c r="A4" s="6"/>
      <c r="B4" s="7"/>
      <c r="C4" s="7"/>
      <c r="D4" s="7"/>
      <c r="E4" s="8"/>
      <c r="F4" s="8"/>
      <c r="G4" s="8"/>
      <c r="H4" s="7"/>
      <c r="I4" s="7"/>
      <c r="J4" s="7" t="s">
        <v>58</v>
      </c>
      <c r="K4" s="7" t="s">
        <v>59</v>
      </c>
    </row>
    <row r="5" ht="13" customHeight="1" spans="1:12">
      <c r="A5" s="6"/>
      <c r="B5" s="9"/>
      <c r="C5" s="9" t="s">
        <v>60</v>
      </c>
      <c r="D5" s="9"/>
      <c r="E5" s="9"/>
      <c r="F5" s="9"/>
      <c r="G5" s="9"/>
      <c r="H5" s="9"/>
      <c r="I5" s="10"/>
      <c r="J5" s="10"/>
      <c r="K5" s="10"/>
    </row>
    <row r="6" ht="65" customHeight="1" spans="1:12">
      <c r="A6" s="6">
        <v>1</v>
      </c>
      <c r="B6" s="9" t="s">
        <v>61</v>
      </c>
      <c r="C6" s="9" t="s">
        <v>62</v>
      </c>
      <c r="D6" s="9" t="s">
        <v>63</v>
      </c>
      <c r="E6" s="11"/>
      <c r="F6" s="11"/>
      <c r="G6" s="11"/>
      <c r="H6" s="7" t="s">
        <v>64</v>
      </c>
      <c r="I6" s="10">
        <v>47</v>
      </c>
      <c r="J6" s="12"/>
      <c r="K6" s="10">
        <f>ROUND(I6*J6,2)</f>
        <v>0</v>
      </c>
    </row>
    <row r="7" ht="65" customHeight="1" spans="1:12">
      <c r="A7" s="6">
        <v>2</v>
      </c>
      <c r="B7" s="9" t="s">
        <v>65</v>
      </c>
      <c r="C7" s="9" t="s">
        <v>66</v>
      </c>
      <c r="D7" s="9" t="s">
        <v>67</v>
      </c>
      <c r="E7" s="11"/>
      <c r="F7" s="11"/>
      <c r="G7" s="11"/>
      <c r="H7" s="7" t="s">
        <v>64</v>
      </c>
      <c r="I7" s="10">
        <v>104</v>
      </c>
      <c r="J7" s="12"/>
      <c r="K7" s="10">
        <f t="shared" ref="K7:K70" si="0">ROUND(I7*J7,2)</f>
        <v>0</v>
      </c>
    </row>
    <row r="8" ht="65" customHeight="1" spans="1:12">
      <c r="A8" s="6">
        <v>3</v>
      </c>
      <c r="B8" s="9" t="s">
        <v>68</v>
      </c>
      <c r="C8" s="9" t="s">
        <v>69</v>
      </c>
      <c r="D8" s="9" t="s">
        <v>70</v>
      </c>
      <c r="E8" s="11"/>
      <c r="F8" s="11"/>
      <c r="G8" s="11"/>
      <c r="H8" s="7" t="s">
        <v>64</v>
      </c>
      <c r="I8" s="10">
        <v>5</v>
      </c>
      <c r="J8" s="12"/>
      <c r="K8" s="10">
        <f t="shared" si="0"/>
        <v>0</v>
      </c>
    </row>
    <row r="9" ht="65" customHeight="1" spans="1:12">
      <c r="A9" s="6">
        <v>4</v>
      </c>
      <c r="B9" s="9" t="s">
        <v>71</v>
      </c>
      <c r="C9" s="9" t="s">
        <v>69</v>
      </c>
      <c r="D9" s="9" t="s">
        <v>72</v>
      </c>
      <c r="E9" s="11"/>
      <c r="F9" s="11"/>
      <c r="G9" s="11"/>
      <c r="H9" s="7" t="s">
        <v>64</v>
      </c>
      <c r="I9" s="10">
        <v>12</v>
      </c>
      <c r="J9" s="12"/>
      <c r="K9" s="10">
        <f t="shared" si="0"/>
        <v>0</v>
      </c>
    </row>
    <row r="10" ht="52" customHeight="1" spans="1:12">
      <c r="A10" s="6">
        <v>5</v>
      </c>
      <c r="B10" s="9" t="s">
        <v>73</v>
      </c>
      <c r="C10" s="9" t="s">
        <v>66</v>
      </c>
      <c r="D10" s="9" t="s">
        <v>74</v>
      </c>
      <c r="E10" s="11"/>
      <c r="G10" s="11"/>
      <c r="H10" s="7" t="s">
        <v>64</v>
      </c>
      <c r="I10" s="10">
        <v>24</v>
      </c>
      <c r="J10" s="12"/>
      <c r="K10" s="10">
        <f t="shared" si="0"/>
        <v>0</v>
      </c>
    </row>
    <row r="11" ht="39" customHeight="1" spans="1:12">
      <c r="A11" s="6">
        <v>6</v>
      </c>
      <c r="B11" s="9" t="s">
        <v>75</v>
      </c>
      <c r="C11" s="9" t="s">
        <v>66</v>
      </c>
      <c r="D11" s="9" t="s">
        <v>76</v>
      </c>
      <c r="E11" s="11"/>
      <c r="F11" s="11"/>
      <c r="G11" s="11"/>
      <c r="H11" s="7" t="s">
        <v>64</v>
      </c>
      <c r="I11" s="10">
        <v>10</v>
      </c>
      <c r="J11" s="12"/>
      <c r="K11" s="10">
        <f t="shared" si="0"/>
        <v>0</v>
      </c>
    </row>
    <row r="12" ht="26" customHeight="1" spans="1:12">
      <c r="A12" s="6">
        <v>7</v>
      </c>
      <c r="B12" s="9" t="s">
        <v>77</v>
      </c>
      <c r="C12" s="9" t="s">
        <v>66</v>
      </c>
      <c r="D12" s="9" t="s">
        <v>78</v>
      </c>
      <c r="E12" s="11"/>
      <c r="F12" s="11"/>
      <c r="G12" s="11"/>
      <c r="H12" s="7" t="s">
        <v>79</v>
      </c>
      <c r="I12" s="10">
        <v>39.2</v>
      </c>
      <c r="J12" s="12"/>
      <c r="K12" s="10">
        <f t="shared" si="0"/>
        <v>0</v>
      </c>
    </row>
    <row r="13" ht="26" customHeight="1" spans="1:12">
      <c r="A13" s="6">
        <v>8</v>
      </c>
      <c r="B13" s="9" t="s">
        <v>80</v>
      </c>
      <c r="C13" s="9" t="s">
        <v>69</v>
      </c>
      <c r="D13" s="9" t="s">
        <v>81</v>
      </c>
      <c r="E13" s="11"/>
      <c r="F13" s="11"/>
      <c r="G13" s="11"/>
      <c r="H13" s="7" t="s">
        <v>64</v>
      </c>
      <c r="I13" s="10">
        <v>30</v>
      </c>
      <c r="J13" s="12"/>
      <c r="K13" s="10">
        <f t="shared" si="0"/>
        <v>0</v>
      </c>
      <c r="L13" s="19"/>
    </row>
    <row r="14" ht="26" customHeight="1" spans="1:12">
      <c r="A14" s="6">
        <v>9</v>
      </c>
      <c r="B14" s="9" t="s">
        <v>82</v>
      </c>
      <c r="C14" s="9" t="s">
        <v>69</v>
      </c>
      <c r="D14" s="9" t="s">
        <v>83</v>
      </c>
      <c r="E14" s="11"/>
      <c r="F14" s="11"/>
      <c r="G14" s="11"/>
      <c r="H14" s="7" t="s">
        <v>64</v>
      </c>
      <c r="I14" s="10">
        <v>6</v>
      </c>
      <c r="J14" s="12"/>
      <c r="K14" s="10">
        <f t="shared" si="0"/>
        <v>0</v>
      </c>
    </row>
    <row r="15" ht="26" customHeight="1" spans="1:12">
      <c r="A15" s="6">
        <v>10</v>
      </c>
      <c r="B15" s="9" t="s">
        <v>84</v>
      </c>
      <c r="C15" s="9" t="s">
        <v>66</v>
      </c>
      <c r="D15" s="9" t="s">
        <v>85</v>
      </c>
      <c r="E15" s="11"/>
      <c r="F15" s="11"/>
      <c r="G15" s="11"/>
      <c r="H15" s="7" t="s">
        <v>64</v>
      </c>
      <c r="I15" s="10">
        <v>5</v>
      </c>
      <c r="J15" s="12"/>
      <c r="K15" s="10">
        <f t="shared" si="0"/>
        <v>0</v>
      </c>
    </row>
    <row r="16" ht="65" customHeight="1" spans="1:12">
      <c r="A16" s="6">
        <v>11</v>
      </c>
      <c r="B16" s="9" t="s">
        <v>86</v>
      </c>
      <c r="C16" s="9" t="s">
        <v>66</v>
      </c>
      <c r="D16" s="9" t="s">
        <v>87</v>
      </c>
      <c r="E16" s="11"/>
      <c r="F16" s="11"/>
      <c r="G16" s="11"/>
      <c r="H16" s="7" t="s">
        <v>64</v>
      </c>
      <c r="I16" s="10">
        <v>25</v>
      </c>
      <c r="J16" s="12"/>
      <c r="K16" s="10">
        <f t="shared" si="0"/>
        <v>0</v>
      </c>
    </row>
    <row r="17" ht="91" customHeight="1" spans="1:11">
      <c r="A17" s="6">
        <v>12</v>
      </c>
      <c r="B17" s="9" t="s">
        <v>88</v>
      </c>
      <c r="C17" s="9" t="s">
        <v>66</v>
      </c>
      <c r="D17" s="9" t="s">
        <v>89</v>
      </c>
      <c r="E17" s="11"/>
      <c r="F17" s="11"/>
      <c r="G17" s="11"/>
      <c r="H17" s="7" t="s">
        <v>64</v>
      </c>
      <c r="I17" s="10">
        <v>6</v>
      </c>
      <c r="J17" s="12"/>
      <c r="K17" s="10">
        <f t="shared" si="0"/>
        <v>0</v>
      </c>
    </row>
    <row r="18" ht="91" customHeight="1" spans="1:11">
      <c r="A18" s="6">
        <v>13</v>
      </c>
      <c r="B18" s="9" t="s">
        <v>90</v>
      </c>
      <c r="C18" s="9" t="s">
        <v>66</v>
      </c>
      <c r="D18" s="9" t="s">
        <v>91</v>
      </c>
      <c r="E18" s="11"/>
      <c r="F18" s="11"/>
      <c r="G18" s="11"/>
      <c r="H18" s="7" t="s">
        <v>64</v>
      </c>
      <c r="I18" s="10">
        <v>6</v>
      </c>
      <c r="J18" s="12"/>
      <c r="K18" s="10">
        <f t="shared" si="0"/>
        <v>0</v>
      </c>
    </row>
    <row r="19" ht="26" customHeight="1" spans="1:11">
      <c r="A19" s="6"/>
      <c r="B19" s="9"/>
      <c r="C19" s="9" t="s">
        <v>92</v>
      </c>
      <c r="D19" s="9"/>
      <c r="E19" s="11"/>
      <c r="F19" s="11"/>
      <c r="G19" s="11"/>
      <c r="H19" s="9"/>
      <c r="I19" s="10"/>
      <c r="J19" s="12"/>
      <c r="K19" s="10"/>
    </row>
    <row r="20" ht="91" customHeight="1" spans="1:11">
      <c r="A20" s="6">
        <v>14</v>
      </c>
      <c r="B20" s="9" t="s">
        <v>93</v>
      </c>
      <c r="C20" s="9" t="s">
        <v>94</v>
      </c>
      <c r="D20" s="9" t="s">
        <v>95</v>
      </c>
      <c r="E20" s="11"/>
      <c r="F20" s="11"/>
      <c r="G20" s="11"/>
      <c r="H20" s="7" t="s">
        <v>96</v>
      </c>
      <c r="I20" s="10">
        <v>1</v>
      </c>
      <c r="J20" s="12"/>
      <c r="K20" s="10">
        <f t="shared" si="0"/>
        <v>0</v>
      </c>
    </row>
    <row r="21" ht="91" customHeight="1" spans="1:11">
      <c r="A21" s="6">
        <v>15</v>
      </c>
      <c r="B21" s="9" t="s">
        <v>97</v>
      </c>
      <c r="C21" s="9" t="s">
        <v>94</v>
      </c>
      <c r="D21" s="9" t="s">
        <v>98</v>
      </c>
      <c r="E21" s="11"/>
      <c r="F21" s="11"/>
      <c r="G21" s="11"/>
      <c r="H21" s="7" t="s">
        <v>96</v>
      </c>
      <c r="I21" s="10">
        <v>1</v>
      </c>
      <c r="J21" s="12"/>
      <c r="K21" s="10">
        <f t="shared" si="0"/>
        <v>0</v>
      </c>
    </row>
    <row r="22" ht="91" customHeight="1" spans="1:11">
      <c r="A22" s="6">
        <v>16</v>
      </c>
      <c r="B22" s="9" t="s">
        <v>99</v>
      </c>
      <c r="C22" s="9" t="s">
        <v>94</v>
      </c>
      <c r="D22" s="9" t="s">
        <v>100</v>
      </c>
      <c r="E22" s="11"/>
      <c r="F22" s="11"/>
      <c r="G22" s="11"/>
      <c r="H22" s="7" t="s">
        <v>96</v>
      </c>
      <c r="I22" s="10">
        <v>1</v>
      </c>
      <c r="J22" s="12"/>
      <c r="K22" s="10">
        <f t="shared" si="0"/>
        <v>0</v>
      </c>
    </row>
    <row r="23" ht="91" customHeight="1" spans="1:11">
      <c r="A23" s="6">
        <v>17</v>
      </c>
      <c r="B23" s="9" t="s">
        <v>101</v>
      </c>
      <c r="C23" s="9" t="s">
        <v>94</v>
      </c>
      <c r="D23" s="9" t="s">
        <v>102</v>
      </c>
      <c r="E23" s="11"/>
      <c r="F23" s="11"/>
      <c r="G23" s="11"/>
      <c r="H23" s="7" t="s">
        <v>96</v>
      </c>
      <c r="I23" s="10">
        <v>1</v>
      </c>
      <c r="J23" s="12"/>
      <c r="K23" s="10">
        <f t="shared" si="0"/>
        <v>0</v>
      </c>
    </row>
    <row r="24" ht="91" customHeight="1" spans="1:11">
      <c r="A24" s="6">
        <v>18</v>
      </c>
      <c r="B24" s="9" t="s">
        <v>103</v>
      </c>
      <c r="C24" s="9" t="s">
        <v>94</v>
      </c>
      <c r="D24" s="9" t="s">
        <v>104</v>
      </c>
      <c r="E24" s="11"/>
      <c r="F24" s="11"/>
      <c r="G24" s="11"/>
      <c r="H24" s="7" t="s">
        <v>96</v>
      </c>
      <c r="I24" s="10">
        <v>1</v>
      </c>
      <c r="J24" s="12"/>
      <c r="K24" s="10">
        <f t="shared" si="0"/>
        <v>0</v>
      </c>
    </row>
    <row r="25" ht="91" customHeight="1" spans="1:11">
      <c r="A25" s="6">
        <v>19</v>
      </c>
      <c r="B25" s="9" t="s">
        <v>105</v>
      </c>
      <c r="C25" s="9" t="s">
        <v>94</v>
      </c>
      <c r="D25" s="9" t="s">
        <v>106</v>
      </c>
      <c r="E25" s="11"/>
      <c r="F25" s="11"/>
      <c r="G25" s="11"/>
      <c r="H25" s="7" t="s">
        <v>96</v>
      </c>
      <c r="I25" s="10">
        <v>1</v>
      </c>
      <c r="J25" s="12"/>
      <c r="K25" s="10">
        <f t="shared" si="0"/>
        <v>0</v>
      </c>
    </row>
    <row r="26" ht="91" customHeight="1" spans="1:11">
      <c r="A26" s="6">
        <v>20</v>
      </c>
      <c r="B26" s="9" t="s">
        <v>107</v>
      </c>
      <c r="C26" s="9" t="s">
        <v>94</v>
      </c>
      <c r="D26" s="9" t="s">
        <v>108</v>
      </c>
      <c r="E26" s="11"/>
      <c r="F26" s="11"/>
      <c r="G26" s="11"/>
      <c r="H26" s="7" t="s">
        <v>96</v>
      </c>
      <c r="I26" s="10">
        <v>1</v>
      </c>
      <c r="J26" s="12"/>
      <c r="K26" s="10">
        <f t="shared" si="0"/>
        <v>0</v>
      </c>
    </row>
    <row r="27" ht="91" customHeight="1" spans="1:11">
      <c r="A27" s="6">
        <v>21</v>
      </c>
      <c r="B27" s="9" t="s">
        <v>109</v>
      </c>
      <c r="C27" s="9" t="s">
        <v>94</v>
      </c>
      <c r="D27" s="9" t="s">
        <v>110</v>
      </c>
      <c r="E27" s="11"/>
      <c r="F27" s="11"/>
      <c r="G27" s="11"/>
      <c r="H27" s="7" t="s">
        <v>96</v>
      </c>
      <c r="I27" s="10">
        <v>4</v>
      </c>
      <c r="J27" s="12"/>
      <c r="K27" s="10">
        <f t="shared" si="0"/>
        <v>0</v>
      </c>
    </row>
    <row r="28" ht="91" customHeight="1" spans="1:11">
      <c r="A28" s="6">
        <v>22</v>
      </c>
      <c r="B28" s="9" t="s">
        <v>111</v>
      </c>
      <c r="C28" s="9" t="s">
        <v>94</v>
      </c>
      <c r="D28" s="9" t="s">
        <v>112</v>
      </c>
      <c r="E28" s="11"/>
      <c r="F28" s="11"/>
      <c r="G28" s="11"/>
      <c r="H28" s="7" t="s">
        <v>96</v>
      </c>
      <c r="I28" s="10">
        <v>23</v>
      </c>
      <c r="J28" s="12"/>
      <c r="K28" s="10">
        <f t="shared" si="0"/>
        <v>0</v>
      </c>
    </row>
    <row r="29" ht="91" customHeight="1" spans="1:11">
      <c r="A29" s="6">
        <v>23</v>
      </c>
      <c r="B29" s="9" t="s">
        <v>113</v>
      </c>
      <c r="C29" s="9" t="s">
        <v>94</v>
      </c>
      <c r="D29" s="9" t="s">
        <v>114</v>
      </c>
      <c r="E29" s="11"/>
      <c r="F29" s="11"/>
      <c r="G29" s="11"/>
      <c r="H29" s="7" t="s">
        <v>96</v>
      </c>
      <c r="I29" s="10">
        <v>1</v>
      </c>
      <c r="J29" s="12"/>
      <c r="K29" s="10">
        <f t="shared" si="0"/>
        <v>0</v>
      </c>
    </row>
    <row r="30" ht="91" customHeight="1" spans="1:11">
      <c r="A30" s="6">
        <v>24</v>
      </c>
      <c r="B30" s="9" t="s">
        <v>115</v>
      </c>
      <c r="C30" s="9" t="s">
        <v>94</v>
      </c>
      <c r="D30" s="9" t="s">
        <v>116</v>
      </c>
      <c r="E30" s="11"/>
      <c r="F30" s="11"/>
      <c r="G30" s="11"/>
      <c r="H30" s="7" t="s">
        <v>96</v>
      </c>
      <c r="I30" s="10">
        <v>1</v>
      </c>
      <c r="J30" s="12"/>
      <c r="K30" s="10">
        <f t="shared" si="0"/>
        <v>0</v>
      </c>
    </row>
    <row r="31" ht="91" customHeight="1" spans="1:11">
      <c r="A31" s="6">
        <v>25</v>
      </c>
      <c r="B31" s="9" t="s">
        <v>117</v>
      </c>
      <c r="C31" s="9" t="s">
        <v>94</v>
      </c>
      <c r="D31" s="9" t="s">
        <v>118</v>
      </c>
      <c r="E31" s="11"/>
      <c r="F31" s="11"/>
      <c r="G31" s="11"/>
      <c r="H31" s="7" t="s">
        <v>96</v>
      </c>
      <c r="I31" s="10">
        <v>1</v>
      </c>
      <c r="J31" s="12"/>
      <c r="K31" s="10">
        <f t="shared" si="0"/>
        <v>0</v>
      </c>
    </row>
    <row r="32" ht="78" customHeight="1" spans="1:11">
      <c r="A32" s="6">
        <v>26</v>
      </c>
      <c r="B32" s="9" t="s">
        <v>119</v>
      </c>
      <c r="C32" s="9" t="s">
        <v>94</v>
      </c>
      <c r="D32" s="9" t="s">
        <v>120</v>
      </c>
      <c r="E32" s="11"/>
      <c r="F32" s="11"/>
      <c r="G32" s="11"/>
      <c r="H32" s="7" t="s">
        <v>96</v>
      </c>
      <c r="I32" s="10">
        <v>1</v>
      </c>
      <c r="J32" s="12"/>
      <c r="K32" s="10">
        <f t="shared" si="0"/>
        <v>0</v>
      </c>
    </row>
    <row r="33" ht="39" customHeight="1" spans="1:12">
      <c r="A33" s="6">
        <v>27</v>
      </c>
      <c r="B33" s="9" t="s">
        <v>121</v>
      </c>
      <c r="C33" s="9" t="s">
        <v>122</v>
      </c>
      <c r="D33" s="9" t="s">
        <v>123</v>
      </c>
      <c r="E33" s="11"/>
      <c r="F33" s="11"/>
      <c r="G33" s="11"/>
      <c r="H33" s="7" t="s">
        <v>79</v>
      </c>
      <c r="I33" s="10">
        <v>5.15</v>
      </c>
      <c r="J33" s="12"/>
      <c r="K33" s="10">
        <f t="shared" si="0"/>
        <v>0</v>
      </c>
    </row>
    <row r="34" ht="39" customHeight="1" spans="1:12">
      <c r="A34" s="6">
        <v>28</v>
      </c>
      <c r="B34" s="9" t="s">
        <v>124</v>
      </c>
      <c r="C34" s="9" t="s">
        <v>122</v>
      </c>
      <c r="D34" s="9" t="s">
        <v>125</v>
      </c>
      <c r="E34" s="11"/>
      <c r="F34" s="11"/>
      <c r="G34" s="11"/>
      <c r="H34" s="7" t="s">
        <v>79</v>
      </c>
      <c r="I34" s="10">
        <v>8</v>
      </c>
      <c r="J34" s="12"/>
      <c r="K34" s="10">
        <f t="shared" si="0"/>
        <v>0</v>
      </c>
    </row>
    <row r="35" ht="52" customHeight="1" spans="1:12">
      <c r="A35" s="6">
        <v>29</v>
      </c>
      <c r="B35" s="9" t="s">
        <v>126</v>
      </c>
      <c r="C35" s="9" t="s">
        <v>122</v>
      </c>
      <c r="D35" s="9" t="s">
        <v>127</v>
      </c>
      <c r="E35" s="11"/>
      <c r="F35" s="11"/>
      <c r="G35" s="11"/>
      <c r="H35" s="7" t="s">
        <v>79</v>
      </c>
      <c r="I35" s="10">
        <v>1483.22</v>
      </c>
      <c r="J35" s="12"/>
      <c r="K35" s="10">
        <f t="shared" si="0"/>
        <v>0</v>
      </c>
    </row>
    <row r="36" ht="52" customHeight="1" spans="1:12">
      <c r="A36" s="6">
        <v>30</v>
      </c>
      <c r="B36" s="9" t="s">
        <v>128</v>
      </c>
      <c r="C36" s="9" t="s">
        <v>122</v>
      </c>
      <c r="D36" s="9" t="s">
        <v>129</v>
      </c>
      <c r="E36" s="11"/>
      <c r="F36" s="11"/>
      <c r="G36" s="11"/>
      <c r="H36" s="7" t="s">
        <v>79</v>
      </c>
      <c r="I36" s="10">
        <v>55.99</v>
      </c>
      <c r="J36" s="12"/>
      <c r="K36" s="10">
        <f t="shared" si="0"/>
        <v>0</v>
      </c>
    </row>
    <row r="37" ht="52" customHeight="1" spans="1:12">
      <c r="A37" s="6">
        <v>31</v>
      </c>
      <c r="B37" s="9" t="s">
        <v>130</v>
      </c>
      <c r="C37" s="9" t="s">
        <v>122</v>
      </c>
      <c r="D37" s="9" t="s">
        <v>131</v>
      </c>
      <c r="E37" s="11"/>
      <c r="F37" s="11"/>
      <c r="G37" s="11"/>
      <c r="H37" s="7" t="s">
        <v>79</v>
      </c>
      <c r="I37" s="10">
        <v>23.29</v>
      </c>
      <c r="J37" s="12"/>
      <c r="K37" s="10">
        <f t="shared" si="0"/>
        <v>0</v>
      </c>
    </row>
    <row r="38" ht="52" customHeight="1" spans="1:12">
      <c r="A38" s="6">
        <v>32</v>
      </c>
      <c r="B38" s="9" t="s">
        <v>132</v>
      </c>
      <c r="C38" s="9" t="s">
        <v>122</v>
      </c>
      <c r="D38" s="9" t="s">
        <v>133</v>
      </c>
      <c r="E38" s="11"/>
      <c r="F38" s="11"/>
      <c r="G38" s="11"/>
      <c r="H38" s="7" t="s">
        <v>79</v>
      </c>
      <c r="I38" s="10">
        <v>3.69</v>
      </c>
      <c r="J38" s="12"/>
      <c r="K38" s="10">
        <f t="shared" si="0"/>
        <v>0</v>
      </c>
    </row>
    <row r="39" ht="52" customHeight="1" spans="1:12">
      <c r="A39" s="6">
        <v>33</v>
      </c>
      <c r="B39" s="9" t="s">
        <v>134</v>
      </c>
      <c r="C39" s="9" t="s">
        <v>122</v>
      </c>
      <c r="D39" s="9" t="s">
        <v>135</v>
      </c>
      <c r="E39" s="11"/>
      <c r="F39" s="11"/>
      <c r="G39" s="11"/>
      <c r="H39" s="7" t="s">
        <v>79</v>
      </c>
      <c r="I39" s="10">
        <v>4.03</v>
      </c>
      <c r="J39" s="12"/>
      <c r="K39" s="10">
        <f t="shared" si="0"/>
        <v>0</v>
      </c>
    </row>
    <row r="40" ht="39" customHeight="1" spans="1:12">
      <c r="A40" s="6">
        <v>34</v>
      </c>
      <c r="B40" s="9" t="s">
        <v>136</v>
      </c>
      <c r="C40" s="9" t="s">
        <v>122</v>
      </c>
      <c r="D40" s="9" t="s">
        <v>137</v>
      </c>
      <c r="E40" s="11"/>
      <c r="F40" s="11"/>
      <c r="G40" s="11"/>
      <c r="H40" s="7" t="s">
        <v>79</v>
      </c>
      <c r="I40" s="10">
        <v>811.4</v>
      </c>
      <c r="J40" s="12"/>
      <c r="K40" s="10">
        <f t="shared" si="0"/>
        <v>0</v>
      </c>
      <c r="L40" s="29"/>
    </row>
    <row r="41" ht="39" customHeight="1" spans="1:12">
      <c r="A41" s="6">
        <v>35</v>
      </c>
      <c r="B41" s="9" t="s">
        <v>138</v>
      </c>
      <c r="C41" s="9" t="s">
        <v>122</v>
      </c>
      <c r="D41" s="9" t="s">
        <v>139</v>
      </c>
      <c r="E41" s="11"/>
      <c r="F41" s="11"/>
      <c r="G41" s="11"/>
      <c r="H41" s="7" t="s">
        <v>79</v>
      </c>
      <c r="I41" s="10">
        <v>64.95</v>
      </c>
      <c r="J41" s="12"/>
      <c r="K41" s="10">
        <f t="shared" si="0"/>
        <v>0</v>
      </c>
    </row>
    <row r="42" ht="39" customHeight="1" spans="1:12">
      <c r="A42" s="6">
        <v>36</v>
      </c>
      <c r="B42" s="9" t="s">
        <v>140</v>
      </c>
      <c r="C42" s="9" t="s">
        <v>122</v>
      </c>
      <c r="D42" s="9" t="s">
        <v>141</v>
      </c>
      <c r="E42" s="11"/>
      <c r="F42" s="11"/>
      <c r="G42" s="11"/>
      <c r="H42" s="7" t="s">
        <v>79</v>
      </c>
      <c r="I42" s="10">
        <v>5.8</v>
      </c>
      <c r="J42" s="12"/>
      <c r="K42" s="10">
        <f t="shared" si="0"/>
        <v>0</v>
      </c>
    </row>
    <row r="43" ht="39" customHeight="1" spans="1:12">
      <c r="A43" s="6">
        <v>37</v>
      </c>
      <c r="B43" s="9" t="s">
        <v>142</v>
      </c>
      <c r="C43" s="9" t="s">
        <v>122</v>
      </c>
      <c r="D43" s="9" t="s">
        <v>143</v>
      </c>
      <c r="E43" s="11"/>
      <c r="F43" s="11"/>
      <c r="G43" s="11"/>
      <c r="H43" s="7" t="s">
        <v>79</v>
      </c>
      <c r="I43" s="10">
        <v>2.2</v>
      </c>
      <c r="J43" s="12"/>
      <c r="K43" s="10">
        <f t="shared" si="0"/>
        <v>0</v>
      </c>
    </row>
    <row r="44" ht="39" customHeight="1" spans="1:12">
      <c r="A44" s="6">
        <v>38</v>
      </c>
      <c r="B44" s="9" t="s">
        <v>144</v>
      </c>
      <c r="C44" s="9" t="s">
        <v>122</v>
      </c>
      <c r="D44" s="9" t="s">
        <v>145</v>
      </c>
      <c r="E44" s="11"/>
      <c r="F44" s="11"/>
      <c r="G44" s="11"/>
      <c r="H44" s="7" t="s">
        <v>79</v>
      </c>
      <c r="I44" s="10">
        <v>22.4</v>
      </c>
      <c r="J44" s="12"/>
      <c r="K44" s="10">
        <f t="shared" si="0"/>
        <v>0</v>
      </c>
    </row>
    <row r="45" ht="26" customHeight="1" spans="1:12">
      <c r="A45" s="6">
        <v>39</v>
      </c>
      <c r="B45" s="9" t="s">
        <v>146</v>
      </c>
      <c r="C45" s="9" t="s">
        <v>122</v>
      </c>
      <c r="D45" s="9" t="s">
        <v>147</v>
      </c>
      <c r="E45" s="11"/>
      <c r="F45" s="11"/>
      <c r="G45" s="11"/>
      <c r="H45" s="7" t="s">
        <v>79</v>
      </c>
      <c r="I45" s="10">
        <v>906.75</v>
      </c>
      <c r="J45" s="12"/>
      <c r="K45" s="10">
        <f t="shared" si="0"/>
        <v>0</v>
      </c>
    </row>
    <row r="46" ht="91" customHeight="1" spans="1:12">
      <c r="A46" s="6">
        <v>40</v>
      </c>
      <c r="B46" s="9" t="s">
        <v>148</v>
      </c>
      <c r="C46" s="9" t="s">
        <v>149</v>
      </c>
      <c r="D46" s="9" t="s">
        <v>150</v>
      </c>
      <c r="E46" s="11"/>
      <c r="F46" s="11"/>
      <c r="G46" s="11"/>
      <c r="H46" s="7" t="s">
        <v>79</v>
      </c>
      <c r="I46" s="10">
        <v>104.66</v>
      </c>
      <c r="J46" s="12"/>
      <c r="K46" s="10">
        <f t="shared" si="0"/>
        <v>0</v>
      </c>
    </row>
    <row r="47" ht="91" customHeight="1" spans="1:12">
      <c r="A47" s="6">
        <v>41</v>
      </c>
      <c r="B47" s="9" t="s">
        <v>151</v>
      </c>
      <c r="C47" s="9" t="s">
        <v>149</v>
      </c>
      <c r="D47" s="9" t="s">
        <v>152</v>
      </c>
      <c r="E47" s="11"/>
      <c r="F47" s="11"/>
      <c r="G47" s="11"/>
      <c r="H47" s="7" t="s">
        <v>79</v>
      </c>
      <c r="I47" s="10">
        <v>39.24</v>
      </c>
      <c r="J47" s="12"/>
      <c r="K47" s="10">
        <f t="shared" si="0"/>
        <v>0</v>
      </c>
    </row>
    <row r="48" ht="91" customHeight="1" spans="1:12">
      <c r="A48" s="6">
        <v>42</v>
      </c>
      <c r="B48" s="9" t="s">
        <v>153</v>
      </c>
      <c r="C48" s="9" t="s">
        <v>149</v>
      </c>
      <c r="D48" s="9" t="s">
        <v>154</v>
      </c>
      <c r="E48" s="11"/>
      <c r="F48" s="11"/>
      <c r="G48" s="11"/>
      <c r="H48" s="7" t="s">
        <v>79</v>
      </c>
      <c r="I48" s="10">
        <v>7.2</v>
      </c>
      <c r="J48" s="12"/>
      <c r="K48" s="10">
        <f t="shared" si="0"/>
        <v>0</v>
      </c>
    </row>
    <row r="49" ht="39" customHeight="1" spans="1:11">
      <c r="A49" s="6">
        <v>43</v>
      </c>
      <c r="B49" s="9" t="s">
        <v>155</v>
      </c>
      <c r="C49" s="9" t="s">
        <v>156</v>
      </c>
      <c r="D49" s="9" t="s">
        <v>157</v>
      </c>
      <c r="E49" s="11"/>
      <c r="F49" s="11"/>
      <c r="G49" s="11"/>
      <c r="H49" s="7" t="s">
        <v>158</v>
      </c>
      <c r="I49" s="10">
        <v>5</v>
      </c>
      <c r="J49" s="12"/>
      <c r="K49" s="10">
        <f t="shared" si="0"/>
        <v>0</v>
      </c>
    </row>
    <row r="50" ht="39" customHeight="1" spans="1:11">
      <c r="A50" s="6">
        <v>44</v>
      </c>
      <c r="B50" s="9" t="s">
        <v>159</v>
      </c>
      <c r="C50" s="9" t="s">
        <v>160</v>
      </c>
      <c r="D50" s="9" t="s">
        <v>161</v>
      </c>
      <c r="E50" s="11"/>
      <c r="F50" s="11"/>
      <c r="G50" s="11"/>
      <c r="H50" s="7" t="s">
        <v>162</v>
      </c>
      <c r="I50" s="10">
        <v>181.32</v>
      </c>
      <c r="J50" s="12"/>
      <c r="K50" s="10">
        <f t="shared" si="0"/>
        <v>0</v>
      </c>
    </row>
    <row r="51" ht="52" customHeight="1" spans="1:11">
      <c r="A51" s="6">
        <v>45</v>
      </c>
      <c r="B51" s="9" t="s">
        <v>163</v>
      </c>
      <c r="C51" s="9" t="s">
        <v>164</v>
      </c>
      <c r="D51" s="9" t="s">
        <v>165</v>
      </c>
      <c r="E51" s="11"/>
      <c r="F51" s="11"/>
      <c r="G51" s="11"/>
      <c r="H51" s="7" t="s">
        <v>64</v>
      </c>
      <c r="I51" s="10">
        <v>6</v>
      </c>
      <c r="J51" s="12"/>
      <c r="K51" s="10">
        <f t="shared" si="0"/>
        <v>0</v>
      </c>
    </row>
    <row r="52" ht="104" customHeight="1" spans="1:11">
      <c r="A52" s="6">
        <v>46</v>
      </c>
      <c r="B52" s="9" t="s">
        <v>166</v>
      </c>
      <c r="C52" s="9" t="s">
        <v>167</v>
      </c>
      <c r="D52" s="9" t="s">
        <v>168</v>
      </c>
      <c r="E52" s="11"/>
      <c r="F52" s="11"/>
      <c r="G52" s="11"/>
      <c r="H52" s="7" t="s">
        <v>79</v>
      </c>
      <c r="I52" s="10">
        <v>121.73</v>
      </c>
      <c r="J52" s="12"/>
      <c r="K52" s="10">
        <f t="shared" si="0"/>
        <v>0</v>
      </c>
    </row>
    <row r="53" ht="91" customHeight="1" spans="1:11">
      <c r="A53" s="6">
        <v>47</v>
      </c>
      <c r="B53" s="9" t="s">
        <v>169</v>
      </c>
      <c r="C53" s="9" t="s">
        <v>167</v>
      </c>
      <c r="D53" s="9" t="s">
        <v>170</v>
      </c>
      <c r="E53" s="11"/>
      <c r="F53" s="11"/>
      <c r="G53" s="11"/>
      <c r="H53" s="7" t="s">
        <v>79</v>
      </c>
      <c r="I53" s="10">
        <v>24.28</v>
      </c>
      <c r="J53" s="12"/>
      <c r="K53" s="10">
        <f t="shared" si="0"/>
        <v>0</v>
      </c>
    </row>
    <row r="54" ht="91" customHeight="1" spans="1:11">
      <c r="A54" s="6">
        <v>48</v>
      </c>
      <c r="B54" s="9" t="s">
        <v>171</v>
      </c>
      <c r="C54" s="9" t="s">
        <v>167</v>
      </c>
      <c r="D54" s="9" t="s">
        <v>172</v>
      </c>
      <c r="E54" s="11"/>
      <c r="F54" s="11"/>
      <c r="G54" s="11"/>
      <c r="H54" s="7" t="s">
        <v>79</v>
      </c>
      <c r="I54" s="10">
        <v>86.24</v>
      </c>
      <c r="J54" s="12"/>
      <c r="K54" s="10">
        <f t="shared" si="0"/>
        <v>0</v>
      </c>
    </row>
    <row r="55" ht="65" customHeight="1" spans="1:11">
      <c r="A55" s="6">
        <v>49</v>
      </c>
      <c r="B55" s="9" t="s">
        <v>173</v>
      </c>
      <c r="C55" s="9" t="s">
        <v>174</v>
      </c>
      <c r="D55" s="9" t="s">
        <v>175</v>
      </c>
      <c r="E55" s="11"/>
      <c r="F55" s="11"/>
      <c r="G55" s="11"/>
      <c r="H55" s="7" t="s">
        <v>176</v>
      </c>
      <c r="I55" s="10">
        <v>2</v>
      </c>
      <c r="J55" s="12"/>
      <c r="K55" s="10">
        <f t="shared" si="0"/>
        <v>0</v>
      </c>
    </row>
    <row r="56" ht="65" customHeight="1" spans="1:11">
      <c r="A56" s="6">
        <v>50</v>
      </c>
      <c r="B56" s="9" t="s">
        <v>177</v>
      </c>
      <c r="C56" s="9" t="s">
        <v>174</v>
      </c>
      <c r="D56" s="9" t="s">
        <v>178</v>
      </c>
      <c r="E56" s="11"/>
      <c r="F56" s="11"/>
      <c r="G56" s="11"/>
      <c r="H56" s="7" t="s">
        <v>176</v>
      </c>
      <c r="I56" s="10">
        <v>2</v>
      </c>
      <c r="J56" s="12"/>
      <c r="K56" s="10">
        <f t="shared" si="0"/>
        <v>0</v>
      </c>
    </row>
    <row r="57" ht="39" customHeight="1" spans="1:11">
      <c r="A57" s="6">
        <v>51</v>
      </c>
      <c r="B57" s="9" t="s">
        <v>179</v>
      </c>
      <c r="C57" s="9" t="s">
        <v>180</v>
      </c>
      <c r="D57" s="9" t="s">
        <v>181</v>
      </c>
      <c r="E57" s="11"/>
      <c r="F57" s="11"/>
      <c r="G57" s="11"/>
      <c r="H57" s="7" t="s">
        <v>79</v>
      </c>
      <c r="I57" s="10">
        <v>3582.96</v>
      </c>
      <c r="J57" s="12"/>
      <c r="K57" s="10">
        <f t="shared" si="0"/>
        <v>0</v>
      </c>
    </row>
    <row r="58" ht="39" customHeight="1" spans="1:11">
      <c r="A58" s="6">
        <v>52</v>
      </c>
      <c r="B58" s="9" t="s">
        <v>182</v>
      </c>
      <c r="C58" s="9" t="s">
        <v>180</v>
      </c>
      <c r="D58" s="9" t="s">
        <v>183</v>
      </c>
      <c r="E58" s="11"/>
      <c r="F58" s="11"/>
      <c r="G58" s="11"/>
      <c r="H58" s="7" t="s">
        <v>79</v>
      </c>
      <c r="I58" s="10">
        <v>563.18</v>
      </c>
      <c r="J58" s="12"/>
      <c r="K58" s="10">
        <f t="shared" si="0"/>
        <v>0</v>
      </c>
    </row>
    <row r="59" ht="39" customHeight="1" spans="1:11">
      <c r="A59" s="6">
        <v>53</v>
      </c>
      <c r="B59" s="9" t="s">
        <v>184</v>
      </c>
      <c r="C59" s="9" t="s">
        <v>180</v>
      </c>
      <c r="D59" s="9" t="s">
        <v>185</v>
      </c>
      <c r="E59" s="11"/>
      <c r="F59" s="11"/>
      <c r="G59" s="11"/>
      <c r="H59" s="7" t="s">
        <v>79</v>
      </c>
      <c r="I59" s="10">
        <v>84.24</v>
      </c>
      <c r="J59" s="12"/>
      <c r="K59" s="10">
        <f t="shared" si="0"/>
        <v>0</v>
      </c>
    </row>
    <row r="60" ht="39" customHeight="1" spans="1:11">
      <c r="A60" s="6">
        <v>54</v>
      </c>
      <c r="B60" s="9" t="s">
        <v>186</v>
      </c>
      <c r="C60" s="9" t="s">
        <v>180</v>
      </c>
      <c r="D60" s="9" t="s">
        <v>187</v>
      </c>
      <c r="E60" s="11"/>
      <c r="F60" s="11"/>
      <c r="G60" s="11"/>
      <c r="H60" s="7" t="s">
        <v>79</v>
      </c>
      <c r="I60" s="10">
        <v>2974.04</v>
      </c>
      <c r="J60" s="12"/>
      <c r="K60" s="10">
        <f t="shared" si="0"/>
        <v>0</v>
      </c>
    </row>
    <row r="61" ht="39" customHeight="1" spans="1:11">
      <c r="A61" s="6">
        <v>55</v>
      </c>
      <c r="B61" s="9" t="s">
        <v>188</v>
      </c>
      <c r="C61" s="9" t="s">
        <v>180</v>
      </c>
      <c r="D61" s="9" t="s">
        <v>189</v>
      </c>
      <c r="E61" s="11"/>
      <c r="F61" s="11"/>
      <c r="G61" s="11"/>
      <c r="H61" s="7" t="s">
        <v>79</v>
      </c>
      <c r="I61" s="10">
        <v>41.76</v>
      </c>
      <c r="J61" s="12"/>
      <c r="K61" s="10">
        <f t="shared" si="0"/>
        <v>0</v>
      </c>
    </row>
    <row r="62" ht="39" customHeight="1" spans="1:11">
      <c r="A62" s="6">
        <v>56</v>
      </c>
      <c r="B62" s="9" t="s">
        <v>190</v>
      </c>
      <c r="C62" s="9" t="s">
        <v>180</v>
      </c>
      <c r="D62" s="9" t="s">
        <v>191</v>
      </c>
      <c r="E62" s="11"/>
      <c r="F62" s="11"/>
      <c r="G62" s="11"/>
      <c r="H62" s="7" t="s">
        <v>79</v>
      </c>
      <c r="I62" s="10">
        <v>200.28</v>
      </c>
      <c r="J62" s="12"/>
      <c r="K62" s="10">
        <f t="shared" si="0"/>
        <v>0</v>
      </c>
    </row>
    <row r="63" ht="39" customHeight="1" spans="1:11">
      <c r="A63" s="6">
        <v>57</v>
      </c>
      <c r="B63" s="9" t="s">
        <v>192</v>
      </c>
      <c r="C63" s="9" t="s">
        <v>180</v>
      </c>
      <c r="D63" s="9" t="s">
        <v>193</v>
      </c>
      <c r="E63" s="11"/>
      <c r="F63" s="11"/>
      <c r="G63" s="11"/>
      <c r="H63" s="7" t="s">
        <v>79</v>
      </c>
      <c r="I63" s="10">
        <v>496.47</v>
      </c>
      <c r="J63" s="12"/>
      <c r="K63" s="10">
        <f t="shared" si="0"/>
        <v>0</v>
      </c>
    </row>
    <row r="64" ht="39" customHeight="1" spans="1:11">
      <c r="A64" s="6">
        <v>58</v>
      </c>
      <c r="B64" s="9" t="s">
        <v>194</v>
      </c>
      <c r="C64" s="9" t="s">
        <v>180</v>
      </c>
      <c r="D64" s="9" t="s">
        <v>195</v>
      </c>
      <c r="E64" s="11"/>
      <c r="F64" s="11"/>
      <c r="G64" s="11"/>
      <c r="H64" s="7" t="s">
        <v>79</v>
      </c>
      <c r="I64" s="10">
        <v>223.25</v>
      </c>
      <c r="J64" s="12"/>
      <c r="K64" s="10">
        <f t="shared" si="0"/>
        <v>0</v>
      </c>
    </row>
    <row r="65" ht="52" customHeight="1" spans="1:11">
      <c r="A65" s="6">
        <v>59</v>
      </c>
      <c r="B65" s="9" t="s">
        <v>196</v>
      </c>
      <c r="C65" s="9" t="s">
        <v>180</v>
      </c>
      <c r="D65" s="9" t="s">
        <v>197</v>
      </c>
      <c r="E65" s="11"/>
      <c r="F65" s="11"/>
      <c r="G65" s="11"/>
      <c r="H65" s="7" t="s">
        <v>79</v>
      </c>
      <c r="I65" s="10">
        <v>971.88</v>
      </c>
      <c r="J65" s="12"/>
      <c r="K65" s="10">
        <f t="shared" si="0"/>
        <v>0</v>
      </c>
    </row>
    <row r="66" ht="52" customHeight="1" spans="1:11">
      <c r="A66" s="6">
        <v>60</v>
      </c>
      <c r="B66" s="9" t="s">
        <v>198</v>
      </c>
      <c r="C66" s="9" t="s">
        <v>180</v>
      </c>
      <c r="D66" s="9" t="s">
        <v>199</v>
      </c>
      <c r="E66" s="11"/>
      <c r="F66" s="11"/>
      <c r="G66" s="11"/>
      <c r="H66" s="7" t="s">
        <v>79</v>
      </c>
      <c r="I66" s="10">
        <v>93.78</v>
      </c>
      <c r="J66" s="12"/>
      <c r="K66" s="10">
        <f t="shared" si="0"/>
        <v>0</v>
      </c>
    </row>
    <row r="67" ht="52" customHeight="1" spans="1:11">
      <c r="A67" s="6">
        <v>61</v>
      </c>
      <c r="B67" s="9" t="s">
        <v>200</v>
      </c>
      <c r="C67" s="9" t="s">
        <v>180</v>
      </c>
      <c r="D67" s="9" t="s">
        <v>201</v>
      </c>
      <c r="E67" s="11"/>
      <c r="F67" s="11"/>
      <c r="G67" s="11"/>
      <c r="H67" s="7" t="s">
        <v>79</v>
      </c>
      <c r="I67" s="10">
        <v>187.65</v>
      </c>
      <c r="J67" s="12"/>
      <c r="K67" s="10">
        <f t="shared" si="0"/>
        <v>0</v>
      </c>
    </row>
    <row r="68" ht="52" customHeight="1" spans="1:11">
      <c r="A68" s="6">
        <v>62</v>
      </c>
      <c r="B68" s="9" t="s">
        <v>202</v>
      </c>
      <c r="C68" s="9" t="s">
        <v>180</v>
      </c>
      <c r="D68" s="9" t="s">
        <v>203</v>
      </c>
      <c r="E68" s="11"/>
      <c r="F68" s="11"/>
      <c r="G68" s="11"/>
      <c r="H68" s="7" t="s">
        <v>79</v>
      </c>
      <c r="I68" s="10">
        <v>1297.41</v>
      </c>
      <c r="J68" s="12"/>
      <c r="K68" s="10">
        <f t="shared" si="0"/>
        <v>0</v>
      </c>
    </row>
    <row r="69" ht="52" customHeight="1" spans="1:11">
      <c r="A69" s="6">
        <v>63</v>
      </c>
      <c r="B69" s="9" t="s">
        <v>204</v>
      </c>
      <c r="C69" s="9" t="s">
        <v>180</v>
      </c>
      <c r="D69" s="9" t="s">
        <v>205</v>
      </c>
      <c r="E69" s="11"/>
      <c r="F69" s="11"/>
      <c r="G69" s="11"/>
      <c r="H69" s="7" t="s">
        <v>79</v>
      </c>
      <c r="I69" s="10">
        <v>156.35</v>
      </c>
      <c r="J69" s="12"/>
      <c r="K69" s="10">
        <f t="shared" si="0"/>
        <v>0</v>
      </c>
    </row>
    <row r="70" ht="26" customHeight="1" spans="1:11">
      <c r="A70" s="6">
        <v>64</v>
      </c>
      <c r="B70" s="9" t="s">
        <v>206</v>
      </c>
      <c r="C70" s="9" t="s">
        <v>207</v>
      </c>
      <c r="D70" s="9" t="s">
        <v>208</v>
      </c>
      <c r="E70" s="11"/>
      <c r="F70" s="11"/>
      <c r="G70" s="11"/>
      <c r="H70" s="7" t="s">
        <v>176</v>
      </c>
      <c r="I70" s="10">
        <v>13</v>
      </c>
      <c r="J70" s="12"/>
      <c r="K70" s="10">
        <f t="shared" si="0"/>
        <v>0</v>
      </c>
    </row>
    <row r="71" ht="26" customHeight="1" spans="1:11">
      <c r="A71" s="6">
        <v>65</v>
      </c>
      <c r="B71" s="9" t="s">
        <v>209</v>
      </c>
      <c r="C71" s="9" t="s">
        <v>207</v>
      </c>
      <c r="D71" s="9" t="s">
        <v>210</v>
      </c>
      <c r="E71" s="11"/>
      <c r="F71" s="11"/>
      <c r="G71" s="11"/>
      <c r="H71" s="7" t="s">
        <v>176</v>
      </c>
      <c r="I71" s="10">
        <v>25</v>
      </c>
      <c r="J71" s="12"/>
      <c r="K71" s="10">
        <f t="shared" ref="K71:K89" si="1">ROUND(I71*J71,2)</f>
        <v>0</v>
      </c>
    </row>
    <row r="72" ht="26" customHeight="1" spans="1:11">
      <c r="A72" s="6">
        <v>66</v>
      </c>
      <c r="B72" s="9" t="s">
        <v>211</v>
      </c>
      <c r="C72" s="9" t="s">
        <v>207</v>
      </c>
      <c r="D72" s="9" t="s">
        <v>212</v>
      </c>
      <c r="E72" s="11"/>
      <c r="F72" s="11"/>
      <c r="G72" s="11"/>
      <c r="H72" s="7" t="s">
        <v>176</v>
      </c>
      <c r="I72" s="10">
        <v>1</v>
      </c>
      <c r="J72" s="12"/>
      <c r="K72" s="10">
        <f t="shared" si="1"/>
        <v>0</v>
      </c>
    </row>
    <row r="73" ht="26" customHeight="1" spans="1:11">
      <c r="A73" s="6">
        <v>67</v>
      </c>
      <c r="B73" s="9" t="s">
        <v>213</v>
      </c>
      <c r="C73" s="9" t="s">
        <v>207</v>
      </c>
      <c r="D73" s="9" t="s">
        <v>214</v>
      </c>
      <c r="E73" s="11"/>
      <c r="F73" s="11"/>
      <c r="G73" s="11"/>
      <c r="H73" s="7" t="s">
        <v>176</v>
      </c>
      <c r="I73" s="10">
        <v>2</v>
      </c>
      <c r="J73" s="12"/>
      <c r="K73" s="10">
        <f t="shared" si="1"/>
        <v>0</v>
      </c>
    </row>
    <row r="74" ht="26" customHeight="1" spans="1:11">
      <c r="A74" s="6">
        <v>68</v>
      </c>
      <c r="B74" s="9" t="s">
        <v>215</v>
      </c>
      <c r="C74" s="9" t="s">
        <v>207</v>
      </c>
      <c r="D74" s="9" t="s">
        <v>216</v>
      </c>
      <c r="E74" s="11"/>
      <c r="F74" s="11"/>
      <c r="G74" s="11"/>
      <c r="H74" s="7" t="s">
        <v>176</v>
      </c>
      <c r="I74" s="10">
        <v>3</v>
      </c>
      <c r="J74" s="12"/>
      <c r="K74" s="10">
        <f t="shared" si="1"/>
        <v>0</v>
      </c>
    </row>
    <row r="75" ht="39" customHeight="1" spans="1:11">
      <c r="A75" s="6">
        <v>69</v>
      </c>
      <c r="B75" s="9" t="s">
        <v>217</v>
      </c>
      <c r="C75" s="9" t="s">
        <v>218</v>
      </c>
      <c r="D75" s="9" t="s">
        <v>219</v>
      </c>
      <c r="E75" s="11"/>
      <c r="F75" s="11"/>
      <c r="G75" s="11"/>
      <c r="H75" s="7" t="s">
        <v>176</v>
      </c>
      <c r="I75" s="10">
        <v>333</v>
      </c>
      <c r="J75" s="12"/>
      <c r="K75" s="10">
        <f t="shared" si="1"/>
        <v>0</v>
      </c>
    </row>
    <row r="76" ht="39" customHeight="1" spans="1:11">
      <c r="A76" s="6">
        <v>70</v>
      </c>
      <c r="B76" s="9" t="s">
        <v>220</v>
      </c>
      <c r="C76" s="9" t="s">
        <v>218</v>
      </c>
      <c r="D76" s="9" t="s">
        <v>221</v>
      </c>
      <c r="E76" s="11"/>
      <c r="F76" s="11"/>
      <c r="G76" s="11"/>
      <c r="H76" s="7" t="s">
        <v>176</v>
      </c>
      <c r="I76" s="10">
        <v>6</v>
      </c>
      <c r="J76" s="12"/>
      <c r="K76" s="10">
        <f t="shared" si="1"/>
        <v>0</v>
      </c>
    </row>
    <row r="77" ht="39" customHeight="1" spans="1:11">
      <c r="A77" s="6">
        <v>71</v>
      </c>
      <c r="B77" s="9" t="s">
        <v>222</v>
      </c>
      <c r="C77" s="9" t="s">
        <v>218</v>
      </c>
      <c r="D77" s="9" t="s">
        <v>223</v>
      </c>
      <c r="E77" s="11"/>
      <c r="F77" s="11"/>
      <c r="G77" s="11"/>
      <c r="H77" s="7" t="s">
        <v>176</v>
      </c>
      <c r="I77" s="10">
        <v>23</v>
      </c>
      <c r="J77" s="12"/>
      <c r="K77" s="10">
        <f t="shared" si="1"/>
        <v>0</v>
      </c>
    </row>
    <row r="78" ht="39" customHeight="1" spans="1:11">
      <c r="A78" s="6">
        <v>72</v>
      </c>
      <c r="B78" s="9" t="s">
        <v>224</v>
      </c>
      <c r="C78" s="9" t="s">
        <v>218</v>
      </c>
      <c r="D78" s="9" t="s">
        <v>225</v>
      </c>
      <c r="E78" s="11"/>
      <c r="F78" s="11"/>
      <c r="G78" s="11"/>
      <c r="H78" s="7" t="s">
        <v>176</v>
      </c>
      <c r="I78" s="10">
        <v>7</v>
      </c>
      <c r="J78" s="12"/>
      <c r="K78" s="10">
        <f t="shared" si="1"/>
        <v>0</v>
      </c>
    </row>
    <row r="79" ht="52" customHeight="1" spans="1:11">
      <c r="A79" s="6">
        <v>73</v>
      </c>
      <c r="B79" s="9" t="s">
        <v>226</v>
      </c>
      <c r="C79" s="9" t="s">
        <v>218</v>
      </c>
      <c r="D79" s="9" t="s">
        <v>227</v>
      </c>
      <c r="E79" s="11"/>
      <c r="F79" s="11"/>
      <c r="G79" s="11"/>
      <c r="H79" s="7" t="s">
        <v>176</v>
      </c>
      <c r="I79" s="10">
        <v>1</v>
      </c>
      <c r="J79" s="12"/>
      <c r="K79" s="10">
        <f t="shared" si="1"/>
        <v>0</v>
      </c>
    </row>
    <row r="80" ht="52" customHeight="1" spans="1:11">
      <c r="A80" s="6">
        <v>74</v>
      </c>
      <c r="B80" s="9" t="s">
        <v>228</v>
      </c>
      <c r="C80" s="9" t="s">
        <v>218</v>
      </c>
      <c r="D80" s="9" t="s">
        <v>229</v>
      </c>
      <c r="E80" s="11"/>
      <c r="F80" s="11"/>
      <c r="G80" s="11"/>
      <c r="H80" s="7" t="s">
        <v>176</v>
      </c>
      <c r="I80" s="10">
        <v>8</v>
      </c>
      <c r="J80" s="12"/>
      <c r="K80" s="10">
        <f t="shared" si="1"/>
        <v>0</v>
      </c>
    </row>
    <row r="81" ht="26" customHeight="1" spans="1:12">
      <c r="A81" s="6">
        <v>75</v>
      </c>
      <c r="B81" s="9" t="s">
        <v>230</v>
      </c>
      <c r="C81" s="9" t="s">
        <v>231</v>
      </c>
      <c r="D81" s="9" t="s">
        <v>232</v>
      </c>
      <c r="E81" s="11"/>
      <c r="F81" s="11"/>
      <c r="G81" s="11"/>
      <c r="H81" s="7" t="s">
        <v>176</v>
      </c>
      <c r="I81" s="10">
        <v>1</v>
      </c>
      <c r="J81" s="12"/>
      <c r="K81" s="10">
        <f t="shared" si="1"/>
        <v>0</v>
      </c>
    </row>
    <row r="82" ht="13" customHeight="1" spans="1:12">
      <c r="A82" s="6">
        <v>76</v>
      </c>
      <c r="B82" s="9" t="s">
        <v>233</v>
      </c>
      <c r="C82" s="9" t="s">
        <v>234</v>
      </c>
      <c r="D82" s="9" t="s">
        <v>235</v>
      </c>
      <c r="E82" s="11"/>
      <c r="F82" s="11"/>
      <c r="G82" s="11"/>
      <c r="H82" s="7" t="s">
        <v>176</v>
      </c>
      <c r="I82" s="10">
        <v>272</v>
      </c>
      <c r="J82" s="12"/>
      <c r="K82" s="10">
        <f t="shared" si="1"/>
        <v>0</v>
      </c>
    </row>
    <row r="83" ht="13" customHeight="1" spans="1:12">
      <c r="A83" s="6">
        <v>77</v>
      </c>
      <c r="B83" s="9" t="s">
        <v>236</v>
      </c>
      <c r="C83" s="9" t="s">
        <v>234</v>
      </c>
      <c r="D83" s="9" t="s">
        <v>237</v>
      </c>
      <c r="E83" s="11"/>
      <c r="F83" s="11"/>
      <c r="G83" s="11"/>
      <c r="H83" s="7" t="s">
        <v>176</v>
      </c>
      <c r="I83" s="10">
        <v>423</v>
      </c>
      <c r="J83" s="12"/>
      <c r="K83" s="10">
        <f t="shared" si="1"/>
        <v>0</v>
      </c>
    </row>
    <row r="84" ht="26" customHeight="1" spans="1:12">
      <c r="A84" s="6">
        <v>78</v>
      </c>
      <c r="B84" s="9" t="s">
        <v>238</v>
      </c>
      <c r="C84" s="9" t="s">
        <v>239</v>
      </c>
      <c r="D84" s="9" t="s">
        <v>240</v>
      </c>
      <c r="E84" s="11"/>
      <c r="F84" s="11"/>
      <c r="G84" s="11"/>
      <c r="H84" s="7" t="s">
        <v>241</v>
      </c>
      <c r="I84" s="10">
        <v>1</v>
      </c>
      <c r="J84" s="12"/>
      <c r="K84" s="10">
        <f t="shared" si="1"/>
        <v>0</v>
      </c>
    </row>
    <row r="85" ht="26" customHeight="1" spans="1:12">
      <c r="A85" s="6">
        <v>79</v>
      </c>
      <c r="B85" s="9" t="s">
        <v>242</v>
      </c>
      <c r="C85" s="9" t="s">
        <v>243</v>
      </c>
      <c r="D85" s="9" t="s">
        <v>244</v>
      </c>
      <c r="E85" s="22"/>
      <c r="F85" s="22"/>
      <c r="G85" s="22"/>
      <c r="H85" s="7" t="s">
        <v>96</v>
      </c>
      <c r="I85" s="10">
        <v>1</v>
      </c>
      <c r="J85" s="23"/>
      <c r="K85" s="10">
        <f t="shared" si="1"/>
        <v>0</v>
      </c>
    </row>
    <row r="86" ht="26" customHeight="1" spans="1:12">
      <c r="A86" s="6">
        <v>80</v>
      </c>
      <c r="B86" s="9" t="s">
        <v>245</v>
      </c>
      <c r="C86" s="9" t="s">
        <v>243</v>
      </c>
      <c r="D86" s="9" t="s">
        <v>246</v>
      </c>
      <c r="E86" s="22"/>
      <c r="F86" s="22"/>
      <c r="G86" s="22"/>
      <c r="H86" s="7" t="s">
        <v>96</v>
      </c>
      <c r="I86" s="10">
        <v>3</v>
      </c>
      <c r="J86" s="23"/>
      <c r="K86" s="10">
        <f t="shared" si="1"/>
        <v>0</v>
      </c>
    </row>
    <row r="87" ht="26" customHeight="1" spans="1:12">
      <c r="A87" s="6">
        <v>81</v>
      </c>
      <c r="B87" s="9" t="s">
        <v>247</v>
      </c>
      <c r="C87" s="9" t="s">
        <v>248</v>
      </c>
      <c r="D87" s="9" t="s">
        <v>249</v>
      </c>
      <c r="E87" s="22"/>
      <c r="F87" s="22"/>
      <c r="G87" s="22"/>
      <c r="H87" s="7" t="s">
        <v>79</v>
      </c>
      <c r="I87" s="10">
        <v>15</v>
      </c>
      <c r="J87" s="23"/>
      <c r="K87" s="10">
        <f t="shared" si="1"/>
        <v>0</v>
      </c>
    </row>
    <row r="88" ht="26" customHeight="1" spans="1:12">
      <c r="A88" s="6">
        <v>82</v>
      </c>
      <c r="B88" s="9" t="s">
        <v>250</v>
      </c>
      <c r="C88" s="9" t="s">
        <v>248</v>
      </c>
      <c r="D88" s="9" t="s">
        <v>251</v>
      </c>
      <c r="E88" s="22"/>
      <c r="F88" s="22"/>
      <c r="G88" s="22"/>
      <c r="H88" s="7" t="s">
        <v>79</v>
      </c>
      <c r="I88" s="10">
        <v>2</v>
      </c>
      <c r="J88" s="23"/>
      <c r="K88" s="10">
        <f t="shared" si="1"/>
        <v>0</v>
      </c>
    </row>
    <row r="89" ht="26" customHeight="1" spans="1:12">
      <c r="A89" s="6">
        <v>83</v>
      </c>
      <c r="B89" s="9" t="s">
        <v>252</v>
      </c>
      <c r="C89" s="9" t="s">
        <v>253</v>
      </c>
      <c r="D89" s="9" t="s">
        <v>254</v>
      </c>
      <c r="E89" s="22"/>
      <c r="F89" s="22"/>
      <c r="G89" s="22"/>
      <c r="H89" s="7" t="s">
        <v>241</v>
      </c>
      <c r="I89" s="10">
        <v>1</v>
      </c>
      <c r="J89" s="23"/>
      <c r="K89" s="10">
        <f t="shared" si="1"/>
        <v>0</v>
      </c>
    </row>
    <row r="90" ht="24.65" customHeight="1" spans="1:12">
      <c r="A90" s="30" t="s">
        <v>255</v>
      </c>
      <c r="B90" s="31"/>
      <c r="C90" s="31"/>
      <c r="D90" s="31"/>
      <c r="E90" s="31"/>
      <c r="F90" s="31"/>
      <c r="G90" s="31"/>
      <c r="H90" s="31"/>
      <c r="I90" s="31"/>
      <c r="J90" s="32"/>
      <c r="K90" s="16">
        <f>SUM(K6:K89)</f>
        <v>0</v>
      </c>
    </row>
    <row r="91" customHeight="1" spans="1:12">
      <c r="A91" s="17"/>
      <c r="B91" s="17"/>
      <c r="C91" s="17"/>
      <c r="D91" s="17"/>
      <c r="E91" s="17"/>
      <c r="F91" s="17"/>
      <c r="G91" s="17"/>
      <c r="H91" s="17"/>
      <c r="I91" s="17"/>
      <c r="J91" s="18"/>
      <c r="K91" s="18"/>
    </row>
    <row r="92" ht="21" customHeight="1" spans="1:12">
      <c r="A92" s="27"/>
      <c r="B92" s="27"/>
      <c r="C92" s="27"/>
      <c r="D92" s="27"/>
      <c r="E92" s="27"/>
      <c r="F92" s="27"/>
      <c r="G92" s="27"/>
      <c r="H92" s="27"/>
      <c r="I92" s="27"/>
      <c r="J92" s="27"/>
      <c r="K92" s="27"/>
      <c r="L92" s="19"/>
    </row>
  </sheetData>
  <sheetProtection algorithmName="SHA-512" hashValue="+V9N6/CUp3WTSN3XanaWuXICBGaWo4j25Fh92iAu3CYKvBnOB5wWM/Q/m50g84NxBOV1u0wM8P5oxXLV5l76xg==" saltValue="PlnlDXKJd+ndjwNh9OK81g==" spinCount="100000" sheet="1" formatColumns="0" formatRows="0" objects="1"/>
  <mergeCells count="15">
    <mergeCell ref="A1:K1"/>
    <mergeCell ref="A2:I2"/>
    <mergeCell ref="J2:K2"/>
    <mergeCell ref="J3:K3"/>
    <mergeCell ref="A90:J90"/>
    <mergeCell ref="A92:K92"/>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3"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showGridLines="0" topLeftCell="A47" workbookViewId="0">
      <selection activeCell="K58" sqref="K58"/>
    </sheetView>
  </sheetViews>
  <sheetFormatPr defaultColWidth="9" defaultRowHeight="12"/>
  <cols>
    <col min="1" max="1" width="8.77777777777778" customWidth="1"/>
    <col min="2" max="2" width="15.6666666666667" customWidth="1"/>
    <col min="3" max="3" width="16.1111111111111" customWidth="1"/>
    <col min="4" max="7" width="16.7777777777778" customWidth="1"/>
    <col min="8" max="8" width="6" customWidth="1"/>
    <col min="9" max="9" width="8.11111111111111" customWidth="1"/>
    <col min="10" max="11" width="17.1111111111111" customWidth="1"/>
  </cols>
  <sheetData>
    <row r="1" ht="25.5" spans="1:11">
      <c r="A1" s="1" t="s">
        <v>47</v>
      </c>
      <c r="B1" s="1"/>
      <c r="C1" s="1"/>
      <c r="D1" s="1"/>
      <c r="E1" s="1"/>
      <c r="F1" s="1"/>
      <c r="G1" s="1"/>
      <c r="H1" s="1"/>
      <c r="I1" s="1"/>
      <c r="J1" s="1"/>
      <c r="K1" s="1"/>
    </row>
    <row r="2" ht="13.75" spans="1:11">
      <c r="A2" s="2" t="s">
        <v>256</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60</v>
      </c>
      <c r="D5" s="9"/>
      <c r="E5" s="9"/>
      <c r="F5" s="9"/>
      <c r="G5" s="9"/>
      <c r="H5" s="9"/>
      <c r="I5" s="10"/>
      <c r="J5" s="10"/>
      <c r="K5" s="10"/>
    </row>
    <row r="6" ht="104" spans="1:11">
      <c r="A6" s="6">
        <v>1</v>
      </c>
      <c r="B6" s="9" t="s">
        <v>61</v>
      </c>
      <c r="C6" s="9" t="s">
        <v>62</v>
      </c>
      <c r="D6" s="9" t="s">
        <v>257</v>
      </c>
      <c r="E6" s="11"/>
      <c r="F6" s="11"/>
      <c r="G6" s="11"/>
      <c r="H6" s="7" t="s">
        <v>64</v>
      </c>
      <c r="I6" s="10">
        <v>11</v>
      </c>
      <c r="J6" s="12"/>
      <c r="K6" s="10">
        <f>ROUND(I6*J6,2)</f>
        <v>0</v>
      </c>
    </row>
    <row r="7" ht="117" spans="1:11">
      <c r="A7" s="6">
        <v>2</v>
      </c>
      <c r="B7" s="9" t="s">
        <v>65</v>
      </c>
      <c r="C7" s="9" t="s">
        <v>66</v>
      </c>
      <c r="D7" s="9" t="s">
        <v>258</v>
      </c>
      <c r="E7" s="11"/>
      <c r="F7" s="11"/>
      <c r="G7" s="11"/>
      <c r="H7" s="7" t="s">
        <v>64</v>
      </c>
      <c r="I7" s="10">
        <v>31</v>
      </c>
      <c r="J7" s="12"/>
      <c r="K7" s="10">
        <f t="shared" ref="K7:K57" si="0">ROUND(I7*J7,2)</f>
        <v>0</v>
      </c>
    </row>
    <row r="8" ht="104" spans="1:11">
      <c r="A8" s="6">
        <v>3</v>
      </c>
      <c r="B8" s="9" t="s">
        <v>68</v>
      </c>
      <c r="C8" s="9" t="s">
        <v>69</v>
      </c>
      <c r="D8" s="9" t="s">
        <v>259</v>
      </c>
      <c r="E8" s="11"/>
      <c r="F8" s="11"/>
      <c r="G8" s="11"/>
      <c r="H8" s="7" t="s">
        <v>64</v>
      </c>
      <c r="I8" s="10">
        <v>5</v>
      </c>
      <c r="J8" s="12"/>
      <c r="K8" s="10">
        <f t="shared" si="0"/>
        <v>0</v>
      </c>
    </row>
    <row r="9" ht="91" spans="1:11">
      <c r="A9" s="6">
        <v>4</v>
      </c>
      <c r="B9" s="9" t="s">
        <v>71</v>
      </c>
      <c r="C9" s="9" t="s">
        <v>69</v>
      </c>
      <c r="D9" s="9" t="s">
        <v>260</v>
      </c>
      <c r="E9" s="11"/>
      <c r="F9" s="11"/>
      <c r="G9" s="11"/>
      <c r="H9" s="7" t="s">
        <v>64</v>
      </c>
      <c r="I9" s="10">
        <v>3</v>
      </c>
      <c r="J9" s="12"/>
      <c r="K9" s="10">
        <f t="shared" si="0"/>
        <v>0</v>
      </c>
    </row>
    <row r="10" ht="91" spans="1:11">
      <c r="A10" s="6">
        <v>5</v>
      </c>
      <c r="B10" s="9" t="s">
        <v>80</v>
      </c>
      <c r="C10" s="9" t="s">
        <v>69</v>
      </c>
      <c r="D10" s="9" t="s">
        <v>261</v>
      </c>
      <c r="E10" s="11"/>
      <c r="F10" s="11"/>
      <c r="G10" s="11"/>
      <c r="H10" s="7" t="s">
        <v>64</v>
      </c>
      <c r="I10" s="10">
        <v>1</v>
      </c>
      <c r="J10" s="12"/>
      <c r="K10" s="10">
        <f t="shared" si="0"/>
        <v>0</v>
      </c>
    </row>
    <row r="11" ht="65" spans="1:11">
      <c r="A11" s="6">
        <v>6</v>
      </c>
      <c r="B11" s="9" t="s">
        <v>262</v>
      </c>
      <c r="C11" s="9" t="s">
        <v>69</v>
      </c>
      <c r="D11" s="9" t="s">
        <v>263</v>
      </c>
      <c r="E11" s="11"/>
      <c r="F11" s="11"/>
      <c r="G11" s="11"/>
      <c r="H11" s="7" t="s">
        <v>64</v>
      </c>
      <c r="I11" s="10">
        <v>11</v>
      </c>
      <c r="J11" s="12"/>
      <c r="K11" s="10">
        <f t="shared" si="0"/>
        <v>0</v>
      </c>
    </row>
    <row r="12" ht="104" spans="1:11">
      <c r="A12" s="6">
        <v>7</v>
      </c>
      <c r="B12" s="9" t="s">
        <v>73</v>
      </c>
      <c r="C12" s="9" t="s">
        <v>66</v>
      </c>
      <c r="D12" s="9" t="s">
        <v>87</v>
      </c>
      <c r="E12" s="11"/>
      <c r="F12" s="11"/>
      <c r="G12" s="11"/>
      <c r="H12" s="7" t="s">
        <v>64</v>
      </c>
      <c r="I12" s="10">
        <v>9</v>
      </c>
      <c r="J12" s="12"/>
      <c r="K12" s="10">
        <f t="shared" si="0"/>
        <v>0</v>
      </c>
    </row>
    <row r="13" ht="104" spans="1:11">
      <c r="A13" s="6">
        <v>8</v>
      </c>
      <c r="B13" s="9" t="s">
        <v>75</v>
      </c>
      <c r="C13" s="9" t="s">
        <v>66</v>
      </c>
      <c r="D13" s="9" t="s">
        <v>89</v>
      </c>
      <c r="E13" s="11"/>
      <c r="F13" s="11"/>
      <c r="G13" s="11"/>
      <c r="H13" s="7" t="s">
        <v>64</v>
      </c>
      <c r="I13" s="10">
        <v>4</v>
      </c>
      <c r="J13" s="12"/>
      <c r="K13" s="10">
        <f t="shared" si="0"/>
        <v>0</v>
      </c>
    </row>
    <row r="14" ht="104" spans="1:11">
      <c r="A14" s="6">
        <v>9</v>
      </c>
      <c r="B14" s="9" t="s">
        <v>77</v>
      </c>
      <c r="C14" s="9" t="s">
        <v>66</v>
      </c>
      <c r="D14" s="9" t="s">
        <v>91</v>
      </c>
      <c r="E14" s="11"/>
      <c r="F14" s="11"/>
      <c r="G14" s="11"/>
      <c r="H14" s="7" t="s">
        <v>64</v>
      </c>
      <c r="I14" s="10">
        <v>1</v>
      </c>
      <c r="J14" s="12"/>
      <c r="K14" s="10">
        <f t="shared" si="0"/>
        <v>0</v>
      </c>
    </row>
    <row r="15" ht="26" spans="1:11">
      <c r="A15" s="6">
        <v>10</v>
      </c>
      <c r="B15" s="9" t="s">
        <v>82</v>
      </c>
      <c r="C15" s="9" t="s">
        <v>69</v>
      </c>
      <c r="D15" s="9" t="s">
        <v>264</v>
      </c>
      <c r="E15" s="11"/>
      <c r="F15" s="11"/>
      <c r="G15" s="11"/>
      <c r="H15" s="7" t="s">
        <v>64</v>
      </c>
      <c r="I15" s="10">
        <v>1</v>
      </c>
      <c r="J15" s="12"/>
      <c r="K15" s="10"/>
    </row>
    <row r="16" ht="26" spans="1:11">
      <c r="A16" s="6"/>
      <c r="B16" s="9"/>
      <c r="C16" s="9" t="s">
        <v>92</v>
      </c>
      <c r="D16" s="9"/>
      <c r="E16" s="11"/>
      <c r="F16" s="11"/>
      <c r="G16" s="11"/>
      <c r="H16" s="9"/>
      <c r="I16" s="10"/>
      <c r="J16" s="12"/>
      <c r="K16" s="10">
        <f t="shared" si="0"/>
        <v>0</v>
      </c>
    </row>
    <row r="17" ht="117" spans="1:11">
      <c r="A17" s="6">
        <v>11</v>
      </c>
      <c r="B17" s="9" t="s">
        <v>93</v>
      </c>
      <c r="C17" s="9" t="s">
        <v>94</v>
      </c>
      <c r="D17" s="9" t="s">
        <v>265</v>
      </c>
      <c r="E17" s="11"/>
      <c r="F17" s="11"/>
      <c r="G17" s="11"/>
      <c r="H17" s="7" t="s">
        <v>96</v>
      </c>
      <c r="I17" s="10">
        <v>1</v>
      </c>
      <c r="J17" s="12"/>
      <c r="K17" s="10">
        <f t="shared" si="0"/>
        <v>0</v>
      </c>
    </row>
    <row r="18" ht="117" spans="1:11">
      <c r="A18" s="6">
        <v>12</v>
      </c>
      <c r="B18" s="9" t="s">
        <v>97</v>
      </c>
      <c r="C18" s="9" t="s">
        <v>94</v>
      </c>
      <c r="D18" s="9" t="s">
        <v>266</v>
      </c>
      <c r="E18" s="11"/>
      <c r="F18" s="11"/>
      <c r="G18" s="11"/>
      <c r="H18" s="7" t="s">
        <v>96</v>
      </c>
      <c r="I18" s="10">
        <v>1</v>
      </c>
      <c r="J18" s="12"/>
      <c r="K18" s="10">
        <f t="shared" si="0"/>
        <v>0</v>
      </c>
    </row>
    <row r="19" ht="117" spans="1:11">
      <c r="A19" s="6">
        <v>13</v>
      </c>
      <c r="B19" s="9" t="s">
        <v>99</v>
      </c>
      <c r="C19" s="9" t="s">
        <v>94</v>
      </c>
      <c r="D19" s="9" t="s">
        <v>100</v>
      </c>
      <c r="E19" s="11"/>
      <c r="F19" s="11"/>
      <c r="G19" s="11"/>
      <c r="H19" s="7" t="s">
        <v>96</v>
      </c>
      <c r="I19" s="10">
        <v>1</v>
      </c>
      <c r="J19" s="12"/>
      <c r="K19" s="10">
        <f t="shared" si="0"/>
        <v>0</v>
      </c>
    </row>
    <row r="20" ht="117" spans="1:11">
      <c r="A20" s="6">
        <v>14</v>
      </c>
      <c r="B20" s="9" t="s">
        <v>101</v>
      </c>
      <c r="C20" s="9" t="s">
        <v>94</v>
      </c>
      <c r="D20" s="9" t="s">
        <v>102</v>
      </c>
      <c r="E20" s="11"/>
      <c r="F20" s="11"/>
      <c r="G20" s="11"/>
      <c r="H20" s="7" t="s">
        <v>96</v>
      </c>
      <c r="I20" s="10">
        <v>1</v>
      </c>
      <c r="J20" s="12"/>
      <c r="K20" s="10">
        <f t="shared" si="0"/>
        <v>0</v>
      </c>
    </row>
    <row r="21" ht="117" spans="1:11">
      <c r="A21" s="6">
        <v>15</v>
      </c>
      <c r="B21" s="9" t="s">
        <v>103</v>
      </c>
      <c r="C21" s="9" t="s">
        <v>94</v>
      </c>
      <c r="D21" s="9" t="s">
        <v>112</v>
      </c>
      <c r="E21" s="11"/>
      <c r="F21" s="11"/>
      <c r="G21" s="11"/>
      <c r="H21" s="7" t="s">
        <v>96</v>
      </c>
      <c r="I21" s="10">
        <v>9</v>
      </c>
      <c r="J21" s="12"/>
      <c r="K21" s="10">
        <f t="shared" si="0"/>
        <v>0</v>
      </c>
    </row>
    <row r="22" ht="117" spans="1:11">
      <c r="A22" s="6">
        <v>16</v>
      </c>
      <c r="B22" s="9" t="s">
        <v>105</v>
      </c>
      <c r="C22" s="9" t="s">
        <v>94</v>
      </c>
      <c r="D22" s="9" t="s">
        <v>114</v>
      </c>
      <c r="E22" s="11"/>
      <c r="F22" s="11"/>
      <c r="G22" s="11"/>
      <c r="H22" s="7" t="s">
        <v>96</v>
      </c>
      <c r="I22" s="10">
        <v>1</v>
      </c>
      <c r="J22" s="12"/>
      <c r="K22" s="10">
        <f t="shared" si="0"/>
        <v>0</v>
      </c>
    </row>
    <row r="23" ht="65" spans="1:11">
      <c r="A23" s="6">
        <v>17</v>
      </c>
      <c r="B23" s="9" t="s">
        <v>121</v>
      </c>
      <c r="C23" s="9" t="s">
        <v>122</v>
      </c>
      <c r="D23" s="9" t="s">
        <v>267</v>
      </c>
      <c r="E23" s="11"/>
      <c r="F23" s="11"/>
      <c r="G23" s="11"/>
      <c r="H23" s="7" t="s">
        <v>79</v>
      </c>
      <c r="I23" s="10">
        <v>11.14</v>
      </c>
      <c r="J23" s="12"/>
      <c r="K23" s="10">
        <f t="shared" si="0"/>
        <v>0</v>
      </c>
    </row>
    <row r="24" ht="65" spans="1:11">
      <c r="A24" s="6">
        <v>18</v>
      </c>
      <c r="B24" s="9" t="s">
        <v>126</v>
      </c>
      <c r="C24" s="9" t="s">
        <v>122</v>
      </c>
      <c r="D24" s="9" t="s">
        <v>268</v>
      </c>
      <c r="E24" s="11"/>
      <c r="F24" s="11"/>
      <c r="G24" s="11"/>
      <c r="H24" s="7" t="s">
        <v>79</v>
      </c>
      <c r="I24" s="10">
        <v>2.9</v>
      </c>
      <c r="J24" s="12"/>
      <c r="K24" s="10">
        <f t="shared" si="0"/>
        <v>0</v>
      </c>
    </row>
    <row r="25" ht="65" spans="1:11">
      <c r="A25" s="6">
        <v>19</v>
      </c>
      <c r="B25" s="9" t="s">
        <v>128</v>
      </c>
      <c r="C25" s="9" t="s">
        <v>122</v>
      </c>
      <c r="D25" s="9" t="s">
        <v>125</v>
      </c>
      <c r="E25" s="11"/>
      <c r="F25" s="11"/>
      <c r="G25" s="11"/>
      <c r="H25" s="7" t="s">
        <v>79</v>
      </c>
      <c r="I25" s="10">
        <v>33.94</v>
      </c>
      <c r="J25" s="12"/>
      <c r="K25" s="10">
        <f t="shared" si="0"/>
        <v>0</v>
      </c>
    </row>
    <row r="26" ht="65" spans="1:11">
      <c r="A26" s="6">
        <v>20</v>
      </c>
      <c r="B26" s="9" t="s">
        <v>130</v>
      </c>
      <c r="C26" s="9" t="s">
        <v>122</v>
      </c>
      <c r="D26" s="9" t="s">
        <v>269</v>
      </c>
      <c r="E26" s="11"/>
      <c r="F26" s="11"/>
      <c r="G26" s="11"/>
      <c r="H26" s="7" t="s">
        <v>79</v>
      </c>
      <c r="I26" s="10">
        <v>3.49</v>
      </c>
      <c r="J26" s="12"/>
      <c r="K26" s="10">
        <f t="shared" si="0"/>
        <v>0</v>
      </c>
    </row>
    <row r="27" ht="52" spans="1:11">
      <c r="A27" s="6">
        <v>21</v>
      </c>
      <c r="B27" s="9" t="s">
        <v>132</v>
      </c>
      <c r="C27" s="9" t="s">
        <v>122</v>
      </c>
      <c r="D27" s="9" t="s">
        <v>127</v>
      </c>
      <c r="E27" s="11"/>
      <c r="F27" s="11"/>
      <c r="G27" s="11"/>
      <c r="H27" s="7" t="s">
        <v>79</v>
      </c>
      <c r="I27" s="10">
        <v>470.02</v>
      </c>
      <c r="J27" s="12"/>
      <c r="K27" s="10">
        <f t="shared" si="0"/>
        <v>0</v>
      </c>
    </row>
    <row r="28" ht="52" spans="1:11">
      <c r="A28" s="6">
        <v>22</v>
      </c>
      <c r="B28" s="9" t="s">
        <v>134</v>
      </c>
      <c r="C28" s="9" t="s">
        <v>122</v>
      </c>
      <c r="D28" s="9" t="s">
        <v>129</v>
      </c>
      <c r="E28" s="11"/>
      <c r="F28" s="11"/>
      <c r="G28" s="11"/>
      <c r="H28" s="7" t="s">
        <v>79</v>
      </c>
      <c r="I28" s="10">
        <v>12.66</v>
      </c>
      <c r="J28" s="12"/>
      <c r="K28" s="10">
        <f t="shared" si="0"/>
        <v>0</v>
      </c>
    </row>
    <row r="29" ht="52" spans="1:11">
      <c r="A29" s="6">
        <v>23</v>
      </c>
      <c r="B29" s="9" t="s">
        <v>136</v>
      </c>
      <c r="C29" s="9" t="s">
        <v>122</v>
      </c>
      <c r="D29" s="9" t="s">
        <v>137</v>
      </c>
      <c r="E29" s="11"/>
      <c r="F29" s="11"/>
      <c r="G29" s="11"/>
      <c r="H29" s="7" t="s">
        <v>79</v>
      </c>
      <c r="I29" s="10">
        <v>273.3</v>
      </c>
      <c r="J29" s="12"/>
      <c r="K29" s="10">
        <f t="shared" si="0"/>
        <v>0</v>
      </c>
    </row>
    <row r="30" ht="52" spans="1:11">
      <c r="A30" s="6">
        <v>24</v>
      </c>
      <c r="B30" s="9" t="s">
        <v>138</v>
      </c>
      <c r="C30" s="9" t="s">
        <v>122</v>
      </c>
      <c r="D30" s="9" t="s">
        <v>139</v>
      </c>
      <c r="E30" s="11"/>
      <c r="F30" s="11"/>
      <c r="G30" s="11"/>
      <c r="H30" s="7" t="s">
        <v>79</v>
      </c>
      <c r="I30" s="10">
        <v>22</v>
      </c>
      <c r="J30" s="12"/>
      <c r="K30" s="10">
        <f t="shared" si="0"/>
        <v>0</v>
      </c>
    </row>
    <row r="31" ht="26" spans="1:11">
      <c r="A31" s="6">
        <v>25</v>
      </c>
      <c r="B31" s="9" t="s">
        <v>140</v>
      </c>
      <c r="C31" s="9" t="s">
        <v>122</v>
      </c>
      <c r="D31" s="9" t="s">
        <v>147</v>
      </c>
      <c r="E31" s="11"/>
      <c r="F31" s="11"/>
      <c r="G31" s="11"/>
      <c r="H31" s="7" t="s">
        <v>79</v>
      </c>
      <c r="I31" s="10">
        <v>346.75</v>
      </c>
      <c r="J31" s="12"/>
      <c r="K31" s="10">
        <f t="shared" si="0"/>
        <v>0</v>
      </c>
    </row>
    <row r="32" ht="104" spans="1:11">
      <c r="A32" s="6">
        <v>26</v>
      </c>
      <c r="B32" s="9" t="s">
        <v>148</v>
      </c>
      <c r="C32" s="9" t="s">
        <v>149</v>
      </c>
      <c r="D32" s="9" t="s">
        <v>150</v>
      </c>
      <c r="E32" s="11"/>
      <c r="F32" s="11"/>
      <c r="G32" s="11"/>
      <c r="H32" s="7" t="s">
        <v>79</v>
      </c>
      <c r="I32" s="10">
        <v>37.8</v>
      </c>
      <c r="J32" s="12"/>
      <c r="K32" s="10">
        <f t="shared" si="0"/>
        <v>0</v>
      </c>
    </row>
    <row r="33" ht="39" spans="1:11">
      <c r="A33" s="6">
        <v>27</v>
      </c>
      <c r="B33" s="9" t="s">
        <v>155</v>
      </c>
      <c r="C33" s="9" t="s">
        <v>156</v>
      </c>
      <c r="D33" s="9" t="s">
        <v>157</v>
      </c>
      <c r="E33" s="11"/>
      <c r="F33" s="11"/>
      <c r="G33" s="11"/>
      <c r="H33" s="7" t="s">
        <v>158</v>
      </c>
      <c r="I33" s="10">
        <v>3</v>
      </c>
      <c r="J33" s="12"/>
      <c r="K33" s="10">
        <f t="shared" si="0"/>
        <v>0</v>
      </c>
    </row>
    <row r="34" ht="52" spans="1:11">
      <c r="A34" s="6">
        <v>28</v>
      </c>
      <c r="B34" s="9" t="s">
        <v>159</v>
      </c>
      <c r="C34" s="9" t="s">
        <v>160</v>
      </c>
      <c r="D34" s="9" t="s">
        <v>161</v>
      </c>
      <c r="E34" s="11"/>
      <c r="F34" s="11"/>
      <c r="G34" s="11"/>
      <c r="H34" s="7" t="s">
        <v>162</v>
      </c>
      <c r="I34" s="10">
        <v>18.92</v>
      </c>
      <c r="J34" s="12"/>
      <c r="K34" s="10">
        <f t="shared" si="0"/>
        <v>0</v>
      </c>
    </row>
    <row r="35" ht="65" spans="1:11">
      <c r="A35" s="6">
        <v>29</v>
      </c>
      <c r="B35" s="9" t="s">
        <v>163</v>
      </c>
      <c r="C35" s="9" t="s">
        <v>164</v>
      </c>
      <c r="D35" s="9" t="s">
        <v>165</v>
      </c>
      <c r="E35" s="11"/>
      <c r="F35" s="11"/>
      <c r="G35" s="11"/>
      <c r="H35" s="7" t="s">
        <v>64</v>
      </c>
      <c r="I35" s="10">
        <v>2</v>
      </c>
      <c r="J35" s="12"/>
      <c r="K35" s="10">
        <f t="shared" si="0"/>
        <v>0</v>
      </c>
    </row>
    <row r="36" ht="143" spans="1:11">
      <c r="A36" s="6">
        <v>30</v>
      </c>
      <c r="B36" s="9" t="s">
        <v>166</v>
      </c>
      <c r="C36" s="9" t="s">
        <v>167</v>
      </c>
      <c r="D36" s="9" t="s">
        <v>270</v>
      </c>
      <c r="E36" s="11"/>
      <c r="F36" s="11"/>
      <c r="G36" s="11"/>
      <c r="H36" s="7" t="s">
        <v>79</v>
      </c>
      <c r="I36" s="10">
        <v>190.19</v>
      </c>
      <c r="J36" s="12"/>
      <c r="K36" s="10">
        <f t="shared" si="0"/>
        <v>0</v>
      </c>
    </row>
    <row r="37" ht="130" spans="1:11">
      <c r="A37" s="6">
        <v>31</v>
      </c>
      <c r="B37" s="9" t="s">
        <v>171</v>
      </c>
      <c r="C37" s="9" t="s">
        <v>167</v>
      </c>
      <c r="D37" s="9" t="s">
        <v>271</v>
      </c>
      <c r="E37" s="11"/>
      <c r="F37" s="11"/>
      <c r="G37" s="11"/>
      <c r="H37" s="7" t="s">
        <v>79</v>
      </c>
      <c r="I37" s="10">
        <v>40.79</v>
      </c>
      <c r="J37" s="12"/>
      <c r="K37" s="10">
        <f t="shared" si="0"/>
        <v>0</v>
      </c>
    </row>
    <row r="38" ht="130" spans="1:11">
      <c r="A38" s="6">
        <v>32</v>
      </c>
      <c r="B38" s="9" t="s">
        <v>272</v>
      </c>
      <c r="C38" s="9" t="s">
        <v>167</v>
      </c>
      <c r="D38" s="9" t="s">
        <v>273</v>
      </c>
      <c r="E38" s="11"/>
      <c r="F38" s="11"/>
      <c r="G38" s="11"/>
      <c r="H38" s="7" t="s">
        <v>79</v>
      </c>
      <c r="I38" s="10">
        <v>6.58</v>
      </c>
      <c r="J38" s="12"/>
      <c r="K38" s="10">
        <f t="shared" si="0"/>
        <v>0</v>
      </c>
    </row>
    <row r="39" ht="104" spans="1:11">
      <c r="A39" s="6">
        <v>33</v>
      </c>
      <c r="B39" s="9" t="s">
        <v>173</v>
      </c>
      <c r="C39" s="9" t="s">
        <v>174</v>
      </c>
      <c r="D39" s="9" t="s">
        <v>175</v>
      </c>
      <c r="E39" s="11"/>
      <c r="F39" s="11"/>
      <c r="G39" s="11"/>
      <c r="H39" s="7" t="s">
        <v>176</v>
      </c>
      <c r="I39" s="10">
        <v>2</v>
      </c>
      <c r="J39" s="12"/>
      <c r="K39" s="10">
        <f t="shared" si="0"/>
        <v>0</v>
      </c>
    </row>
    <row r="40" ht="52" spans="1:11">
      <c r="A40" s="6">
        <v>34</v>
      </c>
      <c r="B40" s="9" t="s">
        <v>179</v>
      </c>
      <c r="C40" s="9" t="s">
        <v>180</v>
      </c>
      <c r="D40" s="9" t="s">
        <v>181</v>
      </c>
      <c r="E40" s="11"/>
      <c r="F40" s="11"/>
      <c r="G40" s="11"/>
      <c r="H40" s="7" t="s">
        <v>79</v>
      </c>
      <c r="I40" s="10">
        <v>1285.77</v>
      </c>
      <c r="J40" s="12"/>
      <c r="K40" s="10">
        <f t="shared" si="0"/>
        <v>0</v>
      </c>
    </row>
    <row r="41" ht="65" spans="1:11">
      <c r="A41" s="6">
        <v>35</v>
      </c>
      <c r="B41" s="9" t="s">
        <v>182</v>
      </c>
      <c r="C41" s="9" t="s">
        <v>180</v>
      </c>
      <c r="D41" s="9" t="s">
        <v>183</v>
      </c>
      <c r="E41" s="11"/>
      <c r="F41" s="11"/>
      <c r="G41" s="11"/>
      <c r="H41" s="7" t="s">
        <v>79</v>
      </c>
      <c r="I41" s="10">
        <v>237.34</v>
      </c>
      <c r="J41" s="12"/>
      <c r="K41" s="10">
        <f t="shared" si="0"/>
        <v>0</v>
      </c>
    </row>
    <row r="42" ht="52" spans="1:11">
      <c r="A42" s="6">
        <v>36</v>
      </c>
      <c r="B42" s="9" t="s">
        <v>184</v>
      </c>
      <c r="C42" s="9" t="s">
        <v>180</v>
      </c>
      <c r="D42" s="9" t="s">
        <v>187</v>
      </c>
      <c r="E42" s="11"/>
      <c r="F42" s="11"/>
      <c r="G42" s="11"/>
      <c r="H42" s="7" t="s">
        <v>79</v>
      </c>
      <c r="I42" s="10">
        <v>1095.63</v>
      </c>
      <c r="J42" s="12"/>
      <c r="K42" s="10">
        <f t="shared" si="0"/>
        <v>0</v>
      </c>
    </row>
    <row r="43" ht="65" spans="1:11">
      <c r="A43" s="6">
        <v>37</v>
      </c>
      <c r="B43" s="9" t="s">
        <v>186</v>
      </c>
      <c r="C43" s="9" t="s">
        <v>180</v>
      </c>
      <c r="D43" s="9" t="s">
        <v>193</v>
      </c>
      <c r="E43" s="11"/>
      <c r="F43" s="11"/>
      <c r="G43" s="11"/>
      <c r="H43" s="7" t="s">
        <v>79</v>
      </c>
      <c r="I43" s="10">
        <v>193.98</v>
      </c>
      <c r="J43" s="12"/>
      <c r="K43" s="10">
        <f t="shared" si="0"/>
        <v>0</v>
      </c>
    </row>
    <row r="44" ht="52" spans="1:11">
      <c r="A44" s="6">
        <v>38</v>
      </c>
      <c r="B44" s="9" t="s">
        <v>188</v>
      </c>
      <c r="C44" s="9" t="s">
        <v>180</v>
      </c>
      <c r="D44" s="9" t="s">
        <v>197</v>
      </c>
      <c r="E44" s="11"/>
      <c r="F44" s="11"/>
      <c r="G44" s="11"/>
      <c r="H44" s="7" t="s">
        <v>79</v>
      </c>
      <c r="I44" s="10">
        <v>25.14</v>
      </c>
      <c r="J44" s="12"/>
      <c r="K44" s="10">
        <f t="shared" si="0"/>
        <v>0</v>
      </c>
    </row>
    <row r="45" ht="65" spans="1:11">
      <c r="A45" s="6">
        <v>39</v>
      </c>
      <c r="B45" s="9" t="s">
        <v>190</v>
      </c>
      <c r="C45" s="9" t="s">
        <v>180</v>
      </c>
      <c r="D45" s="9" t="s">
        <v>203</v>
      </c>
      <c r="E45" s="11"/>
      <c r="F45" s="11"/>
      <c r="G45" s="11"/>
      <c r="H45" s="7" t="s">
        <v>79</v>
      </c>
      <c r="I45" s="10">
        <v>355.68</v>
      </c>
      <c r="J45" s="12"/>
      <c r="K45" s="10">
        <f t="shared" si="0"/>
        <v>0</v>
      </c>
    </row>
    <row r="46" ht="52" spans="1:11">
      <c r="A46" s="6">
        <v>40</v>
      </c>
      <c r="B46" s="9" t="s">
        <v>206</v>
      </c>
      <c r="C46" s="9" t="s">
        <v>207</v>
      </c>
      <c r="D46" s="9" t="s">
        <v>208</v>
      </c>
      <c r="E46" s="11"/>
      <c r="F46" s="11"/>
      <c r="G46" s="11"/>
      <c r="H46" s="7" t="s">
        <v>176</v>
      </c>
      <c r="I46" s="10">
        <v>4</v>
      </c>
      <c r="J46" s="12"/>
      <c r="K46" s="10">
        <f t="shared" si="0"/>
        <v>0</v>
      </c>
    </row>
    <row r="47" ht="52" spans="1:11">
      <c r="A47" s="6">
        <v>41</v>
      </c>
      <c r="B47" s="9" t="s">
        <v>209</v>
      </c>
      <c r="C47" s="9" t="s">
        <v>207</v>
      </c>
      <c r="D47" s="9" t="s">
        <v>210</v>
      </c>
      <c r="E47" s="11"/>
      <c r="F47" s="11"/>
      <c r="G47" s="11"/>
      <c r="H47" s="7" t="s">
        <v>176</v>
      </c>
      <c r="I47" s="10">
        <v>12</v>
      </c>
      <c r="J47" s="12"/>
      <c r="K47" s="10">
        <f t="shared" si="0"/>
        <v>0</v>
      </c>
    </row>
    <row r="48" ht="52" spans="1:11">
      <c r="A48" s="6">
        <v>42</v>
      </c>
      <c r="B48" s="9" t="s">
        <v>211</v>
      </c>
      <c r="C48" s="9" t="s">
        <v>207</v>
      </c>
      <c r="D48" s="9" t="s">
        <v>212</v>
      </c>
      <c r="E48" s="11"/>
      <c r="F48" s="11"/>
      <c r="G48" s="11"/>
      <c r="H48" s="7" t="s">
        <v>176</v>
      </c>
      <c r="I48" s="10">
        <v>3</v>
      </c>
      <c r="J48" s="12"/>
      <c r="K48" s="10">
        <f t="shared" si="0"/>
        <v>0</v>
      </c>
    </row>
    <row r="49" ht="65" spans="1:11">
      <c r="A49" s="6">
        <v>43</v>
      </c>
      <c r="B49" s="9" t="s">
        <v>217</v>
      </c>
      <c r="C49" s="9" t="s">
        <v>218</v>
      </c>
      <c r="D49" s="9" t="s">
        <v>219</v>
      </c>
      <c r="E49" s="11"/>
      <c r="F49" s="11"/>
      <c r="G49" s="11"/>
      <c r="H49" s="7" t="s">
        <v>176</v>
      </c>
      <c r="I49" s="10">
        <v>117</v>
      </c>
      <c r="J49" s="12"/>
      <c r="K49" s="10">
        <f t="shared" si="0"/>
        <v>0</v>
      </c>
    </row>
    <row r="50" ht="65" spans="1:11">
      <c r="A50" s="6">
        <v>44</v>
      </c>
      <c r="B50" s="9" t="s">
        <v>220</v>
      </c>
      <c r="C50" s="9" t="s">
        <v>218</v>
      </c>
      <c r="D50" s="9" t="s">
        <v>221</v>
      </c>
      <c r="E50" s="11"/>
      <c r="F50" s="11"/>
      <c r="G50" s="11"/>
      <c r="H50" s="7" t="s">
        <v>176</v>
      </c>
      <c r="I50" s="10">
        <v>2</v>
      </c>
      <c r="J50" s="12"/>
      <c r="K50" s="10">
        <f t="shared" si="0"/>
        <v>0</v>
      </c>
    </row>
    <row r="51" ht="52" spans="1:11">
      <c r="A51" s="6">
        <v>45</v>
      </c>
      <c r="B51" s="9" t="s">
        <v>222</v>
      </c>
      <c r="C51" s="9" t="s">
        <v>218</v>
      </c>
      <c r="D51" s="9" t="s">
        <v>223</v>
      </c>
      <c r="E51" s="11"/>
      <c r="F51" s="11"/>
      <c r="G51" s="11"/>
      <c r="H51" s="7" t="s">
        <v>176</v>
      </c>
      <c r="I51" s="10">
        <v>11</v>
      </c>
      <c r="J51" s="12"/>
      <c r="K51" s="10">
        <f t="shared" si="0"/>
        <v>0</v>
      </c>
    </row>
    <row r="52" ht="13" spans="1:11">
      <c r="A52" s="6">
        <v>46</v>
      </c>
      <c r="B52" s="9" t="s">
        <v>233</v>
      </c>
      <c r="C52" s="9" t="s">
        <v>234</v>
      </c>
      <c r="D52" s="9" t="s">
        <v>235</v>
      </c>
      <c r="E52" s="11"/>
      <c r="F52" s="11"/>
      <c r="G52" s="11"/>
      <c r="H52" s="7" t="s">
        <v>176</v>
      </c>
      <c r="I52" s="10">
        <v>67</v>
      </c>
      <c r="J52" s="12"/>
      <c r="K52" s="10">
        <f t="shared" si="0"/>
        <v>0</v>
      </c>
    </row>
    <row r="53" ht="13" spans="1:11">
      <c r="A53" s="6">
        <v>47</v>
      </c>
      <c r="B53" s="9" t="s">
        <v>236</v>
      </c>
      <c r="C53" s="9" t="s">
        <v>234</v>
      </c>
      <c r="D53" s="9" t="s">
        <v>237</v>
      </c>
      <c r="E53" s="11"/>
      <c r="F53" s="11"/>
      <c r="G53" s="11"/>
      <c r="H53" s="7" t="s">
        <v>176</v>
      </c>
      <c r="I53" s="10">
        <v>149</v>
      </c>
      <c r="J53" s="12"/>
      <c r="K53" s="10">
        <f t="shared" si="0"/>
        <v>0</v>
      </c>
    </row>
    <row r="54" ht="39" spans="1:11">
      <c r="A54" s="6">
        <v>48</v>
      </c>
      <c r="B54" s="9" t="s">
        <v>238</v>
      </c>
      <c r="C54" s="9" t="s">
        <v>239</v>
      </c>
      <c r="D54" s="9" t="s">
        <v>240</v>
      </c>
      <c r="E54" s="22"/>
      <c r="F54" s="22"/>
      <c r="G54" s="22"/>
      <c r="H54" s="7" t="s">
        <v>241</v>
      </c>
      <c r="I54" s="10">
        <v>1</v>
      </c>
      <c r="J54" s="23"/>
      <c r="K54" s="10">
        <f t="shared" si="0"/>
        <v>0</v>
      </c>
    </row>
    <row r="55" ht="39" spans="1:11">
      <c r="A55" s="6">
        <v>49</v>
      </c>
      <c r="B55" s="9" t="s">
        <v>242</v>
      </c>
      <c r="C55" s="9" t="s">
        <v>243</v>
      </c>
      <c r="D55" s="9" t="s">
        <v>244</v>
      </c>
      <c r="E55" s="22"/>
      <c r="F55" s="22"/>
      <c r="G55" s="22"/>
      <c r="H55" s="7" t="s">
        <v>96</v>
      </c>
      <c r="I55" s="10">
        <v>1</v>
      </c>
      <c r="J55" s="23"/>
      <c r="K55" s="10">
        <f t="shared" si="0"/>
        <v>0</v>
      </c>
    </row>
    <row r="56" ht="65" spans="1:11">
      <c r="A56" s="6">
        <v>50</v>
      </c>
      <c r="B56" s="9" t="s">
        <v>250</v>
      </c>
      <c r="C56" s="9" t="s">
        <v>248</v>
      </c>
      <c r="D56" s="9" t="s">
        <v>251</v>
      </c>
      <c r="E56" s="22"/>
      <c r="F56" s="22"/>
      <c r="G56" s="22"/>
      <c r="H56" s="7" t="s">
        <v>79</v>
      </c>
      <c r="I56" s="10">
        <v>2</v>
      </c>
      <c r="J56" s="23"/>
      <c r="K56" s="10">
        <f t="shared" si="0"/>
        <v>0</v>
      </c>
    </row>
    <row r="57" ht="26" spans="1:11">
      <c r="A57" s="6">
        <v>51</v>
      </c>
      <c r="B57" s="9" t="s">
        <v>252</v>
      </c>
      <c r="C57" s="9" t="s">
        <v>253</v>
      </c>
      <c r="D57" s="9" t="s">
        <v>254</v>
      </c>
      <c r="E57" s="22"/>
      <c r="F57" s="22"/>
      <c r="G57" s="22"/>
      <c r="H57" s="7" t="s">
        <v>241</v>
      </c>
      <c r="I57" s="10">
        <v>1</v>
      </c>
      <c r="J57" s="23"/>
      <c r="K57" s="10">
        <f t="shared" si="0"/>
        <v>0</v>
      </c>
    </row>
    <row r="58" ht="25.5" customHeight="1" spans="1:11">
      <c r="A58" s="13" t="s">
        <v>255</v>
      </c>
      <c r="B58" s="14"/>
      <c r="C58" s="15"/>
      <c r="D58" s="15"/>
      <c r="E58" s="15"/>
      <c r="F58" s="15"/>
      <c r="G58" s="15"/>
      <c r="H58" s="15"/>
      <c r="I58" s="15"/>
      <c r="J58" s="15"/>
      <c r="K58" s="16">
        <f>SUM(K6:K57)</f>
        <v>0</v>
      </c>
    </row>
    <row r="59" ht="21" spans="1:11">
      <c r="A59" s="27"/>
      <c r="B59" s="28"/>
      <c r="C59" s="28"/>
      <c r="D59" s="28"/>
      <c r="E59" s="28"/>
      <c r="F59" s="28"/>
      <c r="G59" s="28"/>
      <c r="H59" s="28"/>
      <c r="I59" s="28"/>
      <c r="J59" s="28"/>
      <c r="K59" s="28"/>
    </row>
  </sheetData>
  <sheetProtection algorithmName="SHA-512" hashValue="szLB6X1BprLJjGbTvua/Et/WEKeslG/LBZGGh6MLtJM/pHUjvaK9BeWuesTn4GE7vmqylCaBa7h1n5UGk5lsnQ==" saltValue="KxlPpPbexa1Yi3V7lfjY0Q==" spinCount="100000" sheet="1" formatColumns="0" formatRows="0" objects="1"/>
  <mergeCells count="15">
    <mergeCell ref="A1:K1"/>
    <mergeCell ref="A2:I2"/>
    <mergeCell ref="J2:K2"/>
    <mergeCell ref="J3:K3"/>
    <mergeCell ref="A58:J58"/>
    <mergeCell ref="A59:K59"/>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showGridLines="0" zoomScale="85" zoomScaleNormal="85" topLeftCell="A56" workbookViewId="0">
      <selection activeCell="K59" sqref="K59"/>
    </sheetView>
  </sheetViews>
  <sheetFormatPr defaultColWidth="9" defaultRowHeight="12"/>
  <cols>
    <col min="1" max="1" width="8.77777777777778" customWidth="1"/>
    <col min="2" max="2" width="15.6666666666667" customWidth="1"/>
    <col min="3" max="3" width="16.1111111111111" customWidth="1"/>
    <col min="4" max="4" width="36" customWidth="1"/>
    <col min="5" max="7" width="17.3333333333333" customWidth="1"/>
    <col min="8" max="8" width="6" customWidth="1"/>
    <col min="9" max="9" width="9" customWidth="1"/>
    <col min="10" max="11" width="17.7777777777778" customWidth="1"/>
    <col min="12" max="12" width="9" style="24"/>
  </cols>
  <sheetData>
    <row r="1" ht="25.5" spans="1:12">
      <c r="A1" s="1" t="s">
        <v>47</v>
      </c>
      <c r="B1" s="1"/>
      <c r="C1" s="1"/>
      <c r="D1" s="1"/>
      <c r="E1" s="1"/>
      <c r="F1" s="1"/>
      <c r="G1" s="1"/>
      <c r="H1" s="1"/>
      <c r="I1" s="1"/>
      <c r="J1" s="1"/>
      <c r="K1" s="1"/>
    </row>
    <row r="2" ht="13.75" spans="1:12">
      <c r="A2" s="2" t="s">
        <v>274</v>
      </c>
      <c r="B2" s="2"/>
      <c r="C2" s="2"/>
      <c r="D2" s="2"/>
      <c r="E2" s="2"/>
      <c r="F2" s="2"/>
      <c r="G2" s="2"/>
      <c r="H2" s="2"/>
      <c r="I2" s="2"/>
      <c r="J2" s="2"/>
      <c r="K2" s="2"/>
    </row>
    <row r="3" ht="13" spans="1:12">
      <c r="A3" s="3" t="s">
        <v>49</v>
      </c>
      <c r="B3" s="4" t="s">
        <v>50</v>
      </c>
      <c r="C3" s="4" t="s">
        <v>30</v>
      </c>
      <c r="D3" s="4" t="s">
        <v>51</v>
      </c>
      <c r="E3" s="5" t="s">
        <v>52</v>
      </c>
      <c r="F3" s="5" t="s">
        <v>53</v>
      </c>
      <c r="G3" s="5" t="s">
        <v>54</v>
      </c>
      <c r="H3" s="4" t="s">
        <v>55</v>
      </c>
      <c r="I3" s="4" t="s">
        <v>56</v>
      </c>
      <c r="J3" s="4" t="s">
        <v>57</v>
      </c>
      <c r="K3" s="4"/>
      <c r="L3" s="25"/>
    </row>
    <row r="4" ht="13" spans="1:12">
      <c r="A4" s="6"/>
      <c r="B4" s="7"/>
      <c r="C4" s="7"/>
      <c r="D4" s="7"/>
      <c r="E4" s="8"/>
      <c r="F4" s="8"/>
      <c r="G4" s="8"/>
      <c r="H4" s="7"/>
      <c r="I4" s="7"/>
      <c r="J4" s="7" t="s">
        <v>58</v>
      </c>
      <c r="K4" s="7" t="s">
        <v>59</v>
      </c>
      <c r="L4" s="25"/>
    </row>
    <row r="5" ht="13" spans="1:12">
      <c r="A5" s="6"/>
      <c r="B5" s="9"/>
      <c r="C5" s="9" t="s">
        <v>275</v>
      </c>
      <c r="D5" s="9"/>
      <c r="E5" s="9"/>
      <c r="F5" s="9"/>
      <c r="G5" s="9"/>
      <c r="H5" s="9"/>
      <c r="I5" s="10"/>
      <c r="J5" s="10"/>
      <c r="K5" s="10"/>
      <c r="L5" s="25"/>
    </row>
    <row r="6" ht="13" spans="1:12">
      <c r="A6" s="6"/>
      <c r="B6" s="9"/>
      <c r="C6" s="9" t="s">
        <v>276</v>
      </c>
      <c r="D6" s="9"/>
      <c r="E6" s="9"/>
      <c r="F6" s="9"/>
      <c r="G6" s="9"/>
      <c r="H6" s="9"/>
      <c r="I6" s="10"/>
      <c r="J6" s="10"/>
      <c r="K6" s="10"/>
      <c r="L6" s="25"/>
    </row>
    <row r="7" ht="117" spans="1:12">
      <c r="A7" s="6">
        <v>1</v>
      </c>
      <c r="B7" s="9" t="s">
        <v>277</v>
      </c>
      <c r="C7" s="9" t="s">
        <v>278</v>
      </c>
      <c r="D7" s="9" t="s">
        <v>279</v>
      </c>
      <c r="E7" s="11"/>
      <c r="F7" s="11"/>
      <c r="G7" s="11"/>
      <c r="H7" s="7" t="s">
        <v>176</v>
      </c>
      <c r="I7" s="10">
        <v>6</v>
      </c>
      <c r="J7" s="12"/>
      <c r="K7" s="10">
        <f t="shared" ref="K7:K24" si="0">ROUND(J7*I7,2)</f>
        <v>0</v>
      </c>
    </row>
    <row r="8" ht="143" spans="1:12">
      <c r="A8" s="6">
        <v>2</v>
      </c>
      <c r="B8" s="9" t="s">
        <v>280</v>
      </c>
      <c r="C8" s="9" t="s">
        <v>278</v>
      </c>
      <c r="D8" s="9" t="s">
        <v>281</v>
      </c>
      <c r="E8" s="11"/>
      <c r="F8" s="11"/>
      <c r="G8" s="11"/>
      <c r="H8" s="7" t="s">
        <v>176</v>
      </c>
      <c r="I8" s="10">
        <v>140</v>
      </c>
      <c r="J8" s="12"/>
      <c r="K8" s="10">
        <f t="shared" si="0"/>
        <v>0</v>
      </c>
    </row>
    <row r="9" ht="130" spans="1:12">
      <c r="A9" s="6">
        <v>3</v>
      </c>
      <c r="B9" s="9" t="s">
        <v>282</v>
      </c>
      <c r="C9" s="9" t="s">
        <v>283</v>
      </c>
      <c r="D9" s="9" t="s">
        <v>284</v>
      </c>
      <c r="E9" s="11"/>
      <c r="F9" s="11"/>
      <c r="G9" s="11"/>
      <c r="H9" s="7" t="s">
        <v>176</v>
      </c>
      <c r="I9" s="10">
        <v>286</v>
      </c>
      <c r="J9" s="12"/>
      <c r="K9" s="10">
        <f t="shared" si="0"/>
        <v>0</v>
      </c>
    </row>
    <row r="10" ht="144" customHeight="1" spans="1:12">
      <c r="A10" s="6">
        <v>4</v>
      </c>
      <c r="B10" s="9" t="s">
        <v>285</v>
      </c>
      <c r="C10" s="9" t="s">
        <v>286</v>
      </c>
      <c r="D10" s="9" t="s">
        <v>287</v>
      </c>
      <c r="E10" s="11"/>
      <c r="F10" s="11"/>
      <c r="G10" s="11"/>
      <c r="H10" s="7" t="s">
        <v>288</v>
      </c>
      <c r="I10" s="10">
        <v>598</v>
      </c>
      <c r="J10" s="12"/>
      <c r="K10" s="10">
        <f t="shared" si="0"/>
        <v>0</v>
      </c>
    </row>
    <row r="11" ht="78" spans="1:12">
      <c r="A11" s="6">
        <v>5</v>
      </c>
      <c r="B11" s="9" t="s">
        <v>289</v>
      </c>
      <c r="C11" s="9" t="s">
        <v>290</v>
      </c>
      <c r="D11" s="9" t="s">
        <v>291</v>
      </c>
      <c r="E11" s="11"/>
      <c r="F11" s="11"/>
      <c r="G11" s="11"/>
      <c r="H11" s="7" t="s">
        <v>79</v>
      </c>
      <c r="I11" s="10">
        <v>9350</v>
      </c>
      <c r="J11" s="12"/>
      <c r="K11" s="10">
        <f t="shared" si="0"/>
        <v>0</v>
      </c>
    </row>
    <row r="12" ht="78" spans="1:12">
      <c r="A12" s="6">
        <v>6</v>
      </c>
      <c r="B12" s="9" t="s">
        <v>292</v>
      </c>
      <c r="C12" s="9" t="s">
        <v>293</v>
      </c>
      <c r="D12" s="9" t="s">
        <v>294</v>
      </c>
      <c r="E12" s="11"/>
      <c r="F12" s="11"/>
      <c r="G12" s="11"/>
      <c r="H12" s="7" t="s">
        <v>79</v>
      </c>
      <c r="I12" s="10">
        <v>200</v>
      </c>
      <c r="J12" s="12"/>
      <c r="K12" s="10">
        <f t="shared" si="0"/>
        <v>0</v>
      </c>
    </row>
    <row r="13" ht="13" spans="1:12">
      <c r="A13" s="6">
        <v>7</v>
      </c>
      <c r="B13" s="9" t="s">
        <v>295</v>
      </c>
      <c r="C13" s="9" t="s">
        <v>293</v>
      </c>
      <c r="D13" s="9" t="s">
        <v>296</v>
      </c>
      <c r="E13" s="11"/>
      <c r="F13" s="11"/>
      <c r="G13" s="11"/>
      <c r="H13" s="7" t="s">
        <v>79</v>
      </c>
      <c r="I13" s="10">
        <v>100</v>
      </c>
      <c r="J13" s="12"/>
      <c r="K13" s="10">
        <f t="shared" si="0"/>
        <v>0</v>
      </c>
    </row>
    <row r="14" ht="130" spans="1:12">
      <c r="A14" s="6">
        <v>8</v>
      </c>
      <c r="B14" s="9" t="s">
        <v>297</v>
      </c>
      <c r="C14" s="9" t="s">
        <v>286</v>
      </c>
      <c r="D14" s="9" t="s">
        <v>298</v>
      </c>
      <c r="E14" s="11"/>
      <c r="F14" s="11"/>
      <c r="G14" s="11"/>
      <c r="H14" s="7" t="s">
        <v>299</v>
      </c>
      <c r="I14" s="10">
        <v>26</v>
      </c>
      <c r="J14" s="12"/>
      <c r="K14" s="10">
        <f t="shared" si="0"/>
        <v>0</v>
      </c>
    </row>
    <row r="15" ht="338" spans="1:12">
      <c r="A15" s="6">
        <v>9</v>
      </c>
      <c r="B15" s="9" t="s">
        <v>300</v>
      </c>
      <c r="C15" s="9" t="s">
        <v>301</v>
      </c>
      <c r="D15" s="9" t="s">
        <v>302</v>
      </c>
      <c r="E15" s="11"/>
      <c r="F15" s="11"/>
      <c r="G15" s="11"/>
      <c r="H15" s="7" t="s">
        <v>176</v>
      </c>
      <c r="I15" s="10">
        <v>6</v>
      </c>
      <c r="J15" s="12"/>
      <c r="K15" s="10">
        <f t="shared" si="0"/>
        <v>0</v>
      </c>
      <c r="L15" s="26"/>
    </row>
    <row r="16" ht="91" spans="1:12">
      <c r="A16" s="6">
        <v>10</v>
      </c>
      <c r="B16" s="9" t="s">
        <v>303</v>
      </c>
      <c r="C16" s="9" t="s">
        <v>301</v>
      </c>
      <c r="D16" s="9" t="s">
        <v>304</v>
      </c>
      <c r="E16" s="11"/>
      <c r="F16" s="11"/>
      <c r="G16" s="11"/>
      <c r="H16" s="7" t="s">
        <v>176</v>
      </c>
      <c r="I16" s="10">
        <v>11</v>
      </c>
      <c r="J16" s="12"/>
      <c r="K16" s="10">
        <f t="shared" si="0"/>
        <v>0</v>
      </c>
      <c r="L16" s="26"/>
    </row>
    <row r="17" ht="286" spans="1:11">
      <c r="A17" s="6">
        <v>11</v>
      </c>
      <c r="B17" s="9" t="s">
        <v>305</v>
      </c>
      <c r="C17" s="9" t="s">
        <v>306</v>
      </c>
      <c r="D17" s="9" t="s">
        <v>307</v>
      </c>
      <c r="E17" s="11"/>
      <c r="F17" s="11"/>
      <c r="G17" s="11"/>
      <c r="H17" s="7" t="s">
        <v>176</v>
      </c>
      <c r="I17" s="10">
        <v>5</v>
      </c>
      <c r="J17" s="12"/>
      <c r="K17" s="10">
        <f t="shared" si="0"/>
        <v>0</v>
      </c>
    </row>
    <row r="18" ht="65" spans="1:11">
      <c r="A18" s="6">
        <v>12</v>
      </c>
      <c r="B18" s="9" t="s">
        <v>308</v>
      </c>
      <c r="C18" s="9" t="s">
        <v>309</v>
      </c>
      <c r="D18" s="9" t="s">
        <v>310</v>
      </c>
      <c r="E18" s="11"/>
      <c r="F18" s="11"/>
      <c r="G18" s="11"/>
      <c r="H18" s="7" t="s">
        <v>96</v>
      </c>
      <c r="I18" s="10">
        <v>5</v>
      </c>
      <c r="J18" s="12"/>
      <c r="K18" s="10">
        <f t="shared" si="0"/>
        <v>0</v>
      </c>
    </row>
    <row r="19" ht="52" spans="1:11">
      <c r="A19" s="6">
        <v>13</v>
      </c>
      <c r="B19" s="9" t="s">
        <v>311</v>
      </c>
      <c r="C19" s="9" t="s">
        <v>309</v>
      </c>
      <c r="D19" s="9" t="s">
        <v>312</v>
      </c>
      <c r="E19" s="11"/>
      <c r="F19" s="11"/>
      <c r="G19" s="11"/>
      <c r="H19" s="7" t="s">
        <v>96</v>
      </c>
      <c r="I19" s="10">
        <v>1</v>
      </c>
      <c r="J19" s="12"/>
      <c r="K19" s="10">
        <f t="shared" si="0"/>
        <v>0</v>
      </c>
    </row>
    <row r="20" ht="13" spans="1:11">
      <c r="A20" s="6">
        <v>14</v>
      </c>
      <c r="B20" s="9" t="s">
        <v>313</v>
      </c>
      <c r="C20" s="9" t="s">
        <v>314</v>
      </c>
      <c r="D20" s="9" t="s">
        <v>315</v>
      </c>
      <c r="E20" s="11"/>
      <c r="F20" s="11"/>
      <c r="G20" s="11"/>
      <c r="H20" s="7" t="s">
        <v>316</v>
      </c>
      <c r="I20" s="10">
        <v>288</v>
      </c>
      <c r="J20" s="12"/>
      <c r="K20" s="10">
        <f t="shared" si="0"/>
        <v>0</v>
      </c>
    </row>
    <row r="21" ht="39" spans="1:11">
      <c r="A21" s="6">
        <v>15</v>
      </c>
      <c r="B21" s="9" t="s">
        <v>148</v>
      </c>
      <c r="C21" s="9" t="s">
        <v>149</v>
      </c>
      <c r="D21" s="9" t="s">
        <v>317</v>
      </c>
      <c r="E21" s="11"/>
      <c r="F21" s="11"/>
      <c r="G21" s="11"/>
      <c r="H21" s="7" t="s">
        <v>79</v>
      </c>
      <c r="I21" s="10">
        <v>147.92</v>
      </c>
      <c r="J21" s="12"/>
      <c r="K21" s="10">
        <f t="shared" si="0"/>
        <v>0</v>
      </c>
    </row>
    <row r="22" ht="39" spans="1:11">
      <c r="A22" s="6">
        <v>16</v>
      </c>
      <c r="B22" s="9" t="s">
        <v>151</v>
      </c>
      <c r="C22" s="9" t="s">
        <v>149</v>
      </c>
      <c r="D22" s="9" t="s">
        <v>318</v>
      </c>
      <c r="E22" s="11"/>
      <c r="F22" s="11"/>
      <c r="G22" s="11"/>
      <c r="H22" s="7" t="s">
        <v>79</v>
      </c>
      <c r="I22" s="10">
        <v>4.5</v>
      </c>
      <c r="J22" s="12"/>
      <c r="K22" s="10">
        <f t="shared" si="0"/>
        <v>0</v>
      </c>
    </row>
    <row r="23" ht="13" spans="1:11">
      <c r="A23" s="6">
        <v>17</v>
      </c>
      <c r="B23" s="9" t="s">
        <v>155</v>
      </c>
      <c r="C23" s="9" t="s">
        <v>156</v>
      </c>
      <c r="D23" s="9" t="s">
        <v>319</v>
      </c>
      <c r="E23" s="11"/>
      <c r="F23" s="11"/>
      <c r="G23" s="11"/>
      <c r="H23" s="7" t="s">
        <v>158</v>
      </c>
      <c r="I23" s="10">
        <v>10</v>
      </c>
      <c r="J23" s="12"/>
      <c r="K23" s="10">
        <f t="shared" si="0"/>
        <v>0</v>
      </c>
    </row>
    <row r="24" ht="21" customHeight="1" spans="1:11">
      <c r="A24" s="6">
        <v>18</v>
      </c>
      <c r="B24" s="9" t="s">
        <v>121</v>
      </c>
      <c r="C24" s="9" t="s">
        <v>122</v>
      </c>
      <c r="D24" s="9" t="s">
        <v>320</v>
      </c>
      <c r="E24" s="11"/>
      <c r="F24" s="11"/>
      <c r="G24" s="11"/>
      <c r="H24" s="7" t="s">
        <v>79</v>
      </c>
      <c r="I24" s="10">
        <v>1320</v>
      </c>
      <c r="J24" s="12"/>
      <c r="K24" s="10">
        <f t="shared" si="0"/>
        <v>0</v>
      </c>
    </row>
    <row r="25" ht="13" spans="1:11">
      <c r="A25" s="6">
        <v>19</v>
      </c>
      <c r="B25" s="9" t="s">
        <v>233</v>
      </c>
      <c r="C25" s="9" t="s">
        <v>234</v>
      </c>
      <c r="D25" s="9" t="s">
        <v>237</v>
      </c>
      <c r="E25" s="11"/>
      <c r="F25" s="11"/>
      <c r="G25" s="11"/>
      <c r="H25" s="7" t="s">
        <v>176</v>
      </c>
      <c r="I25" s="10">
        <v>146</v>
      </c>
      <c r="J25" s="12"/>
      <c r="K25" s="10"/>
    </row>
    <row r="26" ht="26" spans="1:11">
      <c r="A26" s="6"/>
      <c r="B26" s="9"/>
      <c r="C26" s="9" t="s">
        <v>321</v>
      </c>
      <c r="D26" s="9"/>
      <c r="E26" s="11"/>
      <c r="F26" s="11"/>
      <c r="G26" s="11"/>
      <c r="H26" s="9"/>
      <c r="I26" s="10"/>
      <c r="J26" s="12"/>
      <c r="K26" s="10">
        <f t="shared" ref="K26:K35" si="1">ROUND(J26*I26,2)</f>
        <v>0</v>
      </c>
    </row>
    <row r="27" ht="409.5" spans="1:11">
      <c r="A27" s="6">
        <v>20</v>
      </c>
      <c r="B27" s="9" t="s">
        <v>322</v>
      </c>
      <c r="C27" s="9" t="s">
        <v>323</v>
      </c>
      <c r="D27" s="9" t="s">
        <v>324</v>
      </c>
      <c r="E27" s="11"/>
      <c r="F27" s="11"/>
      <c r="G27" s="11"/>
      <c r="H27" s="7" t="s">
        <v>96</v>
      </c>
      <c r="I27" s="10">
        <v>14</v>
      </c>
      <c r="J27" s="12"/>
      <c r="K27" s="10">
        <f t="shared" si="1"/>
        <v>0</v>
      </c>
    </row>
    <row r="28" ht="409.5" spans="1:11">
      <c r="A28" s="6">
        <v>21</v>
      </c>
      <c r="B28" s="9" t="s">
        <v>325</v>
      </c>
      <c r="C28" s="9" t="s">
        <v>326</v>
      </c>
      <c r="D28" s="9" t="s">
        <v>327</v>
      </c>
      <c r="E28" s="11"/>
      <c r="F28" s="11"/>
      <c r="G28" s="11"/>
      <c r="H28" s="7" t="s">
        <v>96</v>
      </c>
      <c r="I28" s="10">
        <v>9</v>
      </c>
      <c r="J28" s="12"/>
      <c r="K28" s="10">
        <f t="shared" si="1"/>
        <v>0</v>
      </c>
    </row>
    <row r="29" ht="409.5" spans="1:11">
      <c r="A29" s="6">
        <v>22</v>
      </c>
      <c r="B29" s="9" t="s">
        <v>328</v>
      </c>
      <c r="C29" s="9" t="s">
        <v>326</v>
      </c>
      <c r="D29" s="9" t="s">
        <v>329</v>
      </c>
      <c r="E29" s="11"/>
      <c r="F29" s="11"/>
      <c r="G29" s="11"/>
      <c r="H29" s="7" t="s">
        <v>96</v>
      </c>
      <c r="I29" s="10">
        <v>9</v>
      </c>
      <c r="J29" s="12"/>
      <c r="K29" s="10">
        <f t="shared" si="1"/>
        <v>0</v>
      </c>
    </row>
    <row r="30" ht="409.5" spans="1:11">
      <c r="A30" s="6">
        <v>23</v>
      </c>
      <c r="B30" s="9" t="s">
        <v>330</v>
      </c>
      <c r="C30" s="9" t="s">
        <v>326</v>
      </c>
      <c r="D30" s="9" t="s">
        <v>331</v>
      </c>
      <c r="E30" s="11"/>
      <c r="F30" s="11"/>
      <c r="G30" s="11"/>
      <c r="H30" s="7" t="s">
        <v>96</v>
      </c>
      <c r="I30" s="10">
        <v>1</v>
      </c>
      <c r="J30" s="12"/>
      <c r="K30" s="10">
        <f t="shared" si="1"/>
        <v>0</v>
      </c>
    </row>
    <row r="31" ht="409.5" spans="1:11">
      <c r="A31" s="6">
        <v>24</v>
      </c>
      <c r="B31" s="9" t="s">
        <v>332</v>
      </c>
      <c r="C31" s="9" t="s">
        <v>333</v>
      </c>
      <c r="D31" s="9" t="s">
        <v>334</v>
      </c>
      <c r="E31" s="11"/>
      <c r="F31" s="11"/>
      <c r="G31" s="11"/>
      <c r="H31" s="7" t="s">
        <v>96</v>
      </c>
      <c r="I31" s="10">
        <v>1</v>
      </c>
      <c r="J31" s="12"/>
      <c r="K31" s="10">
        <f t="shared" si="1"/>
        <v>0</v>
      </c>
    </row>
    <row r="32" ht="409.5" spans="1:11">
      <c r="A32" s="6">
        <v>25</v>
      </c>
      <c r="B32" s="9" t="s">
        <v>335</v>
      </c>
      <c r="C32" s="9" t="s">
        <v>326</v>
      </c>
      <c r="D32" s="9" t="s">
        <v>336</v>
      </c>
      <c r="E32" s="11"/>
      <c r="F32" s="11"/>
      <c r="G32" s="11"/>
      <c r="H32" s="7" t="s">
        <v>96</v>
      </c>
      <c r="I32" s="10">
        <v>2</v>
      </c>
      <c r="J32" s="12"/>
      <c r="K32" s="10">
        <f t="shared" si="1"/>
        <v>0</v>
      </c>
    </row>
    <row r="33" ht="409.5" spans="1:11">
      <c r="A33" s="6">
        <v>26</v>
      </c>
      <c r="B33" s="9" t="s">
        <v>337</v>
      </c>
      <c r="C33" s="9" t="s">
        <v>323</v>
      </c>
      <c r="D33" s="9" t="s">
        <v>338</v>
      </c>
      <c r="E33" s="11"/>
      <c r="F33" s="11"/>
      <c r="G33" s="11"/>
      <c r="H33" s="7" t="s">
        <v>96</v>
      </c>
      <c r="I33" s="10">
        <v>1</v>
      </c>
      <c r="J33" s="12"/>
      <c r="K33" s="10">
        <f t="shared" si="1"/>
        <v>0</v>
      </c>
    </row>
    <row r="34" ht="409.5" spans="1:11">
      <c r="A34" s="6">
        <v>27</v>
      </c>
      <c r="B34" s="9" t="s">
        <v>339</v>
      </c>
      <c r="C34" s="9" t="s">
        <v>340</v>
      </c>
      <c r="D34" s="9" t="s">
        <v>341</v>
      </c>
      <c r="E34" s="11"/>
      <c r="F34" s="11"/>
      <c r="G34" s="11"/>
      <c r="H34" s="7" t="s">
        <v>96</v>
      </c>
      <c r="I34" s="10">
        <v>1</v>
      </c>
      <c r="J34" s="12"/>
      <c r="K34" s="10">
        <f t="shared" si="1"/>
        <v>0</v>
      </c>
    </row>
    <row r="35" ht="24.75" customHeight="1" spans="1:11">
      <c r="A35" s="6">
        <v>28</v>
      </c>
      <c r="B35" s="9" t="s">
        <v>342</v>
      </c>
      <c r="C35" s="9" t="s">
        <v>283</v>
      </c>
      <c r="D35" s="9" t="s">
        <v>343</v>
      </c>
      <c r="E35" s="11"/>
      <c r="F35" s="11"/>
      <c r="G35" s="11"/>
      <c r="H35" s="7" t="s">
        <v>176</v>
      </c>
      <c r="I35" s="10">
        <v>42</v>
      </c>
      <c r="J35" s="12"/>
      <c r="K35" s="10">
        <f t="shared" si="1"/>
        <v>0</v>
      </c>
    </row>
    <row r="36" ht="13" spans="1:11">
      <c r="A36" s="6">
        <v>29</v>
      </c>
      <c r="B36" s="9" t="s">
        <v>344</v>
      </c>
      <c r="C36" s="9" t="s">
        <v>234</v>
      </c>
      <c r="D36" s="9" t="s">
        <v>235</v>
      </c>
      <c r="E36" s="11"/>
      <c r="F36" s="11"/>
      <c r="G36" s="11"/>
      <c r="H36" s="7" t="s">
        <v>176</v>
      </c>
      <c r="I36" s="10">
        <v>14</v>
      </c>
      <c r="J36" s="12"/>
      <c r="K36" s="10"/>
    </row>
    <row r="37" ht="13" spans="1:11">
      <c r="A37" s="6"/>
      <c r="B37" s="9"/>
      <c r="C37" s="9" t="s">
        <v>345</v>
      </c>
      <c r="D37" s="9"/>
      <c r="E37" s="11"/>
      <c r="F37" s="11"/>
      <c r="G37" s="11"/>
      <c r="H37" s="9"/>
      <c r="I37" s="10"/>
      <c r="J37" s="12"/>
      <c r="K37" s="10">
        <f t="shared" ref="K37:K52" si="2">ROUND(J37*I37,2)</f>
        <v>0</v>
      </c>
    </row>
    <row r="38" ht="409.5" spans="1:11">
      <c r="A38" s="6">
        <v>30</v>
      </c>
      <c r="B38" s="9" t="s">
        <v>346</v>
      </c>
      <c r="C38" s="9" t="s">
        <v>347</v>
      </c>
      <c r="D38" s="9" t="s">
        <v>348</v>
      </c>
      <c r="E38" s="11"/>
      <c r="F38" s="11"/>
      <c r="G38" s="11"/>
      <c r="H38" s="7" t="s">
        <v>64</v>
      </c>
      <c r="I38" s="10">
        <v>17</v>
      </c>
      <c r="J38" s="12"/>
      <c r="K38" s="10">
        <f t="shared" si="2"/>
        <v>0</v>
      </c>
    </row>
    <row r="39" ht="409.5" spans="1:11">
      <c r="A39" s="6">
        <v>31</v>
      </c>
      <c r="B39" s="9" t="s">
        <v>349</v>
      </c>
      <c r="C39" s="9" t="s">
        <v>347</v>
      </c>
      <c r="D39" s="9" t="s">
        <v>350</v>
      </c>
      <c r="E39" s="11"/>
      <c r="F39" s="11"/>
      <c r="G39" s="11"/>
      <c r="H39" s="7" t="s">
        <v>64</v>
      </c>
      <c r="I39" s="10">
        <v>1</v>
      </c>
      <c r="J39" s="12"/>
      <c r="K39" s="10">
        <f t="shared" si="2"/>
        <v>0</v>
      </c>
    </row>
    <row r="40" ht="409.5" spans="1:11">
      <c r="A40" s="6">
        <v>32</v>
      </c>
      <c r="B40" s="9" t="s">
        <v>351</v>
      </c>
      <c r="C40" s="9" t="s">
        <v>347</v>
      </c>
      <c r="D40" s="9" t="s">
        <v>352</v>
      </c>
      <c r="E40" s="11"/>
      <c r="F40" s="11"/>
      <c r="G40" s="11"/>
      <c r="H40" s="7" t="s">
        <v>64</v>
      </c>
      <c r="I40" s="10">
        <v>1</v>
      </c>
      <c r="J40" s="12"/>
      <c r="K40" s="10">
        <f t="shared" si="2"/>
        <v>0</v>
      </c>
    </row>
    <row r="41" ht="91" spans="1:11">
      <c r="A41" s="6">
        <v>33</v>
      </c>
      <c r="B41" s="9" t="s">
        <v>353</v>
      </c>
      <c r="C41" s="9" t="s">
        <v>301</v>
      </c>
      <c r="D41" s="9" t="s">
        <v>304</v>
      </c>
      <c r="E41" s="11"/>
      <c r="F41" s="11"/>
      <c r="G41" s="11"/>
      <c r="H41" s="7" t="s">
        <v>176</v>
      </c>
      <c r="I41" s="10">
        <v>5</v>
      </c>
      <c r="J41" s="12"/>
      <c r="K41" s="10">
        <f t="shared" si="2"/>
        <v>0</v>
      </c>
    </row>
    <row r="42" ht="409.5" spans="1:11">
      <c r="A42" s="6">
        <v>34</v>
      </c>
      <c r="B42" s="9" t="s">
        <v>354</v>
      </c>
      <c r="C42" s="9" t="s">
        <v>326</v>
      </c>
      <c r="D42" s="9" t="s">
        <v>355</v>
      </c>
      <c r="E42" s="11"/>
      <c r="F42" s="11"/>
      <c r="G42" s="11"/>
      <c r="H42" s="7" t="s">
        <v>96</v>
      </c>
      <c r="I42" s="10">
        <v>5</v>
      </c>
      <c r="J42" s="12"/>
      <c r="K42" s="10">
        <f t="shared" si="2"/>
        <v>0</v>
      </c>
    </row>
    <row r="43" ht="409.5" spans="1:11">
      <c r="A43" s="6">
        <v>35</v>
      </c>
      <c r="B43" s="9" t="s">
        <v>356</v>
      </c>
      <c r="C43" s="9" t="s">
        <v>326</v>
      </c>
      <c r="D43" s="9" t="s">
        <v>357</v>
      </c>
      <c r="E43" s="11"/>
      <c r="F43" s="11"/>
      <c r="G43" s="11"/>
      <c r="H43" s="7" t="s">
        <v>96</v>
      </c>
      <c r="I43" s="10">
        <v>1</v>
      </c>
      <c r="J43" s="12"/>
      <c r="K43" s="10">
        <f t="shared" si="2"/>
        <v>0</v>
      </c>
    </row>
    <row r="44" ht="299" spans="1:11">
      <c r="A44" s="6">
        <v>36</v>
      </c>
      <c r="B44" s="9" t="s">
        <v>358</v>
      </c>
      <c r="C44" s="9" t="s">
        <v>359</v>
      </c>
      <c r="D44" s="9" t="s">
        <v>360</v>
      </c>
      <c r="E44" s="11"/>
      <c r="F44" s="11"/>
      <c r="G44" s="11"/>
      <c r="H44" s="7" t="s">
        <v>96</v>
      </c>
      <c r="I44" s="10">
        <v>8</v>
      </c>
      <c r="J44" s="12"/>
      <c r="K44" s="10">
        <f t="shared" si="2"/>
        <v>0</v>
      </c>
    </row>
    <row r="45" ht="65" spans="1:11">
      <c r="A45" s="6">
        <v>37</v>
      </c>
      <c r="B45" s="9" t="s">
        <v>361</v>
      </c>
      <c r="C45" s="9" t="s">
        <v>359</v>
      </c>
      <c r="D45" s="9" t="s">
        <v>362</v>
      </c>
      <c r="E45" s="11"/>
      <c r="F45" s="11"/>
      <c r="G45" s="11"/>
      <c r="H45" s="7" t="s">
        <v>96</v>
      </c>
      <c r="I45" s="10">
        <v>1</v>
      </c>
      <c r="J45" s="12"/>
      <c r="K45" s="10">
        <f t="shared" si="2"/>
        <v>0</v>
      </c>
    </row>
    <row r="46" ht="409.5" spans="1:11">
      <c r="A46" s="6">
        <v>38</v>
      </c>
      <c r="B46" s="9" t="s">
        <v>363</v>
      </c>
      <c r="C46" s="9" t="s">
        <v>326</v>
      </c>
      <c r="D46" s="9" t="s">
        <v>364</v>
      </c>
      <c r="E46" s="11"/>
      <c r="F46" s="11"/>
      <c r="G46" s="11"/>
      <c r="H46" s="7" t="s">
        <v>96</v>
      </c>
      <c r="I46" s="10">
        <v>1</v>
      </c>
      <c r="J46" s="12"/>
      <c r="K46" s="10">
        <f t="shared" si="2"/>
        <v>0</v>
      </c>
    </row>
    <row r="47" ht="409.5" spans="1:11">
      <c r="A47" s="6">
        <v>39</v>
      </c>
      <c r="B47" s="9" t="s">
        <v>365</v>
      </c>
      <c r="C47" s="9" t="s">
        <v>333</v>
      </c>
      <c r="D47" s="9" t="s">
        <v>366</v>
      </c>
      <c r="E47" s="11"/>
      <c r="F47" s="11"/>
      <c r="G47" s="11"/>
      <c r="H47" s="7" t="s">
        <v>96</v>
      </c>
      <c r="I47" s="10">
        <v>1</v>
      </c>
      <c r="J47" s="12"/>
      <c r="K47" s="10">
        <f t="shared" si="2"/>
        <v>0</v>
      </c>
    </row>
    <row r="48" ht="377" spans="1:11">
      <c r="A48" s="6">
        <v>40</v>
      </c>
      <c r="B48" s="9" t="s">
        <v>367</v>
      </c>
      <c r="C48" s="9" t="s">
        <v>333</v>
      </c>
      <c r="D48" s="9" t="s">
        <v>368</v>
      </c>
      <c r="E48" s="11"/>
      <c r="F48" s="11"/>
      <c r="G48" s="11"/>
      <c r="H48" s="7" t="s">
        <v>96</v>
      </c>
      <c r="I48" s="10">
        <v>1</v>
      </c>
      <c r="J48" s="12"/>
      <c r="K48" s="10">
        <f t="shared" si="2"/>
        <v>0</v>
      </c>
    </row>
    <row r="49" ht="312" spans="1:12">
      <c r="A49" s="6">
        <v>41</v>
      </c>
      <c r="B49" s="9" t="s">
        <v>369</v>
      </c>
      <c r="C49" s="9" t="s">
        <v>370</v>
      </c>
      <c r="D49" s="9" t="s">
        <v>371</v>
      </c>
      <c r="E49" s="11"/>
      <c r="F49" s="11"/>
      <c r="G49" s="11"/>
      <c r="H49" s="7" t="s">
        <v>64</v>
      </c>
      <c r="I49" s="10">
        <v>1</v>
      </c>
      <c r="J49" s="12"/>
      <c r="K49" s="10">
        <f t="shared" si="2"/>
        <v>0</v>
      </c>
    </row>
    <row r="50" ht="409.5" spans="1:12">
      <c r="A50" s="6">
        <v>42</v>
      </c>
      <c r="B50" s="9" t="s">
        <v>372</v>
      </c>
      <c r="C50" s="9" t="s">
        <v>333</v>
      </c>
      <c r="D50" s="9" t="s">
        <v>373</v>
      </c>
      <c r="E50" s="11"/>
      <c r="F50" s="11"/>
      <c r="G50" s="11"/>
      <c r="H50" s="7" t="s">
        <v>64</v>
      </c>
      <c r="I50" s="10">
        <v>1</v>
      </c>
      <c r="J50" s="12"/>
      <c r="K50" s="10">
        <f t="shared" si="2"/>
        <v>0</v>
      </c>
    </row>
    <row r="51" ht="65" spans="1:12">
      <c r="A51" s="6">
        <v>43</v>
      </c>
      <c r="B51" s="9" t="s">
        <v>374</v>
      </c>
      <c r="C51" s="9" t="s">
        <v>375</v>
      </c>
      <c r="D51" s="9" t="s">
        <v>376</v>
      </c>
      <c r="E51" s="11"/>
      <c r="F51" s="11"/>
      <c r="G51" s="11"/>
      <c r="H51" s="7" t="s">
        <v>299</v>
      </c>
      <c r="I51" s="10">
        <v>1</v>
      </c>
      <c r="J51" s="12"/>
      <c r="K51" s="10">
        <f t="shared" si="2"/>
        <v>0</v>
      </c>
    </row>
    <row r="52" ht="27" customHeight="1" spans="1:12">
      <c r="A52" s="6">
        <v>44</v>
      </c>
      <c r="B52" s="9" t="s">
        <v>377</v>
      </c>
      <c r="C52" s="9" t="s">
        <v>378</v>
      </c>
      <c r="D52" s="9" t="s">
        <v>379</v>
      </c>
      <c r="E52" s="11"/>
      <c r="F52" s="11"/>
      <c r="G52" s="11"/>
      <c r="H52" s="7" t="s">
        <v>380</v>
      </c>
      <c r="I52" s="10">
        <v>6</v>
      </c>
      <c r="J52" s="12"/>
      <c r="K52" s="10">
        <f t="shared" si="2"/>
        <v>0</v>
      </c>
    </row>
    <row r="53" ht="104" spans="1:12">
      <c r="A53" s="6">
        <v>45</v>
      </c>
      <c r="B53" s="9" t="s">
        <v>217</v>
      </c>
      <c r="C53" s="9" t="s">
        <v>218</v>
      </c>
      <c r="D53" s="9" t="s">
        <v>381</v>
      </c>
      <c r="E53" s="11"/>
      <c r="F53" s="11"/>
      <c r="G53" s="11"/>
      <c r="H53" s="7" t="s">
        <v>176</v>
      </c>
      <c r="I53" s="10">
        <v>7</v>
      </c>
      <c r="J53" s="12"/>
      <c r="K53" s="10"/>
    </row>
    <row r="54" ht="13" spans="1:12">
      <c r="A54" s="6">
        <v>46</v>
      </c>
      <c r="B54" s="9" t="s">
        <v>382</v>
      </c>
      <c r="C54" s="9" t="s">
        <v>234</v>
      </c>
      <c r="D54" s="9" t="s">
        <v>235</v>
      </c>
      <c r="E54" s="11"/>
      <c r="F54" s="11"/>
      <c r="G54" s="11"/>
      <c r="H54" s="7" t="s">
        <v>176</v>
      </c>
      <c r="I54" s="10">
        <v>19</v>
      </c>
      <c r="J54" s="12"/>
      <c r="K54" s="10">
        <f>ROUND(J54*I54,2)</f>
        <v>0</v>
      </c>
    </row>
    <row r="55" ht="26" spans="1:12">
      <c r="A55" s="6"/>
      <c r="B55" s="9"/>
      <c r="C55" s="9" t="s">
        <v>383</v>
      </c>
      <c r="D55" s="9"/>
      <c r="E55" s="11"/>
      <c r="F55" s="11"/>
      <c r="G55" s="11"/>
      <c r="H55" s="9"/>
      <c r="I55" s="10"/>
      <c r="J55" s="12"/>
      <c r="K55" s="10">
        <f>ROUND(J55*I55,2)</f>
        <v>0</v>
      </c>
      <c r="L55" s="26"/>
    </row>
    <row r="56" ht="409.5" spans="1:12">
      <c r="A56" s="6">
        <v>47</v>
      </c>
      <c r="B56" s="9" t="s">
        <v>384</v>
      </c>
      <c r="C56" s="9" t="s">
        <v>326</v>
      </c>
      <c r="D56" s="9" t="s">
        <v>385</v>
      </c>
      <c r="E56" s="11"/>
      <c r="F56" s="11"/>
      <c r="G56" s="11"/>
      <c r="H56" s="7" t="s">
        <v>96</v>
      </c>
      <c r="I56" s="10">
        <v>1</v>
      </c>
      <c r="J56" s="12"/>
      <c r="K56" s="10">
        <f>ROUND(J56*I56,2)</f>
        <v>0</v>
      </c>
    </row>
    <row r="57" ht="195" spans="1:12">
      <c r="A57" s="6">
        <v>48</v>
      </c>
      <c r="B57" s="9" t="s">
        <v>386</v>
      </c>
      <c r="C57" s="9" t="s">
        <v>387</v>
      </c>
      <c r="D57" s="9" t="s">
        <v>388</v>
      </c>
      <c r="E57" s="22"/>
      <c r="F57" s="22"/>
      <c r="G57" s="22"/>
      <c r="H57" s="7" t="s">
        <v>176</v>
      </c>
      <c r="I57" s="10">
        <v>25</v>
      </c>
      <c r="J57" s="23"/>
      <c r="K57" s="10">
        <f>ROUND(J57*I57,2)</f>
        <v>0</v>
      </c>
    </row>
    <row r="58" ht="143" spans="1:12">
      <c r="A58" s="6">
        <v>49</v>
      </c>
      <c r="B58" s="9" t="s">
        <v>389</v>
      </c>
      <c r="C58" s="9" t="s">
        <v>378</v>
      </c>
      <c r="D58" s="9" t="s">
        <v>390</v>
      </c>
      <c r="E58" s="22"/>
      <c r="F58" s="22"/>
      <c r="G58" s="22"/>
      <c r="H58" s="7" t="s">
        <v>380</v>
      </c>
      <c r="I58" s="10">
        <v>1</v>
      </c>
      <c r="J58" s="23"/>
      <c r="K58" s="10">
        <f>ROUND(J58*I58,2)</f>
        <v>0</v>
      </c>
    </row>
    <row r="59" ht="26.5" customHeight="1" spans="1:12">
      <c r="A59" s="13" t="s">
        <v>255</v>
      </c>
      <c r="B59" s="14"/>
      <c r="C59" s="15"/>
      <c r="D59" s="15"/>
      <c r="E59" s="15"/>
      <c r="F59" s="15"/>
      <c r="G59" s="15"/>
      <c r="H59" s="15"/>
      <c r="I59" s="15"/>
      <c r="J59" s="15"/>
      <c r="K59" s="16">
        <f>SUM(K7:K58)</f>
        <v>0</v>
      </c>
    </row>
    <row r="60" spans="1:12">
      <c r="A60" s="17"/>
      <c r="B60" s="17"/>
      <c r="C60" s="17"/>
      <c r="D60" s="17"/>
      <c r="E60" s="17"/>
      <c r="F60" s="17"/>
      <c r="G60" s="17"/>
      <c r="H60" s="17"/>
      <c r="I60" s="17"/>
      <c r="J60" s="18"/>
      <c r="K60" s="18"/>
    </row>
    <row r="67" spans="4:4">
      <c r="D67" s="19"/>
    </row>
  </sheetData>
  <sheetProtection algorithmName="SHA-512" hashValue="UTIRdgeJLLANMvAwXke2cNDULn/Pl3o0+qU8mvuvfoQjpRgJo8hqduHpqVzjKCi/g1+PbshE+VrFKTW4VEazPQ==" saltValue="2JCweDF9Z+JXRhi572EBPQ==" spinCount="100000" sheet="1" formatColumns="0" formatRows="0" objects="1"/>
  <mergeCells count="17">
    <mergeCell ref="A1:K1"/>
    <mergeCell ref="A2:I2"/>
    <mergeCell ref="J2:K2"/>
    <mergeCell ref="J3:K3"/>
    <mergeCell ref="A59:J59"/>
    <mergeCell ref="A60:I60"/>
    <mergeCell ref="J60:K60"/>
    <mergeCell ref="A3:A4"/>
    <mergeCell ref="B3:B4"/>
    <mergeCell ref="C3:C4"/>
    <mergeCell ref="D3:D4"/>
    <mergeCell ref="E3:E4"/>
    <mergeCell ref="F3:F4"/>
    <mergeCell ref="G3:G4"/>
    <mergeCell ref="H3:H4"/>
    <mergeCell ref="I3:I4"/>
    <mergeCell ref="L3:L6"/>
  </mergeCells>
  <printOptions horizontalCentered="1"/>
  <pageMargins left="0.116416666666667" right="0.116416666666667" top="0.59375" bottom="0" header="0.59375" footer="0"/>
  <pageSetup paperSize="9" scale="6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3"/>
  <sheetViews>
    <sheetView showGridLines="0" topLeftCell="A37" workbookViewId="0">
      <selection activeCell="K42" sqref="K42"/>
    </sheetView>
  </sheetViews>
  <sheetFormatPr defaultColWidth="9" defaultRowHeight="12"/>
  <cols>
    <col min="1" max="1" width="8.77777777777778" customWidth="1"/>
    <col min="2" max="2" width="15.6666666666667" customWidth="1"/>
    <col min="3" max="3" width="16.1111111111111" customWidth="1"/>
    <col min="4" max="4" width="36" customWidth="1"/>
    <col min="5" max="7" width="15.7777777777778" customWidth="1"/>
    <col min="8" max="8" width="6" customWidth="1"/>
    <col min="9" max="9" width="6.77777777777778" customWidth="1"/>
    <col min="10" max="11" width="17.7777777777778" customWidth="1"/>
    <col min="12" max="12" width="17.6666666666667" style="20" customWidth="1"/>
  </cols>
  <sheetData>
    <row r="1" ht="25.5" spans="1:12">
      <c r="A1" s="1" t="s">
        <v>47</v>
      </c>
      <c r="B1" s="1"/>
      <c r="C1" s="1"/>
      <c r="D1" s="1"/>
      <c r="E1" s="1"/>
      <c r="F1" s="1"/>
      <c r="G1" s="1"/>
      <c r="H1" s="1"/>
      <c r="I1" s="1"/>
      <c r="J1" s="1"/>
      <c r="K1" s="1"/>
    </row>
    <row r="2" ht="13.75" spans="1:12">
      <c r="A2" s="2" t="s">
        <v>391</v>
      </c>
      <c r="B2" s="2"/>
      <c r="C2" s="2"/>
      <c r="D2" s="2"/>
      <c r="E2" s="2"/>
      <c r="F2" s="2"/>
      <c r="G2" s="2"/>
      <c r="H2" s="2"/>
      <c r="I2" s="2"/>
      <c r="J2" s="2"/>
      <c r="K2" s="2"/>
    </row>
    <row r="3" customHeight="1" spans="1:12">
      <c r="A3" s="3" t="s">
        <v>49</v>
      </c>
      <c r="B3" s="4" t="s">
        <v>50</v>
      </c>
      <c r="C3" s="4" t="s">
        <v>30</v>
      </c>
      <c r="D3" s="4" t="s">
        <v>51</v>
      </c>
      <c r="E3" s="5" t="s">
        <v>52</v>
      </c>
      <c r="F3" s="5" t="s">
        <v>53</v>
      </c>
      <c r="G3" s="5" t="s">
        <v>54</v>
      </c>
      <c r="H3" s="4" t="s">
        <v>55</v>
      </c>
      <c r="I3" s="4" t="s">
        <v>56</v>
      </c>
      <c r="J3" s="4" t="s">
        <v>57</v>
      </c>
      <c r="K3" s="4"/>
    </row>
    <row r="4" ht="13" spans="1:12">
      <c r="A4" s="6"/>
      <c r="B4" s="7"/>
      <c r="C4" s="7"/>
      <c r="D4" s="7"/>
      <c r="E4" s="8"/>
      <c r="F4" s="8"/>
      <c r="G4" s="8"/>
      <c r="H4" s="7"/>
      <c r="I4" s="7"/>
      <c r="J4" s="7" t="s">
        <v>58</v>
      </c>
      <c r="K4" s="7" t="s">
        <v>59</v>
      </c>
    </row>
    <row r="5" ht="13" spans="1:12">
      <c r="A5" s="6"/>
      <c r="B5" s="9"/>
      <c r="C5" s="9" t="s">
        <v>392</v>
      </c>
      <c r="D5" s="9"/>
      <c r="E5" s="9"/>
      <c r="F5" s="9"/>
      <c r="G5" s="9"/>
      <c r="H5" s="9"/>
      <c r="I5" s="10"/>
      <c r="J5" s="10"/>
      <c r="K5" s="10"/>
    </row>
    <row r="6" ht="13" spans="1:12">
      <c r="A6" s="6"/>
      <c r="B6" s="9"/>
      <c r="C6" s="9" t="s">
        <v>276</v>
      </c>
      <c r="D6" s="9"/>
      <c r="E6" s="9"/>
      <c r="F6" s="9"/>
      <c r="G6" s="9"/>
      <c r="H6" s="9"/>
      <c r="I6" s="10"/>
      <c r="J6" s="10"/>
      <c r="K6" s="10"/>
    </row>
    <row r="7" ht="117" spans="1:12">
      <c r="A7" s="6">
        <v>1</v>
      </c>
      <c r="B7" s="9" t="s">
        <v>393</v>
      </c>
      <c r="C7" s="9" t="s">
        <v>278</v>
      </c>
      <c r="D7" s="9" t="s">
        <v>279</v>
      </c>
      <c r="E7" s="11"/>
      <c r="F7" s="11"/>
      <c r="G7" s="11"/>
      <c r="H7" s="7" t="s">
        <v>176</v>
      </c>
      <c r="I7" s="10">
        <v>6</v>
      </c>
      <c r="J7" s="12"/>
      <c r="K7" s="10">
        <f>ROUND(I7*J7,2)</f>
        <v>0</v>
      </c>
    </row>
    <row r="8" ht="143" spans="1:12">
      <c r="A8" s="6">
        <v>2</v>
      </c>
      <c r="B8" s="9" t="s">
        <v>394</v>
      </c>
      <c r="C8" s="9" t="s">
        <v>278</v>
      </c>
      <c r="D8" s="9" t="s">
        <v>281</v>
      </c>
      <c r="E8" s="11"/>
      <c r="F8" s="11"/>
      <c r="G8" s="11"/>
      <c r="H8" s="7" t="s">
        <v>176</v>
      </c>
      <c r="I8" s="10">
        <v>51</v>
      </c>
      <c r="J8" s="12"/>
      <c r="K8" s="10">
        <f t="shared" ref="K8:K41" si="0">ROUND(I8*J8,2)</f>
        <v>0</v>
      </c>
    </row>
    <row r="9" ht="130" spans="1:12">
      <c r="A9" s="6">
        <v>3</v>
      </c>
      <c r="B9" s="9" t="s">
        <v>395</v>
      </c>
      <c r="C9" s="9" t="s">
        <v>283</v>
      </c>
      <c r="D9" s="9" t="s">
        <v>284</v>
      </c>
      <c r="E9" s="11"/>
      <c r="F9" s="11"/>
      <c r="G9" s="11"/>
      <c r="H9" s="7" t="s">
        <v>176</v>
      </c>
      <c r="I9" s="10">
        <v>108</v>
      </c>
      <c r="J9" s="12"/>
      <c r="K9" s="10">
        <f t="shared" si="0"/>
        <v>0</v>
      </c>
    </row>
    <row r="10" ht="130" spans="1:12">
      <c r="A10" s="6">
        <v>4</v>
      </c>
      <c r="B10" s="9" t="s">
        <v>396</v>
      </c>
      <c r="C10" s="9" t="s">
        <v>286</v>
      </c>
      <c r="D10" s="9" t="s">
        <v>287</v>
      </c>
      <c r="E10" s="11"/>
      <c r="F10" s="11"/>
      <c r="G10" s="11"/>
      <c r="H10" s="7" t="s">
        <v>288</v>
      </c>
      <c r="I10" s="10">
        <v>108</v>
      </c>
      <c r="J10" s="12"/>
      <c r="K10" s="10">
        <f t="shared" si="0"/>
        <v>0</v>
      </c>
    </row>
    <row r="11" ht="78" spans="1:12">
      <c r="A11" s="6">
        <v>5</v>
      </c>
      <c r="B11" s="9" t="s">
        <v>397</v>
      </c>
      <c r="C11" s="9" t="s">
        <v>290</v>
      </c>
      <c r="D11" s="9" t="s">
        <v>291</v>
      </c>
      <c r="E11" s="11"/>
      <c r="F11" s="11"/>
      <c r="G11" s="11"/>
      <c r="H11" s="7" t="s">
        <v>79</v>
      </c>
      <c r="I11" s="10">
        <v>2226.89</v>
      </c>
      <c r="J11" s="12"/>
      <c r="K11" s="10">
        <f t="shared" si="0"/>
        <v>0</v>
      </c>
    </row>
    <row r="12" ht="78" spans="1:12">
      <c r="A12" s="6">
        <v>6</v>
      </c>
      <c r="B12" s="9" t="s">
        <v>398</v>
      </c>
      <c r="C12" s="9" t="s">
        <v>293</v>
      </c>
      <c r="D12" s="9" t="s">
        <v>294</v>
      </c>
      <c r="E12" s="11"/>
      <c r="F12" s="11"/>
      <c r="G12" s="11"/>
      <c r="H12" s="7" t="s">
        <v>79</v>
      </c>
      <c r="I12" s="10">
        <v>60</v>
      </c>
      <c r="J12" s="12"/>
      <c r="K12" s="10">
        <f t="shared" si="0"/>
        <v>0</v>
      </c>
    </row>
    <row r="13" ht="13" spans="1:12">
      <c r="A13" s="6">
        <v>7</v>
      </c>
      <c r="B13" s="9" t="s">
        <v>399</v>
      </c>
      <c r="C13" s="9" t="s">
        <v>293</v>
      </c>
      <c r="D13" s="9" t="s">
        <v>296</v>
      </c>
      <c r="E13" s="11"/>
      <c r="F13" s="11"/>
      <c r="G13" s="11"/>
      <c r="H13" s="7" t="s">
        <v>79</v>
      </c>
      <c r="I13" s="10">
        <v>100</v>
      </c>
      <c r="J13" s="12"/>
      <c r="K13" s="10">
        <f t="shared" si="0"/>
        <v>0</v>
      </c>
    </row>
    <row r="14" ht="130" spans="1:12">
      <c r="A14" s="6">
        <v>8</v>
      </c>
      <c r="B14" s="9" t="s">
        <v>400</v>
      </c>
      <c r="C14" s="9" t="s">
        <v>286</v>
      </c>
      <c r="D14" s="9" t="s">
        <v>298</v>
      </c>
      <c r="E14" s="11"/>
      <c r="F14" s="11"/>
      <c r="G14" s="11"/>
      <c r="H14" s="7" t="s">
        <v>299</v>
      </c>
      <c r="I14" s="10">
        <v>12</v>
      </c>
      <c r="J14" s="12"/>
      <c r="K14" s="10">
        <f t="shared" si="0"/>
        <v>0</v>
      </c>
      <c r="L14" s="21"/>
    </row>
    <row r="15" ht="299" spans="1:12">
      <c r="A15" s="6">
        <v>9</v>
      </c>
      <c r="B15" s="9" t="s">
        <v>305</v>
      </c>
      <c r="C15" s="9" t="s">
        <v>401</v>
      </c>
      <c r="D15" s="9" t="s">
        <v>402</v>
      </c>
      <c r="E15" s="11"/>
      <c r="F15" s="11"/>
      <c r="G15" s="11"/>
      <c r="H15" s="7" t="s">
        <v>176</v>
      </c>
      <c r="I15" s="10">
        <v>3</v>
      </c>
      <c r="J15" s="12"/>
      <c r="K15" s="10">
        <f t="shared" si="0"/>
        <v>0</v>
      </c>
    </row>
    <row r="16" ht="91" spans="1:12">
      <c r="A16" s="6">
        <v>10</v>
      </c>
      <c r="B16" s="9" t="s">
        <v>403</v>
      </c>
      <c r="C16" s="9" t="s">
        <v>301</v>
      </c>
      <c r="D16" s="9" t="s">
        <v>304</v>
      </c>
      <c r="E16" s="11"/>
      <c r="F16" s="11"/>
      <c r="G16" s="11"/>
      <c r="H16" s="7" t="s">
        <v>176</v>
      </c>
      <c r="I16" s="10">
        <v>4</v>
      </c>
      <c r="J16" s="12"/>
      <c r="K16" s="10">
        <f t="shared" si="0"/>
        <v>0</v>
      </c>
      <c r="L16" s="21"/>
    </row>
    <row r="17" ht="65" spans="1:11">
      <c r="A17" s="6">
        <v>11</v>
      </c>
      <c r="B17" s="9" t="s">
        <v>404</v>
      </c>
      <c r="C17" s="9" t="s">
        <v>309</v>
      </c>
      <c r="D17" s="9" t="s">
        <v>405</v>
      </c>
      <c r="E17" s="11"/>
      <c r="F17" s="11"/>
      <c r="G17" s="11"/>
      <c r="H17" s="7" t="s">
        <v>96</v>
      </c>
      <c r="I17" s="10">
        <v>2</v>
      </c>
      <c r="J17" s="12"/>
      <c r="K17" s="10">
        <f t="shared" si="0"/>
        <v>0</v>
      </c>
    </row>
    <row r="18" ht="13" spans="1:11">
      <c r="A18" s="6">
        <v>12</v>
      </c>
      <c r="B18" s="9" t="s">
        <v>406</v>
      </c>
      <c r="C18" s="9" t="s">
        <v>314</v>
      </c>
      <c r="D18" s="9" t="s">
        <v>315</v>
      </c>
      <c r="E18" s="11"/>
      <c r="F18" s="11"/>
      <c r="G18" s="11"/>
      <c r="H18" s="7" t="s">
        <v>316</v>
      </c>
      <c r="I18" s="10">
        <v>144</v>
      </c>
      <c r="J18" s="12"/>
      <c r="K18" s="10">
        <f t="shared" si="0"/>
        <v>0</v>
      </c>
    </row>
    <row r="19" ht="52" spans="1:11">
      <c r="A19" s="6">
        <v>13</v>
      </c>
      <c r="B19" s="9" t="s">
        <v>407</v>
      </c>
      <c r="C19" s="9" t="s">
        <v>149</v>
      </c>
      <c r="D19" s="9" t="s">
        <v>408</v>
      </c>
      <c r="E19" s="11"/>
      <c r="F19" s="11"/>
      <c r="G19" s="11"/>
      <c r="H19" s="7" t="s">
        <v>79</v>
      </c>
      <c r="I19" s="10">
        <v>25.9</v>
      </c>
      <c r="J19" s="12"/>
      <c r="K19" s="10">
        <f t="shared" si="0"/>
        <v>0</v>
      </c>
    </row>
    <row r="20" ht="52" spans="1:11">
      <c r="A20" s="6">
        <v>14</v>
      </c>
      <c r="B20" s="9" t="s">
        <v>409</v>
      </c>
      <c r="C20" s="9" t="s">
        <v>149</v>
      </c>
      <c r="D20" s="9" t="s">
        <v>410</v>
      </c>
      <c r="E20" s="11"/>
      <c r="F20" s="11"/>
      <c r="G20" s="11"/>
      <c r="H20" s="7" t="s">
        <v>79</v>
      </c>
      <c r="I20" s="10">
        <v>16.9</v>
      </c>
      <c r="J20" s="12"/>
      <c r="K20" s="10">
        <f t="shared" si="0"/>
        <v>0</v>
      </c>
    </row>
    <row r="21" ht="13" spans="1:11">
      <c r="A21" s="6">
        <v>15</v>
      </c>
      <c r="B21" s="9" t="s">
        <v>155</v>
      </c>
      <c r="C21" s="9" t="s">
        <v>156</v>
      </c>
      <c r="D21" s="9" t="s">
        <v>319</v>
      </c>
      <c r="E21" s="11"/>
      <c r="F21" s="11"/>
      <c r="G21" s="11"/>
      <c r="H21" s="7" t="s">
        <v>158</v>
      </c>
      <c r="I21" s="10">
        <v>6</v>
      </c>
      <c r="J21" s="12"/>
      <c r="K21" s="10">
        <f t="shared" si="0"/>
        <v>0</v>
      </c>
    </row>
    <row r="22" ht="26" spans="1:11">
      <c r="A22" s="6">
        <v>16</v>
      </c>
      <c r="B22" s="9" t="s">
        <v>136</v>
      </c>
      <c r="C22" s="9" t="s">
        <v>122</v>
      </c>
      <c r="D22" s="9" t="s">
        <v>320</v>
      </c>
      <c r="E22" s="11"/>
      <c r="F22" s="11"/>
      <c r="G22" s="11"/>
      <c r="H22" s="7" t="s">
        <v>79</v>
      </c>
      <c r="I22" s="10">
        <v>744.65</v>
      </c>
      <c r="J22" s="12"/>
      <c r="K22" s="10"/>
    </row>
    <row r="23" ht="13" spans="1:11">
      <c r="A23" s="6">
        <v>17</v>
      </c>
      <c r="B23" s="9" t="s">
        <v>233</v>
      </c>
      <c r="C23" s="9" t="s">
        <v>234</v>
      </c>
      <c r="D23" s="9" t="s">
        <v>237</v>
      </c>
      <c r="E23" s="11"/>
      <c r="F23" s="11"/>
      <c r="G23" s="11"/>
      <c r="H23" s="7" t="s">
        <v>176</v>
      </c>
      <c r="I23" s="10">
        <v>57</v>
      </c>
      <c r="J23" s="12"/>
      <c r="K23" s="10">
        <f t="shared" si="0"/>
        <v>0</v>
      </c>
    </row>
    <row r="24" ht="26" spans="1:11">
      <c r="A24" s="6"/>
      <c r="B24" s="9"/>
      <c r="C24" s="9" t="s">
        <v>321</v>
      </c>
      <c r="D24" s="9"/>
      <c r="E24" s="11"/>
      <c r="F24" s="11"/>
      <c r="G24" s="11"/>
      <c r="H24" s="9"/>
      <c r="I24" s="10"/>
      <c r="J24" s="12"/>
      <c r="K24" s="10">
        <f t="shared" si="0"/>
        <v>0</v>
      </c>
    </row>
    <row r="25" ht="409" customHeight="1" spans="1:11">
      <c r="A25" s="6">
        <v>18</v>
      </c>
      <c r="B25" s="9" t="s">
        <v>322</v>
      </c>
      <c r="C25" s="9" t="s">
        <v>323</v>
      </c>
      <c r="D25" s="9" t="s">
        <v>411</v>
      </c>
      <c r="E25" s="11"/>
      <c r="F25" s="11"/>
      <c r="G25" s="11"/>
      <c r="H25" s="7" t="s">
        <v>96</v>
      </c>
      <c r="I25" s="10">
        <v>5</v>
      </c>
      <c r="J25" s="12"/>
      <c r="K25" s="10">
        <f t="shared" si="0"/>
        <v>0</v>
      </c>
    </row>
    <row r="26" ht="409.5" spans="1:11">
      <c r="A26" s="6">
        <v>19</v>
      </c>
      <c r="B26" s="9" t="s">
        <v>412</v>
      </c>
      <c r="C26" s="9" t="s">
        <v>326</v>
      </c>
      <c r="D26" s="9" t="s">
        <v>413</v>
      </c>
      <c r="E26" s="11"/>
      <c r="F26" s="11"/>
      <c r="G26" s="11"/>
      <c r="H26" s="7" t="s">
        <v>96</v>
      </c>
      <c r="I26" s="10">
        <v>3</v>
      </c>
      <c r="J26" s="12"/>
      <c r="K26" s="10">
        <f t="shared" si="0"/>
        <v>0</v>
      </c>
    </row>
    <row r="27" ht="409.5" spans="1:11">
      <c r="A27" s="6">
        <v>20</v>
      </c>
      <c r="B27" s="9" t="s">
        <v>335</v>
      </c>
      <c r="C27" s="9" t="s">
        <v>326</v>
      </c>
      <c r="D27" s="9" t="s">
        <v>414</v>
      </c>
      <c r="E27" s="11"/>
      <c r="F27" s="11"/>
      <c r="G27" s="11"/>
      <c r="H27" s="7" t="s">
        <v>96</v>
      </c>
      <c r="I27" s="10">
        <v>3</v>
      </c>
      <c r="J27" s="12"/>
      <c r="K27" s="10">
        <f t="shared" si="0"/>
        <v>0</v>
      </c>
    </row>
    <row r="28" ht="409.5" spans="1:11">
      <c r="A28" s="6">
        <v>21</v>
      </c>
      <c r="B28" s="9" t="s">
        <v>325</v>
      </c>
      <c r="C28" s="9" t="s">
        <v>326</v>
      </c>
      <c r="D28" s="9" t="s">
        <v>415</v>
      </c>
      <c r="E28" s="11"/>
      <c r="F28" s="11"/>
      <c r="G28" s="11"/>
      <c r="H28" s="7" t="s">
        <v>96</v>
      </c>
      <c r="I28" s="10">
        <v>1</v>
      </c>
      <c r="J28" s="12"/>
      <c r="K28" s="10">
        <f t="shared" si="0"/>
        <v>0</v>
      </c>
    </row>
    <row r="29" ht="409.5" spans="1:11">
      <c r="A29" s="6">
        <v>22</v>
      </c>
      <c r="B29" s="9" t="s">
        <v>328</v>
      </c>
      <c r="C29" s="9" t="s">
        <v>326</v>
      </c>
      <c r="D29" s="9" t="s">
        <v>416</v>
      </c>
      <c r="E29" s="11"/>
      <c r="F29" s="11"/>
      <c r="G29" s="11"/>
      <c r="H29" s="7" t="s">
        <v>96</v>
      </c>
      <c r="I29" s="10">
        <v>2</v>
      </c>
      <c r="J29" s="12"/>
      <c r="K29" s="10">
        <f t="shared" si="0"/>
        <v>0</v>
      </c>
    </row>
    <row r="30" ht="409.5" spans="1:11">
      <c r="A30" s="6">
        <v>23</v>
      </c>
      <c r="B30" s="9" t="s">
        <v>363</v>
      </c>
      <c r="C30" s="9" t="s">
        <v>326</v>
      </c>
      <c r="D30" s="9" t="s">
        <v>331</v>
      </c>
      <c r="E30" s="11"/>
      <c r="F30" s="11"/>
      <c r="G30" s="11"/>
      <c r="H30" s="7" t="s">
        <v>96</v>
      </c>
      <c r="I30" s="10">
        <v>1</v>
      </c>
      <c r="J30" s="12"/>
      <c r="K30" s="10">
        <f t="shared" si="0"/>
        <v>0</v>
      </c>
    </row>
    <row r="31" ht="52" spans="1:11">
      <c r="A31" s="6">
        <v>24</v>
      </c>
      <c r="B31" s="9" t="s">
        <v>417</v>
      </c>
      <c r="C31" s="9" t="s">
        <v>283</v>
      </c>
      <c r="D31" s="9" t="s">
        <v>343</v>
      </c>
      <c r="E31" s="11"/>
      <c r="F31" s="11"/>
      <c r="G31" s="11"/>
      <c r="H31" s="7" t="s">
        <v>176</v>
      </c>
      <c r="I31" s="10">
        <v>12</v>
      </c>
      <c r="J31" s="12"/>
      <c r="K31" s="10"/>
    </row>
    <row r="32" ht="13" spans="1:11">
      <c r="A32" s="6">
        <v>25</v>
      </c>
      <c r="B32" s="9" t="s">
        <v>382</v>
      </c>
      <c r="C32" s="9" t="s">
        <v>234</v>
      </c>
      <c r="D32" s="9" t="s">
        <v>235</v>
      </c>
      <c r="E32" s="11"/>
      <c r="F32" s="11"/>
      <c r="G32" s="11"/>
      <c r="H32" s="7" t="s">
        <v>176</v>
      </c>
      <c r="I32" s="10">
        <v>5</v>
      </c>
      <c r="J32" s="12"/>
      <c r="K32" s="10">
        <f t="shared" si="0"/>
        <v>0</v>
      </c>
    </row>
    <row r="33" ht="13" spans="1:11">
      <c r="A33" s="6"/>
      <c r="B33" s="9"/>
      <c r="C33" s="9" t="s">
        <v>345</v>
      </c>
      <c r="D33" s="9"/>
      <c r="E33" s="11"/>
      <c r="F33" s="11"/>
      <c r="G33" s="11"/>
      <c r="H33" s="9"/>
      <c r="I33" s="10"/>
      <c r="J33" s="12"/>
      <c r="K33" s="10">
        <f t="shared" si="0"/>
        <v>0</v>
      </c>
    </row>
    <row r="34" ht="409.5" spans="1:11">
      <c r="A34" s="6">
        <v>26</v>
      </c>
      <c r="B34" s="9" t="s">
        <v>418</v>
      </c>
      <c r="C34" s="9" t="s">
        <v>347</v>
      </c>
      <c r="D34" s="9" t="s">
        <v>419</v>
      </c>
      <c r="E34" s="11"/>
      <c r="F34" s="11"/>
      <c r="G34" s="11"/>
      <c r="H34" s="7" t="s">
        <v>64</v>
      </c>
      <c r="I34" s="10">
        <v>6</v>
      </c>
      <c r="J34" s="12"/>
      <c r="K34" s="10">
        <f t="shared" si="0"/>
        <v>0</v>
      </c>
    </row>
    <row r="35" ht="91" spans="1:11">
      <c r="A35" s="6">
        <v>27</v>
      </c>
      <c r="B35" s="9" t="s">
        <v>420</v>
      </c>
      <c r="C35" s="9" t="s">
        <v>301</v>
      </c>
      <c r="D35" s="9" t="s">
        <v>304</v>
      </c>
      <c r="E35" s="11"/>
      <c r="F35" s="11"/>
      <c r="G35" s="11"/>
      <c r="H35" s="7" t="s">
        <v>176</v>
      </c>
      <c r="I35" s="10">
        <v>3</v>
      </c>
      <c r="J35" s="12"/>
      <c r="K35" s="10">
        <f t="shared" si="0"/>
        <v>0</v>
      </c>
    </row>
    <row r="36" ht="409.5" spans="1:11">
      <c r="A36" s="6">
        <v>28</v>
      </c>
      <c r="B36" s="9" t="s">
        <v>354</v>
      </c>
      <c r="C36" s="9" t="s">
        <v>326</v>
      </c>
      <c r="D36" s="9" t="s">
        <v>355</v>
      </c>
      <c r="E36" s="11"/>
      <c r="F36" s="11"/>
      <c r="G36" s="11"/>
      <c r="H36" s="7" t="s">
        <v>96</v>
      </c>
      <c r="I36" s="10">
        <v>3</v>
      </c>
      <c r="J36" s="12"/>
      <c r="K36" s="10">
        <f t="shared" si="0"/>
        <v>0</v>
      </c>
    </row>
    <row r="37" ht="409" customHeight="1" spans="1:11">
      <c r="A37" s="6">
        <v>29</v>
      </c>
      <c r="B37" s="9" t="s">
        <v>356</v>
      </c>
      <c r="C37" s="9" t="s">
        <v>326</v>
      </c>
      <c r="D37" s="9" t="s">
        <v>357</v>
      </c>
      <c r="E37" s="11"/>
      <c r="F37" s="11"/>
      <c r="G37" s="11"/>
      <c r="H37" s="7" t="s">
        <v>96</v>
      </c>
      <c r="I37" s="10">
        <v>1</v>
      </c>
      <c r="J37" s="12"/>
      <c r="K37" s="10"/>
    </row>
    <row r="38" ht="138" customHeight="1" spans="1:11">
      <c r="A38" s="6">
        <v>30</v>
      </c>
      <c r="B38" s="9" t="s">
        <v>217</v>
      </c>
      <c r="C38" s="9" t="s">
        <v>218</v>
      </c>
      <c r="D38" s="9" t="s">
        <v>381</v>
      </c>
      <c r="E38" s="11"/>
      <c r="F38" s="11"/>
      <c r="G38" s="11"/>
      <c r="H38" s="7" t="s">
        <v>176</v>
      </c>
      <c r="I38" s="10">
        <v>3</v>
      </c>
      <c r="J38" s="12"/>
      <c r="K38" s="10">
        <f t="shared" si="0"/>
        <v>0</v>
      </c>
    </row>
    <row r="39" ht="24" customHeight="1" spans="1:11">
      <c r="A39" s="6">
        <v>31</v>
      </c>
      <c r="B39" s="9" t="s">
        <v>344</v>
      </c>
      <c r="C39" s="9" t="s">
        <v>234</v>
      </c>
      <c r="D39" s="9" t="s">
        <v>235</v>
      </c>
      <c r="E39" s="22"/>
      <c r="F39" s="22"/>
      <c r="G39" s="22"/>
      <c r="H39" s="7" t="s">
        <v>176</v>
      </c>
      <c r="I39" s="10">
        <v>6</v>
      </c>
      <c r="J39" s="23"/>
      <c r="K39" s="10">
        <f t="shared" si="0"/>
        <v>0</v>
      </c>
    </row>
    <row r="40" ht="26" spans="1:11">
      <c r="A40" s="6"/>
      <c r="B40" s="9"/>
      <c r="C40" s="9" t="s">
        <v>383</v>
      </c>
      <c r="D40" s="9"/>
      <c r="E40" s="22"/>
      <c r="F40" s="22"/>
      <c r="G40" s="22"/>
      <c r="H40" s="9"/>
      <c r="I40" s="10"/>
      <c r="J40" s="23"/>
      <c r="K40" s="10">
        <f t="shared" si="0"/>
        <v>0</v>
      </c>
    </row>
    <row r="41" ht="218" customHeight="1" spans="1:11">
      <c r="A41" s="6">
        <v>32</v>
      </c>
      <c r="B41" s="9" t="s">
        <v>421</v>
      </c>
      <c r="C41" s="9" t="s">
        <v>387</v>
      </c>
      <c r="D41" s="9" t="s">
        <v>388</v>
      </c>
      <c r="E41" s="22"/>
      <c r="F41" s="22"/>
      <c r="G41" s="22"/>
      <c r="H41" s="7" t="s">
        <v>176</v>
      </c>
      <c r="I41" s="10">
        <v>11</v>
      </c>
      <c r="J41" s="23"/>
      <c r="K41" s="10">
        <f t="shared" si="0"/>
        <v>0</v>
      </c>
    </row>
    <row r="42" ht="25.5" customHeight="1" spans="1:11">
      <c r="A42" s="13" t="s">
        <v>255</v>
      </c>
      <c r="B42" s="14"/>
      <c r="C42" s="15"/>
      <c r="D42" s="15"/>
      <c r="E42" s="15"/>
      <c r="F42" s="15"/>
      <c r="G42" s="15"/>
      <c r="H42" s="15"/>
      <c r="I42" s="15"/>
      <c r="J42" s="15"/>
      <c r="K42" s="16">
        <f>SUM(K7:K41)</f>
        <v>0</v>
      </c>
    </row>
    <row r="43" spans="1:11">
      <c r="A43" s="17"/>
      <c r="B43" s="17"/>
      <c r="C43" s="17"/>
      <c r="D43" s="17"/>
      <c r="E43" s="17"/>
      <c r="F43" s="17"/>
      <c r="G43" s="17"/>
      <c r="H43" s="17"/>
      <c r="I43" s="17"/>
      <c r="J43" s="18"/>
      <c r="K43" s="18"/>
    </row>
  </sheetData>
  <sheetProtection algorithmName="SHA-512" hashValue="RnDjym/r8aXALXkXD7Vkk8r/cJXF1dy2PSZGCmZ2btrTLYA2VFMgWILqzvOG0qDy8O6t4IP6zbYsLNXwuyiJGA==" saltValue="io92KcgOY8VHZGydahVyaw==" spinCount="100000" sheet="1" formatColumns="0" formatRows="0" objects="1"/>
  <mergeCells count="16">
    <mergeCell ref="A1:K1"/>
    <mergeCell ref="A2:I2"/>
    <mergeCell ref="J2:K2"/>
    <mergeCell ref="J3:K3"/>
    <mergeCell ref="A42:J42"/>
    <mergeCell ref="A43:I43"/>
    <mergeCell ref="J43:K43"/>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showGridLines="0" zoomScale="85" zoomScaleNormal="85" topLeftCell="A54" workbookViewId="0">
      <selection activeCell="K56" sqref="K56"/>
    </sheetView>
  </sheetViews>
  <sheetFormatPr defaultColWidth="9" defaultRowHeight="12"/>
  <cols>
    <col min="1" max="1" width="8.77777777777778" customWidth="1"/>
    <col min="2" max="2" width="15.6666666666667" customWidth="1"/>
    <col min="3" max="3" width="16.1111111111111" customWidth="1"/>
    <col min="4" max="4" width="72.1111111111111" customWidth="1"/>
    <col min="5" max="7" width="16.4444444444444" customWidth="1"/>
    <col min="8" max="8" width="6" customWidth="1"/>
    <col min="9" max="9" width="7.66666666666667" customWidth="1"/>
    <col min="10" max="10" width="12.3333333333333" customWidth="1"/>
    <col min="11" max="11" width="14.1111111111111" customWidth="1"/>
  </cols>
  <sheetData>
    <row r="1" ht="25.5" spans="1:11">
      <c r="A1" s="1" t="s">
        <v>47</v>
      </c>
      <c r="B1" s="1"/>
      <c r="C1" s="1"/>
      <c r="D1" s="1"/>
      <c r="E1" s="1"/>
      <c r="F1" s="1"/>
      <c r="G1" s="1"/>
      <c r="H1" s="1"/>
      <c r="I1" s="1"/>
      <c r="J1" s="1"/>
      <c r="K1" s="1"/>
    </row>
    <row r="2" ht="13.75" spans="1:11">
      <c r="A2" s="2" t="s">
        <v>422</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26" spans="1:11">
      <c r="A5" s="6"/>
      <c r="B5" s="9"/>
      <c r="C5" s="9" t="s">
        <v>423</v>
      </c>
      <c r="D5" s="9"/>
      <c r="E5" s="9"/>
      <c r="F5" s="9"/>
      <c r="G5" s="9"/>
      <c r="H5" s="9"/>
      <c r="I5" s="10"/>
      <c r="J5" s="10"/>
      <c r="K5" s="10"/>
    </row>
    <row r="6" ht="13" spans="1:11">
      <c r="A6" s="6"/>
      <c r="B6" s="9"/>
      <c r="C6" s="9" t="s">
        <v>276</v>
      </c>
      <c r="D6" s="9"/>
      <c r="E6" s="9"/>
      <c r="F6" s="9"/>
      <c r="G6" s="9"/>
      <c r="H6" s="9"/>
      <c r="I6" s="10"/>
      <c r="J6" s="10"/>
      <c r="K6" s="10"/>
    </row>
    <row r="7" ht="52" spans="1:11">
      <c r="A7" s="6">
        <v>1</v>
      </c>
      <c r="B7" s="9" t="s">
        <v>424</v>
      </c>
      <c r="C7" s="9" t="s">
        <v>290</v>
      </c>
      <c r="D7" s="9" t="s">
        <v>291</v>
      </c>
      <c r="E7" s="11"/>
      <c r="F7" s="11"/>
      <c r="G7" s="11"/>
      <c r="H7" s="7" t="s">
        <v>79</v>
      </c>
      <c r="I7" s="10">
        <v>1770</v>
      </c>
      <c r="J7" s="12"/>
      <c r="K7" s="10">
        <f>ROUND(I7*J7,2)</f>
        <v>0</v>
      </c>
    </row>
    <row r="8" ht="13" spans="1:11">
      <c r="A8" s="6">
        <v>2</v>
      </c>
      <c r="B8" s="9" t="s">
        <v>295</v>
      </c>
      <c r="C8" s="9" t="s">
        <v>293</v>
      </c>
      <c r="D8" s="9" t="s">
        <v>296</v>
      </c>
      <c r="E8" s="11"/>
      <c r="F8" s="11"/>
      <c r="G8" s="11"/>
      <c r="H8" s="7" t="s">
        <v>79</v>
      </c>
      <c r="I8" s="10">
        <v>850</v>
      </c>
      <c r="J8" s="12"/>
      <c r="K8" s="10">
        <f t="shared" ref="K8:K55" si="0">ROUND(I8*J8,2)</f>
        <v>0</v>
      </c>
    </row>
    <row r="9" ht="52" spans="1:11">
      <c r="A9" s="6">
        <v>3</v>
      </c>
      <c r="B9" s="9" t="s">
        <v>425</v>
      </c>
      <c r="C9" s="9" t="s">
        <v>293</v>
      </c>
      <c r="D9" s="9" t="s">
        <v>294</v>
      </c>
      <c r="E9" s="11"/>
      <c r="F9" s="11"/>
      <c r="G9" s="11"/>
      <c r="H9" s="7" t="s">
        <v>79</v>
      </c>
      <c r="I9" s="10">
        <v>300</v>
      </c>
      <c r="J9" s="12"/>
      <c r="K9" s="10">
        <f t="shared" si="0"/>
        <v>0</v>
      </c>
    </row>
    <row r="10" ht="104" spans="1:11">
      <c r="A10" s="6">
        <v>4</v>
      </c>
      <c r="B10" s="9" t="s">
        <v>297</v>
      </c>
      <c r="C10" s="9" t="s">
        <v>286</v>
      </c>
      <c r="D10" s="9" t="s">
        <v>298</v>
      </c>
      <c r="E10" s="11"/>
      <c r="F10" s="11"/>
      <c r="G10" s="11"/>
      <c r="H10" s="7" t="s">
        <v>299</v>
      </c>
      <c r="I10" s="10">
        <v>4</v>
      </c>
      <c r="J10" s="12"/>
      <c r="K10" s="10">
        <f t="shared" si="0"/>
        <v>0</v>
      </c>
    </row>
    <row r="11" ht="26" spans="1:11">
      <c r="A11" s="6">
        <v>5</v>
      </c>
      <c r="B11" s="9" t="s">
        <v>124</v>
      </c>
      <c r="C11" s="9" t="s">
        <v>122</v>
      </c>
      <c r="D11" s="9" t="s">
        <v>426</v>
      </c>
      <c r="E11" s="11"/>
      <c r="F11" s="11"/>
      <c r="G11" s="11"/>
      <c r="H11" s="7" t="s">
        <v>79</v>
      </c>
      <c r="I11" s="10">
        <v>78.22</v>
      </c>
      <c r="J11" s="12"/>
      <c r="K11" s="10">
        <f t="shared" si="0"/>
        <v>0</v>
      </c>
    </row>
    <row r="12" ht="26" spans="1:11">
      <c r="A12" s="6">
        <v>6</v>
      </c>
      <c r="B12" s="9" t="s">
        <v>427</v>
      </c>
      <c r="C12" s="9" t="s">
        <v>122</v>
      </c>
      <c r="D12" s="9" t="s">
        <v>428</v>
      </c>
      <c r="E12" s="11"/>
      <c r="F12" s="11"/>
      <c r="G12" s="11"/>
      <c r="H12" s="7" t="s">
        <v>79</v>
      </c>
      <c r="I12" s="10">
        <v>232.73</v>
      </c>
      <c r="J12" s="12"/>
      <c r="K12" s="10">
        <f t="shared" si="0"/>
        <v>0</v>
      </c>
    </row>
    <row r="13" ht="26" spans="1:11">
      <c r="A13" s="6">
        <v>7</v>
      </c>
      <c r="B13" s="9" t="s">
        <v>429</v>
      </c>
      <c r="C13" s="9" t="s">
        <v>122</v>
      </c>
      <c r="D13" s="9" t="s">
        <v>430</v>
      </c>
      <c r="E13" s="11"/>
      <c r="F13" s="11"/>
      <c r="G13" s="11"/>
      <c r="H13" s="7" t="s">
        <v>79</v>
      </c>
      <c r="I13" s="10">
        <v>120.23</v>
      </c>
      <c r="J13" s="12"/>
      <c r="K13" s="10">
        <f t="shared" si="0"/>
        <v>0</v>
      </c>
    </row>
    <row r="14" ht="26" spans="1:11">
      <c r="A14" s="6">
        <v>8</v>
      </c>
      <c r="B14" s="9" t="s">
        <v>431</v>
      </c>
      <c r="C14" s="9" t="s">
        <v>122</v>
      </c>
      <c r="D14" s="9" t="s">
        <v>432</v>
      </c>
      <c r="E14" s="11"/>
      <c r="F14" s="11"/>
      <c r="G14" s="11"/>
      <c r="H14" s="7" t="s">
        <v>79</v>
      </c>
      <c r="I14" s="10">
        <v>64.2</v>
      </c>
      <c r="J14" s="12"/>
      <c r="K14" s="10">
        <f t="shared" si="0"/>
        <v>0</v>
      </c>
    </row>
    <row r="15" ht="39" spans="1:11">
      <c r="A15" s="6">
        <v>9</v>
      </c>
      <c r="B15" s="9" t="s">
        <v>433</v>
      </c>
      <c r="C15" s="9" t="s">
        <v>122</v>
      </c>
      <c r="D15" s="9" t="s">
        <v>434</v>
      </c>
      <c r="E15" s="11"/>
      <c r="F15" s="11"/>
      <c r="G15" s="11"/>
      <c r="H15" s="7" t="s">
        <v>79</v>
      </c>
      <c r="I15" s="10">
        <v>333.36</v>
      </c>
      <c r="J15" s="12"/>
      <c r="K15" s="10">
        <f t="shared" si="0"/>
        <v>0</v>
      </c>
    </row>
    <row r="16" ht="26" spans="1:11">
      <c r="A16" s="6">
        <v>10</v>
      </c>
      <c r="B16" s="9" t="s">
        <v>435</v>
      </c>
      <c r="C16" s="9" t="s">
        <v>436</v>
      </c>
      <c r="D16" s="9" t="s">
        <v>437</v>
      </c>
      <c r="E16" s="11"/>
      <c r="F16" s="11"/>
      <c r="G16" s="11"/>
      <c r="H16" s="7" t="s">
        <v>438</v>
      </c>
      <c r="I16" s="10">
        <v>12</v>
      </c>
      <c r="J16" s="12"/>
      <c r="K16" s="10">
        <f t="shared" si="0"/>
        <v>0</v>
      </c>
    </row>
    <row r="17" ht="182" spans="1:11">
      <c r="A17" s="6">
        <v>11</v>
      </c>
      <c r="B17" s="9" t="s">
        <v>305</v>
      </c>
      <c r="C17" s="9" t="s">
        <v>401</v>
      </c>
      <c r="D17" s="9" t="s">
        <v>439</v>
      </c>
      <c r="E17" s="11"/>
      <c r="F17" s="11"/>
      <c r="G17" s="11"/>
      <c r="H17" s="7" t="s">
        <v>176</v>
      </c>
      <c r="I17" s="10">
        <v>12</v>
      </c>
      <c r="J17" s="12"/>
      <c r="K17" s="10">
        <f t="shared" si="0"/>
        <v>0</v>
      </c>
    </row>
    <row r="18" ht="13" spans="1:11">
      <c r="A18" s="6">
        <v>12</v>
      </c>
      <c r="B18" s="9" t="s">
        <v>313</v>
      </c>
      <c r="C18" s="9" t="s">
        <v>314</v>
      </c>
      <c r="D18" s="9" t="s">
        <v>315</v>
      </c>
      <c r="E18" s="11"/>
      <c r="F18" s="11"/>
      <c r="G18" s="11"/>
      <c r="H18" s="7" t="s">
        <v>316</v>
      </c>
      <c r="I18" s="10">
        <v>72</v>
      </c>
      <c r="J18" s="12"/>
      <c r="K18" s="10">
        <f t="shared" si="0"/>
        <v>0</v>
      </c>
    </row>
    <row r="19" ht="65" spans="1:11">
      <c r="A19" s="6">
        <v>13</v>
      </c>
      <c r="B19" s="9" t="s">
        <v>440</v>
      </c>
      <c r="C19" s="9" t="s">
        <v>441</v>
      </c>
      <c r="D19" s="9" t="s">
        <v>442</v>
      </c>
      <c r="E19" s="11"/>
      <c r="F19" s="11"/>
      <c r="G19" s="11"/>
      <c r="H19" s="7" t="s">
        <v>443</v>
      </c>
      <c r="I19" s="10">
        <v>450</v>
      </c>
      <c r="J19" s="12"/>
      <c r="K19" s="10">
        <f t="shared" si="0"/>
        <v>0</v>
      </c>
    </row>
    <row r="20" ht="13" spans="1:11">
      <c r="A20" s="6">
        <v>14</v>
      </c>
      <c r="B20" s="9" t="s">
        <v>444</v>
      </c>
      <c r="C20" s="9" t="s">
        <v>445</v>
      </c>
      <c r="D20" s="9" t="s">
        <v>446</v>
      </c>
      <c r="E20" s="11"/>
      <c r="F20" s="11"/>
      <c r="G20" s="11"/>
      <c r="H20" s="7" t="s">
        <v>447</v>
      </c>
      <c r="I20" s="10">
        <v>1</v>
      </c>
      <c r="J20" s="12"/>
      <c r="K20" s="10">
        <f t="shared" si="0"/>
        <v>0</v>
      </c>
    </row>
    <row r="21" ht="13" spans="1:11">
      <c r="A21" s="6"/>
      <c r="B21" s="9"/>
      <c r="C21" s="9" t="s">
        <v>345</v>
      </c>
      <c r="D21" s="9"/>
      <c r="E21" s="11"/>
      <c r="F21" s="11"/>
      <c r="G21" s="11"/>
      <c r="H21" s="9"/>
      <c r="I21" s="10"/>
      <c r="J21" s="12"/>
      <c r="K21" s="10"/>
    </row>
    <row r="22" ht="299" spans="1:11">
      <c r="A22" s="6">
        <v>15</v>
      </c>
      <c r="B22" s="9" t="s">
        <v>448</v>
      </c>
      <c r="C22" s="9" t="s">
        <v>347</v>
      </c>
      <c r="D22" s="9" t="s">
        <v>449</v>
      </c>
      <c r="E22" s="11"/>
      <c r="F22" s="11"/>
      <c r="G22" s="11"/>
      <c r="H22" s="7" t="s">
        <v>64</v>
      </c>
      <c r="I22" s="10">
        <v>41</v>
      </c>
      <c r="J22" s="12"/>
      <c r="K22" s="10">
        <f t="shared" si="0"/>
        <v>0</v>
      </c>
    </row>
    <row r="23" ht="169" spans="1:11">
      <c r="A23" s="6">
        <v>16</v>
      </c>
      <c r="B23" s="9" t="s">
        <v>361</v>
      </c>
      <c r="C23" s="9" t="s">
        <v>359</v>
      </c>
      <c r="D23" s="9" t="s">
        <v>360</v>
      </c>
      <c r="E23" s="11"/>
      <c r="F23" s="11"/>
      <c r="G23" s="11"/>
      <c r="H23" s="7" t="s">
        <v>96</v>
      </c>
      <c r="I23" s="10">
        <v>7</v>
      </c>
      <c r="J23" s="12"/>
      <c r="K23" s="10">
        <f t="shared" si="0"/>
        <v>0</v>
      </c>
    </row>
    <row r="24" ht="39" spans="1:11">
      <c r="A24" s="6">
        <v>17</v>
      </c>
      <c r="B24" s="9" t="s">
        <v>450</v>
      </c>
      <c r="C24" s="9" t="s">
        <v>359</v>
      </c>
      <c r="D24" s="9" t="s">
        <v>362</v>
      </c>
      <c r="E24" s="11"/>
      <c r="F24" s="11"/>
      <c r="G24" s="11"/>
      <c r="H24" s="7" t="s">
        <v>96</v>
      </c>
      <c r="I24" s="10">
        <v>2</v>
      </c>
      <c r="J24" s="12"/>
      <c r="K24" s="10">
        <f t="shared" si="0"/>
        <v>0</v>
      </c>
    </row>
    <row r="25" ht="299" spans="1:11">
      <c r="A25" s="6">
        <v>18</v>
      </c>
      <c r="B25" s="9" t="s">
        <v>451</v>
      </c>
      <c r="C25" s="9" t="s">
        <v>452</v>
      </c>
      <c r="D25" s="9" t="s">
        <v>453</v>
      </c>
      <c r="E25" s="11"/>
      <c r="F25" s="11"/>
      <c r="G25" s="11"/>
      <c r="H25" s="7" t="s">
        <v>96</v>
      </c>
      <c r="I25" s="10">
        <v>1</v>
      </c>
      <c r="J25" s="12"/>
      <c r="K25" s="10">
        <f t="shared" si="0"/>
        <v>0</v>
      </c>
    </row>
    <row r="26" ht="245.25" customHeight="1" spans="1:11">
      <c r="A26" s="6">
        <v>19</v>
      </c>
      <c r="B26" s="9" t="s">
        <v>454</v>
      </c>
      <c r="C26" s="9" t="s">
        <v>455</v>
      </c>
      <c r="D26" s="9" t="s">
        <v>456</v>
      </c>
      <c r="E26" s="11"/>
      <c r="F26" s="11"/>
      <c r="G26" s="11"/>
      <c r="H26" s="7" t="s">
        <v>96</v>
      </c>
      <c r="I26" s="10">
        <v>1</v>
      </c>
      <c r="J26" s="12"/>
      <c r="K26" s="10">
        <f t="shared" si="0"/>
        <v>0</v>
      </c>
    </row>
    <row r="27" ht="78" spans="1:11">
      <c r="A27" s="6">
        <v>20</v>
      </c>
      <c r="B27" s="9" t="s">
        <v>457</v>
      </c>
      <c r="C27" s="9" t="s">
        <v>458</v>
      </c>
      <c r="D27" s="9" t="s">
        <v>459</v>
      </c>
      <c r="E27" s="11"/>
      <c r="F27" s="11"/>
      <c r="G27" s="11"/>
      <c r="H27" s="7" t="s">
        <v>176</v>
      </c>
      <c r="I27" s="10">
        <v>7</v>
      </c>
      <c r="J27" s="12"/>
      <c r="K27" s="10">
        <f t="shared" si="0"/>
        <v>0</v>
      </c>
    </row>
    <row r="28" ht="26" spans="1:11">
      <c r="A28" s="6">
        <v>21</v>
      </c>
      <c r="B28" s="9" t="s">
        <v>460</v>
      </c>
      <c r="C28" s="9" t="s">
        <v>461</v>
      </c>
      <c r="D28" s="9" t="s">
        <v>462</v>
      </c>
      <c r="E28" s="11"/>
      <c r="F28" s="11"/>
      <c r="G28" s="11"/>
      <c r="H28" s="7" t="s">
        <v>79</v>
      </c>
      <c r="I28" s="10">
        <v>1000</v>
      </c>
      <c r="J28" s="12"/>
      <c r="K28" s="10">
        <f t="shared" si="0"/>
        <v>0</v>
      </c>
    </row>
    <row r="29" ht="26" spans="1:11">
      <c r="A29" s="6"/>
      <c r="B29" s="9"/>
      <c r="C29" s="9" t="s">
        <v>463</v>
      </c>
      <c r="D29" s="9"/>
      <c r="E29" s="11"/>
      <c r="F29" s="11"/>
      <c r="G29" s="11"/>
      <c r="H29" s="9"/>
      <c r="I29" s="10"/>
      <c r="J29" s="12"/>
      <c r="K29" s="10"/>
    </row>
    <row r="30" ht="409.5" spans="1:11">
      <c r="A30" s="6">
        <v>22</v>
      </c>
      <c r="B30" s="9" t="s">
        <v>464</v>
      </c>
      <c r="C30" s="9" t="s">
        <v>455</v>
      </c>
      <c r="D30" s="9" t="s">
        <v>465</v>
      </c>
      <c r="E30" s="11"/>
      <c r="F30" s="11"/>
      <c r="G30" s="11"/>
      <c r="H30" s="7" t="s">
        <v>466</v>
      </c>
      <c r="I30" s="10">
        <v>27.65</v>
      </c>
      <c r="J30" s="12"/>
      <c r="K30" s="10">
        <f t="shared" si="0"/>
        <v>0</v>
      </c>
    </row>
    <row r="31" ht="208" spans="1:11">
      <c r="A31" s="6">
        <v>23</v>
      </c>
      <c r="B31" s="9" t="s">
        <v>467</v>
      </c>
      <c r="C31" s="9" t="s">
        <v>452</v>
      </c>
      <c r="D31" s="9" t="s">
        <v>468</v>
      </c>
      <c r="E31" s="11"/>
      <c r="F31" s="11"/>
      <c r="G31" s="11"/>
      <c r="H31" s="7" t="s">
        <v>96</v>
      </c>
      <c r="I31" s="10">
        <v>1</v>
      </c>
      <c r="J31" s="12"/>
      <c r="K31" s="10">
        <f t="shared" si="0"/>
        <v>0</v>
      </c>
    </row>
    <row r="32" ht="260" spans="1:11">
      <c r="A32" s="6">
        <v>24</v>
      </c>
      <c r="B32" s="9" t="s">
        <v>469</v>
      </c>
      <c r="C32" s="9" t="s">
        <v>470</v>
      </c>
      <c r="D32" s="9" t="s">
        <v>471</v>
      </c>
      <c r="E32" s="11"/>
      <c r="F32" s="11"/>
      <c r="G32" s="11"/>
      <c r="H32" s="7" t="s">
        <v>96</v>
      </c>
      <c r="I32" s="10">
        <v>1</v>
      </c>
      <c r="J32" s="12"/>
      <c r="K32" s="10">
        <f t="shared" si="0"/>
        <v>0</v>
      </c>
    </row>
    <row r="33" ht="13" spans="1:11">
      <c r="A33" s="6">
        <v>25</v>
      </c>
      <c r="B33" s="9" t="s">
        <v>93</v>
      </c>
      <c r="C33" s="9" t="s">
        <v>94</v>
      </c>
      <c r="D33" s="9" t="s">
        <v>472</v>
      </c>
      <c r="E33" s="11"/>
      <c r="F33" s="11"/>
      <c r="G33" s="11"/>
      <c r="H33" s="7" t="s">
        <v>96</v>
      </c>
      <c r="I33" s="10">
        <v>1</v>
      </c>
      <c r="J33" s="12"/>
      <c r="K33" s="10">
        <f t="shared" si="0"/>
        <v>0</v>
      </c>
    </row>
    <row r="34" ht="169" spans="1:11">
      <c r="A34" s="6">
        <v>26</v>
      </c>
      <c r="B34" s="9" t="s">
        <v>473</v>
      </c>
      <c r="C34" s="9" t="s">
        <v>375</v>
      </c>
      <c r="D34" s="9" t="s">
        <v>474</v>
      </c>
      <c r="E34" s="11"/>
      <c r="F34" s="11"/>
      <c r="G34" s="11"/>
      <c r="H34" s="7" t="s">
        <v>475</v>
      </c>
      <c r="I34" s="10">
        <v>28</v>
      </c>
      <c r="J34" s="12"/>
      <c r="K34" s="10">
        <f t="shared" si="0"/>
        <v>0</v>
      </c>
    </row>
    <row r="35" ht="104" spans="1:11">
      <c r="A35" s="6">
        <v>27</v>
      </c>
      <c r="B35" s="9" t="s">
        <v>476</v>
      </c>
      <c r="C35" s="9" t="s">
        <v>455</v>
      </c>
      <c r="D35" s="9" t="s">
        <v>477</v>
      </c>
      <c r="E35" s="11"/>
      <c r="F35" s="11"/>
      <c r="G35" s="11"/>
      <c r="H35" s="7" t="s">
        <v>96</v>
      </c>
      <c r="I35" s="10">
        <v>1</v>
      </c>
      <c r="J35" s="12"/>
      <c r="K35" s="10">
        <f t="shared" si="0"/>
        <v>0</v>
      </c>
    </row>
    <row r="36" ht="104" spans="1:11">
      <c r="A36" s="6">
        <v>28</v>
      </c>
      <c r="B36" s="9" t="s">
        <v>478</v>
      </c>
      <c r="C36" s="9" t="s">
        <v>479</v>
      </c>
      <c r="D36" s="9" t="s">
        <v>480</v>
      </c>
      <c r="E36" s="11"/>
      <c r="F36" s="11"/>
      <c r="G36" s="11"/>
      <c r="H36" s="7" t="s">
        <v>96</v>
      </c>
      <c r="I36" s="10">
        <v>33</v>
      </c>
      <c r="J36" s="12"/>
      <c r="K36" s="10">
        <f t="shared" si="0"/>
        <v>0</v>
      </c>
    </row>
    <row r="37" ht="78" spans="1:11">
      <c r="A37" s="6">
        <v>29</v>
      </c>
      <c r="B37" s="9" t="s">
        <v>481</v>
      </c>
      <c r="C37" s="9" t="s">
        <v>482</v>
      </c>
      <c r="D37" s="9" t="s">
        <v>483</v>
      </c>
      <c r="E37" s="11"/>
      <c r="F37" s="11"/>
      <c r="G37" s="11"/>
      <c r="H37" s="7" t="s">
        <v>466</v>
      </c>
      <c r="I37" s="10">
        <v>28.84</v>
      </c>
      <c r="J37" s="12"/>
      <c r="K37" s="10">
        <f t="shared" si="0"/>
        <v>0</v>
      </c>
    </row>
    <row r="38" ht="52" spans="1:11">
      <c r="A38" s="6">
        <v>30</v>
      </c>
      <c r="B38" s="9" t="s">
        <v>484</v>
      </c>
      <c r="C38" s="9" t="s">
        <v>290</v>
      </c>
      <c r="D38" s="9" t="s">
        <v>291</v>
      </c>
      <c r="E38" s="11"/>
      <c r="F38" s="11"/>
      <c r="G38" s="11"/>
      <c r="H38" s="7" t="s">
        <v>79</v>
      </c>
      <c r="I38" s="10">
        <v>340</v>
      </c>
      <c r="J38" s="12"/>
      <c r="K38" s="10">
        <f t="shared" si="0"/>
        <v>0</v>
      </c>
    </row>
    <row r="39" ht="26" spans="1:11">
      <c r="A39" s="6">
        <v>31</v>
      </c>
      <c r="B39" s="9" t="s">
        <v>166</v>
      </c>
      <c r="C39" s="9" t="s">
        <v>167</v>
      </c>
      <c r="D39" s="9" t="s">
        <v>485</v>
      </c>
      <c r="E39" s="11"/>
      <c r="F39" s="11"/>
      <c r="G39" s="11"/>
      <c r="H39" s="7" t="s">
        <v>79</v>
      </c>
      <c r="I39" s="10">
        <v>50</v>
      </c>
      <c r="J39" s="12"/>
      <c r="K39" s="10">
        <f t="shared" si="0"/>
        <v>0</v>
      </c>
    </row>
    <row r="40" ht="91" spans="1:11">
      <c r="A40" s="6">
        <v>32</v>
      </c>
      <c r="B40" s="9" t="s">
        <v>486</v>
      </c>
      <c r="C40" s="9" t="s">
        <v>487</v>
      </c>
      <c r="D40" s="9" t="s">
        <v>488</v>
      </c>
      <c r="E40" s="11"/>
      <c r="F40" s="11"/>
      <c r="G40" s="11"/>
      <c r="H40" s="7" t="s">
        <v>288</v>
      </c>
      <c r="I40" s="10">
        <v>4</v>
      </c>
      <c r="J40" s="12"/>
      <c r="K40" s="10">
        <f t="shared" si="0"/>
        <v>0</v>
      </c>
    </row>
    <row r="41" ht="13" spans="1:11">
      <c r="A41" s="6"/>
      <c r="B41" s="9"/>
      <c r="C41" s="9" t="s">
        <v>489</v>
      </c>
      <c r="D41" s="9"/>
      <c r="E41" s="11"/>
      <c r="F41" s="11"/>
      <c r="G41" s="11"/>
      <c r="H41" s="9"/>
      <c r="I41" s="10"/>
      <c r="J41" s="12"/>
      <c r="K41" s="10"/>
    </row>
    <row r="42" ht="156" spans="1:11">
      <c r="A42" s="6">
        <v>33</v>
      </c>
      <c r="B42" s="9" t="s">
        <v>490</v>
      </c>
      <c r="C42" s="9" t="s">
        <v>491</v>
      </c>
      <c r="D42" s="9" t="s">
        <v>492</v>
      </c>
      <c r="E42" s="11"/>
      <c r="F42" s="11"/>
      <c r="G42" s="11"/>
      <c r="H42" s="7" t="s">
        <v>96</v>
      </c>
      <c r="I42" s="10">
        <v>2</v>
      </c>
      <c r="J42" s="12"/>
      <c r="K42" s="10">
        <f t="shared" si="0"/>
        <v>0</v>
      </c>
    </row>
    <row r="43" ht="130" spans="1:11">
      <c r="A43" s="6">
        <v>34</v>
      </c>
      <c r="B43" s="9" t="s">
        <v>493</v>
      </c>
      <c r="C43" s="9" t="s">
        <v>491</v>
      </c>
      <c r="D43" s="9" t="s">
        <v>494</v>
      </c>
      <c r="E43" s="11"/>
      <c r="F43" s="11"/>
      <c r="G43" s="11"/>
      <c r="H43" s="7" t="s">
        <v>96</v>
      </c>
      <c r="I43" s="10">
        <v>6</v>
      </c>
      <c r="J43" s="12"/>
      <c r="K43" s="10">
        <f t="shared" si="0"/>
        <v>0</v>
      </c>
    </row>
    <row r="44" ht="208" spans="1:11">
      <c r="A44" s="6">
        <v>35</v>
      </c>
      <c r="B44" s="9" t="s">
        <v>495</v>
      </c>
      <c r="C44" s="9" t="s">
        <v>491</v>
      </c>
      <c r="D44" s="9" t="s">
        <v>496</v>
      </c>
      <c r="E44" s="11"/>
      <c r="F44" s="11"/>
      <c r="G44" s="11"/>
      <c r="H44" s="7" t="s">
        <v>96</v>
      </c>
      <c r="I44" s="10">
        <v>3</v>
      </c>
      <c r="J44" s="12"/>
      <c r="K44" s="10">
        <f t="shared" si="0"/>
        <v>0</v>
      </c>
    </row>
    <row r="45" ht="312" spans="1:11">
      <c r="A45" s="6">
        <v>36</v>
      </c>
      <c r="B45" s="9" t="s">
        <v>497</v>
      </c>
      <c r="C45" s="9" t="s">
        <v>498</v>
      </c>
      <c r="D45" s="9" t="s">
        <v>499</v>
      </c>
      <c r="E45" s="11"/>
      <c r="F45" s="11"/>
      <c r="G45" s="11"/>
      <c r="H45" s="7" t="s">
        <v>96</v>
      </c>
      <c r="I45" s="10">
        <v>1</v>
      </c>
      <c r="J45" s="12"/>
      <c r="K45" s="10">
        <f t="shared" si="0"/>
        <v>0</v>
      </c>
    </row>
    <row r="46" ht="208" spans="1:11">
      <c r="A46" s="6">
        <v>37</v>
      </c>
      <c r="B46" s="9" t="s">
        <v>500</v>
      </c>
      <c r="C46" s="9" t="s">
        <v>491</v>
      </c>
      <c r="D46" s="9" t="s">
        <v>501</v>
      </c>
      <c r="E46" s="11"/>
      <c r="F46" s="11"/>
      <c r="G46" s="11"/>
      <c r="H46" s="7" t="s">
        <v>96</v>
      </c>
      <c r="I46" s="10">
        <v>1</v>
      </c>
      <c r="J46" s="12"/>
      <c r="K46" s="10">
        <f t="shared" si="0"/>
        <v>0</v>
      </c>
    </row>
    <row r="47" ht="234" spans="1:11">
      <c r="A47" s="6">
        <v>38</v>
      </c>
      <c r="B47" s="9" t="s">
        <v>502</v>
      </c>
      <c r="C47" s="9" t="s">
        <v>491</v>
      </c>
      <c r="D47" s="9" t="s">
        <v>503</v>
      </c>
      <c r="E47" s="11"/>
      <c r="F47" s="11"/>
      <c r="G47" s="11"/>
      <c r="H47" s="7" t="s">
        <v>96</v>
      </c>
      <c r="I47" s="10">
        <v>1</v>
      </c>
      <c r="J47" s="12"/>
      <c r="K47" s="10">
        <f t="shared" si="0"/>
        <v>0</v>
      </c>
    </row>
    <row r="48" ht="390" spans="1:11">
      <c r="A48" s="6">
        <v>39</v>
      </c>
      <c r="B48" s="9" t="s">
        <v>504</v>
      </c>
      <c r="C48" s="9" t="s">
        <v>505</v>
      </c>
      <c r="D48" s="9" t="s">
        <v>506</v>
      </c>
      <c r="E48" s="11"/>
      <c r="F48" s="11"/>
      <c r="G48" s="11"/>
      <c r="H48" s="7" t="s">
        <v>176</v>
      </c>
      <c r="I48" s="10">
        <v>1</v>
      </c>
      <c r="J48" s="12"/>
      <c r="K48" s="10">
        <f t="shared" si="0"/>
        <v>0</v>
      </c>
    </row>
    <row r="49" ht="299" spans="1:11">
      <c r="A49" s="6">
        <v>40</v>
      </c>
      <c r="B49" s="9" t="s">
        <v>507</v>
      </c>
      <c r="C49" s="9" t="s">
        <v>491</v>
      </c>
      <c r="D49" s="9" t="s">
        <v>508</v>
      </c>
      <c r="E49" s="11"/>
      <c r="F49" s="11"/>
      <c r="G49" s="11"/>
      <c r="H49" s="7" t="s">
        <v>96</v>
      </c>
      <c r="I49" s="10">
        <v>1</v>
      </c>
      <c r="J49" s="12"/>
      <c r="K49" s="10">
        <f t="shared" si="0"/>
        <v>0</v>
      </c>
    </row>
    <row r="50" ht="409.5" spans="1:11">
      <c r="A50" s="6">
        <v>41</v>
      </c>
      <c r="B50" s="9" t="s">
        <v>509</v>
      </c>
      <c r="C50" s="9" t="s">
        <v>491</v>
      </c>
      <c r="D50" s="9" t="s">
        <v>510</v>
      </c>
      <c r="E50" s="11"/>
      <c r="F50" s="11"/>
      <c r="G50" s="11"/>
      <c r="H50" s="7" t="s">
        <v>96</v>
      </c>
      <c r="I50" s="10">
        <v>1</v>
      </c>
      <c r="J50" s="12"/>
      <c r="K50" s="10">
        <f t="shared" si="0"/>
        <v>0</v>
      </c>
    </row>
    <row r="51" ht="182" spans="1:11">
      <c r="A51" s="6">
        <v>42</v>
      </c>
      <c r="B51" s="9" t="s">
        <v>511</v>
      </c>
      <c r="C51" s="9" t="s">
        <v>491</v>
      </c>
      <c r="D51" s="9" t="s">
        <v>512</v>
      </c>
      <c r="E51" s="11"/>
      <c r="F51" s="11"/>
      <c r="G51" s="11"/>
      <c r="H51" s="7" t="s">
        <v>96</v>
      </c>
      <c r="I51" s="10">
        <v>1</v>
      </c>
      <c r="J51" s="12"/>
      <c r="K51" s="10">
        <f t="shared" si="0"/>
        <v>0</v>
      </c>
    </row>
    <row r="52" ht="260" spans="1:11">
      <c r="A52" s="6">
        <v>43</v>
      </c>
      <c r="B52" s="9" t="s">
        <v>513</v>
      </c>
      <c r="C52" s="9" t="s">
        <v>491</v>
      </c>
      <c r="D52" s="9" t="s">
        <v>514</v>
      </c>
      <c r="E52" s="11"/>
      <c r="F52" s="11"/>
      <c r="G52" s="11"/>
      <c r="H52" s="7" t="s">
        <v>96</v>
      </c>
      <c r="I52" s="10">
        <v>2</v>
      </c>
      <c r="J52" s="12"/>
      <c r="K52" s="10">
        <f t="shared" si="0"/>
        <v>0</v>
      </c>
    </row>
    <row r="53" ht="26" spans="1:11">
      <c r="A53" s="6">
        <v>44</v>
      </c>
      <c r="B53" s="9" t="s">
        <v>515</v>
      </c>
      <c r="C53" s="9" t="s">
        <v>309</v>
      </c>
      <c r="D53" s="9" t="s">
        <v>516</v>
      </c>
      <c r="E53" s="11"/>
      <c r="F53" s="11"/>
      <c r="G53" s="11"/>
      <c r="H53" s="7" t="s">
        <v>96</v>
      </c>
      <c r="I53" s="10">
        <v>1</v>
      </c>
      <c r="J53" s="12"/>
      <c r="K53" s="10">
        <f t="shared" si="0"/>
        <v>0</v>
      </c>
    </row>
    <row r="54" ht="117" spans="1:11">
      <c r="A54" s="6">
        <v>45</v>
      </c>
      <c r="B54" s="9" t="s">
        <v>517</v>
      </c>
      <c r="C54" s="9" t="s">
        <v>518</v>
      </c>
      <c r="D54" s="9" t="s">
        <v>519</v>
      </c>
      <c r="E54" s="11"/>
      <c r="F54" s="11"/>
      <c r="G54" s="11"/>
      <c r="H54" s="7" t="s">
        <v>79</v>
      </c>
      <c r="I54" s="10">
        <v>400</v>
      </c>
      <c r="J54" s="12"/>
      <c r="K54" s="10">
        <f t="shared" si="0"/>
        <v>0</v>
      </c>
    </row>
    <row r="55" ht="91" spans="1:11">
      <c r="A55" s="6">
        <v>46</v>
      </c>
      <c r="B55" s="9" t="s">
        <v>520</v>
      </c>
      <c r="C55" s="9" t="s">
        <v>521</v>
      </c>
      <c r="D55" s="9" t="s">
        <v>522</v>
      </c>
      <c r="E55" s="11"/>
      <c r="F55" s="11"/>
      <c r="G55" s="11"/>
      <c r="H55" s="7" t="s">
        <v>79</v>
      </c>
      <c r="I55" s="10">
        <v>600</v>
      </c>
      <c r="J55" s="12"/>
      <c r="K55" s="10">
        <f t="shared" si="0"/>
        <v>0</v>
      </c>
    </row>
    <row r="56" ht="28" customHeight="1" spans="1:11">
      <c r="A56" s="13" t="s">
        <v>255</v>
      </c>
      <c r="B56" s="14"/>
      <c r="C56" s="15"/>
      <c r="D56" s="15"/>
      <c r="E56" s="15"/>
      <c r="F56" s="15"/>
      <c r="G56" s="15"/>
      <c r="H56" s="15"/>
      <c r="I56" s="15"/>
      <c r="J56" s="15"/>
      <c r="K56" s="16">
        <f>SUM(K7:K55)</f>
        <v>0</v>
      </c>
    </row>
    <row r="57" spans="1:11">
      <c r="A57" s="17"/>
      <c r="B57" s="17"/>
      <c r="C57" s="17"/>
      <c r="D57" s="17"/>
      <c r="E57" s="17"/>
      <c r="F57" s="17"/>
      <c r="G57" s="17"/>
      <c r="H57" s="17"/>
      <c r="I57" s="17"/>
      <c r="J57" s="18"/>
      <c r="K57" s="18"/>
    </row>
  </sheetData>
  <sheetProtection algorithmName="SHA-512" hashValue="Ga+sPlM4B/eKQT+l80t7mRbZrk8YX490OuOt5xM1+j50ClFwULgTd2/AoUG7vYYhq4YKgKmUqpW6TQZ1+FQwqA==" saltValue="bK4JpGdQGGO1SJJjScYQ4A==" spinCount="100000" sheet="1" formatColumns="0" formatRows="0" objects="1"/>
  <mergeCells count="16">
    <mergeCell ref="A1:K1"/>
    <mergeCell ref="A2:I2"/>
    <mergeCell ref="J2:K2"/>
    <mergeCell ref="J3:K3"/>
    <mergeCell ref="A56:J56"/>
    <mergeCell ref="A57:I57"/>
    <mergeCell ref="J57:K57"/>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6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showGridLines="0" topLeftCell="A18" workbookViewId="0">
      <selection activeCell="D19" sqref="D19"/>
    </sheetView>
  </sheetViews>
  <sheetFormatPr defaultColWidth="9" defaultRowHeight="12"/>
  <cols>
    <col min="1" max="1" width="8.77777777777778" customWidth="1"/>
    <col min="2" max="2" width="15.6666666666667" customWidth="1"/>
    <col min="3" max="3" width="16.1111111111111" customWidth="1"/>
    <col min="4" max="4" width="22.7777777777778" customWidth="1"/>
    <col min="5" max="7" width="14.3333333333333" customWidth="1"/>
    <col min="8" max="8" width="6" customWidth="1"/>
    <col min="9" max="9" width="9.11111111111111" customWidth="1"/>
    <col min="10" max="10" width="12.3333333333333" customWidth="1"/>
    <col min="11" max="11" width="12.7777777777778" customWidth="1"/>
  </cols>
  <sheetData>
    <row r="1" ht="25.5" spans="1:11">
      <c r="A1" s="1" t="s">
        <v>47</v>
      </c>
      <c r="B1" s="1"/>
      <c r="C1" s="1"/>
      <c r="D1" s="1"/>
      <c r="E1" s="1"/>
      <c r="F1" s="1"/>
      <c r="G1" s="1"/>
      <c r="H1" s="1"/>
      <c r="I1" s="1"/>
      <c r="J1" s="1"/>
      <c r="K1" s="1"/>
    </row>
    <row r="2" ht="13.75" spans="1:11">
      <c r="A2" s="2" t="s">
        <v>523</v>
      </c>
      <c r="B2" s="2"/>
      <c r="C2" s="2"/>
      <c r="D2" s="2"/>
      <c r="E2" s="2"/>
      <c r="F2" s="2"/>
      <c r="G2" s="2"/>
      <c r="H2" s="2"/>
      <c r="I2" s="2"/>
      <c r="J2" s="2"/>
      <c r="K2" s="2"/>
    </row>
    <row r="3" ht="13" spans="1:11">
      <c r="A3" s="3" t="s">
        <v>49</v>
      </c>
      <c r="B3" s="4" t="s">
        <v>50</v>
      </c>
      <c r="C3" s="4" t="s">
        <v>30</v>
      </c>
      <c r="D3" s="4" t="s">
        <v>51</v>
      </c>
      <c r="E3" s="5" t="s">
        <v>52</v>
      </c>
      <c r="F3" s="5" t="s">
        <v>53</v>
      </c>
      <c r="G3" s="5" t="s">
        <v>54</v>
      </c>
      <c r="H3" s="4" t="s">
        <v>55</v>
      </c>
      <c r="I3" s="4" t="s">
        <v>56</v>
      </c>
      <c r="J3" s="4" t="s">
        <v>57</v>
      </c>
      <c r="K3" s="4"/>
    </row>
    <row r="4" ht="13" spans="1:11">
      <c r="A4" s="6"/>
      <c r="B4" s="7"/>
      <c r="C4" s="7"/>
      <c r="D4" s="7"/>
      <c r="E4" s="8"/>
      <c r="F4" s="8"/>
      <c r="G4" s="8"/>
      <c r="H4" s="7"/>
      <c r="I4" s="7"/>
      <c r="J4" s="7" t="s">
        <v>58</v>
      </c>
      <c r="K4" s="7" t="s">
        <v>59</v>
      </c>
    </row>
    <row r="5" ht="13" spans="1:11">
      <c r="A5" s="6"/>
      <c r="B5" s="9"/>
      <c r="C5" s="9" t="s">
        <v>524</v>
      </c>
      <c r="D5" s="9"/>
      <c r="E5" s="9"/>
      <c r="F5" s="9"/>
      <c r="G5" s="9"/>
      <c r="H5" s="9"/>
      <c r="I5" s="10"/>
      <c r="J5" s="10"/>
      <c r="K5" s="10"/>
    </row>
    <row r="6" ht="65" spans="1:11">
      <c r="A6" s="6">
        <v>1</v>
      </c>
      <c r="B6" s="9" t="s">
        <v>525</v>
      </c>
      <c r="C6" s="9" t="s">
        <v>526</v>
      </c>
      <c r="D6" s="9" t="s">
        <v>527</v>
      </c>
      <c r="E6" s="11"/>
      <c r="F6" s="11"/>
      <c r="G6" s="11"/>
      <c r="H6" s="7" t="s">
        <v>528</v>
      </c>
      <c r="I6" s="10">
        <v>65</v>
      </c>
      <c r="J6" s="12"/>
      <c r="K6" s="10">
        <f>ROUND(I6*J6,2)</f>
        <v>0</v>
      </c>
    </row>
    <row r="7" ht="130" spans="1:11">
      <c r="A7" s="6">
        <v>2</v>
      </c>
      <c r="B7" s="9" t="s">
        <v>529</v>
      </c>
      <c r="C7" s="9" t="s">
        <v>530</v>
      </c>
      <c r="D7" s="9" t="s">
        <v>531</v>
      </c>
      <c r="E7" s="11"/>
      <c r="F7" s="11"/>
      <c r="G7" s="11"/>
      <c r="H7" s="7" t="s">
        <v>466</v>
      </c>
      <c r="I7" s="10">
        <v>214.38</v>
      </c>
      <c r="J7" s="12"/>
      <c r="K7" s="10">
        <f t="shared" ref="K7:K19" si="0">ROUND(I7*J7,2)</f>
        <v>0</v>
      </c>
    </row>
    <row r="8" ht="39" spans="1:11">
      <c r="A8" s="6">
        <v>3</v>
      </c>
      <c r="B8" s="9" t="s">
        <v>532</v>
      </c>
      <c r="C8" s="9" t="s">
        <v>533</v>
      </c>
      <c r="D8" s="9" t="s">
        <v>534</v>
      </c>
      <c r="E8" s="11"/>
      <c r="F8" s="11"/>
      <c r="G8" s="11"/>
      <c r="H8" s="7" t="s">
        <v>466</v>
      </c>
      <c r="I8" s="10">
        <v>71.46</v>
      </c>
      <c r="J8" s="12"/>
      <c r="K8" s="10">
        <f t="shared" si="0"/>
        <v>0</v>
      </c>
    </row>
    <row r="9" ht="78" spans="1:11">
      <c r="A9" s="6">
        <v>4</v>
      </c>
      <c r="B9" s="9" t="s">
        <v>535</v>
      </c>
      <c r="C9" s="9" t="s">
        <v>536</v>
      </c>
      <c r="D9" s="9" t="s">
        <v>537</v>
      </c>
      <c r="E9" s="11"/>
      <c r="F9" s="11"/>
      <c r="G9" s="11"/>
      <c r="H9" s="7" t="s">
        <v>79</v>
      </c>
      <c r="I9" s="10">
        <v>472.2</v>
      </c>
      <c r="J9" s="12"/>
      <c r="K9" s="10">
        <f t="shared" si="0"/>
        <v>0</v>
      </c>
    </row>
    <row r="10" ht="130" spans="1:11">
      <c r="A10" s="6">
        <v>5</v>
      </c>
      <c r="B10" s="9" t="s">
        <v>538</v>
      </c>
      <c r="C10" s="9" t="s">
        <v>539</v>
      </c>
      <c r="D10" s="9" t="s">
        <v>540</v>
      </c>
      <c r="E10" s="11"/>
      <c r="F10" s="11"/>
      <c r="G10" s="11"/>
      <c r="H10" s="7" t="s">
        <v>466</v>
      </c>
      <c r="I10" s="10">
        <v>14.29</v>
      </c>
      <c r="J10" s="12"/>
      <c r="K10" s="10">
        <f t="shared" si="0"/>
        <v>0</v>
      </c>
    </row>
    <row r="11" ht="104" spans="1:11">
      <c r="A11" s="6">
        <v>6</v>
      </c>
      <c r="B11" s="9" t="s">
        <v>541</v>
      </c>
      <c r="C11" s="9" t="s">
        <v>542</v>
      </c>
      <c r="D11" s="9" t="s">
        <v>543</v>
      </c>
      <c r="E11" s="11"/>
      <c r="F11" s="11"/>
      <c r="G11" s="11"/>
      <c r="H11" s="7" t="s">
        <v>466</v>
      </c>
      <c r="I11" s="10">
        <v>110.88</v>
      </c>
      <c r="J11" s="12"/>
      <c r="K11" s="10">
        <f t="shared" si="0"/>
        <v>0</v>
      </c>
    </row>
    <row r="12" ht="208" spans="1:11">
      <c r="A12" s="6">
        <v>7</v>
      </c>
      <c r="B12" s="9" t="s">
        <v>544</v>
      </c>
      <c r="C12" s="9" t="s">
        <v>545</v>
      </c>
      <c r="D12" s="9" t="s">
        <v>546</v>
      </c>
      <c r="E12" s="11"/>
      <c r="F12" s="11"/>
      <c r="G12" s="11"/>
      <c r="H12" s="7" t="s">
        <v>466</v>
      </c>
      <c r="I12" s="10">
        <v>7</v>
      </c>
      <c r="J12" s="12"/>
      <c r="K12" s="10">
        <f t="shared" si="0"/>
        <v>0</v>
      </c>
    </row>
    <row r="13" ht="65" spans="1:11">
      <c r="A13" s="6">
        <v>8</v>
      </c>
      <c r="B13" s="9" t="s">
        <v>547</v>
      </c>
      <c r="C13" s="9" t="s">
        <v>548</v>
      </c>
      <c r="D13" s="9" t="s">
        <v>549</v>
      </c>
      <c r="E13" s="11"/>
      <c r="F13" s="11"/>
      <c r="G13" s="11"/>
      <c r="H13" s="7" t="s">
        <v>466</v>
      </c>
      <c r="I13" s="10">
        <v>91.67</v>
      </c>
      <c r="J13" s="12"/>
      <c r="K13" s="10">
        <f t="shared" si="0"/>
        <v>0</v>
      </c>
    </row>
    <row r="14" ht="169" spans="1:11">
      <c r="A14" s="6">
        <v>9</v>
      </c>
      <c r="B14" s="9" t="s">
        <v>550</v>
      </c>
      <c r="C14" s="9" t="s">
        <v>551</v>
      </c>
      <c r="D14" s="9" t="s">
        <v>552</v>
      </c>
      <c r="E14" s="11"/>
      <c r="F14" s="11"/>
      <c r="G14" s="11"/>
      <c r="H14" s="7" t="s">
        <v>466</v>
      </c>
      <c r="I14" s="10">
        <v>278.39</v>
      </c>
      <c r="J14" s="12"/>
      <c r="K14" s="10">
        <f t="shared" si="0"/>
        <v>0</v>
      </c>
    </row>
    <row r="15" ht="91" spans="1:11">
      <c r="A15" s="6">
        <v>10</v>
      </c>
      <c r="B15" s="9" t="s">
        <v>553</v>
      </c>
      <c r="C15" s="9" t="s">
        <v>554</v>
      </c>
      <c r="D15" s="9" t="s">
        <v>555</v>
      </c>
      <c r="E15" s="11"/>
      <c r="F15" s="11"/>
      <c r="G15" s="11"/>
      <c r="H15" s="7" t="s">
        <v>466</v>
      </c>
      <c r="I15" s="10">
        <v>54.72</v>
      </c>
      <c r="J15" s="12"/>
      <c r="K15" s="10">
        <f t="shared" si="0"/>
        <v>0</v>
      </c>
    </row>
    <row r="16" ht="312" spans="1:11">
      <c r="A16" s="6">
        <v>11</v>
      </c>
      <c r="B16" s="9" t="s">
        <v>556</v>
      </c>
      <c r="C16" s="9" t="s">
        <v>557</v>
      </c>
      <c r="D16" s="9" t="s">
        <v>558</v>
      </c>
      <c r="E16" s="11"/>
      <c r="F16" s="11"/>
      <c r="G16" s="11"/>
      <c r="H16" s="7" t="s">
        <v>466</v>
      </c>
      <c r="I16" s="10">
        <v>54.72</v>
      </c>
      <c r="J16" s="12"/>
      <c r="K16" s="10">
        <f t="shared" si="0"/>
        <v>0</v>
      </c>
    </row>
    <row r="17" ht="52" spans="1:12">
      <c r="A17" s="6">
        <v>12</v>
      </c>
      <c r="B17" s="9" t="s">
        <v>559</v>
      </c>
      <c r="C17" s="9" t="s">
        <v>560</v>
      </c>
      <c r="D17" s="9" t="s">
        <v>561</v>
      </c>
      <c r="E17" s="11"/>
      <c r="F17" s="11"/>
      <c r="G17" s="11"/>
      <c r="H17" s="7" t="s">
        <v>528</v>
      </c>
      <c r="I17" s="10">
        <v>1</v>
      </c>
      <c r="J17" s="12"/>
      <c r="K17" s="10">
        <f t="shared" si="0"/>
        <v>0</v>
      </c>
    </row>
    <row r="18" ht="65" spans="1:12">
      <c r="A18" s="6">
        <v>13</v>
      </c>
      <c r="B18" s="9" t="s">
        <v>562</v>
      </c>
      <c r="C18" s="9" t="s">
        <v>563</v>
      </c>
      <c r="D18" s="9" t="s">
        <v>564</v>
      </c>
      <c r="E18" s="11"/>
      <c r="F18" s="11"/>
      <c r="G18" s="11"/>
      <c r="H18" s="7" t="s">
        <v>528</v>
      </c>
      <c r="I18" s="10">
        <v>1</v>
      </c>
      <c r="J18" s="12"/>
      <c r="K18" s="10">
        <f t="shared" si="0"/>
        <v>0</v>
      </c>
      <c r="L18" s="19"/>
    </row>
    <row r="19" ht="78" spans="1:12">
      <c r="A19" s="6">
        <v>14</v>
      </c>
      <c r="B19" s="9" t="s">
        <v>565</v>
      </c>
      <c r="C19" s="9" t="s">
        <v>566</v>
      </c>
      <c r="D19" s="9" t="s">
        <v>567</v>
      </c>
      <c r="E19" s="11"/>
      <c r="F19" s="11"/>
      <c r="G19" s="11"/>
      <c r="H19" s="7" t="s">
        <v>447</v>
      </c>
      <c r="I19" s="10">
        <v>1</v>
      </c>
      <c r="J19" s="12"/>
      <c r="K19" s="10">
        <f t="shared" si="0"/>
        <v>0</v>
      </c>
    </row>
    <row r="20" ht="28" customHeight="1" spans="1:12">
      <c r="A20" s="13" t="s">
        <v>255</v>
      </c>
      <c r="B20" s="14"/>
      <c r="C20" s="15"/>
      <c r="D20" s="15"/>
      <c r="E20" s="15"/>
      <c r="F20" s="15"/>
      <c r="G20" s="15"/>
      <c r="H20" s="15"/>
      <c r="I20" s="15"/>
      <c r="J20" s="15"/>
      <c r="K20" s="16">
        <f>SUM(K6:K19)</f>
        <v>0</v>
      </c>
    </row>
    <row r="21" spans="1:12">
      <c r="A21" s="17"/>
      <c r="B21" s="17"/>
      <c r="C21" s="17"/>
      <c r="D21" s="17"/>
      <c r="E21" s="17"/>
      <c r="F21" s="17"/>
      <c r="G21" s="17"/>
      <c r="H21" s="17"/>
      <c r="I21" s="17"/>
      <c r="J21" s="18"/>
      <c r="K21" s="18"/>
    </row>
  </sheetData>
  <sheetProtection algorithmName="SHA-512" hashValue="WoXlc2XgY6aZ5GxU7QLvklgyssUPScGhO7oK70kBhQy7etoeuCXSlIv+DjfoRCMcL3J+CeqNPOcNZK3MAK04sA==" saltValue="NFwZcyNcBQT+zvPAffJ1tg==" spinCount="100000" sheet="1" formatColumns="0" formatRows="0" objects="1"/>
  <mergeCells count="16">
    <mergeCell ref="A1:K1"/>
    <mergeCell ref="A2:I2"/>
    <mergeCell ref="J2:K2"/>
    <mergeCell ref="J3:K3"/>
    <mergeCell ref="A20:J20"/>
    <mergeCell ref="A21:I21"/>
    <mergeCell ref="J21:K21"/>
    <mergeCell ref="A3:A4"/>
    <mergeCell ref="B3:B4"/>
    <mergeCell ref="C3:C4"/>
    <mergeCell ref="D3:D4"/>
    <mergeCell ref="E3:E4"/>
    <mergeCell ref="F3:F4"/>
    <mergeCell ref="G3:G4"/>
    <mergeCell ref="H3:H4"/>
    <mergeCell ref="I3:I4"/>
  </mergeCells>
  <printOptions horizontalCentered="1"/>
  <pageMargins left="0.116416666666667" right="0.116416666666667" top="0.59375" bottom="0" header="0.59375" footer="0"/>
  <pageSetup paperSize="9" scale="84"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8" master="" otherUserPermission="visible"/>
  <rangeList sheetStid="49" master="" otherUserPermission="visible"/>
  <rangeList sheetStid="50" master="" otherUserPermission="visible"/>
  <rangeList sheetStid="3" master="" otherUserPermission="visible"/>
  <rangeList sheetStid="8" master="" otherUserPermission="visible"/>
  <rangeList sheetStid="13" master="" otherUserPermission="visible"/>
  <rangeList sheetStid="18" master="" otherUserPermission="visible"/>
  <rangeList sheetStid="23" master="" otherUserPermission="visible"/>
  <rangeList sheetStid="28" master="" otherUserPermission="visible"/>
  <rangeList sheetStid="33" master="" otherUserPermission="visible"/>
  <rangeList sheetStid="3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总说明</vt:lpstr>
      <vt:lpstr>汇总表</vt:lpstr>
      <vt:lpstr>办公楼（保障用房1）强电改造</vt:lpstr>
      <vt:lpstr>综合楼（保障用房2）强电改造</vt:lpstr>
      <vt:lpstr>办公楼（保障用房1）弱电改造</vt:lpstr>
      <vt:lpstr>综合楼（保障用房2）弱电改造</vt:lpstr>
      <vt:lpstr>室外弱电改造</vt:lpstr>
      <vt:lpstr>办公楼（保障用房1）节能环保提升工程</vt:lpstr>
      <vt:lpstr>综合楼（保障用房2）节能环保提升工程</vt:lpstr>
      <vt:lpstr>船闸机械实训基地节能环保提升工程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晨曦涵</cp:lastModifiedBy>
  <dcterms:created xsi:type="dcterms:W3CDTF">2026-05-15T15:31:00Z</dcterms:created>
  <cp:lastPrinted>2026-05-15T08:56:00Z</cp:lastPrinted>
  <dcterms:modified xsi:type="dcterms:W3CDTF">2026-05-25T07:10:00Z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10C1136DFE1142B8B417016CDD4FC47A_13</vt:lpwstr>
  </property>
  <property fmtid="{D5CDD505-2E9C-101B-9397-08002B2CF9AE}" pid="3" name="KSOProductBuildVer">
    <vt:lpwstr>2052-12.1.0.26375</vt:lpwstr>
  </property>
  <property fmtid="{D5CDD505-2E9C-101B-9397-08002B2CF9AE}" pid="4" name="CalculationRule">
    <vt:i4>0</vt:i4>
  </property>
</Properties>
</file>