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3"/>
  </bookViews>
  <sheets>
    <sheet name="封面" sheetId="6" r:id="rId1"/>
    <sheet name="说明" sheetId="7" r:id="rId2"/>
    <sheet name="汇总表" sheetId="8" r:id="rId3"/>
    <sheet name="第100章 总则" sheetId="1" r:id="rId4"/>
    <sheet name="第200章 路基" sheetId="2" r:id="rId5"/>
    <sheet name="第300章 路面" sheetId="3" r:id="rId6"/>
    <sheet name="第400章 桥梁、涵洞" sheetId="4" r:id="rId7"/>
    <sheet name="第600章 安全设施及预埋管线" sheetId="5"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<sst xmlns="http://schemas.openxmlformats.org/spreadsheetml/2006/main" count="392" uniqueCount="247">
  <si>
    <t>宋庄镇宋庄大桥除险加固工程</t>
  </si>
  <si>
    <t>工</t>
  </si>
  <si>
    <t>程</t>
  </si>
  <si>
    <t>量</t>
  </si>
  <si>
    <t>清</t>
  </si>
  <si>
    <t>单</t>
  </si>
  <si>
    <r>
      <rPr>
        <sz val="14"/>
        <rFont val="宋体"/>
        <charset val="134"/>
      </rPr>
      <t xml:space="preserve">               招  标  人：</t>
    </r>
    <r>
      <rPr>
        <u/>
        <sz val="14"/>
        <rFont val="宋体"/>
        <charset val="134"/>
      </rPr>
      <t xml:space="preserve">                              </t>
    </r>
  </si>
  <si>
    <t>(单位盖章）</t>
  </si>
  <si>
    <r>
      <rPr>
        <sz val="14"/>
        <rFont val="宋体"/>
        <charset val="134"/>
      </rPr>
      <t xml:space="preserve">               造价咨询人：</t>
    </r>
    <r>
      <rPr>
        <u/>
        <sz val="14"/>
        <rFont val="宋体"/>
        <charset val="134"/>
      </rPr>
      <t xml:space="preserve">                              </t>
    </r>
  </si>
  <si>
    <t>（单位盖章）</t>
  </si>
  <si>
    <t>工程量清单说明</t>
  </si>
  <si>
    <t>一、工程量清单说明</t>
  </si>
  <si>
    <r>
      <rPr>
        <sz val="10"/>
        <rFont val="Times New Roman"/>
        <charset val="134"/>
      </rPr>
      <t xml:space="preserve">1.1  </t>
    </r>
    <r>
      <rPr>
        <sz val="10"/>
        <rFont val="宋体"/>
        <charset val="134"/>
      </rPr>
      <t>本工程量清单是根据招标文件中包括的，有合同约束力的图纸以及有关工程量清单的国家标准，行业标准，合同条款中约定的工程量计算规则编制。约定计量规则中没有的子目，其工程量按照有合同约束力的图纸所标示尺寸的理论净量计算。计量采用中华人民共和国法定计量单位。</t>
    </r>
  </si>
  <si>
    <r>
      <rPr>
        <sz val="10"/>
        <rFont val="Times New Roman"/>
        <charset val="134"/>
      </rPr>
      <t xml:space="preserve">1.2  </t>
    </r>
    <r>
      <rPr>
        <sz val="10"/>
        <rFont val="宋体"/>
        <charset val="134"/>
      </rPr>
      <t>本工程量清单应与招标文件中的投标人须知、通用合同条款、专用合同条款、技术标准和要求及图纸等一起阅读和理解。</t>
    </r>
  </si>
  <si>
    <r>
      <rPr>
        <sz val="10"/>
        <rFont val="Times New Roman"/>
        <charset val="134"/>
      </rPr>
      <t xml:space="preserve">1.3  </t>
    </r>
    <r>
      <rPr>
        <sz val="10"/>
        <rFont val="宋体"/>
        <charset val="134"/>
      </rPr>
      <t>工程量清单各章是按第七章</t>
    </r>
    <r>
      <rPr>
        <sz val="10"/>
        <rFont val="Times New Roman"/>
        <charset val="134"/>
      </rPr>
      <t>“</t>
    </r>
    <r>
      <rPr>
        <sz val="10"/>
        <rFont val="宋体"/>
        <charset val="134"/>
      </rPr>
      <t>技术标准和要求</t>
    </r>
    <r>
      <rPr>
        <sz val="10"/>
        <rFont val="Times New Roman"/>
        <charset val="134"/>
      </rPr>
      <t>”</t>
    </r>
    <r>
      <rPr>
        <sz val="10"/>
        <rFont val="宋体"/>
        <charset val="134"/>
      </rPr>
      <t>的相应章次编号的，因此，工程量清单中各章的工程子目的范围、计量方法等应与</t>
    </r>
    <r>
      <rPr>
        <sz val="10"/>
        <rFont val="Times New Roman"/>
        <charset val="134"/>
      </rPr>
      <t>“</t>
    </r>
    <r>
      <rPr>
        <sz val="10"/>
        <rFont val="宋体"/>
        <charset val="134"/>
      </rPr>
      <t>技术标准和要求</t>
    </r>
    <r>
      <rPr>
        <sz val="10"/>
        <rFont val="Times New Roman"/>
        <charset val="134"/>
      </rPr>
      <t>”</t>
    </r>
    <r>
      <rPr>
        <sz val="10"/>
        <rFont val="宋体"/>
        <charset val="134"/>
      </rPr>
      <t>相应章节的范围、计量与支付条款结合起来理解或解释。</t>
    </r>
  </si>
  <si>
    <r>
      <rPr>
        <sz val="10"/>
        <rFont val="Times New Roman"/>
        <charset val="134"/>
      </rPr>
      <t xml:space="preserve">1.4  </t>
    </r>
    <r>
      <rPr>
        <sz val="10"/>
        <rFont val="宋体"/>
        <charset val="134"/>
      </rPr>
      <t>对作业和材料的一般说明或规定，未重复写入工程量清单内，在给工程量清单各子目标价前，应参阅第七章</t>
    </r>
    <r>
      <rPr>
        <sz val="10"/>
        <rFont val="Times New Roman"/>
        <charset val="134"/>
      </rPr>
      <t>“</t>
    </r>
    <r>
      <rPr>
        <sz val="10"/>
        <rFont val="宋体"/>
        <charset val="134"/>
      </rPr>
      <t>技术标准与要求</t>
    </r>
    <r>
      <rPr>
        <sz val="10"/>
        <rFont val="Times New Roman"/>
        <charset val="134"/>
      </rPr>
      <t>”</t>
    </r>
    <r>
      <rPr>
        <sz val="10"/>
        <rFont val="宋体"/>
        <charset val="134"/>
      </rPr>
      <t>的有关内容。</t>
    </r>
  </si>
  <si>
    <r>
      <rPr>
        <sz val="10"/>
        <rFont val="Times New Roman"/>
        <charset val="134"/>
      </rPr>
      <t xml:space="preserve">1.5  </t>
    </r>
    <r>
      <rPr>
        <sz val="10"/>
        <rFont val="宋体"/>
        <charset val="134"/>
      </rPr>
      <t>工程量清单中所列工程量的变动，丝毫不会降低或影响合同条款的效力，也不免除承包人按规定的标准进行施工和修复缺陷的责任。</t>
    </r>
  </si>
  <si>
    <t>二、投标报价说明</t>
  </si>
  <si>
    <r>
      <rPr>
        <sz val="10"/>
        <rFont val="Times New Roman"/>
        <charset val="134"/>
      </rPr>
      <t xml:space="preserve">2.1  </t>
    </r>
    <r>
      <rPr>
        <sz val="10"/>
        <rFont val="宋体"/>
        <charset val="134"/>
      </rPr>
      <t>本项目工程量计算规则执行《</t>
    </r>
    <r>
      <rPr>
        <sz val="10"/>
        <rFont val="Times New Roman"/>
        <charset val="134"/>
      </rPr>
      <t xml:space="preserve">GB50857-2013 </t>
    </r>
    <r>
      <rPr>
        <sz val="10"/>
        <rFont val="宋体"/>
        <charset val="134"/>
      </rPr>
      <t>市政工程工程量计算规范》。</t>
    </r>
  </si>
  <si>
    <r>
      <rPr>
        <sz val="10"/>
        <rFont val="Times New Roman"/>
        <charset val="134"/>
      </rPr>
      <t xml:space="preserve">2.2  </t>
    </r>
    <r>
      <rPr>
        <sz val="10"/>
        <rFont val="宋体"/>
        <charset val="134"/>
      </rPr>
      <t>工程量清单计价应按照本项目招标文件规定的统一格式进行。模板及脚手架等所有措施项目费、规费、税金纳入到工程量清单的相关项目中报价，不再单独报价。</t>
    </r>
  </si>
  <si>
    <r>
      <rPr>
        <sz val="10"/>
        <rFont val="Times New Roman"/>
        <charset val="134"/>
      </rPr>
      <t xml:space="preserve">2.3  </t>
    </r>
    <r>
      <rPr>
        <sz val="10"/>
        <rFont val="宋体"/>
        <charset val="134"/>
      </rPr>
      <t>工程量清单中的每一子目须填入单价或价格，且只允许有一个报价。工程量清单中投标人没有填入单价或价格的子目，其费用视为已分摊在工程量清单中其他相关子目的单价或价格之中。承包人必须按监理人指令完成工程量清单中未填入单价或价格的子目，但不能得到结算与支付。</t>
    </r>
  </si>
  <si>
    <r>
      <rPr>
        <sz val="10"/>
        <rFont val="Times New Roman"/>
        <charset val="134"/>
      </rPr>
      <t xml:space="preserve">2.4  </t>
    </r>
    <r>
      <rPr>
        <sz val="10"/>
        <rFont val="宋体"/>
        <charset val="134"/>
      </rPr>
      <t>除非合同另有规定，工程量清单中有标价的单价和总额价均已包括了为实施和完成合同工程所需的劳务、材料、机械、质检（自检）、安装、缺陷修复、管理、保险、税费、利润等费用，以及合同明示或暗示的所有责任、义务和一般风险。</t>
    </r>
  </si>
  <si>
    <r>
      <rPr>
        <sz val="10"/>
        <rFont val="Times New Roman"/>
        <charset val="134"/>
      </rPr>
      <t xml:space="preserve">2.5  </t>
    </r>
    <r>
      <rPr>
        <sz val="10"/>
        <rFont val="宋体"/>
        <charset val="134"/>
      </rPr>
      <t>符合合同条款规定的全部费用应认为已被计入有标价的工程量清单所列各子目之中，未列子目不予计量的工作，其费用应视为已分摊在本合同工程的有关子目的单价或总额价之中。</t>
    </r>
  </si>
  <si>
    <r>
      <rPr>
        <sz val="10"/>
        <rFont val="Times New Roman"/>
        <charset val="134"/>
      </rPr>
      <t xml:space="preserve">2.6  </t>
    </r>
    <r>
      <rPr>
        <sz val="10"/>
        <rFont val="宋体"/>
        <charset val="134"/>
      </rPr>
      <t>在工程量清单中标明的暂列金额，除合同另有规定外，应由监理工程师按合同条款的规定，结合工程具体情况，报经业主批准后指令全部或部分地使用，或者根本不予动用。</t>
    </r>
  </si>
  <si>
    <r>
      <rPr>
        <sz val="10"/>
        <rFont val="Times New Roman"/>
        <charset val="134"/>
      </rPr>
      <t xml:space="preserve">2.7  </t>
    </r>
    <r>
      <rPr>
        <sz val="10"/>
        <rFont val="宋体"/>
        <charset val="134"/>
      </rPr>
      <t>工程量清单第</t>
    </r>
    <r>
      <rPr>
        <sz val="10"/>
        <rFont val="Times New Roman"/>
        <charset val="134"/>
      </rPr>
      <t>1</t>
    </r>
    <r>
      <rPr>
        <sz val="10"/>
        <rFont val="宋体"/>
        <charset val="134"/>
      </rPr>
      <t>章</t>
    </r>
    <r>
      <rPr>
        <sz val="10"/>
        <rFont val="Times New Roman"/>
        <charset val="134"/>
      </rPr>
      <t>“</t>
    </r>
    <r>
      <rPr>
        <sz val="10"/>
        <rFont val="宋体"/>
        <charset val="134"/>
      </rPr>
      <t>总则</t>
    </r>
    <r>
      <rPr>
        <sz val="10"/>
        <rFont val="Times New Roman"/>
        <charset val="134"/>
      </rPr>
      <t>”</t>
    </r>
    <r>
      <rPr>
        <sz val="10"/>
        <rFont val="宋体"/>
        <charset val="134"/>
      </rPr>
      <t>内容为安全生产费用。投标人应根据招标文件合同条款</t>
    </r>
    <r>
      <rPr>
        <sz val="10"/>
        <rFont val="宋体"/>
        <charset val="134"/>
      </rPr>
      <t>的相关规定，在投标总价中计入安全生产费用。</t>
    </r>
  </si>
  <si>
    <r>
      <rPr>
        <sz val="10"/>
        <rFont val="Times New Roman"/>
        <charset val="134"/>
      </rPr>
      <t xml:space="preserve">2.8  </t>
    </r>
    <r>
      <rPr>
        <sz val="10"/>
        <rFont val="宋体"/>
        <charset val="134"/>
      </rPr>
      <t>本项目商品混凝土及预拌砂浆的采用按相关规定和图纸设计要求在报价中自行考虑。</t>
    </r>
  </si>
  <si>
    <r>
      <rPr>
        <sz val="10"/>
        <rFont val="Times New Roman"/>
        <charset val="134"/>
      </rPr>
      <t xml:space="preserve">2.9  </t>
    </r>
    <r>
      <rPr>
        <sz val="10"/>
        <rFont val="宋体"/>
        <charset val="134"/>
      </rPr>
      <t>基坑支护、排水处理（除清单单列）等措施费用，在相应子目报价中自行综合考虑。</t>
    </r>
  </si>
  <si>
    <r>
      <rPr>
        <sz val="10"/>
        <rFont val="Times New Roman"/>
        <charset val="134"/>
      </rPr>
      <t xml:space="preserve">2.10 </t>
    </r>
    <r>
      <rPr>
        <sz val="10"/>
        <rFont val="宋体"/>
        <charset val="134"/>
      </rPr>
      <t>土方及垃圾外运还包含办证费、渣土费、土场费等所有费用综合考虑在投标综合单价中，结算不增加费用。</t>
    </r>
  </si>
  <si>
    <r>
      <rPr>
        <sz val="10"/>
        <rFont val="Times New Roman"/>
        <charset val="134"/>
      </rPr>
      <t xml:space="preserve">2.11 </t>
    </r>
    <r>
      <rPr>
        <sz val="10"/>
        <rFont val="宋体"/>
        <charset val="134"/>
      </rPr>
      <t>工程量清单中各项金额均以人民币（元）结算。</t>
    </r>
  </si>
  <si>
    <r>
      <rPr>
        <sz val="12"/>
        <rFont val="宋体"/>
        <charset val="134"/>
      </rPr>
      <t>改路、改河、改渠填筑</t>
    </r>
  </si>
  <si>
    <t>投标价汇总表</t>
  </si>
  <si>
    <t>合同段：宋庄镇宋庄大桥除险加固工程</t>
  </si>
  <si>
    <t>标表1</t>
  </si>
  <si>
    <t>序号</t>
  </si>
  <si>
    <t>章次</t>
  </si>
  <si>
    <t>科目名称</t>
  </si>
  <si>
    <t>金额（元）</t>
  </si>
  <si>
    <t>100</t>
  </si>
  <si>
    <t>总则</t>
  </si>
  <si>
    <t>200</t>
  </si>
  <si>
    <t>路基</t>
  </si>
  <si>
    <t>300</t>
  </si>
  <si>
    <t>路面</t>
  </si>
  <si>
    <t>400</t>
  </si>
  <si>
    <t>桥梁、涵洞</t>
  </si>
  <si>
    <t>600</t>
  </si>
  <si>
    <t>安全设施及预埋管线</t>
  </si>
  <si>
    <t>第100章至第700章合计</t>
  </si>
  <si>
    <t>已包含在清单合计中的材料、工程设备、专业工程暂估价合计</t>
  </si>
  <si>
    <t>清单合计减去材料、工程设备、专业工程暂估价合计</t>
  </si>
  <si>
    <t>计日工合计</t>
  </si>
  <si>
    <t>暂列金额（不含计日工总额）</t>
  </si>
  <si>
    <t>投标价</t>
  </si>
  <si>
    <t>清单   第  1  页  共  1  页</t>
  </si>
  <si>
    <t>工程量清单表</t>
  </si>
  <si>
    <t>标表2</t>
  </si>
  <si>
    <t>第100章 总则</t>
  </si>
  <si>
    <t>子目号</t>
  </si>
  <si>
    <t>子目名称</t>
  </si>
  <si>
    <t>单位</t>
  </si>
  <si>
    <t>数量</t>
  </si>
  <si>
    <t>单价</t>
  </si>
  <si>
    <t>合价</t>
  </si>
  <si>
    <t>101</t>
  </si>
  <si>
    <t>通则</t>
  </si>
  <si>
    <t>101-1</t>
  </si>
  <si>
    <t>保险费</t>
  </si>
  <si>
    <t>-a</t>
  </si>
  <si>
    <t>按合同条款规定，提供建筑工程一切险</t>
  </si>
  <si>
    <t>总额</t>
  </si>
  <si>
    <t>-b</t>
  </si>
  <si>
    <t>按合同条款规定，提供第三者责任险</t>
  </si>
  <si>
    <t>-c</t>
  </si>
  <si>
    <t>工伤保险（最高投标限价的2.5‰，不得修改）</t>
  </si>
  <si>
    <t>102</t>
  </si>
  <si>
    <t>工程管理</t>
  </si>
  <si>
    <t>102-1</t>
  </si>
  <si>
    <t>竣工文件</t>
  </si>
  <si>
    <t>102-2</t>
  </si>
  <si>
    <t>施工环保费</t>
  </si>
  <si>
    <t>102-3</t>
  </si>
  <si>
    <t>安全生产费（最高投标限价的1.5％，不得修改）</t>
  </si>
  <si>
    <t>102-5</t>
  </si>
  <si>
    <t>扬尘污染防治专项经费（该费用为不可竞争费用）</t>
  </si>
  <si>
    <t>103</t>
  </si>
  <si>
    <t>临时工程与设施</t>
  </si>
  <si>
    <t>103-1</t>
  </si>
  <si>
    <t>临时道路修建、养护与拆除（包括原道路的养护）</t>
  </si>
  <si>
    <t>临时道路</t>
  </si>
  <si>
    <t>临时钢便桥，含平台，满足新建桥梁施工需求</t>
  </si>
  <si>
    <t>临时占地</t>
  </si>
  <si>
    <t>104</t>
  </si>
  <si>
    <t>承包人驻地建设</t>
  </si>
  <si>
    <t>104-1</t>
  </si>
  <si>
    <t>清单 第  1  页  共  1  页</t>
  </si>
  <si>
    <t>第200章 路基</t>
  </si>
  <si>
    <t>202</t>
  </si>
  <si>
    <t>场地清理</t>
  </si>
  <si>
    <t>202-2</t>
  </si>
  <si>
    <t>挖除旧路面</t>
  </si>
  <si>
    <t>老路水泥板块凿除（含基层,含拆除外运等费用</t>
  </si>
  <si>
    <t>m3</t>
  </si>
  <si>
    <t>老路沥青铣刨</t>
  </si>
  <si>
    <t>202-3</t>
  </si>
  <si>
    <t>拆除结构物</t>
  </si>
  <si>
    <t>老桥拆除，拆除的垃圾残渣等不允许留在河道内，拆除后运至甲方指定地点堆放，不允许私自处理。</t>
  </si>
  <si>
    <t>203</t>
  </si>
  <si>
    <t>挖方路基</t>
  </si>
  <si>
    <t>203-1</t>
  </si>
  <si>
    <t>路基挖方</t>
  </si>
  <si>
    <t>桥头锥坡挖土，含外运</t>
  </si>
  <si>
    <t>203-2</t>
  </si>
  <si>
    <t>河道开挖</t>
  </si>
  <si>
    <t>-d</t>
  </si>
  <si>
    <t>河道开挖，含外运</t>
  </si>
  <si>
    <t>204</t>
  </si>
  <si>
    <t>填方路基</t>
  </si>
  <si>
    <t>204-1</t>
  </si>
  <si>
    <t>路基填筑（包括填前压实）</t>
  </si>
  <si>
    <t>山场碎石，详见图纸</t>
  </si>
  <si>
    <t>208</t>
  </si>
  <si>
    <t>护坡、护面墙</t>
  </si>
  <si>
    <t>208-1</t>
  </si>
  <si>
    <t>护坡垫层</t>
  </si>
  <si>
    <t>砂砾垫层（锥护坡）</t>
  </si>
  <si>
    <t>208-4</t>
  </si>
  <si>
    <t>混凝土护坡，详见图纸</t>
  </si>
  <si>
    <t>C25预制混凝土六角块护坡（桥头锥坡）含勾缝，详见图纸</t>
  </si>
  <si>
    <t>第300章 路面</t>
  </si>
  <si>
    <t>302</t>
  </si>
  <si>
    <t>C20修复基层病害</t>
  </si>
  <si>
    <t>C30混凝土调平层（搭板），详见图纸</t>
  </si>
  <si>
    <t>C20修复基层病害，详见图纸</t>
  </si>
  <si>
    <t>304</t>
  </si>
  <si>
    <t>水泥稳定土底基层、基层</t>
  </si>
  <si>
    <t>304-1</t>
  </si>
  <si>
    <t>水泥稳定土底基层</t>
  </si>
  <si>
    <t>20cm抗裂嵌挤型水稳碎石，详见图纸</t>
  </si>
  <si>
    <t>16cm抗裂嵌挤型水稳碎石，详见图纸</t>
  </si>
  <si>
    <t>310</t>
  </si>
  <si>
    <t>沥青表面处置与封层</t>
  </si>
  <si>
    <t>310-2</t>
  </si>
  <si>
    <t>乳化沥青下封层，详见图纸</t>
  </si>
  <si>
    <t>m2</t>
  </si>
  <si>
    <t>311</t>
  </si>
  <si>
    <t>改性沥青及改性沥青混合料</t>
  </si>
  <si>
    <t>311-1</t>
  </si>
  <si>
    <t>5cmAC-16沥青混凝土</t>
  </si>
  <si>
    <t>312</t>
  </si>
  <si>
    <t>水泥混凝土面板</t>
  </si>
  <si>
    <t>312-1</t>
  </si>
  <si>
    <t>厚20cm（混凝土弯拉强度4.5MPa），详见图纸</t>
  </si>
  <si>
    <t>第400章 桥梁、涵洞</t>
  </si>
  <si>
    <t>403</t>
  </si>
  <si>
    <t>钢筋</t>
  </si>
  <si>
    <t>403-2</t>
  </si>
  <si>
    <t>下部结构钢筋</t>
  </si>
  <si>
    <t>下部构造钢筋（HPB300），详见图纸</t>
  </si>
  <si>
    <t>kg</t>
  </si>
  <si>
    <t>下部构造钢筋（HRB400），详见图纸</t>
  </si>
  <si>
    <t>403-3</t>
  </si>
  <si>
    <t>上部结构钢筋</t>
  </si>
  <si>
    <t>上部构造钢筋（HPB300），详见图纸</t>
  </si>
  <si>
    <t>上部构造钢筋（HRB400），详见图纸</t>
  </si>
  <si>
    <t>现浇桥面及铺装12冷轧钢筋网，详见图纸</t>
  </si>
  <si>
    <t>预埋钢板</t>
  </si>
  <si>
    <t>403-4</t>
  </si>
  <si>
    <t>附属结构钢筋</t>
  </si>
  <si>
    <t>光圆钢筋（HPB300）</t>
  </si>
  <si>
    <t>带肋钢筋（HRB400）</t>
  </si>
  <si>
    <t>405</t>
  </si>
  <si>
    <t>钻孔灌注桩</t>
  </si>
  <si>
    <t>405-1</t>
  </si>
  <si>
    <t>桥台钻孔灌注桩（桩径1.2m），详见图纸</t>
  </si>
  <si>
    <t>桥墩钻孔灌注桩（桩径1.2m），详见图纸</t>
  </si>
  <si>
    <t>410</t>
  </si>
  <si>
    <t>结构混凝土工程</t>
  </si>
  <si>
    <t>410-2</t>
  </si>
  <si>
    <t>混凝土下部结构</t>
  </si>
  <si>
    <t>C35台帽混凝土（含挡块），详见图纸</t>
  </si>
  <si>
    <t>C35墩帽混凝土（含挡块），详见图纸</t>
  </si>
  <si>
    <t>C35墩柱水下砼，详见图纸</t>
  </si>
  <si>
    <t>C35耳背墙混凝土，详见图纸</t>
  </si>
  <si>
    <t>-e</t>
  </si>
  <si>
    <t>C35系梁水下砼，详见图纸</t>
  </si>
  <si>
    <t>410-3</t>
  </si>
  <si>
    <t>现浇混凝土上部结构</t>
  </si>
  <si>
    <t>伸缩缝C50钢纤维砼，详见图纸</t>
  </si>
  <si>
    <t>410-6</t>
  </si>
  <si>
    <t>现浇混凝土附属结构</t>
  </si>
  <si>
    <t>支座、垫石及锚栓C50细粒式砼，含模板治安及拆除，钢管D=38*2.5，详见图纸</t>
  </si>
  <si>
    <t>C30混凝土桥梁搭板</t>
  </si>
  <si>
    <t>411</t>
  </si>
  <si>
    <t>预应力混凝土工程</t>
  </si>
  <si>
    <t>411-2</t>
  </si>
  <si>
    <t>S15.2预应力钢绞线，详见图纸</t>
  </si>
  <si>
    <t>411-8</t>
  </si>
  <si>
    <t>成品空心板预制C50砼含波纹管等，钢筋另计，详见图纸</t>
  </si>
  <si>
    <t>413</t>
  </si>
  <si>
    <t>砌石工程</t>
  </si>
  <si>
    <t>413-1</t>
  </si>
  <si>
    <t>浆砌片石</t>
  </si>
  <si>
    <t>M7.5浆砌片石（桥头锥坡基础），详见图纸</t>
  </si>
  <si>
    <t>415</t>
  </si>
  <si>
    <t>桥面铺装</t>
  </si>
  <si>
    <t>415-2</t>
  </si>
  <si>
    <t>现浇桥面及铺装C50聚丙烯纤维砼（含铰缝），详见图纸</t>
  </si>
  <si>
    <t>415-4</t>
  </si>
  <si>
    <t>桥面排水</t>
  </si>
  <si>
    <t>第400章 合计 人民币3003951.36元</t>
  </si>
  <si>
    <t>清单 第  1  页  共  2  页</t>
  </si>
  <si>
    <t>竖、横向集中排水管</t>
  </si>
  <si>
    <t>-a-1</t>
  </si>
  <si>
    <t>铸铁管泄水管</t>
  </si>
  <si>
    <t>-a-2</t>
  </si>
  <si>
    <t>铸铁泄水管盖，详见图纸</t>
  </si>
  <si>
    <t>个</t>
  </si>
  <si>
    <t>-a-3</t>
  </si>
  <si>
    <t>D40mm钢管（搭板）</t>
  </si>
  <si>
    <t>416</t>
  </si>
  <si>
    <t>桥梁支座</t>
  </si>
  <si>
    <t>416-3</t>
  </si>
  <si>
    <t>隔震橡胶支座GBZYH(D300x87)，详见图纸</t>
  </si>
  <si>
    <t>隔震橡胶支座GBZYH(D300x85)，详见图纸</t>
  </si>
  <si>
    <t>417</t>
  </si>
  <si>
    <t>桥梁接缝和伸缩装置</t>
  </si>
  <si>
    <t>417-3</t>
  </si>
  <si>
    <t>D80型伸缩缝，（含排水槽）详见图纸</t>
  </si>
  <si>
    <t>m</t>
  </si>
  <si>
    <t>417-4</t>
  </si>
  <si>
    <t>抗震锚栓</t>
  </si>
  <si>
    <t>套</t>
  </si>
  <si>
    <t>417-5</t>
  </si>
  <si>
    <t>沥青玛蹄脂填缝（搭板）</t>
  </si>
  <si>
    <t>417-6</t>
  </si>
  <si>
    <t>桥面连续接缝处理</t>
  </si>
  <si>
    <t>清单 第  2  页  共  2  页</t>
  </si>
  <si>
    <t>第600章 安全设施及预埋管线</t>
  </si>
  <si>
    <t>602</t>
  </si>
  <si>
    <t>护栏</t>
  </si>
  <si>
    <t>602-1</t>
  </si>
  <si>
    <t>混凝土护栏（护墙、立柱）</t>
  </si>
  <si>
    <t>C30混凝土防撞护栏，含模板制安及拆除，详见图纸</t>
  </si>
  <si>
    <t>602-3</t>
  </si>
  <si>
    <t>波形梁钢护栏</t>
  </si>
  <si>
    <t>路侧波形梁钢护栏，详见图纸</t>
  </si>
  <si>
    <t>波形梁钢护栏端头，详见图纸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</si>
</sst>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9"/>
      <color theme="1"/>
      <name val="??"/>
      <charset val="134"/>
      <scheme val="minor"/>
    </font>
    <font>
      <b/>
      <sz val="18"/>
      <name val="宋体"/>
      <charset val="134"/>
    </font>
    <font>
      <sz val="9"/>
      <name val="宋体"/>
      <charset val="134"/>
    </font>
    <font>
      <sz val="12"/>
      <name val="Times New Roman"/>
      <charset val="134"/>
    </font>
    <font>
      <sz val="11"/>
      <name val="Times New Roman"/>
      <charset val="134"/>
    </font>
    <font>
      <b/>
      <sz val="18"/>
      <color rgb="FF000000"/>
      <name val="宋体"/>
      <charset val="134"/>
    </font>
    <font>
      <b/>
      <sz val="18"/>
      <name val="Times New Roman"/>
      <charset val="134"/>
    </font>
    <font>
      <b/>
      <sz val="10"/>
      <name val="宋体"/>
      <charset val="134"/>
    </font>
    <font>
      <b/>
      <sz val="10"/>
      <name val="Times New Roman"/>
      <charset val="134"/>
    </font>
    <font>
      <sz val="10"/>
      <name val="Times New Roman"/>
      <charset val="134"/>
    </font>
    <font>
      <sz val="22"/>
      <name val="Times New Roman"/>
      <charset val="134"/>
    </font>
    <font>
      <b/>
      <sz val="24"/>
      <name val="宋体"/>
      <charset val="134"/>
    </font>
    <font>
      <b/>
      <sz val="32"/>
      <name val="黑体"/>
      <charset val="134"/>
    </font>
    <font>
      <sz val="14"/>
      <name val="宋体"/>
      <charset val="134"/>
    </font>
    <font>
      <sz val="10"/>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sz val="12"/>
      <name val="宋体"/>
      <charset val="134"/>
    </font>
    <font>
      <u/>
      <sz val="14"/>
      <name val="宋体"/>
      <charset val="134"/>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4" borderId="14" applyNumberFormat="0" applyAlignment="0" applyProtection="0">
      <alignment vertical="center"/>
    </xf>
    <xf numFmtId="0" fontId="25" fillId="5" borderId="15" applyNumberFormat="0" applyAlignment="0" applyProtection="0">
      <alignment vertical="center"/>
    </xf>
    <xf numFmtId="0" fontId="26" fillId="5" borderId="14" applyNumberFormat="0" applyAlignment="0" applyProtection="0">
      <alignment vertical="center"/>
    </xf>
    <xf numFmtId="0" fontId="27" fillId="6"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0" fillId="0" borderId="0"/>
    <xf numFmtId="0" fontId="14" fillId="0" borderId="0">
      <alignment vertical="center"/>
    </xf>
  </cellStyleXfs>
  <cellXfs count="37">
    <xf numFmtId="0" fontId="0" fillId="0" borderId="0" xfId="49"/>
    <xf numFmtId="0" fontId="1" fillId="2" borderId="0" xfId="49" applyFont="1" applyFill="1" applyAlignment="1">
      <alignment horizontal="center" vertical="center" wrapText="1"/>
    </xf>
    <xf numFmtId="0" fontId="2" fillId="2" borderId="0" xfId="49" applyFont="1" applyFill="1" applyAlignment="1">
      <alignment horizontal="left" vertical="center" wrapText="1"/>
    </xf>
    <xf numFmtId="0" fontId="2" fillId="2" borderId="0" xfId="49" applyFont="1" applyFill="1" applyAlignment="1">
      <alignment horizontal="center" vertical="center" wrapText="1"/>
    </xf>
    <xf numFmtId="0" fontId="2" fillId="2" borderId="0" xfId="49" applyFont="1" applyFill="1" applyAlignment="1">
      <alignment horizontal="right" vertical="center"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center" vertical="center" wrapText="1"/>
    </xf>
    <xf numFmtId="0" fontId="2" fillId="2" borderId="6" xfId="49" applyFont="1" applyFill="1" applyBorder="1" applyAlignment="1">
      <alignment horizontal="center" vertical="center" wrapText="1"/>
    </xf>
    <xf numFmtId="0" fontId="2" fillId="2" borderId="5" xfId="49" applyFont="1" applyFill="1" applyBorder="1" applyAlignment="1">
      <alignment horizontal="left" vertical="center" wrapText="1"/>
    </xf>
    <xf numFmtId="0" fontId="2" fillId="2" borderId="5" xfId="49" applyFont="1" applyFill="1" applyBorder="1" applyAlignment="1">
      <alignment horizontal="right" vertical="center" wrapText="1"/>
    </xf>
    <xf numFmtId="0" fontId="2" fillId="2" borderId="6" xfId="49" applyFont="1" applyFill="1" applyBorder="1" applyAlignment="1">
      <alignment horizontal="right" vertical="center" wrapText="1"/>
    </xf>
    <xf numFmtId="0" fontId="0" fillId="0" borderId="7" xfId="49" applyBorder="1" applyProtection="1">
      <protection locked="0"/>
    </xf>
    <xf numFmtId="0" fontId="2" fillId="2" borderId="8" xfId="49" applyFont="1" applyFill="1" applyBorder="1" applyAlignment="1">
      <alignment horizontal="center" vertical="center" wrapText="1"/>
    </xf>
    <xf numFmtId="0" fontId="2" fillId="2" borderId="9" xfId="49" applyFont="1" applyFill="1" applyBorder="1" applyAlignment="1">
      <alignment horizontal="center" vertical="center" wrapText="1"/>
    </xf>
    <xf numFmtId="0" fontId="2" fillId="2" borderId="10" xfId="49" applyFont="1" applyFill="1" applyBorder="1" applyAlignment="1">
      <alignment horizontal="center" vertical="center" wrapText="1"/>
    </xf>
    <xf numFmtId="0" fontId="0" fillId="0" borderId="0" xfId="49" applyFont="1" applyFill="1" applyAlignment="1"/>
    <xf numFmtId="0" fontId="2" fillId="2" borderId="10" xfId="49" applyFont="1" applyFill="1" applyBorder="1" applyAlignment="1">
      <alignment horizontal="right" vertical="center" wrapText="1"/>
    </xf>
    <xf numFmtId="0" fontId="3" fillId="0" borderId="0" xfId="0" applyFont="1" applyFill="1" applyAlignment="1">
      <alignment vertical="center"/>
    </xf>
    <xf numFmtId="0" fontId="4" fillId="0" borderId="0" xfId="0" applyFont="1" applyFill="1" applyAlignment="1">
      <alignment vertical="center"/>
    </xf>
    <xf numFmtId="0" fontId="5" fillId="0" borderId="0" xfId="50" applyFont="1" applyBorder="1" applyAlignment="1">
      <alignment horizontal="center" vertical="center" wrapText="1"/>
    </xf>
    <xf numFmtId="0" fontId="6" fillId="0" borderId="0" xfId="50" applyFont="1" applyBorder="1" applyAlignment="1">
      <alignment horizontal="center" vertical="center" wrapText="1"/>
    </xf>
    <xf numFmtId="0" fontId="7" fillId="0" borderId="0" xfId="50" applyFont="1" applyBorder="1" applyAlignment="1">
      <alignment horizontal="left" vertical="center" wrapText="1"/>
    </xf>
    <xf numFmtId="0" fontId="8" fillId="0" borderId="0" xfId="50" applyFont="1" applyBorder="1" applyAlignment="1">
      <alignment horizontal="left" vertical="center" wrapText="1"/>
    </xf>
    <xf numFmtId="0" fontId="9" fillId="0" borderId="0" xfId="50" applyFont="1" applyBorder="1" applyAlignment="1">
      <alignment horizontal="left" vertical="center" wrapText="1"/>
    </xf>
    <xf numFmtId="0" fontId="3" fillId="0" borderId="0" xfId="0" applyFont="1" applyFill="1" applyAlignment="1">
      <alignment horizontal="justify" vertical="center" wrapText="1"/>
    </xf>
    <xf numFmtId="0" fontId="3" fillId="0" borderId="0" xfId="0" applyFont="1" applyFill="1" applyAlignment="1">
      <alignment horizontal="center" vertical="center" wrapText="1"/>
    </xf>
    <xf numFmtId="0" fontId="3" fillId="0" borderId="0" xfId="0" applyFont="1" applyFill="1" applyAlignment="1"/>
    <xf numFmtId="0" fontId="10" fillId="0" borderId="0" xfId="0" applyFont="1" applyFill="1" applyAlignment="1"/>
    <xf numFmtId="0" fontId="11" fillId="0" borderId="0" xfId="0" applyFont="1" applyFill="1" applyAlignment="1">
      <alignment horizontal="center" vertical="center" wrapText="1"/>
    </xf>
    <xf numFmtId="0" fontId="1" fillId="0" borderId="0" xfId="0" applyFont="1" applyFill="1" applyAlignment="1">
      <alignment horizontal="center"/>
    </xf>
    <xf numFmtId="0" fontId="12" fillId="0" borderId="0" xfId="0" applyFont="1" applyFill="1" applyAlignment="1">
      <alignment horizontal="center" vertical="center"/>
    </xf>
    <xf numFmtId="57" fontId="13" fillId="0" borderId="0" xfId="0" applyNumberFormat="1" applyFont="1" applyFill="1" applyAlignment="1">
      <alignment horizontal="left"/>
    </xf>
    <xf numFmtId="0" fontId="14" fillId="0" borderId="0" xfId="0" applyFont="1" applyFill="1" applyAlignment="1">
      <alignment horizontal="center" vertical="top"/>
    </xf>
    <xf numFmtId="0" fontId="3" fillId="0" borderId="0" xfId="0" applyFont="1" applyFill="1" applyAlignment="1">
      <alignment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_苏州市轨道交通1号线II-TS-13标星海街站"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46"/>
  <sheetViews>
    <sheetView topLeftCell="A2" workbookViewId="0">
      <selection activeCell="A8" sqref="A8"/>
    </sheetView>
  </sheetViews>
  <sheetFormatPr defaultColWidth="12" defaultRowHeight="15.75" outlineLevelCol="2"/>
  <cols>
    <col min="1" max="1" width="132.666666666667" style="29" customWidth="1"/>
    <col min="2" max="16384" width="12" style="29"/>
  </cols>
  <sheetData>
    <row r="1" ht="30" customHeight="1"/>
    <row r="2" s="29" customFormat="1" ht="45" customHeight="1" spans="1:1">
      <c r="A2" s="31" t="s">
        <v>0</v>
      </c>
    </row>
    <row r="3" s="29" customFormat="1" ht="46.2" customHeight="1" spans="1:1">
      <c r="A3" s="31"/>
    </row>
    <row r="4" s="29" customFormat="1" ht="30" customHeight="1" spans="1:1">
      <c r="A4" s="32"/>
    </row>
    <row r="5" s="29" customFormat="1" ht="43" customHeight="1" spans="1:1">
      <c r="A5" s="33" t="s">
        <v>1</v>
      </c>
    </row>
    <row r="6" s="29" customFormat="1" ht="50" customHeight="1" spans="1:1">
      <c r="A6" s="33" t="s">
        <v>2</v>
      </c>
    </row>
    <row r="7" s="29" customFormat="1" ht="54" customHeight="1" spans="1:1">
      <c r="A7" s="33" t="s">
        <v>3</v>
      </c>
    </row>
    <row r="8" s="29" customFormat="1" ht="54" customHeight="1" spans="1:1">
      <c r="A8" s="33" t="s">
        <v>4</v>
      </c>
    </row>
    <row r="9" s="29" customFormat="1" ht="54" customHeight="1" spans="1:1">
      <c r="A9" s="33" t="s">
        <v>5</v>
      </c>
    </row>
    <row r="10" s="29" customFormat="1" ht="54" customHeight="1"/>
    <row r="11" s="29" customFormat="1" ht="54" customHeight="1"/>
    <row r="12" s="29" customFormat="1" ht="21.9" customHeight="1" spans="1:1">
      <c r="A12" s="34" t="s">
        <v>6</v>
      </c>
    </row>
    <row r="13" s="29" customFormat="1" ht="21.9" customHeight="1" spans="1:1">
      <c r="A13" s="35" t="s">
        <v>7</v>
      </c>
    </row>
    <row r="14" s="29" customFormat="1" ht="21.9" customHeight="1"/>
    <row r="15" s="29" customFormat="1" ht="21.9" customHeight="1"/>
    <row r="16" s="29" customFormat="1" ht="30" customHeight="1" spans="1:1">
      <c r="A16" s="34" t="s">
        <v>8</v>
      </c>
    </row>
    <row r="17" s="29" customFormat="1" ht="30" customHeight="1" spans="1:1">
      <c r="A17" s="35" t="s">
        <v>9</v>
      </c>
    </row>
    <row r="18" ht="30" customHeight="1"/>
    <row r="20" ht="102.75" customHeight="1"/>
    <row r="21" s="20" customFormat="1" ht="49.5" customHeight="1"/>
    <row r="22" ht="49.5" customHeight="1"/>
    <row r="23" ht="49.5" customHeight="1"/>
    <row r="24" ht="49.5" customHeight="1"/>
    <row r="25" ht="49.5" customHeight="1"/>
    <row r="26" ht="49.5" customHeight="1"/>
    <row r="27" ht="49.5" customHeight="1"/>
    <row r="28" ht="49.5" customHeight="1"/>
    <row r="29" ht="49.5" customHeight="1"/>
    <row r="30" s="20" customFormat="1" ht="49.5" customHeight="1"/>
    <row r="31" s="20" customFormat="1" ht="49.5" customHeight="1"/>
    <row r="32" s="20" customFormat="1" ht="49.5" customHeight="1"/>
    <row r="33" ht="39" customHeight="1"/>
    <row r="34" ht="39" customHeight="1"/>
    <row r="35" ht="39" customHeight="1"/>
    <row r="36" ht="39" customHeight="1"/>
    <row r="37" ht="39" customHeight="1"/>
    <row r="38" ht="39" customHeight="1"/>
    <row r="39" ht="39" customHeight="1"/>
    <row r="40" ht="39" customHeight="1"/>
    <row r="41" ht="39" customHeight="1"/>
    <row r="42" s="29" customFormat="1" ht="39" customHeight="1"/>
    <row r="43" s="29" customFormat="1" ht="39" customHeight="1"/>
    <row r="44" s="29" customFormat="1" ht="39" customHeight="1"/>
    <row r="45" s="29" customFormat="1" ht="39" customHeight="1"/>
    <row r="46" s="29" customFormat="1" ht="39" customHeight="1"/>
    <row r="47" s="29" customFormat="1" ht="39" customHeight="1"/>
    <row r="48" s="29" customFormat="1" ht="39" customHeight="1"/>
    <row r="49" s="29" customFormat="1" ht="39" customHeight="1"/>
    <row r="50" s="29" customFormat="1" ht="39" customHeight="1"/>
    <row r="51" s="29" customFormat="1" ht="39" customHeight="1"/>
    <row r="52" s="29" customFormat="1" ht="39" customHeight="1"/>
    <row r="53" s="29" customFormat="1" ht="39" customHeight="1"/>
    <row r="54" s="29" customFormat="1" ht="39" customHeight="1"/>
    <row r="55" s="29" customFormat="1" ht="39" customHeight="1"/>
    <row r="56" s="29" customFormat="1" ht="39" customHeight="1"/>
    <row r="57" s="29" customFormat="1" ht="39" customHeight="1"/>
    <row r="58" s="29" customFormat="1" ht="39" customHeight="1"/>
    <row r="59" s="29" customFormat="1" ht="39" customHeight="1"/>
    <row r="60" s="29" customFormat="1" ht="39" customHeight="1"/>
    <row r="61" s="29" customFormat="1" ht="39" customHeight="1"/>
    <row r="62" s="29" customFormat="1" ht="39" customHeight="1"/>
    <row r="63" s="29" customFormat="1" ht="39" customHeight="1"/>
    <row r="64" s="29" customFormat="1" ht="39" customHeight="1"/>
    <row r="65" s="29" customFormat="1" ht="39" customHeight="1"/>
    <row r="66" s="29" customFormat="1" ht="39" customHeight="1"/>
    <row r="67" s="29" customFormat="1" ht="39" customHeight="1"/>
    <row r="68" s="29" customFormat="1" ht="39" customHeight="1"/>
    <row r="69" s="29" customFormat="1" ht="39" customHeight="1"/>
    <row r="70" s="29" customFormat="1" ht="39" customHeight="1"/>
    <row r="71" s="29" customFormat="1" ht="39" customHeight="1"/>
    <row r="72" s="29" customFormat="1" ht="39" customHeight="1"/>
    <row r="73" s="29" customFormat="1" ht="39" customHeight="1"/>
    <row r="74" s="29" customFormat="1" ht="39" customHeight="1"/>
    <row r="75" s="29" customFormat="1" ht="39" customHeight="1"/>
    <row r="76" s="29" customFormat="1" ht="39" customHeight="1"/>
    <row r="77" s="29" customFormat="1" ht="39" customHeight="1"/>
    <row r="78" s="29" customFormat="1" ht="39" customHeight="1"/>
    <row r="79" s="30" customFormat="1" ht="39" customHeight="1"/>
    <row r="80" s="30" customFormat="1" ht="39" customHeight="1"/>
    <row r="81" s="30" customFormat="1" ht="39" customHeight="1"/>
    <row r="82" s="30" customFormat="1" ht="39" customHeight="1"/>
    <row r="83" s="30" customFormat="1" ht="39" customHeight="1"/>
    <row r="84" s="30" customFormat="1" ht="39" customHeight="1"/>
    <row r="85" s="30" customFormat="1" ht="39" customHeight="1"/>
    <row r="86" s="30" customFormat="1" ht="39" customHeight="1"/>
    <row r="87" s="30" customFormat="1" ht="39" customHeight="1"/>
    <row r="88" s="30" customFormat="1" ht="39" customHeight="1"/>
    <row r="89" s="30" customFormat="1" ht="39" customHeight="1"/>
    <row r="90" s="30" customFormat="1" ht="39" customHeight="1"/>
    <row r="91" s="30" customFormat="1" ht="39" customHeight="1"/>
    <row r="92" s="30" customFormat="1" ht="39" customHeight="1"/>
    <row r="93" s="30" customFormat="1" ht="39" customHeight="1"/>
    <row r="94" s="30" customFormat="1" ht="39" customHeight="1"/>
    <row r="95" s="30" customFormat="1" ht="57" customHeight="1"/>
    <row r="96" s="30" customFormat="1" ht="39" customHeight="1"/>
    <row r="97" s="30" customFormat="1" ht="39" customHeight="1"/>
    <row r="98" s="30" customFormat="1" ht="39" customHeight="1"/>
    <row r="99" s="30" customFormat="1" ht="39" customHeight="1"/>
    <row r="100" s="30" customFormat="1" ht="39" customHeight="1"/>
    <row r="101" s="30" customFormat="1" ht="39" customHeight="1"/>
    <row r="102" s="30" customFormat="1" ht="39" customHeight="1"/>
    <row r="103" s="30" customFormat="1" ht="39" customHeight="1"/>
    <row r="104" s="30" customFormat="1" ht="39" customHeight="1"/>
    <row r="105" s="30" customFormat="1" ht="39" customHeight="1"/>
    <row r="106" s="30" customFormat="1" ht="39" customHeight="1"/>
    <row r="107" s="30" customFormat="1" ht="39" customHeight="1"/>
    <row r="108" s="30" customFormat="1" ht="39" customHeight="1"/>
    <row r="109" s="30" customFormat="1" ht="39" customHeight="1"/>
    <row r="110" s="30" customFormat="1" ht="39" customHeight="1"/>
    <row r="111" s="30" customFormat="1" ht="39" customHeight="1"/>
    <row r="112" ht="39" customHeight="1"/>
    <row r="113" ht="39" customHeight="1"/>
    <row r="114" ht="39" customHeight="1"/>
    <row r="115" ht="39" customHeight="1"/>
    <row r="116" ht="39" customHeight="1"/>
    <row r="117" ht="39" customHeight="1"/>
    <row r="118" ht="39" customHeight="1"/>
    <row r="119" ht="39" customHeight="1"/>
    <row r="120" ht="39" customHeight="1"/>
    <row r="121" ht="39" customHeight="1"/>
    <row r="122" ht="39" customHeight="1"/>
    <row r="123" ht="39" customHeight="1"/>
    <row r="124" ht="39" customHeight="1"/>
    <row r="125" ht="39" customHeight="1"/>
    <row r="126" ht="39" customHeight="1"/>
    <row r="127" ht="39" customHeight="1"/>
    <row r="128" ht="39" customHeight="1"/>
    <row r="129" ht="39" customHeight="1"/>
    <row r="130" ht="39" customHeight="1"/>
    <row r="131" ht="39" customHeight="1"/>
    <row r="132" ht="39" customHeight="1"/>
    <row r="133" ht="39" customHeight="1"/>
    <row r="134" ht="39" customHeight="1"/>
    <row r="135" ht="39" customHeight="1"/>
    <row r="136" ht="39" customHeight="1"/>
    <row r="137" ht="39" customHeight="1"/>
    <row r="138" ht="39" customHeight="1"/>
    <row r="139" ht="39" customHeight="1"/>
    <row r="140" ht="39" customHeight="1"/>
    <row r="141" ht="39" customHeight="1"/>
    <row r="142" ht="39" customHeight="1"/>
    <row r="143" ht="39" customHeight="1"/>
    <row r="144" ht="39" customHeight="1"/>
    <row r="145" ht="39" customHeight="1"/>
    <row r="146" ht="39" customHeight="1"/>
    <row r="147" ht="39" customHeight="1"/>
    <row r="148" ht="39" customHeight="1"/>
    <row r="149" ht="39" customHeight="1"/>
    <row r="150" ht="39" customHeight="1"/>
    <row r="151" ht="39" customHeight="1"/>
    <row r="152" ht="39" customHeight="1"/>
    <row r="153" ht="39" customHeight="1"/>
    <row r="154" ht="39" customHeight="1"/>
    <row r="155" ht="39" customHeight="1"/>
    <row r="156" ht="39" customHeight="1"/>
    <row r="157" ht="39" customHeight="1"/>
    <row r="158" ht="39" customHeight="1"/>
    <row r="159" ht="39" customHeight="1"/>
    <row r="160" ht="39" customHeight="1"/>
    <row r="161" ht="39" customHeight="1"/>
    <row r="162" ht="39" customHeight="1"/>
    <row r="163" ht="39" customHeight="1"/>
    <row r="164" ht="39" customHeight="1"/>
    <row r="165" ht="39" customHeight="1"/>
    <row r="166" ht="39" customHeight="1"/>
    <row r="167" ht="39" customHeight="1"/>
    <row r="168" ht="39" customHeight="1"/>
    <row r="169" ht="39" customHeight="1"/>
    <row r="170" ht="39" customHeight="1"/>
    <row r="171" ht="39" customHeight="1"/>
    <row r="172" ht="39" customHeight="1"/>
    <row r="173" ht="39" customHeight="1"/>
    <row r="174" ht="39" customHeight="1"/>
    <row r="175" ht="39" customHeight="1"/>
    <row r="176" ht="39" customHeight="1"/>
    <row r="177" ht="39" customHeight="1"/>
    <row r="178" ht="39" customHeight="1"/>
    <row r="179" ht="58.5" customHeight="1"/>
    <row r="180" ht="39" customHeight="1"/>
    <row r="181" ht="39" customHeight="1"/>
    <row r="182" ht="39" customHeight="1"/>
    <row r="183" ht="39" customHeight="1"/>
    <row r="184" ht="39" customHeight="1"/>
    <row r="185" ht="39" customHeight="1"/>
    <row r="186" ht="39" customHeight="1"/>
    <row r="187" ht="39" customHeight="1"/>
    <row r="188" ht="39" customHeight="1"/>
    <row r="189" ht="39" customHeight="1"/>
    <row r="190" ht="39" customHeight="1"/>
    <row r="191" ht="39" customHeight="1"/>
    <row r="192" ht="39" customHeight="1"/>
    <row r="193" ht="39" customHeight="1"/>
    <row r="194" ht="39" customHeight="1"/>
    <row r="195" ht="39" customHeight="1"/>
    <row r="196" ht="39" customHeight="1"/>
    <row r="197" ht="39" customHeight="1"/>
    <row r="198" ht="39" customHeight="1"/>
    <row r="199" ht="39" customHeight="1"/>
    <row r="200" ht="39" customHeight="1"/>
    <row r="201" ht="39" customHeight="1"/>
    <row r="202" ht="39" customHeight="1"/>
    <row r="203" ht="39" customHeight="1"/>
    <row r="204" ht="58.5" customHeight="1"/>
    <row r="205" ht="63" customHeight="1"/>
    <row r="206" ht="39" customHeight="1"/>
    <row r="207" ht="39" customHeight="1"/>
    <row r="208" ht="39" customHeight="1"/>
    <row r="209" ht="39" customHeight="1"/>
    <row r="210" ht="39" customHeight="1"/>
    <row r="211" ht="39" customHeight="1"/>
    <row r="212" ht="39" customHeight="1"/>
    <row r="213" ht="39" customHeight="1"/>
    <row r="214" ht="39" customHeight="1"/>
    <row r="215" ht="66" customHeight="1"/>
    <row r="216" ht="60" customHeight="1"/>
    <row r="217" ht="58.5" customHeight="1"/>
    <row r="218" ht="58.5" customHeight="1"/>
    <row r="219" ht="70.5" customHeight="1"/>
    <row r="220" ht="39" customHeight="1"/>
    <row r="221" ht="39" customHeight="1"/>
    <row r="222" ht="39" customHeight="1"/>
    <row r="223" ht="39" customHeight="1"/>
    <row r="224" ht="39" customHeight="1"/>
    <row r="225" ht="39" customHeight="1"/>
    <row r="226" ht="39" customHeight="1"/>
    <row r="227" ht="39" customHeight="1"/>
    <row r="228" ht="39" customHeight="1"/>
    <row r="229" ht="39" customHeight="1"/>
    <row r="230" ht="39" customHeight="1"/>
    <row r="231" ht="39" customHeight="1"/>
    <row r="232" ht="39" customHeight="1"/>
    <row r="233" ht="39" customHeight="1"/>
    <row r="234" ht="39" customHeight="1"/>
    <row r="235" ht="39" customHeight="1"/>
    <row r="236" ht="39" customHeight="1"/>
    <row r="237" ht="39" customHeight="1"/>
    <row r="238" ht="39" customHeight="1"/>
    <row r="239" ht="39" customHeight="1"/>
    <row r="240" ht="39" customHeight="1"/>
    <row r="241" ht="39" customHeight="1"/>
    <row r="242" ht="39" customHeight="1"/>
    <row r="243" ht="39" customHeight="1"/>
    <row r="244" ht="39" customHeight="1"/>
    <row r="245" ht="39" customHeight="1"/>
    <row r="246" ht="39" customHeight="1"/>
    <row r="247" ht="39" customHeight="1"/>
    <row r="248" ht="39" customHeight="1"/>
    <row r="249" ht="39" customHeight="1"/>
    <row r="250" ht="39" customHeight="1"/>
    <row r="251" ht="39" customHeight="1"/>
    <row r="252" ht="39" customHeight="1"/>
    <row r="253" ht="39" customHeight="1"/>
    <row r="254" ht="39" customHeight="1"/>
    <row r="255" ht="39" customHeight="1"/>
    <row r="256" ht="39" customHeight="1"/>
    <row r="257" ht="39" customHeight="1"/>
    <row r="258" ht="39" customHeight="1"/>
    <row r="259" ht="39" customHeight="1"/>
    <row r="260" ht="39" customHeight="1"/>
    <row r="261" ht="39" customHeight="1"/>
    <row r="262" ht="39" customHeight="1"/>
    <row r="263" ht="39" customHeight="1"/>
    <row r="264" ht="39" customHeight="1"/>
    <row r="265" ht="39" customHeight="1"/>
    <row r="266" ht="39" customHeight="1"/>
    <row r="267" ht="39" customHeight="1"/>
    <row r="268" ht="39" customHeight="1"/>
    <row r="269" ht="39" customHeight="1"/>
    <row r="270" ht="39" customHeight="1"/>
    <row r="271" ht="39" customHeight="1"/>
    <row r="272" ht="39" customHeight="1"/>
    <row r="273" ht="39" customHeight="1"/>
    <row r="274" ht="39" customHeight="1"/>
    <row r="275" ht="54" customHeight="1"/>
    <row r="276" ht="39" customHeight="1"/>
    <row r="277" ht="39" customHeight="1"/>
    <row r="278" ht="39" customHeight="1"/>
    <row r="279" ht="39" customHeight="1"/>
    <row r="280" ht="39" customHeight="1"/>
    <row r="281" ht="39" customHeight="1"/>
    <row r="282" ht="39" customHeight="1"/>
    <row r="283" ht="39" customHeight="1"/>
    <row r="284" ht="39" customHeight="1"/>
    <row r="285" ht="39" customHeight="1"/>
    <row r="286" ht="39" customHeight="1"/>
    <row r="287" ht="39" customHeight="1"/>
    <row r="288" ht="39" customHeight="1"/>
    <row r="289" ht="39" customHeight="1"/>
    <row r="290" ht="39" customHeight="1"/>
    <row r="291" ht="60" customHeight="1"/>
    <row r="292" ht="39" customHeight="1"/>
    <row r="293" ht="39" customHeight="1"/>
    <row r="294" ht="39" customHeight="1"/>
    <row r="295" ht="39" customHeight="1"/>
    <row r="296" ht="39" customHeight="1"/>
    <row r="297" ht="39" customHeight="1"/>
    <row r="298" ht="39" customHeight="1"/>
    <row r="299" ht="39" customHeight="1"/>
    <row r="300" ht="39" customHeight="1"/>
    <row r="301" ht="39" customHeight="1"/>
    <row r="302" ht="39" customHeight="1"/>
    <row r="303" ht="39" customHeight="1"/>
    <row r="304" ht="39" customHeight="1"/>
    <row r="305" ht="39" customHeight="1"/>
    <row r="306" ht="39" customHeight="1"/>
    <row r="307" ht="39" customHeight="1"/>
    <row r="308" ht="39" customHeight="1"/>
    <row r="309" ht="39" customHeight="1"/>
    <row r="310" ht="39" customHeight="1"/>
    <row r="311" ht="39" customHeight="1"/>
    <row r="312" ht="39" customHeight="1"/>
    <row r="313" ht="39" customHeight="1"/>
    <row r="314" ht="39" customHeight="1"/>
    <row r="315" ht="39" customHeight="1"/>
    <row r="316" ht="39" customHeight="1"/>
    <row r="317" ht="39" customHeight="1"/>
    <row r="318" ht="39" customHeight="1"/>
    <row r="319" ht="39" customHeight="1"/>
    <row r="320" ht="39" customHeight="1"/>
    <row r="321" ht="39" customHeight="1"/>
    <row r="322" ht="39" customHeight="1"/>
    <row r="323" ht="39" customHeight="1"/>
    <row r="324" ht="39" customHeight="1"/>
    <row r="325" ht="39" customHeight="1"/>
    <row r="326" ht="39" customHeight="1"/>
    <row r="327" ht="39" customHeight="1"/>
    <row r="328" ht="39" customHeight="1"/>
    <row r="329" ht="39" customHeight="1"/>
    <row r="330" ht="39" customHeight="1"/>
    <row r="331" ht="39" customHeight="1"/>
    <row r="332" ht="39" customHeight="1"/>
    <row r="333" ht="39" customHeight="1"/>
    <row r="334" ht="39" customHeight="1"/>
    <row r="335" ht="39" customHeight="1"/>
    <row r="336" ht="39" customHeight="1"/>
    <row r="337" ht="39" customHeight="1"/>
    <row r="338" ht="39" customHeight="1"/>
    <row r="339" ht="39" customHeight="1"/>
    <row r="340" ht="39" customHeight="1"/>
    <row r="341" ht="39" customHeight="1"/>
    <row r="342" ht="39" customHeight="1"/>
    <row r="343" ht="39" customHeight="1"/>
    <row r="344" ht="39" customHeight="1"/>
    <row r="345" ht="39" customHeight="1"/>
    <row r="346" ht="39" customHeight="1"/>
    <row r="347" ht="39" customHeight="1"/>
    <row r="348" ht="39" customHeight="1"/>
    <row r="349" ht="39" customHeight="1"/>
    <row r="350" ht="39" customHeight="1"/>
    <row r="351" ht="39" customHeight="1"/>
    <row r="352" ht="39" customHeight="1"/>
    <row r="353" ht="39" customHeight="1"/>
    <row r="354" ht="39" customHeight="1"/>
    <row r="355" ht="39" customHeight="1"/>
    <row r="356" ht="39" customHeight="1"/>
    <row r="357" ht="39" customHeight="1"/>
    <row r="358" ht="39" customHeight="1"/>
    <row r="359" ht="39" customHeight="1"/>
    <row r="360" ht="39" customHeight="1"/>
    <row r="361" ht="39" customHeight="1"/>
    <row r="362" ht="39" customHeight="1"/>
    <row r="363" ht="39" customHeight="1"/>
    <row r="364" ht="39" customHeight="1"/>
    <row r="365" ht="39" customHeight="1"/>
    <row r="366" ht="39" customHeight="1"/>
    <row r="367" ht="39" customHeight="1"/>
    <row r="368" ht="39" customHeight="1"/>
    <row r="369" ht="39" customHeight="1"/>
    <row r="370" ht="39" customHeight="1"/>
    <row r="371" ht="39" customHeight="1"/>
    <row r="372" ht="39" customHeight="1"/>
    <row r="373" ht="39" customHeight="1"/>
    <row r="374" ht="39" customHeight="1"/>
    <row r="375" ht="39" customHeight="1"/>
    <row r="376" ht="39" customHeight="1"/>
    <row r="377" ht="39" customHeight="1"/>
    <row r="378" ht="39" customHeight="1"/>
    <row r="379" ht="39" customHeight="1"/>
    <row r="380" ht="39" customHeight="1"/>
    <row r="381" ht="39" customHeight="1"/>
    <row r="382" ht="39" customHeight="1"/>
    <row r="383" ht="39" customHeight="1"/>
    <row r="384" ht="39" customHeight="1"/>
    <row r="385" ht="39" customHeight="1"/>
    <row r="386" ht="39" customHeight="1"/>
    <row r="387" ht="39" customHeight="1"/>
    <row r="388" ht="39" customHeight="1"/>
    <row r="389" ht="39" customHeight="1"/>
    <row r="390" ht="39" customHeight="1"/>
    <row r="391" ht="39" customHeight="1"/>
    <row r="392" ht="39" customHeight="1"/>
    <row r="393" ht="39" customHeight="1"/>
    <row r="394" ht="39" customHeight="1"/>
    <row r="395" ht="39" customHeight="1"/>
    <row r="396" ht="39" customHeight="1"/>
    <row r="397" ht="39" customHeight="1"/>
    <row r="398" ht="39" customHeight="1"/>
    <row r="399" ht="39" customHeight="1"/>
    <row r="400" ht="39" customHeight="1"/>
    <row r="401" ht="39" customHeight="1"/>
    <row r="402" ht="39" customHeight="1"/>
    <row r="403" ht="39" customHeight="1"/>
    <row r="404" ht="39" customHeight="1"/>
    <row r="405" ht="39" customHeight="1"/>
    <row r="406" ht="39" customHeight="1"/>
    <row r="407" ht="39" customHeight="1"/>
    <row r="408" ht="34.5" customHeight="1"/>
    <row r="409" s="29" customFormat="1" ht="34.5" customHeight="1"/>
    <row r="410" ht="34.5" customHeight="1"/>
    <row r="411" ht="34.5" customHeight="1"/>
    <row r="412" ht="34.5" customHeight="1"/>
    <row r="413" ht="34.5" customHeight="1"/>
    <row r="414" ht="34.5" customHeight="1"/>
    <row r="415" ht="34.5" customHeight="1"/>
    <row r="416" ht="34.5" customHeight="1"/>
    <row r="417" ht="34.5" customHeight="1"/>
    <row r="418" ht="34.5" customHeight="1"/>
    <row r="419" ht="34.5" customHeight="1"/>
    <row r="420" ht="34.5" customHeight="1"/>
    <row r="421" s="29" customFormat="1" ht="34.5" customHeight="1"/>
    <row r="422" s="29" customFormat="1" ht="34.5" customHeight="1"/>
    <row r="423" ht="34.5" customHeight="1"/>
    <row r="424" ht="34.5" customHeight="1"/>
    <row r="425" ht="34.5" customHeight="1"/>
    <row r="426" ht="34.5" customHeight="1"/>
    <row r="427" ht="34.5" customHeight="1"/>
    <row r="428" ht="34.5" customHeight="1"/>
    <row r="429" ht="34.5" customHeight="1"/>
    <row r="430" ht="34.5" customHeight="1"/>
    <row r="431" ht="34.5" customHeight="1"/>
    <row r="432" ht="34.5" customHeight="1"/>
    <row r="433" ht="34.5" customHeight="1"/>
    <row r="434" ht="34.5" customHeight="1"/>
    <row r="435" ht="34.5" customHeight="1"/>
    <row r="436" ht="34.5" customHeight="1"/>
    <row r="437" ht="34.5" customHeight="1"/>
    <row r="438" ht="34.5" customHeight="1"/>
    <row r="439" ht="34.5" customHeight="1"/>
    <row r="440" ht="34.5" customHeight="1"/>
    <row r="441" ht="34.5" customHeight="1"/>
    <row r="442" ht="34.5" customHeight="1"/>
    <row r="443" ht="34.5" customHeight="1"/>
    <row r="444" ht="34.5" customHeight="1"/>
    <row r="445" ht="34.5" customHeight="1"/>
    <row r="446" s="29" customFormat="1" spans="1:3">
      <c r="A446" s="36"/>
      <c r="B446" s="36"/>
      <c r="C446" s="36"/>
    </row>
  </sheetData>
  <mergeCells count="1">
    <mergeCell ref="A2:A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0"/>
  <sheetViews>
    <sheetView topLeftCell="A5" workbookViewId="0">
      <selection activeCell="A18" sqref="A18:I18"/>
    </sheetView>
  </sheetViews>
  <sheetFormatPr defaultColWidth="12" defaultRowHeight="12"/>
  <cols>
    <col min="1" max="6" width="12" style="18" customWidth="1"/>
    <col min="7" max="7" width="6.66666666666667" style="18" customWidth="1"/>
    <col min="8" max="8" width="4.56190476190476" style="18" customWidth="1"/>
    <col min="9" max="9" width="9.71428571428571" style="18" customWidth="1"/>
    <col min="10" max="16384" width="12.2666666666667" style="18"/>
  </cols>
  <sheetData>
    <row r="1" s="20" customFormat="1" ht="45" customHeight="1" spans="1:9">
      <c r="A1" s="22" t="s">
        <v>10</v>
      </c>
      <c r="B1" s="23"/>
      <c r="C1" s="23"/>
      <c r="D1" s="23"/>
      <c r="E1" s="23"/>
      <c r="F1" s="23"/>
      <c r="G1" s="23"/>
      <c r="H1" s="23"/>
      <c r="I1" s="23"/>
    </row>
    <row r="2" s="21" customFormat="1" ht="24.9" customHeight="1" spans="1:9">
      <c r="A2" s="24" t="s">
        <v>11</v>
      </c>
      <c r="B2" s="25"/>
      <c r="C2" s="25"/>
      <c r="D2" s="25"/>
      <c r="E2" s="25"/>
      <c r="F2" s="25"/>
      <c r="G2" s="25"/>
      <c r="H2" s="25"/>
      <c r="I2" s="25"/>
    </row>
    <row r="3" s="21" customFormat="1" ht="46.95" customHeight="1" spans="1:9">
      <c r="A3" s="26" t="s">
        <v>12</v>
      </c>
      <c r="B3" s="26"/>
      <c r="C3" s="26"/>
      <c r="D3" s="26"/>
      <c r="E3" s="26"/>
      <c r="F3" s="26"/>
      <c r="G3" s="26"/>
      <c r="H3" s="26"/>
      <c r="I3" s="26"/>
    </row>
    <row r="4" s="21" customFormat="1" ht="29.4" customHeight="1" spans="1:9">
      <c r="A4" s="26" t="s">
        <v>13</v>
      </c>
      <c r="B4" s="26"/>
      <c r="C4" s="26"/>
      <c r="D4" s="26"/>
      <c r="E4" s="26"/>
      <c r="F4" s="26"/>
      <c r="G4" s="26"/>
      <c r="H4" s="26"/>
      <c r="I4" s="26"/>
    </row>
    <row r="5" s="21" customFormat="1" ht="47" customHeight="1" spans="1:9">
      <c r="A5" s="26" t="s">
        <v>14</v>
      </c>
      <c r="B5" s="26"/>
      <c r="C5" s="26"/>
      <c r="D5" s="26"/>
      <c r="E5" s="26"/>
      <c r="F5" s="26"/>
      <c r="G5" s="26"/>
      <c r="H5" s="26"/>
      <c r="I5" s="26"/>
    </row>
    <row r="6" s="21" customFormat="1" ht="39" customHeight="1" spans="1:9">
      <c r="A6" s="26" t="s">
        <v>15</v>
      </c>
      <c r="B6" s="26"/>
      <c r="C6" s="26"/>
      <c r="D6" s="26"/>
      <c r="E6" s="26"/>
      <c r="F6" s="26"/>
      <c r="G6" s="26"/>
      <c r="H6" s="26"/>
      <c r="I6" s="26"/>
    </row>
    <row r="7" s="21" customFormat="1" ht="37.95" customHeight="1" spans="1:9">
      <c r="A7" s="26" t="s">
        <v>16</v>
      </c>
      <c r="B7" s="26"/>
      <c r="C7" s="26"/>
      <c r="D7" s="26"/>
      <c r="E7" s="26"/>
      <c r="F7" s="26"/>
      <c r="G7" s="26"/>
      <c r="H7" s="26"/>
      <c r="I7" s="26"/>
    </row>
    <row r="8" s="21" customFormat="1" ht="20" customHeight="1" spans="1:9">
      <c r="A8" s="24" t="s">
        <v>17</v>
      </c>
      <c r="B8" s="25"/>
      <c r="C8" s="25"/>
      <c r="D8" s="25"/>
      <c r="E8" s="25"/>
      <c r="F8" s="25"/>
      <c r="G8" s="25"/>
      <c r="H8" s="25"/>
      <c r="I8" s="25"/>
    </row>
    <row r="9" s="21" customFormat="1" ht="38.4" customHeight="1" spans="1:9">
      <c r="A9" s="26" t="s">
        <v>18</v>
      </c>
      <c r="B9" s="26"/>
      <c r="C9" s="26"/>
      <c r="D9" s="26"/>
      <c r="E9" s="26"/>
      <c r="F9" s="26"/>
      <c r="G9" s="26"/>
      <c r="H9" s="26"/>
      <c r="I9" s="26"/>
    </row>
    <row r="10" s="21" customFormat="1" ht="24.9" customHeight="1" spans="1:9">
      <c r="A10" s="26" t="s">
        <v>19</v>
      </c>
      <c r="B10" s="26"/>
      <c r="C10" s="26"/>
      <c r="D10" s="26"/>
      <c r="E10" s="26"/>
      <c r="F10" s="26"/>
      <c r="G10" s="26"/>
      <c r="H10" s="26"/>
      <c r="I10" s="26"/>
    </row>
    <row r="11" s="21" customFormat="1" ht="24.9" customHeight="1" spans="1:9">
      <c r="A11" s="26" t="s">
        <v>20</v>
      </c>
      <c r="B11" s="26"/>
      <c r="C11" s="26"/>
      <c r="D11" s="26"/>
      <c r="E11" s="26"/>
      <c r="F11" s="26"/>
      <c r="G11" s="26"/>
      <c r="H11" s="26"/>
      <c r="I11" s="26"/>
    </row>
    <row r="12" s="21" customFormat="1" ht="51" customHeight="1" spans="1:9">
      <c r="A12" s="26" t="s">
        <v>21</v>
      </c>
      <c r="B12" s="26"/>
      <c r="C12" s="26"/>
      <c r="D12" s="26"/>
      <c r="E12" s="26"/>
      <c r="F12" s="26"/>
      <c r="G12" s="26"/>
      <c r="H12" s="26"/>
      <c r="I12" s="26"/>
    </row>
    <row r="13" s="20" customFormat="1" ht="55.95" customHeight="1" spans="1:9">
      <c r="A13" s="26" t="s">
        <v>22</v>
      </c>
      <c r="B13" s="26"/>
      <c r="C13" s="26"/>
      <c r="D13" s="26"/>
      <c r="E13" s="26"/>
      <c r="F13" s="26"/>
      <c r="G13" s="26"/>
      <c r="H13" s="26"/>
      <c r="I13" s="26"/>
    </row>
    <row r="14" s="20" customFormat="1" ht="36" customHeight="1" spans="1:9">
      <c r="A14" s="26" t="s">
        <v>23</v>
      </c>
      <c r="B14" s="26"/>
      <c r="C14" s="26"/>
      <c r="D14" s="26"/>
      <c r="E14" s="26"/>
      <c r="F14" s="26"/>
      <c r="G14" s="26"/>
      <c r="H14" s="26"/>
      <c r="I14" s="26"/>
    </row>
    <row r="15" s="20" customFormat="1" ht="43.95" customHeight="1" spans="1:9">
      <c r="A15" s="26" t="s">
        <v>24</v>
      </c>
      <c r="B15" s="26"/>
      <c r="C15" s="26"/>
      <c r="D15" s="26"/>
      <c r="E15" s="26"/>
      <c r="F15" s="26"/>
      <c r="G15" s="26"/>
      <c r="H15" s="26"/>
      <c r="I15" s="26"/>
    </row>
    <row r="16" s="20" customFormat="1" ht="24" customHeight="1" spans="1:9">
      <c r="A16" s="26" t="s">
        <v>25</v>
      </c>
      <c r="B16" s="26"/>
      <c r="C16" s="26"/>
      <c r="D16" s="26"/>
      <c r="E16" s="26"/>
      <c r="F16" s="26"/>
      <c r="G16" s="26"/>
      <c r="H16" s="26"/>
      <c r="I16" s="26"/>
    </row>
    <row r="17" s="20" customFormat="1" ht="36.6" customHeight="1" spans="1:9">
      <c r="A17" s="26" t="s">
        <v>26</v>
      </c>
      <c r="B17" s="26"/>
      <c r="C17" s="26"/>
      <c r="D17" s="26"/>
      <c r="E17" s="26"/>
      <c r="F17" s="26"/>
      <c r="G17" s="26"/>
      <c r="H17" s="26"/>
      <c r="I17" s="26"/>
    </row>
    <row r="18" s="20" customFormat="1" ht="36" customHeight="1" spans="1:9">
      <c r="A18" s="26" t="s">
        <v>27</v>
      </c>
      <c r="B18" s="26"/>
      <c r="C18" s="26"/>
      <c r="D18" s="26"/>
      <c r="E18" s="26"/>
      <c r="F18" s="26"/>
      <c r="G18" s="26"/>
      <c r="H18" s="26"/>
      <c r="I18" s="26"/>
    </row>
    <row r="19" s="20" customFormat="1" ht="24" customHeight="1" spans="1:9">
      <c r="A19" s="26" t="s">
        <v>28</v>
      </c>
      <c r="B19" s="26"/>
      <c r="C19" s="26"/>
      <c r="D19" s="26"/>
      <c r="E19" s="26"/>
      <c r="F19" s="26"/>
      <c r="G19" s="26"/>
      <c r="H19" s="26"/>
      <c r="I19" s="26"/>
    </row>
    <row r="20" s="20" customFormat="1" ht="24" customHeight="1" spans="1:9">
      <c r="A20" s="27"/>
      <c r="B20" s="27"/>
    </row>
    <row r="21" s="20" customFormat="1" ht="24" customHeight="1" spans="1:9">
      <c r="A21" s="27"/>
      <c r="B21" s="27"/>
    </row>
    <row r="22" s="20" customFormat="1" ht="24" customHeight="1" spans="1:9">
      <c r="A22" s="27"/>
      <c r="B22" s="27"/>
    </row>
    <row r="23" s="20" customFormat="1" ht="24" customHeight="1" spans="1:9">
      <c r="A23" s="27"/>
      <c r="B23" s="27"/>
    </row>
    <row r="24" s="20" customFormat="1" ht="24" customHeight="1" spans="1:9">
      <c r="A24" s="27"/>
      <c r="B24" s="27"/>
    </row>
    <row r="25" s="20" customFormat="1" ht="24" customHeight="1" spans="1:9">
      <c r="A25" s="27"/>
      <c r="B25" s="27"/>
    </row>
    <row r="26" s="20" customFormat="1" ht="24" customHeight="1" spans="1:9">
      <c r="A26" s="27"/>
      <c r="B26" s="27"/>
    </row>
    <row r="27" s="20" customFormat="1" ht="24" customHeight="1" spans="1:9">
      <c r="A27" s="27"/>
      <c r="B27" s="27"/>
    </row>
    <row r="28" s="20" customFormat="1" ht="24" customHeight="1" spans="1:9">
      <c r="A28" s="27"/>
      <c r="B28" s="27"/>
    </row>
    <row r="29" s="20" customFormat="1" ht="24" customHeight="1" spans="1:9">
      <c r="A29" s="27"/>
      <c r="B29" s="27"/>
    </row>
    <row r="30" s="20" customFormat="1" ht="24" customHeight="1" spans="1:9">
      <c r="A30" s="27"/>
      <c r="B30" s="27"/>
    </row>
    <row r="31" s="20" customFormat="1" ht="24" customHeight="1" spans="1:9">
      <c r="A31" s="27"/>
      <c r="B31" s="27"/>
    </row>
    <row r="32" s="20" customFormat="1" ht="24" customHeight="1" spans="1:9">
      <c r="A32" s="27"/>
      <c r="B32" s="27"/>
    </row>
    <row r="33" s="20" customFormat="1" ht="24" customHeight="1" spans="1:2">
      <c r="A33" s="27"/>
      <c r="B33" s="27"/>
    </row>
    <row r="34" s="20" customFormat="1" ht="24" customHeight="1" spans="1:2">
      <c r="A34" s="27"/>
      <c r="B34" s="27"/>
    </row>
    <row r="35" s="20" customFormat="1" ht="24" customHeight="1" spans="1:2">
      <c r="A35" s="27"/>
      <c r="B35" s="27"/>
    </row>
    <row r="36" s="20" customFormat="1" ht="24" customHeight="1" spans="1:2">
      <c r="A36" s="27"/>
      <c r="B36" s="27"/>
    </row>
    <row r="37" s="20" customFormat="1" ht="24" customHeight="1" spans="1:2">
      <c r="A37" s="27"/>
      <c r="B37" s="27"/>
    </row>
    <row r="38" s="20" customFormat="1" ht="24" customHeight="1" spans="1:2">
      <c r="A38" s="27"/>
      <c r="B38" s="27"/>
    </row>
    <row r="39" s="20" customFormat="1" ht="24" customHeight="1" spans="1:2">
      <c r="A39" s="27"/>
      <c r="B39" s="27"/>
    </row>
    <row r="40" s="20" customFormat="1" ht="24" customHeight="1" spans="1:2">
      <c r="A40" s="27"/>
      <c r="B40" s="27"/>
    </row>
    <row r="41" s="20" customFormat="1" ht="24" customHeight="1" spans="1:2">
      <c r="A41" s="27"/>
      <c r="B41" s="27"/>
    </row>
    <row r="42" s="20" customFormat="1" ht="24" customHeight="1" spans="1:2">
      <c r="A42" s="27"/>
      <c r="B42" s="27"/>
    </row>
    <row r="43" s="20" customFormat="1" ht="24" customHeight="1" spans="1:2">
      <c r="A43" s="27"/>
      <c r="B43" s="27"/>
    </row>
    <row r="44" s="20" customFormat="1" ht="24" customHeight="1" spans="1:2">
      <c r="A44" s="27"/>
      <c r="B44" s="27"/>
    </row>
    <row r="45" s="20" customFormat="1" ht="24" customHeight="1" spans="1:2">
      <c r="A45" s="28"/>
      <c r="B45" s="28"/>
    </row>
    <row r="46" s="20" customFormat="1" ht="24" customHeight="1" spans="1:2">
      <c r="A46" s="28"/>
      <c r="B46" s="28"/>
    </row>
    <row r="47" s="18" customFormat="1" ht="24" customHeight="1"/>
    <row r="48" s="18" customFormat="1" ht="24" customHeight="1"/>
    <row r="49" s="18" customFormat="1" ht="24" customHeight="1"/>
    <row r="50" s="18" customFormat="1" ht="24" customHeight="1"/>
    <row r="51" s="18" customFormat="1" ht="24" customHeight="1"/>
    <row r="52" s="18" customFormat="1" ht="24" customHeight="1"/>
    <row r="53" s="18" customFormat="1" ht="24" customHeight="1"/>
    <row r="54" s="18" customFormat="1" ht="24" customHeight="1"/>
    <row r="55" s="18" customFormat="1" ht="24" customHeight="1"/>
    <row r="56" s="18" customFormat="1" ht="24" customHeight="1"/>
    <row r="57" s="18" customFormat="1" ht="24" customHeight="1"/>
    <row r="58" s="18" customFormat="1" ht="24" customHeight="1"/>
    <row r="59" s="18" customFormat="1" ht="24" customHeight="1"/>
    <row r="60" s="18" customFormat="1" ht="24" customHeight="1"/>
    <row r="61" s="18" customFormat="1" ht="39" customHeight="1"/>
    <row r="62" s="18" customFormat="1" ht="39" customHeight="1"/>
    <row r="63" s="18" customFormat="1" ht="39" customHeight="1"/>
    <row r="64" s="18" customFormat="1" ht="39" customHeight="1"/>
    <row r="65" s="18" customFormat="1" ht="15.75" customHeight="1"/>
    <row r="66" s="18" customFormat="1" ht="39" customHeight="1"/>
    <row r="67" s="20" customFormat="1" ht="39" customHeight="1" spans="2:2">
      <c r="B67" s="20" t="s">
        <v>29</v>
      </c>
    </row>
    <row r="68" s="18" customFormat="1" ht="39" customHeight="1"/>
    <row r="69" s="18" customFormat="1" ht="39" customHeight="1"/>
    <row r="70" s="18" customFormat="1" ht="39" customHeight="1"/>
    <row r="71" s="18" customFormat="1" ht="39" customHeight="1"/>
    <row r="72" s="18" customFormat="1" ht="39" customHeight="1"/>
    <row r="73" s="18" customFormat="1" ht="39" customHeight="1"/>
    <row r="74" s="18" customFormat="1" ht="39" customHeight="1"/>
    <row r="75" s="18" customFormat="1" ht="39" customHeight="1"/>
    <row r="76" s="18" customFormat="1" ht="39" customHeight="1"/>
    <row r="77" s="18" customFormat="1" ht="39" customHeight="1"/>
    <row r="78" s="18" customFormat="1" ht="39" customHeight="1"/>
    <row r="79" s="18" customFormat="1" ht="39" customHeight="1"/>
    <row r="80" s="18" customFormat="1" ht="39" customHeight="1"/>
    <row r="81" s="18" customFormat="1" ht="39" customHeight="1"/>
    <row r="82" s="18" customFormat="1" ht="39" customHeight="1"/>
    <row r="83" s="18" customFormat="1" ht="39" customHeight="1"/>
    <row r="84" s="18" customFormat="1" ht="39" customHeight="1"/>
    <row r="85" s="18" customFormat="1" ht="39" customHeight="1"/>
    <row r="86" s="18" customFormat="1" ht="39" customHeight="1"/>
    <row r="87" s="18" customFormat="1" ht="39" customHeight="1"/>
    <row r="88" s="18" customFormat="1" ht="39" customHeight="1"/>
    <row r="89" s="18" customFormat="1" ht="39" customHeight="1"/>
    <row r="90" s="18" customFormat="1" ht="39" customHeight="1"/>
    <row r="91" s="18" customFormat="1" ht="39" customHeight="1"/>
    <row r="92" s="18" customFormat="1" ht="39" customHeight="1"/>
    <row r="93" s="18" customFormat="1" ht="39" customHeight="1"/>
    <row r="94" s="18" customFormat="1" ht="39" customHeight="1"/>
    <row r="95" s="18" customFormat="1" ht="39" customHeight="1"/>
    <row r="96" s="18" customFormat="1" ht="39" customHeight="1"/>
    <row r="97" s="18" customFormat="1" ht="39" customHeight="1"/>
    <row r="98" s="18" customFormat="1" ht="39" customHeight="1"/>
    <row r="99" s="18" customFormat="1" ht="39" customHeight="1"/>
    <row r="100" s="18" customFormat="1" ht="39" customHeight="1"/>
    <row r="101" s="18" customFormat="1" ht="39" customHeight="1"/>
    <row r="102" s="18" customFormat="1" ht="39" customHeight="1"/>
    <row r="103" s="18" customFormat="1" ht="39" customHeight="1"/>
    <row r="104" s="18" customFormat="1" ht="39" customHeight="1"/>
    <row r="105" s="18" customFormat="1" ht="39" customHeight="1"/>
    <row r="106" s="18" customFormat="1" ht="39" customHeight="1"/>
    <row r="107" s="18" customFormat="1" ht="39" customHeight="1"/>
    <row r="108" s="18" customFormat="1" ht="39" customHeight="1"/>
    <row r="109" s="18" customFormat="1" ht="39" customHeight="1"/>
    <row r="110" s="18" customFormat="1" ht="39" customHeight="1"/>
    <row r="111" s="18" customFormat="1" ht="39" customHeight="1"/>
    <row r="112" s="18" customFormat="1" ht="39" customHeight="1"/>
    <row r="113" s="18" customFormat="1" ht="39" customHeight="1"/>
    <row r="114" s="18" customFormat="1" ht="39" customHeight="1"/>
    <row r="115" s="18" customFormat="1" ht="39" customHeight="1"/>
    <row r="116" s="18" customFormat="1" ht="39" customHeight="1"/>
    <row r="117" s="18" customFormat="1" ht="39" customHeight="1"/>
    <row r="118" s="18" customFormat="1" ht="39" customHeight="1"/>
    <row r="119" s="18" customFormat="1" ht="39" customHeight="1"/>
    <row r="120" s="18" customFormat="1" ht="39" customHeight="1"/>
    <row r="121" s="18" customFormat="1" ht="39" customHeight="1"/>
    <row r="122" s="18" customFormat="1" ht="39" customHeight="1"/>
    <row r="123" s="18" customFormat="1" ht="39" customHeight="1"/>
    <row r="124" s="18" customFormat="1" ht="39" customHeight="1"/>
    <row r="125" s="18" customFormat="1" ht="39" customHeight="1"/>
    <row r="126" s="18" customFormat="1" ht="39" customHeight="1"/>
    <row r="127" s="18" customFormat="1" ht="39" customHeight="1"/>
    <row r="128" s="18" customFormat="1" ht="39" customHeight="1"/>
    <row r="129" s="18" customFormat="1" ht="39" customHeight="1"/>
    <row r="130" s="18" customFormat="1" ht="39" customHeight="1"/>
    <row r="131" s="18" customFormat="1" ht="39" customHeight="1"/>
    <row r="132" s="18" customFormat="1" ht="39" customHeight="1"/>
    <row r="133" s="18" customFormat="1" ht="39" customHeight="1"/>
    <row r="134" s="18" customFormat="1" ht="39" customHeight="1"/>
    <row r="135" s="18" customFormat="1" ht="39" customHeight="1"/>
    <row r="136" s="18" customFormat="1" ht="39" customHeight="1"/>
    <row r="137" s="18" customFormat="1" ht="39" customHeight="1"/>
    <row r="138" s="18" customFormat="1" ht="39" customHeight="1"/>
    <row r="139" s="18" customFormat="1" ht="39" customHeight="1"/>
    <row r="140" s="18" customFormat="1" ht="39" customHeight="1"/>
    <row r="141" s="18" customFormat="1" ht="39" customHeight="1"/>
    <row r="142" s="18" customFormat="1" ht="39" customHeight="1"/>
    <row r="143" s="18" customFormat="1" ht="39" customHeight="1"/>
    <row r="144" s="18" customFormat="1" ht="39" customHeight="1"/>
    <row r="145" s="18" customFormat="1" ht="39" customHeight="1"/>
    <row r="146" s="18" customFormat="1" ht="15.75" customHeight="1"/>
    <row r="147" s="18" customFormat="1" ht="39" customHeight="1"/>
    <row r="148" s="18" customFormat="1" ht="39" customHeight="1"/>
    <row r="149" s="18" customFormat="1" ht="39" customHeight="1"/>
    <row r="150" s="18" customFormat="1" ht="39" customHeight="1"/>
    <row r="151" s="18" customFormat="1" ht="39" customHeight="1"/>
    <row r="152" s="18" customFormat="1" ht="39" customHeight="1"/>
    <row r="153" s="18" customFormat="1" ht="39" customHeight="1"/>
    <row r="154" s="18" customFormat="1" ht="39" customHeight="1"/>
    <row r="155" s="18" customFormat="1" ht="39" customHeight="1"/>
    <row r="156" s="18" customFormat="1" ht="39" customHeight="1"/>
    <row r="157" s="18" customFormat="1" ht="39" customHeight="1"/>
    <row r="158" s="18" customFormat="1" ht="39" customHeight="1"/>
    <row r="159" s="18" customFormat="1" ht="39" customHeight="1"/>
    <row r="160" s="18" customFormat="1" ht="39" customHeight="1"/>
    <row r="161" s="18" customFormat="1" ht="39" customHeight="1"/>
    <row r="162" s="18" customFormat="1" ht="39" customHeight="1"/>
    <row r="163" s="18" customFormat="1" ht="39" customHeight="1"/>
    <row r="164" s="18" customFormat="1" ht="39" customHeight="1"/>
    <row r="165" s="18" customFormat="1" ht="15.75" customHeight="1"/>
    <row r="166" s="18" customFormat="1" ht="39" customHeight="1"/>
    <row r="167" s="18" customFormat="1" ht="39" customHeight="1"/>
    <row r="168" s="18" customFormat="1" ht="39" customHeight="1"/>
    <row r="169" s="18" customFormat="1" ht="39" customHeight="1"/>
    <row r="170" s="18" customFormat="1" ht="39" customHeight="1"/>
    <row r="171" s="18" customFormat="1" ht="39" customHeight="1"/>
    <row r="172" s="18" customFormat="1" ht="39" customHeight="1"/>
    <row r="173" s="18" customFormat="1" ht="39" customHeight="1"/>
    <row r="174" s="18" customFormat="1" ht="39" customHeight="1"/>
    <row r="175" s="18" customFormat="1" ht="39" customHeight="1"/>
    <row r="176" s="18" customFormat="1" ht="39" customHeight="1"/>
    <row r="177" s="18" customFormat="1" ht="39" customHeight="1"/>
    <row r="178" s="18" customFormat="1" ht="39" customHeight="1"/>
    <row r="179" s="18" customFormat="1" ht="39" customHeight="1"/>
    <row r="180" s="18" customFormat="1" ht="39" customHeight="1"/>
    <row r="181" s="18" customFormat="1" ht="39" customHeight="1"/>
    <row r="182" s="18" customFormat="1" ht="39" customHeight="1"/>
    <row r="183" s="18" customFormat="1" ht="39" customHeight="1"/>
    <row r="184" s="18" customFormat="1" ht="39" customHeight="1"/>
    <row r="185" s="18" customFormat="1" ht="39" customHeight="1"/>
    <row r="186" s="18" customFormat="1" ht="39" customHeight="1"/>
    <row r="187" s="18" customFormat="1" ht="39" customHeight="1"/>
    <row r="188" s="18" customFormat="1" ht="39" customHeight="1"/>
    <row r="189" s="18" customFormat="1" ht="39" customHeight="1"/>
    <row r="190" s="18" customFormat="1" ht="39" customHeight="1"/>
    <row r="191" s="18" customFormat="1" ht="39" customHeight="1"/>
    <row r="192" s="18" customFormat="1" ht="39" customHeight="1"/>
    <row r="193" s="18" customFormat="1" ht="39" customHeight="1"/>
    <row r="194" s="18" customFormat="1" ht="39" customHeight="1"/>
    <row r="195" s="18" customFormat="1" ht="39" customHeight="1"/>
    <row r="196" s="18" customFormat="1" ht="39" customHeight="1"/>
    <row r="197" s="18" customFormat="1" ht="39" customHeight="1"/>
    <row r="198" s="18" customFormat="1" ht="39" customHeight="1"/>
    <row r="199" s="18" customFormat="1" ht="39" customHeight="1"/>
    <row r="200" s="18" customFormat="1" ht="39" customHeight="1"/>
    <row r="201" s="18" customFormat="1" ht="39" customHeight="1"/>
    <row r="202" s="18" customFormat="1" ht="39" customHeight="1"/>
    <row r="203" s="18" customFormat="1" ht="39" customHeight="1"/>
    <row r="204" s="18" customFormat="1" ht="39" customHeight="1"/>
    <row r="205" s="18" customFormat="1" ht="39" customHeight="1"/>
    <row r="206" s="18" customFormat="1" ht="39" customHeight="1"/>
    <row r="207" s="18" customFormat="1" ht="39" customHeight="1"/>
    <row r="208" s="18" customFormat="1" ht="39" customHeight="1"/>
    <row r="209" s="18" customFormat="1" ht="39" customHeight="1"/>
    <row r="210" s="18" customFormat="1" ht="39" customHeight="1"/>
    <row r="211" s="18" customFormat="1" ht="39" customHeight="1"/>
    <row r="212" s="18" customFormat="1" ht="39" customHeight="1"/>
    <row r="213" s="18" customFormat="1" ht="39" customHeight="1"/>
    <row r="214" s="18" customFormat="1" ht="39" customHeight="1"/>
    <row r="215" s="18" customFormat="1" ht="39" customHeight="1"/>
    <row r="216" s="18" customFormat="1" ht="39" customHeight="1"/>
    <row r="217" s="18" customFormat="1" ht="39" customHeight="1"/>
    <row r="218" s="18" customFormat="1" ht="39" customHeight="1"/>
    <row r="219" s="18" customFormat="1" ht="39" customHeight="1"/>
    <row r="220" s="18" customFormat="1" ht="39" customHeight="1"/>
    <row r="221" s="18" customFormat="1" ht="39" customHeight="1"/>
    <row r="222" s="18" customFormat="1" ht="39" customHeight="1"/>
    <row r="223" s="20" customFormat="1" ht="39" customHeight="1" spans="1:2">
      <c r="A223" s="28"/>
      <c r="B223" s="28"/>
    </row>
    <row r="224" s="20" customFormat="1" ht="39" customHeight="1" spans="1:2">
      <c r="A224" s="28"/>
      <c r="B224" s="28"/>
    </row>
    <row r="225" s="20" customFormat="1" ht="39" customHeight="1" spans="1:2">
      <c r="A225" s="28"/>
      <c r="B225" s="28"/>
    </row>
    <row r="226" s="20" customFormat="1" ht="39" customHeight="1" spans="1:2">
      <c r="A226" s="28"/>
      <c r="B226" s="28"/>
    </row>
    <row r="227" s="18" customFormat="1" ht="39" customHeight="1"/>
    <row r="228" s="18" customFormat="1" ht="39" customHeight="1"/>
    <row r="229" s="18" customFormat="1" ht="39" customHeight="1"/>
    <row r="230" s="18" customFormat="1" ht="39" customHeight="1"/>
    <row r="231" s="18" customFormat="1" ht="39" customHeight="1"/>
    <row r="232" s="18" customFormat="1" ht="39" customHeight="1"/>
    <row r="233" s="18" customFormat="1" ht="39" customHeight="1"/>
    <row r="234" s="18" customFormat="1" ht="39" customHeight="1"/>
    <row r="235" s="18" customFormat="1" ht="39" customHeight="1"/>
    <row r="236" s="18" customFormat="1" ht="39" customHeight="1"/>
    <row r="237" s="18" customFormat="1" ht="39" customHeight="1"/>
    <row r="238" s="18" customFormat="1" ht="39" customHeight="1"/>
    <row r="239" s="18" customFormat="1" ht="39" customHeight="1"/>
    <row r="240" s="18" customFormat="1" ht="39" customHeight="1"/>
    <row r="241" s="18" customFormat="1" ht="39" customHeight="1"/>
    <row r="242" s="18" customFormat="1" ht="39" customHeight="1"/>
    <row r="243" s="18" customFormat="1" ht="39" customHeight="1"/>
    <row r="244" s="18" customFormat="1" ht="39" customHeight="1"/>
    <row r="245" s="18" customFormat="1" ht="39" customHeight="1"/>
    <row r="246" s="18" customFormat="1" ht="39" customHeight="1"/>
    <row r="247" s="18" customFormat="1" ht="39" customHeight="1"/>
    <row r="248" s="18" customFormat="1" ht="39" customHeight="1"/>
    <row r="249" s="18" customFormat="1" ht="39" customHeight="1"/>
    <row r="250" s="18" customFormat="1" ht="39" customHeight="1"/>
    <row r="251" s="18" customFormat="1" ht="39" customHeight="1"/>
    <row r="252" s="18" customFormat="1" ht="39" customHeight="1"/>
    <row r="253" s="18" customFormat="1" ht="39" customHeight="1"/>
    <row r="254" s="18" customFormat="1" ht="39" customHeight="1"/>
    <row r="255" s="18" customFormat="1" ht="39" customHeight="1"/>
    <row r="256" s="18" customFormat="1" ht="39" customHeight="1"/>
    <row r="257" s="18" customFormat="1" ht="39" customHeight="1"/>
    <row r="258" s="18" customFormat="1" ht="39" customHeight="1"/>
    <row r="259" s="18" customFormat="1" ht="39" customHeight="1"/>
    <row r="260" s="18" customFormat="1" ht="39" customHeight="1"/>
    <row r="261" s="18" customFormat="1" ht="39" customHeight="1"/>
    <row r="262" s="18" customFormat="1" ht="39" customHeight="1"/>
    <row r="263" s="18" customFormat="1" ht="39" customHeight="1"/>
    <row r="264" s="18" customFormat="1" ht="39" customHeight="1"/>
    <row r="265" s="18" customFormat="1" ht="39" customHeight="1"/>
    <row r="266" s="18" customFormat="1" ht="39" customHeight="1"/>
    <row r="267" s="18" customFormat="1" ht="39" customHeight="1"/>
    <row r="268" s="18" customFormat="1" ht="39" customHeight="1"/>
    <row r="269" s="18" customFormat="1" ht="39" customHeight="1"/>
    <row r="270" s="18" customFormat="1" ht="39" customHeight="1"/>
    <row r="271" s="18" customFormat="1" ht="39" customHeight="1"/>
    <row r="272" s="18" customFormat="1" ht="39" customHeight="1"/>
    <row r="273" s="18" customFormat="1" ht="39" customHeight="1"/>
    <row r="274" s="18" customFormat="1" ht="39" customHeight="1"/>
    <row r="275" s="18" customFormat="1" ht="39" customHeight="1"/>
    <row r="276" s="18" customFormat="1" ht="39" customHeight="1"/>
    <row r="277" s="18" customFormat="1" ht="39" customHeight="1"/>
    <row r="278" s="18" customFormat="1" ht="39" customHeight="1"/>
    <row r="279" s="18" customFormat="1" ht="39" customHeight="1"/>
    <row r="280" s="18" customFormat="1" ht="39" customHeight="1"/>
    <row r="281" s="18" customFormat="1" ht="39" customHeight="1"/>
    <row r="282" s="18" customFormat="1" ht="39" customHeight="1"/>
    <row r="283" s="18" customFormat="1" ht="39" customHeight="1"/>
    <row r="284" s="18" customFormat="1" ht="39" customHeight="1"/>
    <row r="285" s="18" customFormat="1" ht="39" customHeight="1"/>
    <row r="286" s="18" customFormat="1" ht="39" customHeight="1"/>
    <row r="287" s="18" customFormat="1" ht="39" customHeight="1"/>
    <row r="288" s="18" customFormat="1" ht="39" customHeight="1"/>
    <row r="289" s="18" customFormat="1" ht="39" customHeight="1"/>
    <row r="290" s="18" customFormat="1" ht="39" customHeight="1"/>
    <row r="291" s="18" customFormat="1" ht="39" customHeight="1"/>
    <row r="292" s="18" customFormat="1" ht="39" customHeight="1"/>
    <row r="293" s="18" customFormat="1" ht="39" customHeight="1"/>
    <row r="294" s="18" customFormat="1" ht="39" customHeight="1"/>
    <row r="295" s="18" customFormat="1" ht="39" customHeight="1"/>
    <row r="296" s="18" customFormat="1" ht="39" customHeight="1"/>
    <row r="297" s="18" customFormat="1" ht="39" customHeight="1"/>
    <row r="298" s="18" customFormat="1" ht="39" customHeight="1"/>
    <row r="299" s="18" customFormat="1" ht="39" customHeight="1"/>
    <row r="300" s="18" customFormat="1" ht="39" customHeight="1"/>
    <row r="301" s="18" customFormat="1" ht="39" customHeight="1"/>
    <row r="302" s="18" customFormat="1" ht="39" customHeight="1"/>
    <row r="303" s="18" customFormat="1" ht="39" customHeight="1"/>
    <row r="304" s="18" customFormat="1" ht="39" customHeight="1"/>
    <row r="305" s="18" customFormat="1" ht="39" customHeight="1"/>
    <row r="306" s="18" customFormat="1" ht="39" customHeight="1"/>
    <row r="307" s="18" customFormat="1" ht="39" customHeight="1"/>
    <row r="308" s="18" customFormat="1" ht="39" customHeight="1"/>
    <row r="309" s="18" customFormat="1" ht="39" customHeight="1"/>
    <row r="310" s="18" customFormat="1" ht="39" customHeight="1"/>
    <row r="311" s="18" customFormat="1" ht="39" customHeight="1"/>
    <row r="312" s="18" customFormat="1" ht="39" customHeight="1"/>
    <row r="313" s="18" customFormat="1" ht="39" customHeight="1"/>
    <row r="314" s="18" customFormat="1" ht="39" customHeight="1"/>
    <row r="315" s="18" customFormat="1" ht="39" customHeight="1"/>
    <row r="316" s="18" customFormat="1" ht="39" customHeight="1"/>
    <row r="317" s="18" customFormat="1" ht="39" customHeight="1"/>
    <row r="318" s="18" customFormat="1" ht="39" customHeight="1"/>
    <row r="319" s="18" customFormat="1" ht="39" customHeight="1"/>
    <row r="320" s="18" customFormat="1" ht="39" customHeight="1"/>
    <row r="321" s="18" customFormat="1" ht="39" customHeight="1"/>
    <row r="322" s="18" customFormat="1" ht="39" customHeight="1"/>
    <row r="323" s="18" customFormat="1" ht="39" customHeight="1"/>
    <row r="324" s="18" customFormat="1" ht="39" customHeight="1"/>
    <row r="325" s="18" customFormat="1" ht="39" customHeight="1"/>
    <row r="326" s="18" customFormat="1" ht="39" customHeight="1"/>
    <row r="327" s="18" customFormat="1" ht="39" customHeight="1"/>
    <row r="328" s="18" customFormat="1" ht="39" customHeight="1"/>
    <row r="329" s="18" customFormat="1" ht="39" customHeight="1"/>
    <row r="330" s="18" customFormat="1" ht="39" customHeight="1"/>
    <row r="331" s="18" customFormat="1" ht="39" customHeight="1"/>
    <row r="332" s="18" customFormat="1" ht="39" customHeight="1"/>
    <row r="333" s="18" customFormat="1" ht="39" customHeight="1"/>
    <row r="334" s="18" customFormat="1" ht="39" customHeight="1"/>
    <row r="335" s="18" customFormat="1" ht="39" customHeight="1"/>
    <row r="336" s="18" customFormat="1" ht="39" customHeight="1"/>
    <row r="337" s="18" customFormat="1" ht="39" customHeight="1"/>
    <row r="338" s="18" customFormat="1" ht="39" customHeight="1"/>
    <row r="339" s="18" customFormat="1" ht="39" customHeight="1"/>
    <row r="340" s="18" customFormat="1" ht="39" customHeight="1"/>
    <row r="341" s="18" customFormat="1" ht="39" customHeight="1"/>
    <row r="342" s="18" customFormat="1" ht="39" customHeight="1"/>
    <row r="343" s="18" customFormat="1" ht="39" customHeight="1"/>
    <row r="344" s="18" customFormat="1" ht="39" customHeight="1"/>
    <row r="345" s="18" customFormat="1" ht="39" customHeight="1"/>
    <row r="346" s="18" customFormat="1" ht="39" customHeight="1"/>
    <row r="347" s="18" customFormat="1" ht="39" customHeight="1"/>
    <row r="348" s="18" customFormat="1" ht="39" customHeight="1"/>
    <row r="349" s="18" customFormat="1" ht="39" customHeight="1"/>
    <row r="350" s="18" customFormat="1" ht="39" customHeight="1"/>
    <row r="351" s="18" customFormat="1" ht="39" customHeight="1"/>
    <row r="352" s="18" customFormat="1" ht="39" customHeight="1"/>
    <row r="353" s="18" customFormat="1" ht="39" customHeight="1"/>
    <row r="354" s="18" customFormat="1" ht="39" customHeight="1"/>
    <row r="355" s="18" customFormat="1" ht="39" customHeight="1"/>
    <row r="356" s="18" customFormat="1" ht="39" customHeight="1"/>
    <row r="357" s="18" customFormat="1" ht="39" customHeight="1"/>
    <row r="358" s="18" customFormat="1" ht="39" customHeight="1"/>
    <row r="359" s="18" customFormat="1" ht="39" customHeight="1"/>
    <row r="360" s="18" customFormat="1" ht="39" customHeight="1"/>
  </sheetData>
  <mergeCells count="21">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45:B45"/>
    <mergeCell ref="A46:B4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2"/>
  <sheetViews>
    <sheetView topLeftCell="A15" workbookViewId="0">
      <selection activeCell="B14" sqref="B14:E14"/>
    </sheetView>
  </sheetViews>
  <sheetFormatPr defaultColWidth="9" defaultRowHeight="12" outlineLevelCol="5"/>
  <cols>
    <col min="1" max="1" width="12.6666666666667" style="18" customWidth="1"/>
    <col min="2" max="2" width="13.5047619047619" style="18" customWidth="1"/>
    <col min="3" max="3" width="12.1714285714286" style="18" customWidth="1"/>
    <col min="4" max="4" width="37.3333333333333" style="18" customWidth="1"/>
    <col min="5" max="5" width="4.42857142857143" style="18" customWidth="1"/>
    <col min="6" max="6" width="14.8571428571429" style="18" customWidth="1"/>
    <col min="7" max="16384" width="9" style="18"/>
  </cols>
  <sheetData>
    <row r="1" s="18" customFormat="1" ht="21" customHeight="1" spans="1:6">
      <c r="A1" s="1" t="s">
        <v>30</v>
      </c>
      <c r="B1" s="1"/>
      <c r="C1" s="1"/>
      <c r="D1" s="1"/>
      <c r="E1" s="1"/>
      <c r="F1" s="1"/>
    </row>
    <row r="2" s="18" customFormat="1" ht="13.5" customHeight="1" spans="1:6">
      <c r="A2" s="2" t="s">
        <v>31</v>
      </c>
      <c r="B2" s="2"/>
      <c r="C2" s="2"/>
      <c r="D2" s="3"/>
      <c r="E2" s="4" t="s">
        <v>32</v>
      </c>
      <c r="F2" s="4"/>
    </row>
    <row r="3" s="18" customFormat="1" ht="13.5" customHeight="1" spans="1:6">
      <c r="A3" s="5" t="s">
        <v>33</v>
      </c>
      <c r="B3" s="6" t="s">
        <v>34</v>
      </c>
      <c r="C3" s="6" t="s">
        <v>35</v>
      </c>
      <c r="D3" s="6"/>
      <c r="E3" s="6"/>
      <c r="F3" s="7" t="s">
        <v>36</v>
      </c>
    </row>
    <row r="4" s="18" customFormat="1" ht="13.5" customHeight="1" spans="1:6">
      <c r="A4" s="8">
        <v>1</v>
      </c>
      <c r="B4" s="9" t="s">
        <v>37</v>
      </c>
      <c r="C4" s="9" t="s">
        <v>38</v>
      </c>
      <c r="D4" s="9"/>
      <c r="E4" s="9"/>
      <c r="F4" s="13">
        <f>'第100章 总则'!A47</f>
        <v>67156.8</v>
      </c>
    </row>
    <row r="5" s="18" customFormat="1" ht="13.5" customHeight="1" spans="1:6">
      <c r="A5" s="8">
        <v>2</v>
      </c>
      <c r="B5" s="9" t="s">
        <v>39</v>
      </c>
      <c r="C5" s="9" t="s">
        <v>40</v>
      </c>
      <c r="D5" s="9"/>
      <c r="E5" s="9"/>
      <c r="F5" s="13">
        <f>'第200章 路基'!A47</f>
        <v>0</v>
      </c>
    </row>
    <row r="6" s="18" customFormat="1" ht="13.5" customHeight="1" spans="1:6">
      <c r="A6" s="8">
        <v>3</v>
      </c>
      <c r="B6" s="9" t="s">
        <v>41</v>
      </c>
      <c r="C6" s="9" t="s">
        <v>42</v>
      </c>
      <c r="D6" s="9"/>
      <c r="E6" s="9"/>
      <c r="F6" s="13">
        <f>'第300章 路面'!A48</f>
        <v>0</v>
      </c>
    </row>
    <row r="7" s="18" customFormat="1" ht="13.5" customHeight="1" spans="1:6">
      <c r="A7" s="8">
        <v>4</v>
      </c>
      <c r="B7" s="9" t="s">
        <v>43</v>
      </c>
      <c r="C7" s="9" t="s">
        <v>44</v>
      </c>
      <c r="D7" s="9"/>
      <c r="E7" s="9"/>
      <c r="F7" s="13">
        <f>'第400章 桥梁、涵洞'!A92</f>
        <v>0</v>
      </c>
    </row>
    <row r="8" s="18" customFormat="1" ht="13.5" customHeight="1" spans="1:6">
      <c r="A8" s="8">
        <v>5</v>
      </c>
      <c r="B8" s="9" t="s">
        <v>45</v>
      </c>
      <c r="C8" s="9" t="s">
        <v>46</v>
      </c>
      <c r="D8" s="9"/>
      <c r="E8" s="9"/>
      <c r="F8" s="13">
        <f>'第600章 安全设施及预埋管线'!A50</f>
        <v>0</v>
      </c>
    </row>
    <row r="9" s="18" customFormat="1" ht="13.5" customHeight="1" spans="1:6">
      <c r="A9" s="8">
        <v>6</v>
      </c>
      <c r="B9" s="9" t="s">
        <v>47</v>
      </c>
      <c r="C9" s="9"/>
      <c r="D9" s="9"/>
      <c r="E9" s="9"/>
      <c r="F9" s="13">
        <f>SUM(F4:F8)</f>
        <v>67156.8</v>
      </c>
    </row>
    <row r="10" s="18" customFormat="1" ht="13.5" customHeight="1" spans="1:6">
      <c r="A10" s="8">
        <v>7</v>
      </c>
      <c r="B10" s="9" t="s">
        <v>48</v>
      </c>
      <c r="C10" s="9"/>
      <c r="D10" s="9"/>
      <c r="E10" s="9"/>
      <c r="F10" s="13"/>
    </row>
    <row r="11" s="18" customFormat="1" ht="13.5" customHeight="1" spans="1:6">
      <c r="A11" s="8">
        <v>8</v>
      </c>
      <c r="B11" s="9" t="s">
        <v>49</v>
      </c>
      <c r="C11" s="9"/>
      <c r="D11" s="9"/>
      <c r="E11" s="9"/>
      <c r="F11" s="13">
        <f>F9</f>
        <v>67156.8</v>
      </c>
    </row>
    <row r="12" s="18" customFormat="1" ht="13.5" customHeight="1" spans="1:6">
      <c r="A12" s="8">
        <v>9</v>
      </c>
      <c r="B12" s="9" t="s">
        <v>50</v>
      </c>
      <c r="C12" s="9"/>
      <c r="D12" s="9"/>
      <c r="E12" s="9"/>
      <c r="F12" s="13"/>
    </row>
    <row r="13" s="18" customFormat="1" ht="13.5" customHeight="1" spans="1:6">
      <c r="A13" s="8">
        <v>10</v>
      </c>
      <c r="B13" s="9" t="s">
        <v>51</v>
      </c>
      <c r="C13" s="9"/>
      <c r="D13" s="9"/>
      <c r="E13" s="9"/>
      <c r="F13" s="13"/>
    </row>
    <row r="14" s="18" customFormat="1" ht="13.5" customHeight="1" spans="1:6">
      <c r="A14" s="8">
        <v>11</v>
      </c>
      <c r="B14" s="9" t="s">
        <v>52</v>
      </c>
      <c r="C14" s="9"/>
      <c r="D14" s="9"/>
      <c r="E14" s="9"/>
      <c r="F14" s="13">
        <f>F11</f>
        <v>67156.8</v>
      </c>
    </row>
    <row r="15" s="18" customFormat="1" ht="13.5" customHeight="1" spans="1:6">
      <c r="A15" s="8"/>
      <c r="B15" s="9"/>
      <c r="C15" s="9"/>
      <c r="D15" s="9"/>
      <c r="E15" s="9"/>
      <c r="F15" s="13"/>
    </row>
    <row r="16" s="18" customFormat="1" ht="13.5" customHeight="1" spans="1:6">
      <c r="A16" s="8"/>
      <c r="B16" s="9"/>
      <c r="C16" s="9"/>
      <c r="D16" s="9"/>
      <c r="E16" s="9"/>
      <c r="F16" s="13"/>
    </row>
    <row r="17" s="18" customFormat="1" ht="13.5" customHeight="1" spans="1:6">
      <c r="A17" s="8"/>
      <c r="B17" s="9"/>
      <c r="C17" s="9"/>
      <c r="D17" s="9"/>
      <c r="E17" s="9"/>
      <c r="F17" s="13"/>
    </row>
    <row r="18" s="18" customFormat="1" ht="13.5" customHeight="1" spans="1:6">
      <c r="A18" s="8"/>
      <c r="B18" s="9"/>
      <c r="C18" s="9"/>
      <c r="D18" s="9"/>
      <c r="E18" s="9"/>
      <c r="F18" s="13"/>
    </row>
    <row r="19" s="18" customFormat="1" ht="13.5" customHeight="1" spans="1:6">
      <c r="A19" s="8"/>
      <c r="B19" s="9"/>
      <c r="C19" s="9"/>
      <c r="D19" s="9"/>
      <c r="E19" s="9"/>
      <c r="F19" s="13"/>
    </row>
    <row r="20" s="18" customFormat="1" ht="13.5" customHeight="1" spans="1:6">
      <c r="A20" s="8"/>
      <c r="B20" s="9"/>
      <c r="C20" s="9"/>
      <c r="D20" s="9"/>
      <c r="E20" s="9"/>
      <c r="F20" s="13"/>
    </row>
    <row r="21" s="18" customFormat="1" ht="13.5" customHeight="1" spans="1:6">
      <c r="A21" s="8"/>
      <c r="B21" s="9"/>
      <c r="C21" s="9"/>
      <c r="D21" s="9"/>
      <c r="E21" s="9"/>
      <c r="F21" s="13"/>
    </row>
    <row r="22" s="18" customFormat="1" ht="13.5" customHeight="1" spans="1:6">
      <c r="A22" s="8"/>
      <c r="B22" s="9"/>
      <c r="C22" s="9"/>
      <c r="D22" s="9"/>
      <c r="E22" s="9"/>
      <c r="F22" s="13"/>
    </row>
    <row r="23" s="18" customFormat="1" ht="13.5" customHeight="1" spans="1:6">
      <c r="A23" s="8"/>
      <c r="B23" s="9"/>
      <c r="C23" s="9"/>
      <c r="D23" s="9"/>
      <c r="E23" s="9"/>
      <c r="F23" s="13"/>
    </row>
    <row r="24" s="18" customFormat="1" ht="13.5" customHeight="1" spans="1:6">
      <c r="A24" s="8"/>
      <c r="B24" s="9"/>
      <c r="C24" s="9"/>
      <c r="D24" s="9"/>
      <c r="E24" s="9"/>
      <c r="F24" s="13"/>
    </row>
    <row r="25" s="18" customFormat="1" ht="13.5" customHeight="1" spans="1:6">
      <c r="A25" s="8"/>
      <c r="B25" s="9"/>
      <c r="C25" s="9"/>
      <c r="D25" s="9"/>
      <c r="E25" s="9"/>
      <c r="F25" s="13"/>
    </row>
    <row r="26" s="18" customFormat="1" ht="13.5" customHeight="1" spans="1:6">
      <c r="A26" s="8"/>
      <c r="B26" s="9"/>
      <c r="C26" s="9"/>
      <c r="D26" s="9"/>
      <c r="E26" s="9"/>
      <c r="F26" s="13"/>
    </row>
    <row r="27" s="18" customFormat="1" ht="13.5" customHeight="1" spans="1:6">
      <c r="A27" s="8"/>
      <c r="B27" s="9"/>
      <c r="C27" s="9"/>
      <c r="D27" s="9"/>
      <c r="E27" s="9"/>
      <c r="F27" s="13"/>
    </row>
    <row r="28" s="18" customFormat="1" ht="13.5" customHeight="1" spans="1:6">
      <c r="A28" s="8"/>
      <c r="B28" s="9"/>
      <c r="C28" s="9"/>
      <c r="D28" s="9"/>
      <c r="E28" s="9"/>
      <c r="F28" s="13"/>
    </row>
    <row r="29" s="18" customFormat="1" ht="13.5" customHeight="1" spans="1:6">
      <c r="A29" s="8"/>
      <c r="B29" s="9"/>
      <c r="C29" s="9"/>
      <c r="D29" s="9"/>
      <c r="E29" s="9"/>
      <c r="F29" s="13"/>
    </row>
    <row r="30" s="18" customFormat="1" ht="13.5" customHeight="1" spans="1:6">
      <c r="A30" s="8"/>
      <c r="B30" s="9"/>
      <c r="C30" s="9"/>
      <c r="D30" s="9"/>
      <c r="E30" s="9"/>
      <c r="F30" s="13"/>
    </row>
    <row r="31" s="18" customFormat="1" ht="13.5" customHeight="1" spans="1:6">
      <c r="A31" s="8"/>
      <c r="B31" s="9"/>
      <c r="C31" s="9"/>
      <c r="D31" s="9"/>
      <c r="E31" s="9"/>
      <c r="F31" s="13"/>
    </row>
    <row r="32" s="18" customFormat="1" ht="13.5" customHeight="1" spans="1:6">
      <c r="A32" s="8"/>
      <c r="B32" s="9"/>
      <c r="C32" s="9"/>
      <c r="D32" s="9"/>
      <c r="E32" s="9"/>
      <c r="F32" s="13"/>
    </row>
    <row r="33" s="18" customFormat="1" ht="13.5" customHeight="1" spans="1:6">
      <c r="A33" s="8"/>
      <c r="B33" s="9"/>
      <c r="C33" s="9"/>
      <c r="D33" s="9"/>
      <c r="E33" s="9"/>
      <c r="F33" s="13"/>
    </row>
    <row r="34" s="18" customFormat="1" ht="13.5" customHeight="1" spans="1:6">
      <c r="A34" s="8"/>
      <c r="B34" s="9"/>
      <c r="C34" s="9"/>
      <c r="D34" s="9"/>
      <c r="E34" s="9"/>
      <c r="F34" s="13"/>
    </row>
    <row r="35" s="18" customFormat="1" ht="13.5" customHeight="1" spans="1:6">
      <c r="A35" s="8"/>
      <c r="B35" s="9"/>
      <c r="C35" s="9"/>
      <c r="D35" s="9"/>
      <c r="E35" s="9"/>
      <c r="F35" s="13"/>
    </row>
    <row r="36" s="18" customFormat="1" ht="13.5" customHeight="1" spans="1:6">
      <c r="A36" s="8"/>
      <c r="B36" s="9"/>
      <c r="C36" s="9"/>
      <c r="D36" s="9"/>
      <c r="E36" s="9"/>
      <c r="F36" s="13"/>
    </row>
    <row r="37" s="18" customFormat="1" ht="13.5" customHeight="1" spans="1:6">
      <c r="A37" s="8"/>
      <c r="B37" s="9"/>
      <c r="C37" s="9"/>
      <c r="D37" s="9"/>
      <c r="E37" s="9"/>
      <c r="F37" s="13"/>
    </row>
    <row r="38" s="18" customFormat="1" ht="13.5" customHeight="1" spans="1:6">
      <c r="A38" s="8"/>
      <c r="B38" s="9"/>
      <c r="C38" s="9"/>
      <c r="D38" s="9"/>
      <c r="E38" s="9"/>
      <c r="F38" s="13"/>
    </row>
    <row r="39" s="18" customFormat="1" ht="13.5" customHeight="1" spans="1:6">
      <c r="A39" s="8"/>
      <c r="B39" s="9"/>
      <c r="C39" s="9"/>
      <c r="D39" s="9"/>
      <c r="E39" s="9"/>
      <c r="F39" s="13"/>
    </row>
    <row r="40" s="18" customFormat="1" ht="13.5" customHeight="1" spans="1:6">
      <c r="A40" s="8"/>
      <c r="B40" s="9"/>
      <c r="C40" s="9"/>
      <c r="D40" s="9"/>
      <c r="E40" s="9"/>
      <c r="F40" s="13"/>
    </row>
    <row r="41" s="18" customFormat="1" ht="13.5" customHeight="1" spans="1:6">
      <c r="A41" s="8"/>
      <c r="B41" s="9"/>
      <c r="C41" s="9"/>
      <c r="D41" s="9"/>
      <c r="E41" s="9"/>
      <c r="F41" s="13"/>
    </row>
    <row r="42" s="18" customFormat="1" ht="13.5" customHeight="1" spans="1:6">
      <c r="A42" s="8"/>
      <c r="B42" s="9"/>
      <c r="C42" s="9"/>
      <c r="D42" s="9"/>
      <c r="E42" s="9"/>
      <c r="F42" s="13"/>
    </row>
    <row r="43" s="18" customFormat="1" ht="13.5" customHeight="1" spans="1:6">
      <c r="A43" s="8"/>
      <c r="B43" s="9"/>
      <c r="C43" s="9"/>
      <c r="D43" s="9"/>
      <c r="E43" s="9"/>
      <c r="F43" s="13"/>
    </row>
    <row r="44" s="18" customFormat="1" ht="13.5" customHeight="1" spans="1:6">
      <c r="A44" s="8"/>
      <c r="B44" s="9"/>
      <c r="C44" s="9"/>
      <c r="D44" s="9"/>
      <c r="E44" s="9"/>
      <c r="F44" s="13"/>
    </row>
    <row r="45" s="18" customFormat="1" ht="13.5" customHeight="1" spans="1:6">
      <c r="A45" s="8"/>
      <c r="B45" s="9"/>
      <c r="C45" s="9"/>
      <c r="D45" s="9"/>
      <c r="E45" s="9"/>
      <c r="F45" s="13"/>
    </row>
    <row r="46" s="18" customFormat="1" ht="13.5" customHeight="1" spans="1:6">
      <c r="A46" s="8"/>
      <c r="B46" s="9"/>
      <c r="C46" s="9"/>
      <c r="D46" s="9"/>
      <c r="E46" s="9"/>
      <c r="F46" s="13"/>
    </row>
    <row r="47" s="18" customFormat="1" ht="13.5" customHeight="1" spans="1:6">
      <c r="A47" s="8"/>
      <c r="B47" s="9"/>
      <c r="C47" s="9"/>
      <c r="D47" s="9"/>
      <c r="E47" s="9"/>
      <c r="F47" s="13"/>
    </row>
    <row r="48" s="18" customFormat="1" ht="13.5" customHeight="1" spans="1:6">
      <c r="A48" s="8"/>
      <c r="B48" s="9"/>
      <c r="C48" s="9"/>
      <c r="D48" s="9"/>
      <c r="E48" s="9"/>
      <c r="F48" s="13"/>
    </row>
    <row r="49" s="18" customFormat="1" ht="13.5" customHeight="1" spans="1:6">
      <c r="A49" s="8"/>
      <c r="B49" s="9"/>
      <c r="C49" s="9"/>
      <c r="D49" s="9"/>
      <c r="E49" s="9"/>
      <c r="F49" s="13"/>
    </row>
    <row r="50" s="18" customFormat="1" ht="13.5" customHeight="1" spans="1:6">
      <c r="A50" s="8"/>
      <c r="B50" s="9"/>
      <c r="C50" s="9"/>
      <c r="D50" s="9"/>
      <c r="E50" s="9"/>
      <c r="F50" s="13"/>
    </row>
    <row r="51" s="18" customFormat="1" ht="13.5" customHeight="1" spans="1:6">
      <c r="A51" s="15"/>
      <c r="B51" s="16"/>
      <c r="C51" s="16"/>
      <c r="D51" s="16"/>
      <c r="E51" s="16"/>
      <c r="F51" s="19"/>
    </row>
    <row r="52" s="18" customFormat="1" ht="13.5" customHeight="1" spans="1:6">
      <c r="A52" s="2"/>
      <c r="B52" s="2"/>
      <c r="C52" s="2"/>
      <c r="D52" s="4" t="s">
        <v>53</v>
      </c>
      <c r="E52" s="4"/>
      <c r="F52" s="4"/>
    </row>
  </sheetData>
  <mergeCells count="54">
    <mergeCell ref="A1:F1"/>
    <mergeCell ref="A2:C2"/>
    <mergeCell ref="E2:F2"/>
    <mergeCell ref="C3:E3"/>
    <mergeCell ref="C4:E4"/>
    <mergeCell ref="C5:E5"/>
    <mergeCell ref="C6:E6"/>
    <mergeCell ref="C7:E7"/>
    <mergeCell ref="C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A52:C52"/>
    <mergeCell ref="D52:F52"/>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
  <sheetViews>
    <sheetView showGridLines="0" tabSelected="1" topLeftCell="A3" workbookViewId="0">
      <selection activeCell="Q12" sqref="Q12"/>
    </sheetView>
  </sheetViews>
  <sheetFormatPr defaultColWidth="9" defaultRowHeight="12" outlineLevelCol="7"/>
  <cols>
    <col min="1" max="1" width="21.3333333333333" customWidth="1"/>
    <col min="2" max="2" width="17" customWidth="1"/>
    <col min="3" max="3" width="15.6666666666667" customWidth="1"/>
    <col min="4" max="4" width="11.1714285714286" customWidth="1"/>
    <col min="5" max="5" width="10.5047619047619" customWidth="1"/>
    <col min="6" max="6" width="6.5047619047619" customWidth="1"/>
    <col min="7" max="7" width="15.6666666666667" customWidth="1"/>
    <col min="8" max="8" width="15.1714285714286" customWidth="1"/>
  </cols>
  <sheetData>
    <row r="1" ht="21" customHeight="1" spans="1:8">
      <c r="A1" s="1" t="s">
        <v>54</v>
      </c>
      <c r="B1" s="1"/>
      <c r="C1" s="1"/>
      <c r="D1" s="1"/>
      <c r="E1" s="1"/>
      <c r="F1" s="1"/>
      <c r="G1" s="1"/>
      <c r="H1" s="1"/>
    </row>
    <row r="2" ht="13.5" customHeight="1" spans="1:8">
      <c r="A2" s="2" t="s">
        <v>31</v>
      </c>
      <c r="B2" s="2"/>
      <c r="C2" s="3"/>
      <c r="D2" s="3"/>
      <c r="E2" s="3"/>
      <c r="F2" s="4" t="s">
        <v>55</v>
      </c>
      <c r="G2" s="4"/>
      <c r="H2" s="4"/>
    </row>
    <row r="3" ht="13.5" customHeight="1" spans="1:8">
      <c r="A3" s="5" t="s">
        <v>56</v>
      </c>
      <c r="B3" s="6"/>
      <c r="C3" s="6"/>
      <c r="D3" s="6"/>
      <c r="E3" s="6"/>
      <c r="F3" s="6"/>
      <c r="G3" s="6"/>
      <c r="H3" s="7"/>
    </row>
    <row r="4" ht="13.5" customHeight="1" spans="1:8">
      <c r="A4" s="8" t="s">
        <v>57</v>
      </c>
      <c r="B4" s="9" t="s">
        <v>58</v>
      </c>
      <c r="C4" s="9"/>
      <c r="D4" s="9" t="s">
        <v>59</v>
      </c>
      <c r="E4" s="9" t="s">
        <v>60</v>
      </c>
      <c r="F4" s="9"/>
      <c r="G4" s="9" t="s">
        <v>61</v>
      </c>
      <c r="H4" s="10" t="s">
        <v>62</v>
      </c>
    </row>
    <row r="5" ht="13.5" customHeight="1" spans="1:8">
      <c r="A5" s="8" t="s">
        <v>63</v>
      </c>
      <c r="B5" s="11" t="s">
        <v>64</v>
      </c>
      <c r="C5" s="11"/>
      <c r="D5" s="9"/>
      <c r="E5" s="12"/>
      <c r="F5" s="12"/>
      <c r="G5" s="12"/>
      <c r="H5" s="13" t="str">
        <f t="shared" ref="H5:H21" si="0">IF(ROUND(E5*G5,2)=0," ",ROUND(E5*G5,2))</f>
        <v> </v>
      </c>
    </row>
    <row r="6" ht="13.5" customHeight="1" spans="1:8">
      <c r="A6" s="8" t="s">
        <v>65</v>
      </c>
      <c r="B6" s="11" t="s">
        <v>66</v>
      </c>
      <c r="C6" s="11"/>
      <c r="D6" s="9"/>
      <c r="E6" s="12"/>
      <c r="F6" s="12"/>
      <c r="G6" s="12"/>
      <c r="H6" s="13" t="str">
        <f t="shared" si="0"/>
        <v> </v>
      </c>
    </row>
    <row r="7" ht="21" customHeight="1" spans="1:8">
      <c r="A7" s="8" t="s">
        <v>67</v>
      </c>
      <c r="B7" s="11" t="s">
        <v>68</v>
      </c>
      <c r="C7" s="11"/>
      <c r="D7" s="9" t="s">
        <v>69</v>
      </c>
      <c r="E7" s="12">
        <v>1</v>
      </c>
      <c r="F7" s="12"/>
      <c r="G7" s="14"/>
      <c r="H7" s="13" t="str">
        <f t="shared" si="0"/>
        <v> </v>
      </c>
    </row>
    <row r="8" ht="21" customHeight="1" spans="1:8">
      <c r="A8" s="8" t="s">
        <v>70</v>
      </c>
      <c r="B8" s="11" t="s">
        <v>71</v>
      </c>
      <c r="C8" s="11"/>
      <c r="D8" s="9" t="s">
        <v>69</v>
      </c>
      <c r="E8" s="12">
        <v>1</v>
      </c>
      <c r="F8" s="12"/>
      <c r="G8" s="14"/>
      <c r="H8" s="13" t="str">
        <f t="shared" si="0"/>
        <v> </v>
      </c>
    </row>
    <row r="9" ht="21" customHeight="1" spans="1:8">
      <c r="A9" s="8" t="s">
        <v>72</v>
      </c>
      <c r="B9" s="11" t="s">
        <v>73</v>
      </c>
      <c r="C9" s="11"/>
      <c r="D9" s="9" t="s">
        <v>69</v>
      </c>
      <c r="E9" s="12">
        <v>1</v>
      </c>
      <c r="F9" s="12"/>
      <c r="G9" s="14">
        <v>8836.42</v>
      </c>
      <c r="H9" s="13">
        <f t="shared" si="0"/>
        <v>8836.42</v>
      </c>
    </row>
    <row r="10" ht="13.5" customHeight="1" spans="1:8">
      <c r="A10" s="8" t="s">
        <v>74</v>
      </c>
      <c r="B10" s="11" t="s">
        <v>75</v>
      </c>
      <c r="C10" s="11"/>
      <c r="D10" s="9"/>
      <c r="E10" s="12"/>
      <c r="F10" s="12"/>
      <c r="G10" s="12"/>
      <c r="H10" s="13" t="str">
        <f t="shared" si="0"/>
        <v> </v>
      </c>
    </row>
    <row r="11" ht="13.5" customHeight="1" spans="1:8">
      <c r="A11" s="8" t="s">
        <v>76</v>
      </c>
      <c r="B11" s="11" t="s">
        <v>77</v>
      </c>
      <c r="C11" s="11"/>
      <c r="D11" s="9" t="s">
        <v>69</v>
      </c>
      <c r="E11" s="12">
        <v>1</v>
      </c>
      <c r="F11" s="12"/>
      <c r="G11" s="14"/>
      <c r="H11" s="13" t="str">
        <f t="shared" si="0"/>
        <v> </v>
      </c>
    </row>
    <row r="12" ht="13.5" customHeight="1" spans="1:8">
      <c r="A12" s="8" t="s">
        <v>78</v>
      </c>
      <c r="B12" s="11" t="s">
        <v>79</v>
      </c>
      <c r="C12" s="11"/>
      <c r="D12" s="9" t="s">
        <v>69</v>
      </c>
      <c r="E12" s="12">
        <v>1</v>
      </c>
      <c r="F12" s="12"/>
      <c r="G12" s="14"/>
      <c r="H12" s="13" t="str">
        <f t="shared" si="0"/>
        <v> </v>
      </c>
    </row>
    <row r="13" ht="21" customHeight="1" spans="1:8">
      <c r="A13" s="8" t="s">
        <v>80</v>
      </c>
      <c r="B13" s="11" t="s">
        <v>81</v>
      </c>
      <c r="C13" s="11"/>
      <c r="D13" s="9" t="s">
        <v>69</v>
      </c>
      <c r="E13" s="12">
        <v>1</v>
      </c>
      <c r="F13" s="12"/>
      <c r="G13" s="14">
        <v>53018.53</v>
      </c>
      <c r="H13" s="13">
        <f t="shared" si="0"/>
        <v>53018.53</v>
      </c>
    </row>
    <row r="14" ht="21" customHeight="1" spans="1:8">
      <c r="A14" s="8" t="s">
        <v>82</v>
      </c>
      <c r="B14" s="11" t="s">
        <v>83</v>
      </c>
      <c r="C14" s="11"/>
      <c r="D14" s="9" t="s">
        <v>69</v>
      </c>
      <c r="E14" s="12">
        <v>1</v>
      </c>
      <c r="F14" s="12"/>
      <c r="G14" s="14">
        <v>5301.85</v>
      </c>
      <c r="H14" s="13">
        <f t="shared" si="0"/>
        <v>5301.85</v>
      </c>
    </row>
    <row r="15" ht="13.5" customHeight="1" spans="1:8">
      <c r="A15" s="8" t="s">
        <v>84</v>
      </c>
      <c r="B15" s="11" t="s">
        <v>85</v>
      </c>
      <c r="C15" s="11"/>
      <c r="D15" s="9"/>
      <c r="E15" s="12"/>
      <c r="F15" s="12"/>
      <c r="G15" s="12"/>
      <c r="H15" s="13" t="str">
        <f t="shared" si="0"/>
        <v> </v>
      </c>
    </row>
    <row r="16" ht="21" customHeight="1" spans="1:8">
      <c r="A16" s="8" t="s">
        <v>86</v>
      </c>
      <c r="B16" s="11" t="s">
        <v>87</v>
      </c>
      <c r="C16" s="11"/>
      <c r="D16" s="9" t="s">
        <v>69</v>
      </c>
      <c r="E16" s="12"/>
      <c r="F16" s="12"/>
      <c r="G16" s="12"/>
      <c r="H16" s="13" t="str">
        <f t="shared" si="0"/>
        <v> </v>
      </c>
    </row>
    <row r="17" ht="13.5" customHeight="1" spans="1:8">
      <c r="A17" s="8" t="s">
        <v>67</v>
      </c>
      <c r="B17" s="11" t="s">
        <v>88</v>
      </c>
      <c r="C17" s="11"/>
      <c r="D17" s="9" t="s">
        <v>69</v>
      </c>
      <c r="E17" s="12">
        <v>1</v>
      </c>
      <c r="F17" s="12"/>
      <c r="G17" s="14"/>
      <c r="H17" s="13" t="str">
        <f t="shared" si="0"/>
        <v> </v>
      </c>
    </row>
    <row r="18" ht="21" customHeight="1" spans="1:8">
      <c r="A18" s="8" t="s">
        <v>70</v>
      </c>
      <c r="B18" s="11" t="s">
        <v>89</v>
      </c>
      <c r="C18" s="11"/>
      <c r="D18" s="9" t="s">
        <v>69</v>
      </c>
      <c r="E18" s="12">
        <v>1</v>
      </c>
      <c r="F18" s="12"/>
      <c r="G18" s="14"/>
      <c r="H18" s="13" t="str">
        <f t="shared" si="0"/>
        <v> </v>
      </c>
    </row>
    <row r="19" ht="13.5" customHeight="1" spans="1:8">
      <c r="A19" s="8" t="s">
        <v>72</v>
      </c>
      <c r="B19" s="11" t="s">
        <v>90</v>
      </c>
      <c r="C19" s="11"/>
      <c r="D19" s="9" t="s">
        <v>69</v>
      </c>
      <c r="E19" s="12">
        <v>1</v>
      </c>
      <c r="F19" s="12"/>
      <c r="G19" s="14"/>
      <c r="H19" s="13" t="str">
        <f t="shared" si="0"/>
        <v> </v>
      </c>
    </row>
    <row r="20" ht="13.5" customHeight="1" spans="1:8">
      <c r="A20" s="8" t="s">
        <v>91</v>
      </c>
      <c r="B20" s="11" t="s">
        <v>92</v>
      </c>
      <c r="C20" s="11"/>
      <c r="D20" s="9"/>
      <c r="E20" s="12"/>
      <c r="F20" s="12"/>
      <c r="G20" s="12"/>
      <c r="H20" s="13" t="str">
        <f t="shared" si="0"/>
        <v> </v>
      </c>
    </row>
    <row r="21" ht="13.5" customHeight="1" spans="1:8">
      <c r="A21" s="8" t="s">
        <v>93</v>
      </c>
      <c r="B21" s="11" t="s">
        <v>92</v>
      </c>
      <c r="C21" s="11"/>
      <c r="D21" s="9" t="s">
        <v>69</v>
      </c>
      <c r="E21" s="12">
        <v>1</v>
      </c>
      <c r="F21" s="12"/>
      <c r="G21" s="14"/>
      <c r="H21" s="13" t="str">
        <f t="shared" si="0"/>
        <v> </v>
      </c>
    </row>
    <row r="22" ht="13.5" customHeight="1" spans="1:8">
      <c r="A22" s="8"/>
      <c r="B22" s="11"/>
      <c r="C22" s="11"/>
      <c r="D22" s="9"/>
      <c r="E22" s="12"/>
      <c r="F22" s="12"/>
      <c r="G22" s="12"/>
      <c r="H22" s="13"/>
    </row>
    <row r="23" ht="13.5" customHeight="1" spans="1:8">
      <c r="A23" s="8"/>
      <c r="B23" s="11"/>
      <c r="C23" s="11"/>
      <c r="D23" s="9"/>
      <c r="E23" s="12"/>
      <c r="F23" s="12"/>
      <c r="G23" s="12"/>
      <c r="H23" s="13"/>
    </row>
    <row r="24" ht="13.5" customHeight="1" spans="1:8">
      <c r="A24" s="8"/>
      <c r="B24" s="11"/>
      <c r="C24" s="11"/>
      <c r="D24" s="9"/>
      <c r="E24" s="12"/>
      <c r="F24" s="12"/>
      <c r="G24" s="12"/>
      <c r="H24" s="13"/>
    </row>
    <row r="25" ht="13.5" customHeight="1" spans="1:8">
      <c r="A25" s="8"/>
      <c r="B25" s="11"/>
      <c r="C25" s="11"/>
      <c r="D25" s="9"/>
      <c r="E25" s="12"/>
      <c r="F25" s="12"/>
      <c r="G25" s="12"/>
      <c r="H25" s="13"/>
    </row>
    <row r="26" ht="13.5" customHeight="1" spans="1:8">
      <c r="A26" s="8"/>
      <c r="B26" s="11"/>
      <c r="C26" s="11"/>
      <c r="D26" s="9"/>
      <c r="E26" s="12"/>
      <c r="F26" s="12"/>
      <c r="G26" s="12"/>
      <c r="H26" s="13"/>
    </row>
    <row r="27" ht="13.5" customHeight="1" spans="1:8">
      <c r="A27" s="8"/>
      <c r="B27" s="11"/>
      <c r="C27" s="11"/>
      <c r="D27" s="9"/>
      <c r="E27" s="12"/>
      <c r="F27" s="12"/>
      <c r="G27" s="12"/>
      <c r="H27" s="13"/>
    </row>
    <row r="28" ht="13.5" customHeight="1" spans="1:8">
      <c r="A28" s="8"/>
      <c r="B28" s="11"/>
      <c r="C28" s="11"/>
      <c r="D28" s="9"/>
      <c r="E28" s="12"/>
      <c r="F28" s="12"/>
      <c r="G28" s="12"/>
      <c r="H28" s="13"/>
    </row>
    <row r="29" ht="13.5" customHeight="1" spans="1:8">
      <c r="A29" s="8"/>
      <c r="B29" s="11"/>
      <c r="C29" s="11"/>
      <c r="D29" s="9"/>
      <c r="E29" s="12"/>
      <c r="F29" s="12"/>
      <c r="G29" s="12"/>
      <c r="H29" s="13"/>
    </row>
    <row r="30" ht="13.5" customHeight="1" spans="1:8">
      <c r="A30" s="8"/>
      <c r="B30" s="11"/>
      <c r="C30" s="11"/>
      <c r="D30" s="9"/>
      <c r="E30" s="12"/>
      <c r="F30" s="12"/>
      <c r="G30" s="12"/>
      <c r="H30" s="13"/>
    </row>
    <row r="31" ht="13.5" customHeight="1" spans="1:8">
      <c r="A31" s="8"/>
      <c r="B31" s="11"/>
      <c r="C31" s="11"/>
      <c r="D31" s="9"/>
      <c r="E31" s="12"/>
      <c r="F31" s="12"/>
      <c r="G31" s="12"/>
      <c r="H31" s="13"/>
    </row>
    <row r="32" ht="13.5" customHeight="1" spans="1:8">
      <c r="A32" s="8"/>
      <c r="B32" s="11"/>
      <c r="C32" s="11"/>
      <c r="D32" s="9"/>
      <c r="E32" s="12"/>
      <c r="F32" s="12"/>
      <c r="G32" s="12"/>
      <c r="H32" s="13"/>
    </row>
    <row r="33" ht="13.5" customHeight="1" spans="1:8">
      <c r="A33" s="8"/>
      <c r="B33" s="11"/>
      <c r="C33" s="11"/>
      <c r="D33" s="9"/>
      <c r="E33" s="12"/>
      <c r="F33" s="12"/>
      <c r="G33" s="12"/>
      <c r="H33" s="13"/>
    </row>
    <row r="34" ht="13.5" customHeight="1" spans="1:8">
      <c r="A34" s="8"/>
      <c r="B34" s="11"/>
      <c r="C34" s="11"/>
      <c r="D34" s="9"/>
      <c r="E34" s="12"/>
      <c r="F34" s="12"/>
      <c r="G34" s="12"/>
      <c r="H34" s="13"/>
    </row>
    <row r="35" ht="13.5" customHeight="1" spans="1:8">
      <c r="A35" s="8"/>
      <c r="B35" s="11"/>
      <c r="C35" s="11"/>
      <c r="D35" s="9"/>
      <c r="E35" s="12"/>
      <c r="F35" s="12"/>
      <c r="G35" s="12"/>
      <c r="H35" s="13"/>
    </row>
    <row r="36" ht="13.5" customHeight="1" spans="1:8">
      <c r="A36" s="8"/>
      <c r="B36" s="11"/>
      <c r="C36" s="11"/>
      <c r="D36" s="9"/>
      <c r="E36" s="12"/>
      <c r="F36" s="12"/>
      <c r="G36" s="12"/>
      <c r="H36" s="13"/>
    </row>
    <row r="37" ht="13.5" customHeight="1" spans="1:8">
      <c r="A37" s="8"/>
      <c r="B37" s="11"/>
      <c r="C37" s="11"/>
      <c r="D37" s="9"/>
      <c r="E37" s="12"/>
      <c r="F37" s="12"/>
      <c r="G37" s="12"/>
      <c r="H37" s="13"/>
    </row>
    <row r="38" ht="13.5" customHeight="1" spans="1:8">
      <c r="A38" s="8"/>
      <c r="B38" s="11"/>
      <c r="C38" s="11"/>
      <c r="D38" s="9"/>
      <c r="E38" s="12"/>
      <c r="F38" s="12"/>
      <c r="G38" s="12"/>
      <c r="H38" s="13"/>
    </row>
    <row r="39" ht="13.5" customHeight="1" spans="1:8">
      <c r="A39" s="8"/>
      <c r="B39" s="11"/>
      <c r="C39" s="11"/>
      <c r="D39" s="9"/>
      <c r="E39" s="12"/>
      <c r="F39" s="12"/>
      <c r="G39" s="12"/>
      <c r="H39" s="13"/>
    </row>
    <row r="40" ht="13.5" customHeight="1" spans="1:8">
      <c r="A40" s="8"/>
      <c r="B40" s="11"/>
      <c r="C40" s="11"/>
      <c r="D40" s="9"/>
      <c r="E40" s="12"/>
      <c r="F40" s="12"/>
      <c r="G40" s="12"/>
      <c r="H40" s="13"/>
    </row>
    <row r="41" ht="13.5" customHeight="1" spans="1:8">
      <c r="A41" s="8"/>
      <c r="B41" s="11"/>
      <c r="C41" s="11"/>
      <c r="D41" s="9"/>
      <c r="E41" s="12"/>
      <c r="F41" s="12"/>
      <c r="G41" s="12"/>
      <c r="H41" s="13"/>
    </row>
    <row r="42" ht="13.5" customHeight="1" spans="1:8">
      <c r="A42" s="8"/>
      <c r="B42" s="11"/>
      <c r="C42" s="11"/>
      <c r="D42" s="9"/>
      <c r="E42" s="12"/>
      <c r="F42" s="12"/>
      <c r="G42" s="12"/>
      <c r="H42" s="13"/>
    </row>
    <row r="43" ht="13.5" customHeight="1" spans="1:8">
      <c r="A43" s="8"/>
      <c r="B43" s="11"/>
      <c r="C43" s="11"/>
      <c r="D43" s="9"/>
      <c r="E43" s="12"/>
      <c r="F43" s="12"/>
      <c r="G43" s="12"/>
      <c r="H43" s="13"/>
    </row>
    <row r="44" ht="13.5" customHeight="1" spans="1:8">
      <c r="A44" s="8"/>
      <c r="B44" s="11"/>
      <c r="C44" s="11"/>
      <c r="D44" s="9"/>
      <c r="E44" s="12"/>
      <c r="F44" s="12"/>
      <c r="G44" s="12"/>
      <c r="H44" s="13"/>
    </row>
    <row r="45" ht="13.5" customHeight="1" spans="1:8">
      <c r="A45" s="8"/>
      <c r="B45" s="11"/>
      <c r="C45" s="11"/>
      <c r="D45" s="9"/>
      <c r="E45" s="12"/>
      <c r="F45" s="12"/>
      <c r="G45" s="12"/>
      <c r="H45" s="13"/>
    </row>
    <row r="46" ht="13.5" customHeight="1" spans="1:8">
      <c r="A46" s="8"/>
      <c r="B46" s="11"/>
      <c r="C46" s="11"/>
      <c r="D46" s="9"/>
      <c r="E46" s="12"/>
      <c r="F46" s="12"/>
      <c r="G46" s="12"/>
      <c r="H46" s="13"/>
    </row>
    <row r="47" ht="13.5" customHeight="1" spans="1:8">
      <c r="A47" s="15">
        <f>SUM((H7,H8,H9,H11,H12,H13,H14,H17,H18,H19,H21))</f>
        <v>67156.8</v>
      </c>
      <c r="B47" s="16"/>
      <c r="C47" s="16"/>
      <c r="D47" s="16"/>
      <c r="E47" s="16"/>
      <c r="F47" s="16"/>
      <c r="G47" s="16"/>
      <c r="H47" s="17"/>
    </row>
    <row r="48" ht="21" customHeight="1" spans="1:8">
      <c r="A48" s="2"/>
      <c r="B48" s="2"/>
      <c r="C48" s="3"/>
      <c r="D48" s="3"/>
      <c r="E48" s="3"/>
      <c r="F48" s="4" t="s">
        <v>94</v>
      </c>
      <c r="G48" s="4"/>
      <c r="H48" s="4"/>
    </row>
  </sheetData>
  <sheetProtection sheet="1" objects="1" scenarios="1"/>
  <mergeCells count="95">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A47:H47"/>
    <mergeCell ref="A48:B48"/>
    <mergeCell ref="C48:E48"/>
    <mergeCell ref="F48:H48"/>
  </mergeCells>
  <printOptions horizontalCentered="1"/>
  <pageMargins left="0.19975" right="0.19975" top="0.59375" bottom="0" header="0.59375"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
  <sheetViews>
    <sheetView showGridLines="0" topLeftCell="A18" workbookViewId="0">
      <selection activeCell="G24" sqref="G24"/>
    </sheetView>
  </sheetViews>
  <sheetFormatPr defaultColWidth="9" defaultRowHeight="12" outlineLevelCol="7"/>
  <cols>
    <col min="1" max="1" width="21.3333333333333" customWidth="1"/>
    <col min="2" max="2" width="17" customWidth="1"/>
    <col min="3" max="3" width="15.6666666666667" customWidth="1"/>
    <col min="4" max="4" width="11.1714285714286" customWidth="1"/>
    <col min="5" max="5" width="10.5047619047619" customWidth="1"/>
    <col min="6" max="6" width="6.5047619047619" customWidth="1"/>
    <col min="7" max="7" width="15.6666666666667" customWidth="1"/>
    <col min="8" max="8" width="15.1714285714286" customWidth="1"/>
  </cols>
  <sheetData>
    <row r="1" ht="21" customHeight="1" spans="1:8">
      <c r="A1" s="1" t="s">
        <v>54</v>
      </c>
      <c r="B1" s="1"/>
      <c r="C1" s="1"/>
      <c r="D1" s="1"/>
      <c r="E1" s="1"/>
      <c r="F1" s="1"/>
      <c r="G1" s="1"/>
      <c r="H1" s="1"/>
    </row>
    <row r="2" ht="13.5" customHeight="1" spans="1:8">
      <c r="A2" s="2" t="s">
        <v>31</v>
      </c>
      <c r="B2" s="2"/>
      <c r="C2" s="3"/>
      <c r="D2" s="3"/>
      <c r="E2" s="3"/>
      <c r="F2" s="4" t="s">
        <v>55</v>
      </c>
      <c r="G2" s="4"/>
      <c r="H2" s="4"/>
    </row>
    <row r="3" ht="13.5" customHeight="1" spans="1:8">
      <c r="A3" s="5" t="s">
        <v>95</v>
      </c>
      <c r="B3" s="6"/>
      <c r="C3" s="6"/>
      <c r="D3" s="6"/>
      <c r="E3" s="6"/>
      <c r="F3" s="6"/>
      <c r="G3" s="6"/>
      <c r="H3" s="7"/>
    </row>
    <row r="4" ht="13.5" customHeight="1" spans="1:8">
      <c r="A4" s="8" t="s">
        <v>57</v>
      </c>
      <c r="B4" s="9" t="s">
        <v>58</v>
      </c>
      <c r="C4" s="9"/>
      <c r="D4" s="9" t="s">
        <v>59</v>
      </c>
      <c r="E4" s="9" t="s">
        <v>60</v>
      </c>
      <c r="F4" s="9"/>
      <c r="G4" s="9" t="s">
        <v>61</v>
      </c>
      <c r="H4" s="10" t="s">
        <v>62</v>
      </c>
    </row>
    <row r="5" ht="13.5" customHeight="1" spans="1:8">
      <c r="A5" s="8" t="s">
        <v>96</v>
      </c>
      <c r="B5" s="11" t="s">
        <v>97</v>
      </c>
      <c r="C5" s="11"/>
      <c r="D5" s="9"/>
      <c r="E5" s="12"/>
      <c r="F5" s="12"/>
      <c r="G5" s="12"/>
      <c r="H5" s="13" t="str">
        <f t="shared" ref="H5:H23" si="0">IF(ROUND(E5*G5,2)=0," ",ROUND(E5*G5,2))</f>
        <v> </v>
      </c>
    </row>
    <row r="6" ht="13.5" customHeight="1" spans="1:8">
      <c r="A6" s="8" t="s">
        <v>98</v>
      </c>
      <c r="B6" s="11" t="s">
        <v>99</v>
      </c>
      <c r="C6" s="11"/>
      <c r="D6" s="9"/>
      <c r="E6" s="12"/>
      <c r="F6" s="12"/>
      <c r="G6" s="12"/>
      <c r="H6" s="13" t="str">
        <f t="shared" si="0"/>
        <v> </v>
      </c>
    </row>
    <row r="7" ht="21" customHeight="1" spans="1:8">
      <c r="A7" s="8" t="s">
        <v>67</v>
      </c>
      <c r="B7" s="11" t="s">
        <v>100</v>
      </c>
      <c r="C7" s="11"/>
      <c r="D7" s="9" t="s">
        <v>101</v>
      </c>
      <c r="E7" s="12">
        <v>40.76</v>
      </c>
      <c r="F7" s="12"/>
      <c r="G7" s="14"/>
      <c r="H7" s="13" t="str">
        <f t="shared" si="0"/>
        <v> </v>
      </c>
    </row>
    <row r="8" ht="13.5" customHeight="1" spans="1:8">
      <c r="A8" s="8" t="s">
        <v>70</v>
      </c>
      <c r="B8" s="11" t="s">
        <v>102</v>
      </c>
      <c r="C8" s="11"/>
      <c r="D8" s="9" t="s">
        <v>101</v>
      </c>
      <c r="E8" s="12">
        <v>31.18</v>
      </c>
      <c r="F8" s="12"/>
      <c r="G8" s="14"/>
      <c r="H8" s="13" t="str">
        <f t="shared" si="0"/>
        <v> </v>
      </c>
    </row>
    <row r="9" ht="13.5" customHeight="1" spans="1:8">
      <c r="A9" s="8" t="s">
        <v>103</v>
      </c>
      <c r="B9" s="11" t="s">
        <v>104</v>
      </c>
      <c r="C9" s="11"/>
      <c r="D9" s="9"/>
      <c r="E9" s="12"/>
      <c r="F9" s="12"/>
      <c r="G9" s="12"/>
      <c r="H9" s="13" t="str">
        <f t="shared" si="0"/>
        <v> </v>
      </c>
    </row>
    <row r="10" ht="39" customHeight="1" spans="1:8">
      <c r="A10" s="8" t="s">
        <v>67</v>
      </c>
      <c r="B10" s="11" t="s">
        <v>105</v>
      </c>
      <c r="C10" s="11"/>
      <c r="D10" s="9" t="s">
        <v>101</v>
      </c>
      <c r="E10" s="12">
        <v>1300</v>
      </c>
      <c r="F10" s="12"/>
      <c r="G10" s="14"/>
      <c r="H10" s="13" t="str">
        <f t="shared" si="0"/>
        <v> </v>
      </c>
    </row>
    <row r="11" ht="13.5" customHeight="1" spans="1:8">
      <c r="A11" s="8" t="s">
        <v>106</v>
      </c>
      <c r="B11" s="11" t="s">
        <v>107</v>
      </c>
      <c r="C11" s="11"/>
      <c r="D11" s="9"/>
      <c r="E11" s="12"/>
      <c r="F11" s="12"/>
      <c r="G11" s="12"/>
      <c r="H11" s="13" t="str">
        <f t="shared" si="0"/>
        <v> </v>
      </c>
    </row>
    <row r="12" ht="13.5" customHeight="1" spans="1:8">
      <c r="A12" s="8" t="s">
        <v>108</v>
      </c>
      <c r="B12" s="11" t="s">
        <v>109</v>
      </c>
      <c r="C12" s="11"/>
      <c r="D12" s="9"/>
      <c r="E12" s="12"/>
      <c r="F12" s="12"/>
      <c r="G12" s="12"/>
      <c r="H12" s="13" t="str">
        <f t="shared" si="0"/>
        <v> </v>
      </c>
    </row>
    <row r="13" ht="13.5" customHeight="1" spans="1:8">
      <c r="A13" s="8" t="s">
        <v>67</v>
      </c>
      <c r="B13" s="11" t="s">
        <v>110</v>
      </c>
      <c r="C13" s="11"/>
      <c r="D13" s="9" t="s">
        <v>101</v>
      </c>
      <c r="E13" s="12">
        <v>55.37</v>
      </c>
      <c r="F13" s="12"/>
      <c r="G13" s="14"/>
      <c r="H13" s="13" t="str">
        <f t="shared" si="0"/>
        <v> </v>
      </c>
    </row>
    <row r="14" ht="13.5" customHeight="1" spans="1:8">
      <c r="A14" s="8" t="s">
        <v>111</v>
      </c>
      <c r="B14" s="11" t="s">
        <v>112</v>
      </c>
      <c r="C14" s="11"/>
      <c r="D14" s="9"/>
      <c r="E14" s="12"/>
      <c r="F14" s="12"/>
      <c r="G14" s="12"/>
      <c r="H14" s="13" t="str">
        <f t="shared" si="0"/>
        <v> </v>
      </c>
    </row>
    <row r="15" ht="13.5" customHeight="1" spans="1:8">
      <c r="A15" s="8" t="s">
        <v>113</v>
      </c>
      <c r="B15" s="11" t="s">
        <v>114</v>
      </c>
      <c r="C15" s="11"/>
      <c r="D15" s="9" t="s">
        <v>101</v>
      </c>
      <c r="E15" s="12">
        <v>3000</v>
      </c>
      <c r="F15" s="12"/>
      <c r="G15" s="14"/>
      <c r="H15" s="13" t="str">
        <f t="shared" si="0"/>
        <v> </v>
      </c>
    </row>
    <row r="16" ht="13.5" customHeight="1" spans="1:8">
      <c r="A16" s="8" t="s">
        <v>115</v>
      </c>
      <c r="B16" s="11" t="s">
        <v>116</v>
      </c>
      <c r="C16" s="11"/>
      <c r="D16" s="9"/>
      <c r="E16" s="12"/>
      <c r="F16" s="12"/>
      <c r="G16" s="12"/>
      <c r="H16" s="13" t="str">
        <f t="shared" si="0"/>
        <v> </v>
      </c>
    </row>
    <row r="17" ht="13.5" customHeight="1" spans="1:8">
      <c r="A17" s="8" t="s">
        <v>117</v>
      </c>
      <c r="B17" s="11" t="s">
        <v>118</v>
      </c>
      <c r="C17" s="11"/>
      <c r="D17" s="9"/>
      <c r="E17" s="12"/>
      <c r="F17" s="12"/>
      <c r="G17" s="12"/>
      <c r="H17" s="13" t="str">
        <f t="shared" si="0"/>
        <v> </v>
      </c>
    </row>
    <row r="18" ht="13.5" customHeight="1" spans="1:8">
      <c r="A18" s="8" t="s">
        <v>113</v>
      </c>
      <c r="B18" s="11" t="s">
        <v>119</v>
      </c>
      <c r="C18" s="11"/>
      <c r="D18" s="9" t="s">
        <v>101</v>
      </c>
      <c r="E18" s="12">
        <v>624.57</v>
      </c>
      <c r="F18" s="12"/>
      <c r="G18" s="14"/>
      <c r="H18" s="13" t="str">
        <f t="shared" si="0"/>
        <v> </v>
      </c>
    </row>
    <row r="19" ht="13.5" customHeight="1" spans="1:8">
      <c r="A19" s="8" t="s">
        <v>120</v>
      </c>
      <c r="B19" s="11" t="s">
        <v>121</v>
      </c>
      <c r="C19" s="11"/>
      <c r="D19" s="9"/>
      <c r="E19" s="12"/>
      <c r="F19" s="12"/>
      <c r="G19" s="12"/>
      <c r="H19" s="13" t="str">
        <f t="shared" si="0"/>
        <v> </v>
      </c>
    </row>
    <row r="20" ht="13.5" customHeight="1" spans="1:8">
      <c r="A20" s="8" t="s">
        <v>122</v>
      </c>
      <c r="B20" s="11" t="s">
        <v>123</v>
      </c>
      <c r="C20" s="11"/>
      <c r="D20" s="9"/>
      <c r="E20" s="12"/>
      <c r="F20" s="12"/>
      <c r="G20" s="12"/>
      <c r="H20" s="13" t="str">
        <f t="shared" si="0"/>
        <v> </v>
      </c>
    </row>
    <row r="21" ht="13.5" customHeight="1" spans="1:8">
      <c r="A21" s="8" t="s">
        <v>67</v>
      </c>
      <c r="B21" s="11" t="s">
        <v>124</v>
      </c>
      <c r="C21" s="11"/>
      <c r="D21" s="9" t="s">
        <v>101</v>
      </c>
      <c r="E21" s="12">
        <v>6.5</v>
      </c>
      <c r="F21" s="12"/>
      <c r="G21" s="14"/>
      <c r="H21" s="13" t="str">
        <f t="shared" si="0"/>
        <v> </v>
      </c>
    </row>
    <row r="22" ht="13.5" customHeight="1" spans="1:8">
      <c r="A22" s="8" t="s">
        <v>125</v>
      </c>
      <c r="B22" s="11" t="s">
        <v>126</v>
      </c>
      <c r="C22" s="11"/>
      <c r="D22" s="9"/>
      <c r="E22" s="12"/>
      <c r="F22" s="12"/>
      <c r="G22" s="12"/>
      <c r="H22" s="13" t="str">
        <f t="shared" si="0"/>
        <v> </v>
      </c>
    </row>
    <row r="23" ht="21" customHeight="1" spans="1:8">
      <c r="A23" s="8" t="s">
        <v>67</v>
      </c>
      <c r="B23" s="11" t="s">
        <v>127</v>
      </c>
      <c r="C23" s="11"/>
      <c r="D23" s="9" t="s">
        <v>101</v>
      </c>
      <c r="E23" s="12">
        <v>5.2</v>
      </c>
      <c r="F23" s="12"/>
      <c r="G23" s="14"/>
      <c r="H23" s="13" t="str">
        <f t="shared" si="0"/>
        <v> </v>
      </c>
    </row>
    <row r="24" ht="13.5" customHeight="1" spans="1:8">
      <c r="A24" s="8"/>
      <c r="B24" s="11"/>
      <c r="C24" s="11"/>
      <c r="D24" s="9"/>
      <c r="E24" s="12"/>
      <c r="F24" s="12"/>
      <c r="G24" s="12"/>
      <c r="H24" s="13"/>
    </row>
    <row r="25" ht="13.5" customHeight="1" spans="1:8">
      <c r="A25" s="8"/>
      <c r="B25" s="11"/>
      <c r="C25" s="11"/>
      <c r="D25" s="9"/>
      <c r="E25" s="12"/>
      <c r="F25" s="12"/>
      <c r="G25" s="12"/>
      <c r="H25" s="13"/>
    </row>
    <row r="26" ht="13.5" customHeight="1" spans="1:8">
      <c r="A26" s="8"/>
      <c r="B26" s="11"/>
      <c r="C26" s="11"/>
      <c r="D26" s="9"/>
      <c r="E26" s="12"/>
      <c r="F26" s="12"/>
      <c r="G26" s="12"/>
      <c r="H26" s="13"/>
    </row>
    <row r="27" ht="13.5" customHeight="1" spans="1:8">
      <c r="A27" s="8"/>
      <c r="B27" s="11"/>
      <c r="C27" s="11"/>
      <c r="D27" s="9"/>
      <c r="E27" s="12"/>
      <c r="F27" s="12"/>
      <c r="G27" s="12"/>
      <c r="H27" s="13"/>
    </row>
    <row r="28" ht="13.5" customHeight="1" spans="1:8">
      <c r="A28" s="8"/>
      <c r="B28" s="11"/>
      <c r="C28" s="11"/>
      <c r="D28" s="9"/>
      <c r="E28" s="12"/>
      <c r="F28" s="12"/>
      <c r="G28" s="12"/>
      <c r="H28" s="13"/>
    </row>
    <row r="29" ht="13.5" customHeight="1" spans="1:8">
      <c r="A29" s="8"/>
      <c r="B29" s="11"/>
      <c r="C29" s="11"/>
      <c r="D29" s="9"/>
      <c r="E29" s="12"/>
      <c r="F29" s="12"/>
      <c r="G29" s="12"/>
      <c r="H29" s="13"/>
    </row>
    <row r="30" ht="13.5" customHeight="1" spans="1:8">
      <c r="A30" s="8"/>
      <c r="B30" s="11"/>
      <c r="C30" s="11"/>
      <c r="D30" s="9"/>
      <c r="E30" s="12"/>
      <c r="F30" s="12"/>
      <c r="G30" s="12"/>
      <c r="H30" s="13"/>
    </row>
    <row r="31" ht="13.5" customHeight="1" spans="1:8">
      <c r="A31" s="8"/>
      <c r="B31" s="11"/>
      <c r="C31" s="11"/>
      <c r="D31" s="9"/>
      <c r="E31" s="12"/>
      <c r="F31" s="12"/>
      <c r="G31" s="12"/>
      <c r="H31" s="13"/>
    </row>
    <row r="32" ht="13.5" customHeight="1" spans="1:8">
      <c r="A32" s="8"/>
      <c r="B32" s="11"/>
      <c r="C32" s="11"/>
      <c r="D32" s="9"/>
      <c r="E32" s="12"/>
      <c r="F32" s="12"/>
      <c r="G32" s="12"/>
      <c r="H32" s="13"/>
    </row>
    <row r="33" ht="13.5" customHeight="1" spans="1:8">
      <c r="A33" s="8"/>
      <c r="B33" s="11"/>
      <c r="C33" s="11"/>
      <c r="D33" s="9"/>
      <c r="E33" s="12"/>
      <c r="F33" s="12"/>
      <c r="G33" s="12"/>
      <c r="H33" s="13"/>
    </row>
    <row r="34" ht="13.5" customHeight="1" spans="1:8">
      <c r="A34" s="8"/>
      <c r="B34" s="11"/>
      <c r="C34" s="11"/>
      <c r="D34" s="9"/>
      <c r="E34" s="12"/>
      <c r="F34" s="12"/>
      <c r="G34" s="12"/>
      <c r="H34" s="13"/>
    </row>
    <row r="35" ht="13.5" customHeight="1" spans="1:8">
      <c r="A35" s="8"/>
      <c r="B35" s="11"/>
      <c r="C35" s="11"/>
      <c r="D35" s="9"/>
      <c r="E35" s="12"/>
      <c r="F35" s="12"/>
      <c r="G35" s="12"/>
      <c r="H35" s="13"/>
    </row>
    <row r="36" ht="13.5" customHeight="1" spans="1:8">
      <c r="A36" s="8"/>
      <c r="B36" s="11"/>
      <c r="C36" s="11"/>
      <c r="D36" s="9"/>
      <c r="E36" s="12"/>
      <c r="F36" s="12"/>
      <c r="G36" s="12"/>
      <c r="H36" s="13"/>
    </row>
    <row r="37" ht="13.5" customHeight="1" spans="1:8">
      <c r="A37" s="8"/>
      <c r="B37" s="11"/>
      <c r="C37" s="11"/>
      <c r="D37" s="9"/>
      <c r="E37" s="12"/>
      <c r="F37" s="12"/>
      <c r="G37" s="12"/>
      <c r="H37" s="13"/>
    </row>
    <row r="38" ht="13.5" customHeight="1" spans="1:8">
      <c r="A38" s="8"/>
      <c r="B38" s="11"/>
      <c r="C38" s="11"/>
      <c r="D38" s="9"/>
      <c r="E38" s="12"/>
      <c r="F38" s="12"/>
      <c r="G38" s="12"/>
      <c r="H38" s="13"/>
    </row>
    <row r="39" ht="13.5" customHeight="1" spans="1:8">
      <c r="A39" s="8"/>
      <c r="B39" s="11"/>
      <c r="C39" s="11"/>
      <c r="D39" s="9"/>
      <c r="E39" s="12"/>
      <c r="F39" s="12"/>
      <c r="G39" s="12"/>
      <c r="H39" s="13"/>
    </row>
    <row r="40" ht="13.5" customHeight="1" spans="1:8">
      <c r="A40" s="8"/>
      <c r="B40" s="11"/>
      <c r="C40" s="11"/>
      <c r="D40" s="9"/>
      <c r="E40" s="12"/>
      <c r="F40" s="12"/>
      <c r="G40" s="12"/>
      <c r="H40" s="13"/>
    </row>
    <row r="41" ht="13.5" customHeight="1" spans="1:8">
      <c r="A41" s="8"/>
      <c r="B41" s="11"/>
      <c r="C41" s="11"/>
      <c r="D41" s="9"/>
      <c r="E41" s="12"/>
      <c r="F41" s="12"/>
      <c r="G41" s="12"/>
      <c r="H41" s="13"/>
    </row>
    <row r="42" ht="13.5" customHeight="1" spans="1:8">
      <c r="A42" s="8"/>
      <c r="B42" s="11"/>
      <c r="C42" s="11"/>
      <c r="D42" s="9"/>
      <c r="E42" s="12"/>
      <c r="F42" s="12"/>
      <c r="G42" s="12"/>
      <c r="H42" s="13"/>
    </row>
    <row r="43" ht="13.5" customHeight="1" spans="1:8">
      <c r="A43" s="8"/>
      <c r="B43" s="11"/>
      <c r="C43" s="11"/>
      <c r="D43" s="9"/>
      <c r="E43" s="12"/>
      <c r="F43" s="12"/>
      <c r="G43" s="12"/>
      <c r="H43" s="13"/>
    </row>
    <row r="44" ht="13.5" customHeight="1" spans="1:8">
      <c r="A44" s="8"/>
      <c r="B44" s="11"/>
      <c r="C44" s="11"/>
      <c r="D44" s="9"/>
      <c r="E44" s="12"/>
      <c r="F44" s="12"/>
      <c r="G44" s="12"/>
      <c r="H44" s="13"/>
    </row>
    <row r="45" ht="13.5" customHeight="1" spans="1:8">
      <c r="A45" s="8"/>
      <c r="B45" s="11"/>
      <c r="C45" s="11"/>
      <c r="D45" s="9"/>
      <c r="E45" s="12"/>
      <c r="F45" s="12"/>
      <c r="G45" s="12"/>
      <c r="H45" s="13"/>
    </row>
    <row r="46" ht="13.5" customHeight="1" spans="1:8">
      <c r="A46" s="8"/>
      <c r="B46" s="11"/>
      <c r="C46" s="11"/>
      <c r="D46" s="9"/>
      <c r="E46" s="12"/>
      <c r="F46" s="12"/>
      <c r="G46" s="12"/>
      <c r="H46" s="13"/>
    </row>
    <row r="47" ht="13.5" customHeight="1" spans="1:8">
      <c r="A47" s="15">
        <f>SUM((H7,H8,H10,H13,H15,H18,H21,H23))</f>
        <v>0</v>
      </c>
      <c r="B47" s="16"/>
      <c r="C47" s="16"/>
      <c r="D47" s="16"/>
      <c r="E47" s="16"/>
      <c r="F47" s="16"/>
      <c r="G47" s="16"/>
      <c r="H47" s="17"/>
    </row>
    <row r="48" ht="21" customHeight="1" spans="1:8">
      <c r="A48" s="2"/>
      <c r="B48" s="2"/>
      <c r="C48" s="3"/>
      <c r="D48" s="3"/>
      <c r="E48" s="3"/>
      <c r="F48" s="4" t="s">
        <v>94</v>
      </c>
      <c r="G48" s="4"/>
      <c r="H48" s="4"/>
    </row>
  </sheetData>
  <sheetProtection sheet="1" objects="1" scenarios="1"/>
  <mergeCells count="95">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A47:H47"/>
    <mergeCell ref="A48:B48"/>
    <mergeCell ref="C48:E48"/>
    <mergeCell ref="F48:H48"/>
  </mergeCells>
  <printOptions horizontalCentered="1"/>
  <pageMargins left="0.19975" right="0.19975" top="0.59375" bottom="0" header="0.59375"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showGridLines="0" workbookViewId="0">
      <selection activeCell="G20" sqref="G20"/>
    </sheetView>
  </sheetViews>
  <sheetFormatPr defaultColWidth="9" defaultRowHeight="12" outlineLevelCol="7"/>
  <cols>
    <col min="1" max="1" width="21.3333333333333" customWidth="1"/>
    <col min="2" max="2" width="17" customWidth="1"/>
    <col min="3" max="3" width="15.6666666666667" customWidth="1"/>
    <col min="4" max="4" width="11.1714285714286" customWidth="1"/>
    <col min="5" max="5" width="10.5047619047619" customWidth="1"/>
    <col min="6" max="6" width="6.5047619047619" customWidth="1"/>
    <col min="7" max="7" width="15.6666666666667" customWidth="1"/>
    <col min="8" max="8" width="15.1714285714286" customWidth="1"/>
  </cols>
  <sheetData>
    <row r="1" ht="21" customHeight="1" spans="1:8">
      <c r="A1" s="1" t="s">
        <v>54</v>
      </c>
      <c r="B1" s="1"/>
      <c r="C1" s="1"/>
      <c r="D1" s="1"/>
      <c r="E1" s="1"/>
      <c r="F1" s="1"/>
      <c r="G1" s="1"/>
      <c r="H1" s="1"/>
    </row>
    <row r="2" ht="13.5" customHeight="1" spans="1:8">
      <c r="A2" s="2" t="s">
        <v>31</v>
      </c>
      <c r="B2" s="2"/>
      <c r="C2" s="3"/>
      <c r="D2" s="3"/>
      <c r="E2" s="3"/>
      <c r="F2" s="4" t="s">
        <v>55</v>
      </c>
      <c r="G2" s="4"/>
      <c r="H2" s="4"/>
    </row>
    <row r="3" ht="13.5" customHeight="1" spans="1:8">
      <c r="A3" s="5" t="s">
        <v>128</v>
      </c>
      <c r="B3" s="6"/>
      <c r="C3" s="6"/>
      <c r="D3" s="6"/>
      <c r="E3" s="6"/>
      <c r="F3" s="6"/>
      <c r="G3" s="6"/>
      <c r="H3" s="7"/>
    </row>
    <row r="4" ht="13.5" customHeight="1" spans="1:8">
      <c r="A4" s="8" t="s">
        <v>57</v>
      </c>
      <c r="B4" s="9" t="s">
        <v>58</v>
      </c>
      <c r="C4" s="9"/>
      <c r="D4" s="9" t="s">
        <v>59</v>
      </c>
      <c r="E4" s="9" t="s">
        <v>60</v>
      </c>
      <c r="F4" s="9"/>
      <c r="G4" s="9" t="s">
        <v>61</v>
      </c>
      <c r="H4" s="10" t="s">
        <v>62</v>
      </c>
    </row>
    <row r="5" ht="13.5" customHeight="1" spans="1:8">
      <c r="A5" s="8" t="s">
        <v>129</v>
      </c>
      <c r="B5" s="11" t="s">
        <v>130</v>
      </c>
      <c r="C5" s="11"/>
      <c r="D5" s="9"/>
      <c r="E5" s="12"/>
      <c r="F5" s="12"/>
      <c r="G5" s="12"/>
      <c r="H5" s="13" t="str">
        <f t="shared" ref="H5:H18" si="0">IF(ROUND(E5*G5,2)=0," ",ROUND(E5*G5,2))</f>
        <v> </v>
      </c>
    </row>
    <row r="6" ht="21" customHeight="1" spans="1:8">
      <c r="A6" s="8" t="s">
        <v>67</v>
      </c>
      <c r="B6" s="11" t="s">
        <v>131</v>
      </c>
      <c r="C6" s="11"/>
      <c r="D6" s="9" t="s">
        <v>101</v>
      </c>
      <c r="E6" s="12">
        <v>25.2</v>
      </c>
      <c r="F6" s="12"/>
      <c r="G6" s="14"/>
      <c r="H6" s="13" t="str">
        <f t="shared" si="0"/>
        <v> </v>
      </c>
    </row>
    <row r="7" ht="13.5" customHeight="1" spans="1:8">
      <c r="A7" s="8" t="s">
        <v>72</v>
      </c>
      <c r="B7" s="11" t="s">
        <v>132</v>
      </c>
      <c r="C7" s="11"/>
      <c r="D7" s="9" t="s">
        <v>101</v>
      </c>
      <c r="E7" s="12">
        <v>32.73</v>
      </c>
      <c r="F7" s="12"/>
      <c r="G7" s="14"/>
      <c r="H7" s="13" t="str">
        <f t="shared" si="0"/>
        <v> </v>
      </c>
    </row>
    <row r="8" ht="13.5" customHeight="1" spans="1:8">
      <c r="A8" s="8" t="s">
        <v>133</v>
      </c>
      <c r="B8" s="11" t="s">
        <v>134</v>
      </c>
      <c r="C8" s="11"/>
      <c r="D8" s="9"/>
      <c r="E8" s="12"/>
      <c r="F8" s="12"/>
      <c r="G8" s="12"/>
      <c r="H8" s="13" t="str">
        <f t="shared" si="0"/>
        <v> </v>
      </c>
    </row>
    <row r="9" ht="13.5" customHeight="1" spans="1:8">
      <c r="A9" s="8" t="s">
        <v>135</v>
      </c>
      <c r="B9" s="11" t="s">
        <v>136</v>
      </c>
      <c r="C9" s="11"/>
      <c r="D9" s="9"/>
      <c r="E9" s="12"/>
      <c r="F9" s="12"/>
      <c r="G9" s="12"/>
      <c r="H9" s="13" t="str">
        <f t="shared" si="0"/>
        <v> </v>
      </c>
    </row>
    <row r="10" ht="21" customHeight="1" spans="1:8">
      <c r="A10" s="8" t="s">
        <v>67</v>
      </c>
      <c r="B10" s="11" t="s">
        <v>137</v>
      </c>
      <c r="C10" s="11"/>
      <c r="D10" s="9" t="s">
        <v>101</v>
      </c>
      <c r="E10" s="12">
        <v>77.19</v>
      </c>
      <c r="F10" s="12"/>
      <c r="G10" s="14"/>
      <c r="H10" s="13" t="str">
        <f t="shared" si="0"/>
        <v> </v>
      </c>
    </row>
    <row r="11" ht="21" customHeight="1" spans="1:8">
      <c r="A11" s="8" t="s">
        <v>70</v>
      </c>
      <c r="B11" s="11" t="s">
        <v>138</v>
      </c>
      <c r="C11" s="11"/>
      <c r="D11" s="9" t="s">
        <v>101</v>
      </c>
      <c r="E11" s="12">
        <v>141.36</v>
      </c>
      <c r="F11" s="12"/>
      <c r="G11" s="14"/>
      <c r="H11" s="13" t="str">
        <f t="shared" si="0"/>
        <v> </v>
      </c>
    </row>
    <row r="12" ht="13.5" customHeight="1" spans="1:8">
      <c r="A12" s="8" t="s">
        <v>139</v>
      </c>
      <c r="B12" s="11" t="s">
        <v>140</v>
      </c>
      <c r="C12" s="11"/>
      <c r="D12" s="9"/>
      <c r="E12" s="12"/>
      <c r="F12" s="12"/>
      <c r="G12" s="12"/>
      <c r="H12" s="13" t="str">
        <f t="shared" si="0"/>
        <v> </v>
      </c>
    </row>
    <row r="13" ht="13.5" customHeight="1" spans="1:8">
      <c r="A13" s="8" t="s">
        <v>141</v>
      </c>
      <c r="B13" s="11" t="s">
        <v>142</v>
      </c>
      <c r="C13" s="11"/>
      <c r="D13" s="9" t="s">
        <v>143</v>
      </c>
      <c r="E13" s="12">
        <v>710.5</v>
      </c>
      <c r="F13" s="12"/>
      <c r="G13" s="14"/>
      <c r="H13" s="13" t="str">
        <f t="shared" si="0"/>
        <v> </v>
      </c>
    </row>
    <row r="14" ht="13.5" customHeight="1" spans="1:8">
      <c r="A14" s="8" t="s">
        <v>144</v>
      </c>
      <c r="B14" s="11" t="s">
        <v>145</v>
      </c>
      <c r="C14" s="11"/>
      <c r="D14" s="9"/>
      <c r="E14" s="12"/>
      <c r="F14" s="12"/>
      <c r="G14" s="12"/>
      <c r="H14" s="13" t="str">
        <f t="shared" si="0"/>
        <v> </v>
      </c>
    </row>
    <row r="15" ht="13.5" customHeight="1" spans="1:8">
      <c r="A15" s="8" t="s">
        <v>146</v>
      </c>
      <c r="B15" s="11" t="s">
        <v>147</v>
      </c>
      <c r="C15" s="11"/>
      <c r="D15" s="9" t="s">
        <v>101</v>
      </c>
      <c r="E15" s="12">
        <v>35.53</v>
      </c>
      <c r="F15" s="12"/>
      <c r="G15" s="14"/>
      <c r="H15" s="13" t="str">
        <f t="shared" si="0"/>
        <v> </v>
      </c>
    </row>
    <row r="16" ht="13.5" customHeight="1" spans="1:8">
      <c r="A16" s="8" t="s">
        <v>148</v>
      </c>
      <c r="B16" s="11" t="s">
        <v>149</v>
      </c>
      <c r="C16" s="11"/>
      <c r="D16" s="9"/>
      <c r="E16" s="12"/>
      <c r="F16" s="12"/>
      <c r="G16" s="12"/>
      <c r="H16" s="13" t="str">
        <f t="shared" si="0"/>
        <v> </v>
      </c>
    </row>
    <row r="17" ht="13.5" customHeight="1" spans="1:8">
      <c r="A17" s="8" t="s">
        <v>150</v>
      </c>
      <c r="B17" s="11" t="s">
        <v>149</v>
      </c>
      <c r="C17" s="11"/>
      <c r="D17" s="9"/>
      <c r="E17" s="12"/>
      <c r="F17" s="12"/>
      <c r="G17" s="12"/>
      <c r="H17" s="13" t="str">
        <f t="shared" si="0"/>
        <v> </v>
      </c>
    </row>
    <row r="18" ht="21" customHeight="1" spans="1:8">
      <c r="A18" s="8" t="s">
        <v>67</v>
      </c>
      <c r="B18" s="11" t="s">
        <v>151</v>
      </c>
      <c r="C18" s="11"/>
      <c r="D18" s="9" t="s">
        <v>101</v>
      </c>
      <c r="E18" s="12">
        <v>70.88</v>
      </c>
      <c r="F18" s="12"/>
      <c r="G18" s="14"/>
      <c r="H18" s="13" t="str">
        <f t="shared" si="0"/>
        <v> </v>
      </c>
    </row>
    <row r="19" ht="13.5" customHeight="1" spans="1:8">
      <c r="A19" s="8"/>
      <c r="B19" s="11"/>
      <c r="C19" s="11"/>
      <c r="D19" s="9"/>
      <c r="E19" s="12"/>
      <c r="F19" s="12"/>
      <c r="G19" s="12"/>
      <c r="H19" s="13"/>
    </row>
    <row r="20" ht="13.5" customHeight="1" spans="1:8">
      <c r="A20" s="8"/>
      <c r="B20" s="11"/>
      <c r="C20" s="11"/>
      <c r="D20" s="9"/>
      <c r="E20" s="12"/>
      <c r="F20" s="12"/>
      <c r="G20" s="12"/>
      <c r="H20" s="13"/>
    </row>
    <row r="21" ht="13.5" customHeight="1" spans="1:8">
      <c r="A21" s="8"/>
      <c r="B21" s="11"/>
      <c r="C21" s="11"/>
      <c r="D21" s="9"/>
      <c r="E21" s="12"/>
      <c r="F21" s="12"/>
      <c r="G21" s="12"/>
      <c r="H21" s="13"/>
    </row>
    <row r="22" ht="13.5" customHeight="1" spans="1:8">
      <c r="A22" s="8"/>
      <c r="B22" s="11"/>
      <c r="C22" s="11"/>
      <c r="D22" s="9"/>
      <c r="E22" s="12"/>
      <c r="F22" s="12"/>
      <c r="G22" s="12"/>
      <c r="H22" s="13"/>
    </row>
    <row r="23" ht="13.5" customHeight="1" spans="1:8">
      <c r="A23" s="8"/>
      <c r="B23" s="11"/>
      <c r="C23" s="11"/>
      <c r="D23" s="9"/>
      <c r="E23" s="12"/>
      <c r="F23" s="12"/>
      <c r="G23" s="12"/>
      <c r="H23" s="13"/>
    </row>
    <row r="24" ht="13.5" customHeight="1" spans="1:8">
      <c r="A24" s="8"/>
      <c r="B24" s="11"/>
      <c r="C24" s="11"/>
      <c r="D24" s="9"/>
      <c r="E24" s="12"/>
      <c r="F24" s="12"/>
      <c r="G24" s="12"/>
      <c r="H24" s="13"/>
    </row>
    <row r="25" ht="13.5" customHeight="1" spans="1:8">
      <c r="A25" s="8"/>
      <c r="B25" s="11"/>
      <c r="C25" s="11"/>
      <c r="D25" s="9"/>
      <c r="E25" s="12"/>
      <c r="F25" s="12"/>
      <c r="G25" s="12"/>
      <c r="H25" s="13"/>
    </row>
    <row r="26" ht="13.5" customHeight="1" spans="1:8">
      <c r="A26" s="8"/>
      <c r="B26" s="11"/>
      <c r="C26" s="11"/>
      <c r="D26" s="9"/>
      <c r="E26" s="12"/>
      <c r="F26" s="12"/>
      <c r="G26" s="12"/>
      <c r="H26" s="13"/>
    </row>
    <row r="27" ht="13.5" customHeight="1" spans="1:8">
      <c r="A27" s="8"/>
      <c r="B27" s="11"/>
      <c r="C27" s="11"/>
      <c r="D27" s="9"/>
      <c r="E27" s="12"/>
      <c r="F27" s="12"/>
      <c r="G27" s="12"/>
      <c r="H27" s="13"/>
    </row>
    <row r="28" ht="13.5" customHeight="1" spans="1:8">
      <c r="A28" s="8"/>
      <c r="B28" s="11"/>
      <c r="C28" s="11"/>
      <c r="D28" s="9"/>
      <c r="E28" s="12"/>
      <c r="F28" s="12"/>
      <c r="G28" s="12"/>
      <c r="H28" s="13"/>
    </row>
    <row r="29" ht="13.5" customHeight="1" spans="1:8">
      <c r="A29" s="8"/>
      <c r="B29" s="11"/>
      <c r="C29" s="11"/>
      <c r="D29" s="9"/>
      <c r="E29" s="12"/>
      <c r="F29" s="12"/>
      <c r="G29" s="12"/>
      <c r="H29" s="13"/>
    </row>
    <row r="30" ht="13.5" customHeight="1" spans="1:8">
      <c r="A30" s="8"/>
      <c r="B30" s="11"/>
      <c r="C30" s="11"/>
      <c r="D30" s="9"/>
      <c r="E30" s="12"/>
      <c r="F30" s="12"/>
      <c r="G30" s="12"/>
      <c r="H30" s="13"/>
    </row>
    <row r="31" ht="13.5" customHeight="1" spans="1:8">
      <c r="A31" s="8"/>
      <c r="B31" s="11"/>
      <c r="C31" s="11"/>
      <c r="D31" s="9"/>
      <c r="E31" s="12"/>
      <c r="F31" s="12"/>
      <c r="G31" s="12"/>
      <c r="H31" s="13"/>
    </row>
    <row r="32" ht="13.5" customHeight="1" spans="1:8">
      <c r="A32" s="8"/>
      <c r="B32" s="11"/>
      <c r="C32" s="11"/>
      <c r="D32" s="9"/>
      <c r="E32" s="12"/>
      <c r="F32" s="12"/>
      <c r="G32" s="12"/>
      <c r="H32" s="13"/>
    </row>
    <row r="33" ht="13.5" customHeight="1" spans="1:8">
      <c r="A33" s="8"/>
      <c r="B33" s="11"/>
      <c r="C33" s="11"/>
      <c r="D33" s="9"/>
      <c r="E33" s="12"/>
      <c r="F33" s="12"/>
      <c r="G33" s="12"/>
      <c r="H33" s="13"/>
    </row>
    <row r="34" ht="13.5" customHeight="1" spans="1:8">
      <c r="A34" s="8"/>
      <c r="B34" s="11"/>
      <c r="C34" s="11"/>
      <c r="D34" s="9"/>
      <c r="E34" s="12"/>
      <c r="F34" s="12"/>
      <c r="G34" s="12"/>
      <c r="H34" s="13"/>
    </row>
    <row r="35" ht="13.5" customHeight="1" spans="1:8">
      <c r="A35" s="8"/>
      <c r="B35" s="11"/>
      <c r="C35" s="11"/>
      <c r="D35" s="9"/>
      <c r="E35" s="12"/>
      <c r="F35" s="12"/>
      <c r="G35" s="12"/>
      <c r="H35" s="13"/>
    </row>
    <row r="36" ht="13.5" customHeight="1" spans="1:8">
      <c r="A36" s="8"/>
      <c r="B36" s="11"/>
      <c r="C36" s="11"/>
      <c r="D36" s="9"/>
      <c r="E36" s="12"/>
      <c r="F36" s="12"/>
      <c r="G36" s="12"/>
      <c r="H36" s="13"/>
    </row>
    <row r="37" ht="13.5" customHeight="1" spans="1:8">
      <c r="A37" s="8"/>
      <c r="B37" s="11"/>
      <c r="C37" s="11"/>
      <c r="D37" s="9"/>
      <c r="E37" s="12"/>
      <c r="F37" s="12"/>
      <c r="G37" s="12"/>
      <c r="H37" s="13"/>
    </row>
    <row r="38" ht="13.5" customHeight="1" spans="1:8">
      <c r="A38" s="8"/>
      <c r="B38" s="11"/>
      <c r="C38" s="11"/>
      <c r="D38" s="9"/>
      <c r="E38" s="12"/>
      <c r="F38" s="12"/>
      <c r="G38" s="12"/>
      <c r="H38" s="13"/>
    </row>
    <row r="39" ht="13.5" customHeight="1" spans="1:8">
      <c r="A39" s="8"/>
      <c r="B39" s="11"/>
      <c r="C39" s="11"/>
      <c r="D39" s="9"/>
      <c r="E39" s="12"/>
      <c r="F39" s="12"/>
      <c r="G39" s="12"/>
      <c r="H39" s="13"/>
    </row>
    <row r="40" ht="13.5" customHeight="1" spans="1:8">
      <c r="A40" s="8"/>
      <c r="B40" s="11"/>
      <c r="C40" s="11"/>
      <c r="D40" s="9"/>
      <c r="E40" s="12"/>
      <c r="F40" s="12"/>
      <c r="G40" s="12"/>
      <c r="H40" s="13"/>
    </row>
    <row r="41" ht="13.5" customHeight="1" spans="1:8">
      <c r="A41" s="8"/>
      <c r="B41" s="11"/>
      <c r="C41" s="11"/>
      <c r="D41" s="9"/>
      <c r="E41" s="12"/>
      <c r="F41" s="12"/>
      <c r="G41" s="12"/>
      <c r="H41" s="13"/>
    </row>
    <row r="42" ht="13.5" customHeight="1" spans="1:8">
      <c r="A42" s="8"/>
      <c r="B42" s="11"/>
      <c r="C42" s="11"/>
      <c r="D42" s="9"/>
      <c r="E42" s="12"/>
      <c r="F42" s="12"/>
      <c r="G42" s="12"/>
      <c r="H42" s="13"/>
    </row>
    <row r="43" ht="13.5" customHeight="1" spans="1:8">
      <c r="A43" s="8"/>
      <c r="B43" s="11"/>
      <c r="C43" s="11"/>
      <c r="D43" s="9"/>
      <c r="E43" s="12"/>
      <c r="F43" s="12"/>
      <c r="G43" s="12"/>
      <c r="H43" s="13"/>
    </row>
    <row r="44" ht="13.5" customHeight="1" spans="1:8">
      <c r="A44" s="8"/>
      <c r="B44" s="11"/>
      <c r="C44" s="11"/>
      <c r="D44" s="9"/>
      <c r="E44" s="12"/>
      <c r="F44" s="12"/>
      <c r="G44" s="12"/>
      <c r="H44" s="13"/>
    </row>
    <row r="45" ht="13.5" customHeight="1" spans="1:8">
      <c r="A45" s="8"/>
      <c r="B45" s="11"/>
      <c r="C45" s="11"/>
      <c r="D45" s="9"/>
      <c r="E45" s="12"/>
      <c r="F45" s="12"/>
      <c r="G45" s="12"/>
      <c r="H45" s="13"/>
    </row>
    <row r="46" ht="13.5" customHeight="1" spans="1:8">
      <c r="A46" s="8"/>
      <c r="B46" s="11"/>
      <c r="C46" s="11"/>
      <c r="D46" s="9"/>
      <c r="E46" s="12"/>
      <c r="F46" s="12"/>
      <c r="G46" s="12"/>
      <c r="H46" s="13"/>
    </row>
    <row r="47" ht="13.5" customHeight="1" spans="1:8">
      <c r="A47" s="8"/>
      <c r="B47" s="11"/>
      <c r="C47" s="11"/>
      <c r="D47" s="9"/>
      <c r="E47" s="12"/>
      <c r="F47" s="12"/>
      <c r="G47" s="12"/>
      <c r="H47" s="13"/>
    </row>
    <row r="48" ht="13.5" customHeight="1" spans="1:8">
      <c r="A48" s="15">
        <f>SUM((H6,H7,H10,H11,H13,H15,H18))</f>
        <v>0</v>
      </c>
      <c r="B48" s="16"/>
      <c r="C48" s="16"/>
      <c r="D48" s="16"/>
      <c r="E48" s="16"/>
      <c r="F48" s="16"/>
      <c r="G48" s="16"/>
      <c r="H48" s="17"/>
    </row>
    <row r="49" ht="21" customHeight="1" spans="1:8">
      <c r="A49" s="2"/>
      <c r="B49" s="2"/>
      <c r="C49" s="3"/>
      <c r="D49" s="3"/>
      <c r="E49" s="3"/>
      <c r="F49" s="4" t="s">
        <v>94</v>
      </c>
      <c r="G49" s="4"/>
      <c r="H49" s="4"/>
    </row>
  </sheetData>
  <sheetProtection sheet="1" objects="1" scenarios="1"/>
  <mergeCells count="97">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A48:H48"/>
    <mergeCell ref="A49:B49"/>
    <mergeCell ref="C49:E49"/>
    <mergeCell ref="F49:H49"/>
  </mergeCells>
  <printOptions horizontalCentered="1"/>
  <pageMargins left="0.19975" right="0.19975" top="0.59375" bottom="0" header="0.59375"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3"/>
  <sheetViews>
    <sheetView showGridLines="0" topLeftCell="A33" workbookViewId="0">
      <selection activeCell="G41" sqref="G41"/>
    </sheetView>
  </sheetViews>
  <sheetFormatPr defaultColWidth="9" defaultRowHeight="12" outlineLevelCol="7"/>
  <cols>
    <col min="1" max="1" width="21.3333333333333" customWidth="1"/>
    <col min="2" max="2" width="17" customWidth="1"/>
    <col min="3" max="3" width="15.6666666666667" customWidth="1"/>
    <col min="4" max="4" width="11.1714285714286" customWidth="1"/>
    <col min="5" max="5" width="10.5047619047619" customWidth="1"/>
    <col min="6" max="6" width="6.5047619047619" customWidth="1"/>
    <col min="7" max="7" width="15.6666666666667" customWidth="1"/>
    <col min="8" max="8" width="15.1714285714286" customWidth="1"/>
  </cols>
  <sheetData>
    <row r="1" ht="21" customHeight="1" spans="1:8">
      <c r="A1" s="1" t="s">
        <v>54</v>
      </c>
      <c r="B1" s="1"/>
      <c r="C1" s="1"/>
      <c r="D1" s="1"/>
      <c r="E1" s="1"/>
      <c r="F1" s="1"/>
      <c r="G1" s="1"/>
      <c r="H1" s="1"/>
    </row>
    <row r="2" ht="13.5" customHeight="1" spans="1:8">
      <c r="A2" s="2" t="s">
        <v>31</v>
      </c>
      <c r="B2" s="2"/>
      <c r="C2" s="3"/>
      <c r="D2" s="3"/>
      <c r="E2" s="3"/>
      <c r="F2" s="4" t="s">
        <v>55</v>
      </c>
      <c r="G2" s="4"/>
      <c r="H2" s="4"/>
    </row>
    <row r="3" ht="13.5" customHeight="1" spans="1:8">
      <c r="A3" s="5" t="s">
        <v>152</v>
      </c>
      <c r="B3" s="6"/>
      <c r="C3" s="6"/>
      <c r="D3" s="6"/>
      <c r="E3" s="6"/>
      <c r="F3" s="6"/>
      <c r="G3" s="6"/>
      <c r="H3" s="7"/>
    </row>
    <row r="4" ht="13.5" customHeight="1" spans="1:8">
      <c r="A4" s="8" t="s">
        <v>57</v>
      </c>
      <c r="B4" s="9" t="s">
        <v>58</v>
      </c>
      <c r="C4" s="9"/>
      <c r="D4" s="9" t="s">
        <v>59</v>
      </c>
      <c r="E4" s="9" t="s">
        <v>60</v>
      </c>
      <c r="F4" s="9"/>
      <c r="G4" s="9" t="s">
        <v>61</v>
      </c>
      <c r="H4" s="10" t="s">
        <v>62</v>
      </c>
    </row>
    <row r="5" ht="13.5" customHeight="1" spans="1:8">
      <c r="A5" s="8" t="s">
        <v>153</v>
      </c>
      <c r="B5" s="11" t="s">
        <v>154</v>
      </c>
      <c r="C5" s="11"/>
      <c r="D5" s="9"/>
      <c r="E5" s="12"/>
      <c r="F5" s="12"/>
      <c r="G5" s="12"/>
      <c r="H5" s="13" t="str">
        <f t="shared" ref="H5:H41" si="0">IF(ROUND(E5*G5,2)=0," ",ROUND(E5*G5,2))</f>
        <v> </v>
      </c>
    </row>
    <row r="6" ht="13.5" customHeight="1" spans="1:8">
      <c r="A6" s="8" t="s">
        <v>155</v>
      </c>
      <c r="B6" s="11" t="s">
        <v>156</v>
      </c>
      <c r="C6" s="11"/>
      <c r="D6" s="9"/>
      <c r="E6" s="12"/>
      <c r="F6" s="12"/>
      <c r="G6" s="12"/>
      <c r="H6" s="13" t="str">
        <f t="shared" si="0"/>
        <v> </v>
      </c>
    </row>
    <row r="7" ht="21" customHeight="1" spans="1:8">
      <c r="A7" s="8" t="s">
        <v>67</v>
      </c>
      <c r="B7" s="11" t="s">
        <v>157</v>
      </c>
      <c r="C7" s="11"/>
      <c r="D7" s="9" t="s">
        <v>158</v>
      </c>
      <c r="E7" s="12">
        <v>8640.5</v>
      </c>
      <c r="F7" s="12"/>
      <c r="G7" s="14"/>
      <c r="H7" s="13" t="str">
        <f t="shared" si="0"/>
        <v> </v>
      </c>
    </row>
    <row r="8" ht="21" customHeight="1" spans="1:8">
      <c r="A8" s="8" t="s">
        <v>70</v>
      </c>
      <c r="B8" s="11" t="s">
        <v>159</v>
      </c>
      <c r="C8" s="11"/>
      <c r="D8" s="9" t="s">
        <v>158</v>
      </c>
      <c r="E8" s="12">
        <v>45139.4</v>
      </c>
      <c r="F8" s="12"/>
      <c r="G8" s="14"/>
      <c r="H8" s="13" t="str">
        <f t="shared" si="0"/>
        <v> </v>
      </c>
    </row>
    <row r="9" ht="13.5" customHeight="1" spans="1:8">
      <c r="A9" s="8" t="s">
        <v>160</v>
      </c>
      <c r="B9" s="11" t="s">
        <v>161</v>
      </c>
      <c r="C9" s="11"/>
      <c r="D9" s="9"/>
      <c r="E9" s="12"/>
      <c r="F9" s="12"/>
      <c r="G9" s="12"/>
      <c r="H9" s="13" t="str">
        <f t="shared" si="0"/>
        <v> </v>
      </c>
    </row>
    <row r="10" ht="21" customHeight="1" spans="1:8">
      <c r="A10" s="8" t="s">
        <v>67</v>
      </c>
      <c r="B10" s="11" t="s">
        <v>162</v>
      </c>
      <c r="C10" s="11"/>
      <c r="D10" s="9" t="s">
        <v>158</v>
      </c>
      <c r="E10" s="12">
        <v>56243.7</v>
      </c>
      <c r="F10" s="12"/>
      <c r="G10" s="14"/>
      <c r="H10" s="13" t="str">
        <f t="shared" si="0"/>
        <v> </v>
      </c>
    </row>
    <row r="11" ht="21" customHeight="1" spans="1:8">
      <c r="A11" s="8" t="s">
        <v>70</v>
      </c>
      <c r="B11" s="11" t="s">
        <v>163</v>
      </c>
      <c r="C11" s="11"/>
      <c r="D11" s="9" t="s">
        <v>158</v>
      </c>
      <c r="E11" s="12">
        <v>32167.3</v>
      </c>
      <c r="F11" s="12"/>
      <c r="G11" s="14"/>
      <c r="H11" s="13" t="str">
        <f t="shared" si="0"/>
        <v> </v>
      </c>
    </row>
    <row r="12" ht="21" customHeight="1" spans="1:8">
      <c r="A12" s="8" t="s">
        <v>72</v>
      </c>
      <c r="B12" s="11" t="s">
        <v>164</v>
      </c>
      <c r="C12" s="11"/>
      <c r="D12" s="9" t="s">
        <v>158</v>
      </c>
      <c r="E12" s="12">
        <v>3854.8</v>
      </c>
      <c r="F12" s="12"/>
      <c r="G12" s="14"/>
      <c r="H12" s="13" t="str">
        <f t="shared" si="0"/>
        <v> </v>
      </c>
    </row>
    <row r="13" ht="13.5" customHeight="1" spans="1:8">
      <c r="A13" s="8" t="s">
        <v>113</v>
      </c>
      <c r="B13" s="11" t="s">
        <v>165</v>
      </c>
      <c r="C13" s="11"/>
      <c r="D13" s="9" t="s">
        <v>158</v>
      </c>
      <c r="E13" s="12">
        <v>4935.3</v>
      </c>
      <c r="F13" s="12"/>
      <c r="G13" s="14"/>
      <c r="H13" s="13" t="str">
        <f t="shared" si="0"/>
        <v> </v>
      </c>
    </row>
    <row r="14" ht="13.5" customHeight="1" spans="1:8">
      <c r="A14" s="8" t="s">
        <v>166</v>
      </c>
      <c r="B14" s="11" t="s">
        <v>167</v>
      </c>
      <c r="C14" s="11"/>
      <c r="D14" s="9"/>
      <c r="E14" s="12"/>
      <c r="F14" s="12"/>
      <c r="G14" s="12"/>
      <c r="H14" s="13" t="str">
        <f t="shared" si="0"/>
        <v> </v>
      </c>
    </row>
    <row r="15" ht="13.5" customHeight="1" spans="1:8">
      <c r="A15" s="8" t="s">
        <v>67</v>
      </c>
      <c r="B15" s="11" t="s">
        <v>168</v>
      </c>
      <c r="C15" s="11"/>
      <c r="D15" s="9" t="s">
        <v>158</v>
      </c>
      <c r="E15" s="12">
        <v>3795.3</v>
      </c>
      <c r="F15" s="12"/>
      <c r="G15" s="14"/>
      <c r="H15" s="13" t="str">
        <f t="shared" si="0"/>
        <v> </v>
      </c>
    </row>
    <row r="16" ht="13.5" customHeight="1" spans="1:8">
      <c r="A16" s="8" t="s">
        <v>70</v>
      </c>
      <c r="B16" s="11" t="s">
        <v>169</v>
      </c>
      <c r="C16" s="11"/>
      <c r="D16" s="9" t="s">
        <v>158</v>
      </c>
      <c r="E16" s="12">
        <v>20817.6</v>
      </c>
      <c r="F16" s="12"/>
      <c r="G16" s="14"/>
      <c r="H16" s="13" t="str">
        <f t="shared" si="0"/>
        <v> </v>
      </c>
    </row>
    <row r="17" ht="13.5" customHeight="1" spans="1:8">
      <c r="A17" s="8" t="s">
        <v>170</v>
      </c>
      <c r="B17" s="11" t="s">
        <v>171</v>
      </c>
      <c r="C17" s="11"/>
      <c r="D17" s="9"/>
      <c r="E17" s="12"/>
      <c r="F17" s="12"/>
      <c r="G17" s="12"/>
      <c r="H17" s="13" t="str">
        <f t="shared" si="0"/>
        <v> </v>
      </c>
    </row>
    <row r="18" ht="13.5" customHeight="1" spans="1:8">
      <c r="A18" s="8" t="s">
        <v>172</v>
      </c>
      <c r="B18" s="11" t="s">
        <v>171</v>
      </c>
      <c r="C18" s="11"/>
      <c r="D18" s="9"/>
      <c r="E18" s="12"/>
      <c r="F18" s="12"/>
      <c r="G18" s="12"/>
      <c r="H18" s="13" t="str">
        <f t="shared" si="0"/>
        <v> </v>
      </c>
    </row>
    <row r="19" ht="21" customHeight="1" spans="1:8">
      <c r="A19" s="8" t="s">
        <v>67</v>
      </c>
      <c r="B19" s="11" t="s">
        <v>173</v>
      </c>
      <c r="C19" s="11"/>
      <c r="D19" s="9" t="s">
        <v>101</v>
      </c>
      <c r="E19" s="12">
        <v>172.8</v>
      </c>
      <c r="F19" s="12"/>
      <c r="G19" s="14"/>
      <c r="H19" s="13" t="str">
        <f t="shared" si="0"/>
        <v> </v>
      </c>
    </row>
    <row r="20" ht="21" customHeight="1" spans="1:8">
      <c r="A20" s="8" t="s">
        <v>70</v>
      </c>
      <c r="B20" s="11" t="s">
        <v>174</v>
      </c>
      <c r="C20" s="11"/>
      <c r="D20" s="9" t="s">
        <v>101</v>
      </c>
      <c r="E20" s="12">
        <v>257.9</v>
      </c>
      <c r="F20" s="12"/>
      <c r="G20" s="14"/>
      <c r="H20" s="13" t="str">
        <f t="shared" si="0"/>
        <v> </v>
      </c>
    </row>
    <row r="21" ht="13.5" customHeight="1" spans="1:8">
      <c r="A21" s="8" t="s">
        <v>175</v>
      </c>
      <c r="B21" s="11" t="s">
        <v>176</v>
      </c>
      <c r="C21" s="11"/>
      <c r="D21" s="9"/>
      <c r="E21" s="12"/>
      <c r="F21" s="12"/>
      <c r="G21" s="12"/>
      <c r="H21" s="13" t="str">
        <f t="shared" si="0"/>
        <v> </v>
      </c>
    </row>
    <row r="22" ht="13.5" customHeight="1" spans="1:8">
      <c r="A22" s="8" t="s">
        <v>177</v>
      </c>
      <c r="B22" s="11" t="s">
        <v>178</v>
      </c>
      <c r="C22" s="11"/>
      <c r="D22" s="9"/>
      <c r="E22" s="12"/>
      <c r="F22" s="12"/>
      <c r="G22" s="12"/>
      <c r="H22" s="13" t="str">
        <f t="shared" si="0"/>
        <v> </v>
      </c>
    </row>
    <row r="23" ht="21" customHeight="1" spans="1:8">
      <c r="A23" s="8" t="s">
        <v>67</v>
      </c>
      <c r="B23" s="11" t="s">
        <v>179</v>
      </c>
      <c r="C23" s="11"/>
      <c r="D23" s="9" t="s">
        <v>101</v>
      </c>
      <c r="E23" s="12">
        <v>34.7</v>
      </c>
      <c r="F23" s="12"/>
      <c r="G23" s="14"/>
      <c r="H23" s="13" t="str">
        <f t="shared" si="0"/>
        <v> </v>
      </c>
    </row>
    <row r="24" ht="21" customHeight="1" spans="1:8">
      <c r="A24" s="8" t="s">
        <v>70</v>
      </c>
      <c r="B24" s="11" t="s">
        <v>180</v>
      </c>
      <c r="C24" s="11"/>
      <c r="D24" s="9" t="s">
        <v>101</v>
      </c>
      <c r="E24" s="12">
        <v>72.3</v>
      </c>
      <c r="F24" s="12"/>
      <c r="G24" s="14"/>
      <c r="H24" s="13" t="str">
        <f t="shared" si="0"/>
        <v> </v>
      </c>
    </row>
    <row r="25" ht="13.5" customHeight="1" spans="1:8">
      <c r="A25" s="8" t="s">
        <v>72</v>
      </c>
      <c r="B25" s="11" t="s">
        <v>181</v>
      </c>
      <c r="C25" s="11"/>
      <c r="D25" s="9" t="s">
        <v>101</v>
      </c>
      <c r="E25" s="12">
        <v>30.4</v>
      </c>
      <c r="F25" s="12"/>
      <c r="G25" s="14"/>
      <c r="H25" s="13" t="str">
        <f t="shared" si="0"/>
        <v> </v>
      </c>
    </row>
    <row r="26" ht="13.5" customHeight="1" spans="1:8">
      <c r="A26" s="8" t="s">
        <v>113</v>
      </c>
      <c r="B26" s="11" t="s">
        <v>182</v>
      </c>
      <c r="C26" s="11"/>
      <c r="D26" s="9" t="s">
        <v>101</v>
      </c>
      <c r="E26" s="12">
        <v>22.3</v>
      </c>
      <c r="F26" s="12"/>
      <c r="G26" s="14"/>
      <c r="H26" s="13" t="str">
        <f t="shared" si="0"/>
        <v> </v>
      </c>
    </row>
    <row r="27" ht="13.5" customHeight="1" spans="1:8">
      <c r="A27" s="8" t="s">
        <v>183</v>
      </c>
      <c r="B27" s="11" t="s">
        <v>184</v>
      </c>
      <c r="C27" s="11"/>
      <c r="D27" s="9" t="s">
        <v>101</v>
      </c>
      <c r="E27" s="12">
        <v>10.2</v>
      </c>
      <c r="F27" s="12"/>
      <c r="G27" s="14"/>
      <c r="H27" s="13" t="str">
        <f t="shared" si="0"/>
        <v> </v>
      </c>
    </row>
    <row r="28" ht="13.5" customHeight="1" spans="1:8">
      <c r="A28" s="8" t="s">
        <v>185</v>
      </c>
      <c r="B28" s="11" t="s">
        <v>186</v>
      </c>
      <c r="C28" s="11"/>
      <c r="D28" s="9"/>
      <c r="E28" s="12"/>
      <c r="F28" s="12"/>
      <c r="G28" s="12"/>
      <c r="H28" s="13" t="str">
        <f t="shared" si="0"/>
        <v> </v>
      </c>
    </row>
    <row r="29" ht="21" customHeight="1" spans="1:8">
      <c r="A29" s="8" t="s">
        <v>67</v>
      </c>
      <c r="B29" s="11" t="s">
        <v>187</v>
      </c>
      <c r="C29" s="11"/>
      <c r="D29" s="9" t="s">
        <v>101</v>
      </c>
      <c r="E29" s="12">
        <v>1.4</v>
      </c>
      <c r="F29" s="12"/>
      <c r="G29" s="14"/>
      <c r="H29" s="13" t="str">
        <f t="shared" si="0"/>
        <v> </v>
      </c>
    </row>
    <row r="30" ht="13.5" customHeight="1" spans="1:8">
      <c r="A30" s="8" t="s">
        <v>188</v>
      </c>
      <c r="B30" s="11" t="s">
        <v>189</v>
      </c>
      <c r="C30" s="11"/>
      <c r="D30" s="9"/>
      <c r="E30" s="12"/>
      <c r="F30" s="12"/>
      <c r="G30" s="12"/>
      <c r="H30" s="13" t="str">
        <f t="shared" si="0"/>
        <v> </v>
      </c>
    </row>
    <row r="31" ht="30" customHeight="1" spans="1:8">
      <c r="A31" s="8" t="s">
        <v>67</v>
      </c>
      <c r="B31" s="11" t="s">
        <v>190</v>
      </c>
      <c r="C31" s="11"/>
      <c r="D31" s="9" t="s">
        <v>101</v>
      </c>
      <c r="E31" s="12">
        <v>3.7</v>
      </c>
      <c r="F31" s="12"/>
      <c r="G31" s="14"/>
      <c r="H31" s="13" t="str">
        <f t="shared" si="0"/>
        <v> </v>
      </c>
    </row>
    <row r="32" ht="13.5" customHeight="1" spans="1:8">
      <c r="A32" s="8" t="s">
        <v>70</v>
      </c>
      <c r="B32" s="11" t="s">
        <v>191</v>
      </c>
      <c r="C32" s="11"/>
      <c r="D32" s="9" t="s">
        <v>101</v>
      </c>
      <c r="E32" s="12">
        <v>25.2</v>
      </c>
      <c r="F32" s="12"/>
      <c r="G32" s="14"/>
      <c r="H32" s="13" t="str">
        <f t="shared" si="0"/>
        <v> </v>
      </c>
    </row>
    <row r="33" ht="13.5" customHeight="1" spans="1:8">
      <c r="A33" s="8" t="s">
        <v>192</v>
      </c>
      <c r="B33" s="11" t="s">
        <v>193</v>
      </c>
      <c r="C33" s="11"/>
      <c r="D33" s="9"/>
      <c r="E33" s="12"/>
      <c r="F33" s="12"/>
      <c r="G33" s="12"/>
      <c r="H33" s="13" t="str">
        <f t="shared" si="0"/>
        <v> </v>
      </c>
    </row>
    <row r="34" ht="21" customHeight="1" spans="1:8">
      <c r="A34" s="8" t="s">
        <v>194</v>
      </c>
      <c r="B34" s="11" t="s">
        <v>195</v>
      </c>
      <c r="C34" s="11"/>
      <c r="D34" s="9" t="s">
        <v>158</v>
      </c>
      <c r="E34" s="12">
        <v>23761.1</v>
      </c>
      <c r="F34" s="12"/>
      <c r="G34" s="14"/>
      <c r="H34" s="13" t="str">
        <f t="shared" si="0"/>
        <v> </v>
      </c>
    </row>
    <row r="35" ht="21" customHeight="1" spans="1:8">
      <c r="A35" s="8" t="s">
        <v>196</v>
      </c>
      <c r="B35" s="11" t="s">
        <v>197</v>
      </c>
      <c r="C35" s="11"/>
      <c r="D35" s="9" t="s">
        <v>101</v>
      </c>
      <c r="E35" s="12">
        <v>490.4</v>
      </c>
      <c r="F35" s="12"/>
      <c r="G35" s="14"/>
      <c r="H35" s="13" t="str">
        <f t="shared" si="0"/>
        <v> </v>
      </c>
    </row>
    <row r="36" ht="13.5" customHeight="1" spans="1:8">
      <c r="A36" s="8" t="s">
        <v>198</v>
      </c>
      <c r="B36" s="11" t="s">
        <v>199</v>
      </c>
      <c r="C36" s="11"/>
      <c r="D36" s="9"/>
      <c r="E36" s="12"/>
      <c r="F36" s="12"/>
      <c r="G36" s="12"/>
      <c r="H36" s="13" t="str">
        <f t="shared" si="0"/>
        <v> </v>
      </c>
    </row>
    <row r="37" ht="13.5" customHeight="1" spans="1:8">
      <c r="A37" s="8" t="s">
        <v>200</v>
      </c>
      <c r="B37" s="11" t="s">
        <v>201</v>
      </c>
      <c r="C37" s="11"/>
      <c r="D37" s="9"/>
      <c r="E37" s="12"/>
      <c r="F37" s="12"/>
      <c r="G37" s="12"/>
      <c r="H37" s="13" t="str">
        <f t="shared" si="0"/>
        <v> </v>
      </c>
    </row>
    <row r="38" ht="21" customHeight="1" spans="1:8">
      <c r="A38" s="8" t="s">
        <v>67</v>
      </c>
      <c r="B38" s="11" t="s">
        <v>202</v>
      </c>
      <c r="C38" s="11"/>
      <c r="D38" s="9" t="s">
        <v>101</v>
      </c>
      <c r="E38" s="12">
        <v>17.6</v>
      </c>
      <c r="F38" s="12"/>
      <c r="G38" s="14"/>
      <c r="H38" s="13" t="str">
        <f t="shared" si="0"/>
        <v> </v>
      </c>
    </row>
    <row r="39" ht="13.5" customHeight="1" spans="1:8">
      <c r="A39" s="8" t="s">
        <v>203</v>
      </c>
      <c r="B39" s="11" t="s">
        <v>204</v>
      </c>
      <c r="C39" s="11"/>
      <c r="D39" s="9"/>
      <c r="E39" s="12"/>
      <c r="F39" s="12"/>
      <c r="G39" s="12"/>
      <c r="H39" s="13" t="str">
        <f t="shared" si="0"/>
        <v> </v>
      </c>
    </row>
    <row r="40" ht="21" customHeight="1" spans="1:8">
      <c r="A40" s="8" t="s">
        <v>205</v>
      </c>
      <c r="B40" s="11" t="s">
        <v>206</v>
      </c>
      <c r="C40" s="11"/>
      <c r="D40" s="9" t="s">
        <v>101</v>
      </c>
      <c r="E40" s="12">
        <v>45</v>
      </c>
      <c r="F40" s="12"/>
      <c r="G40" s="14"/>
      <c r="H40" s="13" t="str">
        <f t="shared" si="0"/>
        <v> </v>
      </c>
    </row>
    <row r="41" ht="13.5" customHeight="1" spans="1:8">
      <c r="A41" s="8" t="s">
        <v>207</v>
      </c>
      <c r="B41" s="11" t="s">
        <v>208</v>
      </c>
      <c r="C41" s="11"/>
      <c r="D41" s="9"/>
      <c r="E41" s="12"/>
      <c r="F41" s="12"/>
      <c r="G41" s="12"/>
      <c r="H41" s="13" t="str">
        <f t="shared" si="0"/>
        <v> </v>
      </c>
    </row>
    <row r="42" ht="13.5" hidden="1" customHeight="1" spans="1:8">
      <c r="A42" s="15" t="s">
        <v>209</v>
      </c>
      <c r="B42" s="16"/>
      <c r="C42" s="16"/>
      <c r="D42" s="16"/>
      <c r="E42" s="16"/>
      <c r="F42" s="16"/>
      <c r="G42" s="16"/>
      <c r="H42" s="17"/>
    </row>
    <row r="43" ht="21" customHeight="1" spans="1:8">
      <c r="A43" s="2"/>
      <c r="B43" s="2"/>
      <c r="C43" s="3"/>
      <c r="D43" s="3"/>
      <c r="E43" s="3"/>
      <c r="F43" s="4" t="s">
        <v>210</v>
      </c>
      <c r="G43" s="4"/>
      <c r="H43" s="4"/>
    </row>
    <row r="44" ht="21" customHeight="1" spans="1:8">
      <c r="A44" s="1" t="s">
        <v>54</v>
      </c>
      <c r="B44" s="1"/>
      <c r="C44" s="1"/>
      <c r="D44" s="1"/>
      <c r="E44" s="1"/>
      <c r="F44" s="1"/>
      <c r="G44" s="1"/>
      <c r="H44" s="1"/>
    </row>
    <row r="45" ht="13.5" customHeight="1" spans="1:8">
      <c r="A45" s="2" t="s">
        <v>31</v>
      </c>
      <c r="B45" s="2"/>
      <c r="C45" s="3"/>
      <c r="D45" s="3"/>
      <c r="E45" s="3"/>
      <c r="F45" s="4" t="s">
        <v>55</v>
      </c>
      <c r="G45" s="4"/>
      <c r="H45" s="4"/>
    </row>
    <row r="46" ht="13.5" customHeight="1" spans="1:8">
      <c r="A46" s="5" t="s">
        <v>152</v>
      </c>
      <c r="B46" s="6"/>
      <c r="C46" s="6"/>
      <c r="D46" s="6"/>
      <c r="E46" s="6"/>
      <c r="F46" s="6"/>
      <c r="G46" s="6"/>
      <c r="H46" s="7"/>
    </row>
    <row r="47" ht="13.5" customHeight="1" spans="1:8">
      <c r="A47" s="8" t="s">
        <v>57</v>
      </c>
      <c r="B47" s="9" t="s">
        <v>58</v>
      </c>
      <c r="C47" s="9"/>
      <c r="D47" s="9" t="s">
        <v>59</v>
      </c>
      <c r="E47" s="9" t="s">
        <v>60</v>
      </c>
      <c r="F47" s="9"/>
      <c r="G47" s="9" t="s">
        <v>61</v>
      </c>
      <c r="H47" s="10" t="s">
        <v>62</v>
      </c>
    </row>
    <row r="48" ht="13.5" customHeight="1" spans="1:8">
      <c r="A48" s="8" t="s">
        <v>67</v>
      </c>
      <c r="B48" s="11" t="s">
        <v>211</v>
      </c>
      <c r="C48" s="11"/>
      <c r="D48" s="9"/>
      <c r="E48" s="12"/>
      <c r="F48" s="12"/>
      <c r="G48" s="12"/>
      <c r="H48" s="13" t="str">
        <f t="shared" ref="H48:H59" si="1">IF(ROUND(E48*G48,2)=0," ",ROUND(E48*G48,2))</f>
        <v> </v>
      </c>
    </row>
    <row r="49" ht="13.5" customHeight="1" spans="1:8">
      <c r="A49" s="8" t="s">
        <v>212</v>
      </c>
      <c r="B49" s="11" t="s">
        <v>213</v>
      </c>
      <c r="C49" s="11"/>
      <c r="D49" s="9" t="s">
        <v>158</v>
      </c>
      <c r="E49" s="12">
        <v>866.4</v>
      </c>
      <c r="F49" s="12"/>
      <c r="G49" s="14"/>
      <c r="H49" s="13" t="str">
        <f t="shared" si="1"/>
        <v> </v>
      </c>
    </row>
    <row r="50" ht="13.5" customHeight="1" spans="1:8">
      <c r="A50" s="8" t="s">
        <v>214</v>
      </c>
      <c r="B50" s="11" t="s">
        <v>215</v>
      </c>
      <c r="C50" s="11"/>
      <c r="D50" s="9" t="s">
        <v>216</v>
      </c>
      <c r="E50" s="12">
        <v>44</v>
      </c>
      <c r="F50" s="12"/>
      <c r="G50" s="14"/>
      <c r="H50" s="13" t="str">
        <f t="shared" si="1"/>
        <v> </v>
      </c>
    </row>
    <row r="51" ht="13.5" customHeight="1" spans="1:8">
      <c r="A51" s="8" t="s">
        <v>217</v>
      </c>
      <c r="B51" s="11" t="s">
        <v>218</v>
      </c>
      <c r="C51" s="11"/>
      <c r="D51" s="9" t="s">
        <v>158</v>
      </c>
      <c r="E51" s="12">
        <v>22</v>
      </c>
      <c r="F51" s="12"/>
      <c r="G51" s="14"/>
      <c r="H51" s="13" t="str">
        <f t="shared" si="1"/>
        <v> </v>
      </c>
    </row>
    <row r="52" ht="13.5" customHeight="1" spans="1:8">
      <c r="A52" s="8" t="s">
        <v>219</v>
      </c>
      <c r="B52" s="11" t="s">
        <v>220</v>
      </c>
      <c r="C52" s="11"/>
      <c r="D52" s="9"/>
      <c r="E52" s="12"/>
      <c r="F52" s="12"/>
      <c r="G52" s="12"/>
      <c r="H52" s="13" t="str">
        <f t="shared" si="1"/>
        <v> </v>
      </c>
    </row>
    <row r="53" ht="21" customHeight="1" spans="1:8">
      <c r="A53" s="8" t="s">
        <v>221</v>
      </c>
      <c r="B53" s="11" t="s">
        <v>222</v>
      </c>
      <c r="C53" s="11"/>
      <c r="D53" s="9" t="s">
        <v>216</v>
      </c>
      <c r="E53" s="12">
        <v>28</v>
      </c>
      <c r="F53" s="12"/>
      <c r="G53" s="14"/>
      <c r="H53" s="13" t="str">
        <f t="shared" si="1"/>
        <v> </v>
      </c>
    </row>
    <row r="54" ht="21" customHeight="1" spans="1:8">
      <c r="A54" s="8" t="s">
        <v>221</v>
      </c>
      <c r="B54" s="11" t="s">
        <v>223</v>
      </c>
      <c r="C54" s="11"/>
      <c r="D54" s="9" t="s">
        <v>216</v>
      </c>
      <c r="E54" s="12">
        <v>112</v>
      </c>
      <c r="F54" s="12"/>
      <c r="G54" s="14"/>
      <c r="H54" s="13" t="str">
        <f t="shared" si="1"/>
        <v> </v>
      </c>
    </row>
    <row r="55" ht="13.5" customHeight="1" spans="1:8">
      <c r="A55" s="8" t="s">
        <v>224</v>
      </c>
      <c r="B55" s="11" t="s">
        <v>225</v>
      </c>
      <c r="C55" s="11"/>
      <c r="D55" s="9"/>
      <c r="E55" s="12"/>
      <c r="F55" s="12"/>
      <c r="G55" s="12"/>
      <c r="H55" s="13" t="str">
        <f t="shared" si="1"/>
        <v> </v>
      </c>
    </row>
    <row r="56" ht="21" customHeight="1" spans="1:8">
      <c r="A56" s="8" t="s">
        <v>226</v>
      </c>
      <c r="B56" s="11" t="s">
        <v>227</v>
      </c>
      <c r="C56" s="11"/>
      <c r="D56" s="9" t="s">
        <v>228</v>
      </c>
      <c r="E56" s="12">
        <v>12.4</v>
      </c>
      <c r="F56" s="12"/>
      <c r="G56" s="14"/>
      <c r="H56" s="13" t="str">
        <f t="shared" si="1"/>
        <v> </v>
      </c>
    </row>
    <row r="57" ht="13.5" customHeight="1" spans="1:8">
      <c r="A57" s="8" t="s">
        <v>229</v>
      </c>
      <c r="B57" s="11" t="s">
        <v>230</v>
      </c>
      <c r="C57" s="11"/>
      <c r="D57" s="9" t="s">
        <v>231</v>
      </c>
      <c r="E57" s="12">
        <v>60</v>
      </c>
      <c r="F57" s="12"/>
      <c r="G57" s="14"/>
      <c r="H57" s="13" t="str">
        <f t="shared" si="1"/>
        <v> </v>
      </c>
    </row>
    <row r="58" ht="13.5" customHeight="1" spans="1:8">
      <c r="A58" s="8" t="s">
        <v>232</v>
      </c>
      <c r="B58" s="11" t="s">
        <v>233</v>
      </c>
      <c r="C58" s="11"/>
      <c r="D58" s="9" t="s">
        <v>228</v>
      </c>
      <c r="E58" s="12">
        <v>6</v>
      </c>
      <c r="F58" s="12"/>
      <c r="G58" s="14"/>
      <c r="H58" s="13" t="str">
        <f t="shared" si="1"/>
        <v> </v>
      </c>
    </row>
    <row r="59" ht="13.5" customHeight="1" spans="1:8">
      <c r="A59" s="8" t="s">
        <v>234</v>
      </c>
      <c r="B59" s="11" t="s">
        <v>235</v>
      </c>
      <c r="C59" s="11"/>
      <c r="D59" s="9" t="s">
        <v>228</v>
      </c>
      <c r="E59" s="12">
        <v>22</v>
      </c>
      <c r="F59" s="12"/>
      <c r="G59" s="14"/>
      <c r="H59" s="13" t="str">
        <f t="shared" si="1"/>
        <v> </v>
      </c>
    </row>
    <row r="60" ht="13.5" customHeight="1" spans="1:8">
      <c r="A60" s="8"/>
      <c r="B60" s="11"/>
      <c r="C60" s="11"/>
      <c r="D60" s="9"/>
      <c r="E60" s="12"/>
      <c r="F60" s="12"/>
      <c r="G60" s="12"/>
      <c r="H60" s="13"/>
    </row>
    <row r="61" ht="13.5" customHeight="1" spans="1:8">
      <c r="A61" s="8"/>
      <c r="B61" s="11"/>
      <c r="C61" s="11"/>
      <c r="D61" s="9"/>
      <c r="E61" s="12"/>
      <c r="F61" s="12"/>
      <c r="G61" s="12"/>
      <c r="H61" s="13"/>
    </row>
    <row r="62" ht="13.5" customHeight="1" spans="1:8">
      <c r="A62" s="8"/>
      <c r="B62" s="11"/>
      <c r="C62" s="11"/>
      <c r="D62" s="9"/>
      <c r="E62" s="12"/>
      <c r="F62" s="12"/>
      <c r="G62" s="12"/>
      <c r="H62" s="13"/>
    </row>
    <row r="63" ht="13.5" customHeight="1" spans="1:8">
      <c r="A63" s="8"/>
      <c r="B63" s="11"/>
      <c r="C63" s="11"/>
      <c r="D63" s="9"/>
      <c r="E63" s="12"/>
      <c r="F63" s="12"/>
      <c r="G63" s="12"/>
      <c r="H63" s="13"/>
    </row>
    <row r="64" ht="13.5" customHeight="1" spans="1:8">
      <c r="A64" s="8"/>
      <c r="B64" s="11"/>
      <c r="C64" s="11"/>
      <c r="D64" s="9"/>
      <c r="E64" s="12"/>
      <c r="F64" s="12"/>
      <c r="G64" s="12"/>
      <c r="H64" s="13"/>
    </row>
    <row r="65" ht="13.5" customHeight="1" spans="1:8">
      <c r="A65" s="8"/>
      <c r="B65" s="11"/>
      <c r="C65" s="11"/>
      <c r="D65" s="9"/>
      <c r="E65" s="12"/>
      <c r="F65" s="12"/>
      <c r="G65" s="12"/>
      <c r="H65" s="13"/>
    </row>
    <row r="66" ht="13.5" customHeight="1" spans="1:8">
      <c r="A66" s="8"/>
      <c r="B66" s="11"/>
      <c r="C66" s="11"/>
      <c r="D66" s="9"/>
      <c r="E66" s="12"/>
      <c r="F66" s="12"/>
      <c r="G66" s="12"/>
      <c r="H66" s="13"/>
    </row>
    <row r="67" ht="13.5" customHeight="1" spans="1:8">
      <c r="A67" s="8"/>
      <c r="B67" s="11"/>
      <c r="C67" s="11"/>
      <c r="D67" s="9"/>
      <c r="E67" s="12"/>
      <c r="F67" s="12"/>
      <c r="G67" s="12"/>
      <c r="H67" s="13"/>
    </row>
    <row r="68" ht="13.5" customHeight="1" spans="1:8">
      <c r="A68" s="8"/>
      <c r="B68" s="11"/>
      <c r="C68" s="11"/>
      <c r="D68" s="9"/>
      <c r="E68" s="12"/>
      <c r="F68" s="12"/>
      <c r="G68" s="12"/>
      <c r="H68" s="13"/>
    </row>
    <row r="69" ht="13.5" customHeight="1" spans="1:8">
      <c r="A69" s="8"/>
      <c r="B69" s="11"/>
      <c r="C69" s="11"/>
      <c r="D69" s="9"/>
      <c r="E69" s="12"/>
      <c r="F69" s="12"/>
      <c r="G69" s="12"/>
      <c r="H69" s="13"/>
    </row>
    <row r="70" ht="13.5" customHeight="1" spans="1:8">
      <c r="A70" s="8"/>
      <c r="B70" s="11"/>
      <c r="C70" s="11"/>
      <c r="D70" s="9"/>
      <c r="E70" s="12"/>
      <c r="F70" s="12"/>
      <c r="G70" s="12"/>
      <c r="H70" s="13"/>
    </row>
    <row r="71" ht="13.5" customHeight="1" spans="1:8">
      <c r="A71" s="8"/>
      <c r="B71" s="11"/>
      <c r="C71" s="11"/>
      <c r="D71" s="9"/>
      <c r="E71" s="12"/>
      <c r="F71" s="12"/>
      <c r="G71" s="12"/>
      <c r="H71" s="13"/>
    </row>
    <row r="72" ht="13.5" customHeight="1" spans="1:8">
      <c r="A72" s="8"/>
      <c r="B72" s="11"/>
      <c r="C72" s="11"/>
      <c r="D72" s="9"/>
      <c r="E72" s="12"/>
      <c r="F72" s="12"/>
      <c r="G72" s="12"/>
      <c r="H72" s="13"/>
    </row>
    <row r="73" ht="13.5" customHeight="1" spans="1:8">
      <c r="A73" s="8"/>
      <c r="B73" s="11"/>
      <c r="C73" s="11"/>
      <c r="D73" s="9"/>
      <c r="E73" s="12"/>
      <c r="F73" s="12"/>
      <c r="G73" s="12"/>
      <c r="H73" s="13"/>
    </row>
    <row r="74" ht="13.5" customHeight="1" spans="1:8">
      <c r="A74" s="8"/>
      <c r="B74" s="11"/>
      <c r="C74" s="11"/>
      <c r="D74" s="9"/>
      <c r="E74" s="12"/>
      <c r="F74" s="12"/>
      <c r="G74" s="12"/>
      <c r="H74" s="13"/>
    </row>
    <row r="75" ht="13.5" customHeight="1" spans="1:8">
      <c r="A75" s="8"/>
      <c r="B75" s="11"/>
      <c r="C75" s="11"/>
      <c r="D75" s="9"/>
      <c r="E75" s="12"/>
      <c r="F75" s="12"/>
      <c r="G75" s="12"/>
      <c r="H75" s="13"/>
    </row>
    <row r="76" ht="13.5" customHeight="1" spans="1:8">
      <c r="A76" s="8"/>
      <c r="B76" s="11"/>
      <c r="C76" s="11"/>
      <c r="D76" s="9"/>
      <c r="E76" s="12"/>
      <c r="F76" s="12"/>
      <c r="G76" s="12"/>
      <c r="H76" s="13"/>
    </row>
    <row r="77" ht="13.5" customHeight="1" spans="1:8">
      <c r="A77" s="8"/>
      <c r="B77" s="11"/>
      <c r="C77" s="11"/>
      <c r="D77" s="9"/>
      <c r="E77" s="12"/>
      <c r="F77" s="12"/>
      <c r="G77" s="12"/>
      <c r="H77" s="13"/>
    </row>
    <row r="78" ht="13.5" customHeight="1" spans="1:8">
      <c r="A78" s="8"/>
      <c r="B78" s="11"/>
      <c r="C78" s="11"/>
      <c r="D78" s="9"/>
      <c r="E78" s="12"/>
      <c r="F78" s="12"/>
      <c r="G78" s="12"/>
      <c r="H78" s="13"/>
    </row>
    <row r="79" ht="13.5" customHeight="1" spans="1:8">
      <c r="A79" s="8"/>
      <c r="B79" s="11"/>
      <c r="C79" s="11"/>
      <c r="D79" s="9"/>
      <c r="E79" s="12"/>
      <c r="F79" s="12"/>
      <c r="G79" s="12"/>
      <c r="H79" s="13"/>
    </row>
    <row r="80" ht="13.5" customHeight="1" spans="1:8">
      <c r="A80" s="8"/>
      <c r="B80" s="11"/>
      <c r="C80" s="11"/>
      <c r="D80" s="9"/>
      <c r="E80" s="12"/>
      <c r="F80" s="12"/>
      <c r="G80" s="12"/>
      <c r="H80" s="13"/>
    </row>
    <row r="81" ht="13.5" customHeight="1" spans="1:8">
      <c r="A81" s="8"/>
      <c r="B81" s="11"/>
      <c r="C81" s="11"/>
      <c r="D81" s="9"/>
      <c r="E81" s="12"/>
      <c r="F81" s="12"/>
      <c r="G81" s="12"/>
      <c r="H81" s="13"/>
    </row>
    <row r="82" ht="13.5" customHeight="1" spans="1:8">
      <c r="A82" s="8"/>
      <c r="B82" s="11"/>
      <c r="C82" s="11"/>
      <c r="D82" s="9"/>
      <c r="E82" s="12"/>
      <c r="F82" s="12"/>
      <c r="G82" s="12"/>
      <c r="H82" s="13"/>
    </row>
    <row r="83" ht="13.5" customHeight="1" spans="1:8">
      <c r="A83" s="8"/>
      <c r="B83" s="11"/>
      <c r="C83" s="11"/>
      <c r="D83" s="9"/>
      <c r="E83" s="12"/>
      <c r="F83" s="12"/>
      <c r="G83" s="12"/>
      <c r="H83" s="13"/>
    </row>
    <row r="84" ht="13.5" customHeight="1" spans="1:8">
      <c r="A84" s="8"/>
      <c r="B84" s="11"/>
      <c r="C84" s="11"/>
      <c r="D84" s="9"/>
      <c r="E84" s="12"/>
      <c r="F84" s="12"/>
      <c r="G84" s="12"/>
      <c r="H84" s="13"/>
    </row>
    <row r="85" ht="13.5" customHeight="1" spans="1:8">
      <c r="A85" s="8"/>
      <c r="B85" s="11"/>
      <c r="C85" s="11"/>
      <c r="D85" s="9"/>
      <c r="E85" s="12"/>
      <c r="F85" s="12"/>
      <c r="G85" s="12"/>
      <c r="H85" s="13"/>
    </row>
    <row r="86" ht="13.5" customHeight="1" spans="1:8">
      <c r="A86" s="8"/>
      <c r="B86" s="11"/>
      <c r="C86" s="11"/>
      <c r="D86" s="9"/>
      <c r="E86" s="12"/>
      <c r="F86" s="12"/>
      <c r="G86" s="12"/>
      <c r="H86" s="13"/>
    </row>
    <row r="87" ht="13.5" customHeight="1" spans="1:8">
      <c r="A87" s="8"/>
      <c r="B87" s="11"/>
      <c r="C87" s="11"/>
      <c r="D87" s="9"/>
      <c r="E87" s="12"/>
      <c r="F87" s="12"/>
      <c r="G87" s="12"/>
      <c r="H87" s="13"/>
    </row>
    <row r="88" ht="13.5" customHeight="1" spans="1:8">
      <c r="A88" s="8"/>
      <c r="B88" s="11"/>
      <c r="C88" s="11"/>
      <c r="D88" s="9"/>
      <c r="E88" s="12"/>
      <c r="F88" s="12"/>
      <c r="G88" s="12"/>
      <c r="H88" s="13"/>
    </row>
    <row r="89" ht="13.5" customHeight="1" spans="1:8">
      <c r="A89" s="8"/>
      <c r="B89" s="11"/>
      <c r="C89" s="11"/>
      <c r="D89" s="9"/>
      <c r="E89" s="12"/>
      <c r="F89" s="12"/>
      <c r="G89" s="12"/>
      <c r="H89" s="13"/>
    </row>
    <row r="90" ht="13.5" customHeight="1" spans="1:8">
      <c r="A90" s="8"/>
      <c r="B90" s="11"/>
      <c r="C90" s="11"/>
      <c r="D90" s="9"/>
      <c r="E90" s="12"/>
      <c r="F90" s="12"/>
      <c r="G90" s="12"/>
      <c r="H90" s="13"/>
    </row>
    <row r="91" ht="13.5" customHeight="1" spans="1:8">
      <c r="A91" s="8"/>
      <c r="B91" s="11"/>
      <c r="C91" s="11"/>
      <c r="D91" s="9"/>
      <c r="E91" s="12"/>
      <c r="F91" s="12"/>
      <c r="G91" s="12"/>
      <c r="H91" s="13"/>
    </row>
    <row r="92" ht="13.5" customHeight="1" spans="1:8">
      <c r="A92" s="15">
        <f>SUM((H7,H8,H10,H11,H12,H13,H15,H16,H19,H20,H23,H24,H25,H26,H27,H29,H31,H32,H34,H35,H38,H40,H49,H50,H51,H53,H54,H56,H57,H58,H59))</f>
        <v>0</v>
      </c>
      <c r="B92" s="16"/>
      <c r="C92" s="16"/>
      <c r="D92" s="16"/>
      <c r="E92" s="16"/>
      <c r="F92" s="16"/>
      <c r="G92" s="16"/>
      <c r="H92" s="17"/>
    </row>
    <row r="93" ht="21" customHeight="1" spans="1:8">
      <c r="A93" s="2"/>
      <c r="B93" s="2"/>
      <c r="C93" s="3"/>
      <c r="D93" s="3"/>
      <c r="E93" s="3"/>
      <c r="F93" s="4" t="s">
        <v>236</v>
      </c>
      <c r="G93" s="4"/>
      <c r="H93" s="4"/>
    </row>
  </sheetData>
  <sheetProtection sheet="1" objects="1" scenarios="1"/>
  <mergeCells count="184">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A42:H42"/>
    <mergeCell ref="A43:B43"/>
    <mergeCell ref="C43:E43"/>
    <mergeCell ref="F43:H43"/>
    <mergeCell ref="A44:H44"/>
    <mergeCell ref="A45:B45"/>
    <mergeCell ref="C45:E45"/>
    <mergeCell ref="F45:H45"/>
    <mergeCell ref="A46:H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B88:C88"/>
    <mergeCell ref="E88:F88"/>
    <mergeCell ref="B89:C89"/>
    <mergeCell ref="E89:F89"/>
    <mergeCell ref="B90:C90"/>
    <mergeCell ref="E90:F90"/>
    <mergeCell ref="B91:C91"/>
    <mergeCell ref="E91:F91"/>
    <mergeCell ref="A92:H92"/>
    <mergeCell ref="A93:B93"/>
    <mergeCell ref="C93:E93"/>
    <mergeCell ref="F93:H93"/>
  </mergeCells>
  <printOptions horizontalCentered="1"/>
  <pageMargins left="0.19975" right="0.19975" top="0.59375" bottom="0" header="0.59375" footer="0"/>
  <pageSetup paperSize="9" orientation="portrait"/>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showGridLines="0" topLeftCell="A23" workbookViewId="0">
      <selection activeCell="G11" sqref="G11"/>
    </sheetView>
  </sheetViews>
  <sheetFormatPr defaultColWidth="9" defaultRowHeight="12" outlineLevelCol="7"/>
  <cols>
    <col min="1" max="1" width="21.3333333333333" customWidth="1"/>
    <col min="2" max="2" width="17" customWidth="1"/>
    <col min="3" max="3" width="15.6666666666667" customWidth="1"/>
    <col min="4" max="4" width="11.1714285714286" customWidth="1"/>
    <col min="5" max="5" width="10.5047619047619" customWidth="1"/>
    <col min="6" max="6" width="6.5047619047619" customWidth="1"/>
    <col min="7" max="7" width="15.6666666666667" customWidth="1"/>
    <col min="8" max="8" width="15.1714285714286" customWidth="1"/>
  </cols>
  <sheetData>
    <row r="1" ht="21" customHeight="1" spans="1:8">
      <c r="A1" s="1" t="s">
        <v>54</v>
      </c>
      <c r="B1" s="1"/>
      <c r="C1" s="1"/>
      <c r="D1" s="1"/>
      <c r="E1" s="1"/>
      <c r="F1" s="1"/>
      <c r="G1" s="1"/>
      <c r="H1" s="1"/>
    </row>
    <row r="2" ht="13.5" customHeight="1" spans="1:8">
      <c r="A2" s="2" t="s">
        <v>31</v>
      </c>
      <c r="B2" s="2"/>
      <c r="C2" s="3"/>
      <c r="D2" s="3"/>
      <c r="E2" s="3"/>
      <c r="F2" s="4" t="s">
        <v>55</v>
      </c>
      <c r="G2" s="4"/>
      <c r="H2" s="4"/>
    </row>
    <row r="3" ht="13.5" customHeight="1" spans="1:8">
      <c r="A3" s="5" t="s">
        <v>237</v>
      </c>
      <c r="B3" s="6"/>
      <c r="C3" s="6"/>
      <c r="D3" s="6"/>
      <c r="E3" s="6"/>
      <c r="F3" s="6"/>
      <c r="G3" s="6"/>
      <c r="H3" s="7"/>
    </row>
    <row r="4" ht="13.5" customHeight="1" spans="1:8">
      <c r="A4" s="8" t="s">
        <v>57</v>
      </c>
      <c r="B4" s="9" t="s">
        <v>58</v>
      </c>
      <c r="C4" s="9"/>
      <c r="D4" s="9" t="s">
        <v>59</v>
      </c>
      <c r="E4" s="9" t="s">
        <v>60</v>
      </c>
      <c r="F4" s="9"/>
      <c r="G4" s="9" t="s">
        <v>61</v>
      </c>
      <c r="H4" s="10" t="s">
        <v>62</v>
      </c>
    </row>
    <row r="5" ht="13.5" customHeight="1" spans="1:8">
      <c r="A5" s="8" t="s">
        <v>238</v>
      </c>
      <c r="B5" s="11" t="s">
        <v>239</v>
      </c>
      <c r="C5" s="11"/>
      <c r="D5" s="9"/>
      <c r="E5" s="12"/>
      <c r="F5" s="12"/>
      <c r="G5" s="12"/>
      <c r="H5" s="13" t="str">
        <f t="shared" ref="H5:H10" si="0">IF(ROUND(E5*G5,2)=0," ",ROUND(E5*G5,2))</f>
        <v> </v>
      </c>
    </row>
    <row r="6" ht="13.5" customHeight="1" spans="1:8">
      <c r="A6" s="8" t="s">
        <v>240</v>
      </c>
      <c r="B6" s="11" t="s">
        <v>241</v>
      </c>
      <c r="C6" s="11"/>
      <c r="D6" s="9"/>
      <c r="E6" s="12"/>
      <c r="F6" s="12"/>
      <c r="G6" s="12"/>
      <c r="H6" s="13" t="str">
        <f t="shared" si="0"/>
        <v> </v>
      </c>
    </row>
    <row r="7" ht="21" customHeight="1" spans="1:8">
      <c r="A7" s="8" t="s">
        <v>67</v>
      </c>
      <c r="B7" s="11" t="s">
        <v>242</v>
      </c>
      <c r="C7" s="11"/>
      <c r="D7" s="9" t="s">
        <v>101</v>
      </c>
      <c r="E7" s="12">
        <v>83.2</v>
      </c>
      <c r="F7" s="12"/>
      <c r="G7" s="14"/>
      <c r="H7" s="13" t="str">
        <f t="shared" si="0"/>
        <v> </v>
      </c>
    </row>
    <row r="8" ht="13.5" customHeight="1" spans="1:8">
      <c r="A8" s="8" t="s">
        <v>243</v>
      </c>
      <c r="B8" s="11" t="s">
        <v>244</v>
      </c>
      <c r="C8" s="11"/>
      <c r="D8" s="9"/>
      <c r="E8" s="12"/>
      <c r="F8" s="12"/>
      <c r="G8" s="12"/>
      <c r="H8" s="13" t="str">
        <f t="shared" si="0"/>
        <v> </v>
      </c>
    </row>
    <row r="9" ht="13.5" customHeight="1" spans="1:8">
      <c r="A9" s="8" t="s">
        <v>67</v>
      </c>
      <c r="B9" s="11" t="s">
        <v>245</v>
      </c>
      <c r="C9" s="11"/>
      <c r="D9" s="9" t="s">
        <v>228</v>
      </c>
      <c r="E9" s="12">
        <v>24</v>
      </c>
      <c r="F9" s="12"/>
      <c r="G9" s="14"/>
      <c r="H9" s="13" t="str">
        <f t="shared" si="0"/>
        <v> </v>
      </c>
    </row>
    <row r="10" ht="13.5" customHeight="1" spans="1:8">
      <c r="A10" s="8" t="s">
        <v>72</v>
      </c>
      <c r="B10" s="11" t="s">
        <v>246</v>
      </c>
      <c r="C10" s="11"/>
      <c r="D10" s="9" t="s">
        <v>216</v>
      </c>
      <c r="E10" s="12">
        <v>4</v>
      </c>
      <c r="F10" s="12"/>
      <c r="G10" s="14"/>
      <c r="H10" s="13" t="str">
        <f t="shared" si="0"/>
        <v> </v>
      </c>
    </row>
    <row r="11" ht="13.5" customHeight="1" spans="1:8">
      <c r="A11" s="8"/>
      <c r="B11" s="11"/>
      <c r="C11" s="11"/>
      <c r="D11" s="9"/>
      <c r="E11" s="12"/>
      <c r="F11" s="12"/>
      <c r="G11" s="12"/>
      <c r="H11" s="13"/>
    </row>
    <row r="12" ht="13.5" customHeight="1" spans="1:8">
      <c r="A12" s="8"/>
      <c r="B12" s="11"/>
      <c r="C12" s="11"/>
      <c r="D12" s="9"/>
      <c r="E12" s="12"/>
      <c r="F12" s="12"/>
      <c r="G12" s="12"/>
      <c r="H12" s="13"/>
    </row>
    <row r="13" ht="13.5" customHeight="1" spans="1:8">
      <c r="A13" s="8"/>
      <c r="B13" s="11"/>
      <c r="C13" s="11"/>
      <c r="D13" s="9"/>
      <c r="E13" s="12"/>
      <c r="F13" s="12"/>
      <c r="G13" s="12"/>
      <c r="H13" s="13"/>
    </row>
    <row r="14" ht="13.5" customHeight="1" spans="1:8">
      <c r="A14" s="8"/>
      <c r="B14" s="11"/>
      <c r="C14" s="11"/>
      <c r="D14" s="9"/>
      <c r="E14" s="12"/>
      <c r="F14" s="12"/>
      <c r="G14" s="12"/>
      <c r="H14" s="13"/>
    </row>
    <row r="15" ht="13.5" customHeight="1" spans="1:8">
      <c r="A15" s="8"/>
      <c r="B15" s="11"/>
      <c r="C15" s="11"/>
      <c r="D15" s="9"/>
      <c r="E15" s="12"/>
      <c r="F15" s="12"/>
      <c r="G15" s="12"/>
      <c r="H15" s="13"/>
    </row>
    <row r="16" ht="13.5" customHeight="1" spans="1:8">
      <c r="A16" s="8"/>
      <c r="B16" s="11"/>
      <c r="C16" s="11"/>
      <c r="D16" s="9"/>
      <c r="E16" s="12"/>
      <c r="F16" s="12"/>
      <c r="G16" s="12"/>
      <c r="H16" s="13"/>
    </row>
    <row r="17" ht="13.5" customHeight="1" spans="1:8">
      <c r="A17" s="8"/>
      <c r="B17" s="11"/>
      <c r="C17" s="11"/>
      <c r="D17" s="9"/>
      <c r="E17" s="12"/>
      <c r="F17" s="12"/>
      <c r="G17" s="12"/>
      <c r="H17" s="13"/>
    </row>
    <row r="18" ht="13.5" customHeight="1" spans="1:8">
      <c r="A18" s="8"/>
      <c r="B18" s="11"/>
      <c r="C18" s="11"/>
      <c r="D18" s="9"/>
      <c r="E18" s="12"/>
      <c r="F18" s="12"/>
      <c r="G18" s="12"/>
      <c r="H18" s="13"/>
    </row>
    <row r="19" ht="13.5" customHeight="1" spans="1:8">
      <c r="A19" s="8"/>
      <c r="B19" s="11"/>
      <c r="C19" s="11"/>
      <c r="D19" s="9"/>
      <c r="E19" s="12"/>
      <c r="F19" s="12"/>
      <c r="G19" s="12"/>
      <c r="H19" s="13"/>
    </row>
    <row r="20" ht="13.5" customHeight="1" spans="1:8">
      <c r="A20" s="8"/>
      <c r="B20" s="11"/>
      <c r="C20" s="11"/>
      <c r="D20" s="9"/>
      <c r="E20" s="12"/>
      <c r="F20" s="12"/>
      <c r="G20" s="12"/>
      <c r="H20" s="13"/>
    </row>
    <row r="21" ht="13.5" customHeight="1" spans="1:8">
      <c r="A21" s="8"/>
      <c r="B21" s="11"/>
      <c r="C21" s="11"/>
      <c r="D21" s="9"/>
      <c r="E21" s="12"/>
      <c r="F21" s="12"/>
      <c r="G21" s="12"/>
      <c r="H21" s="13"/>
    </row>
    <row r="22" ht="13.5" customHeight="1" spans="1:8">
      <c r="A22" s="8"/>
      <c r="B22" s="11"/>
      <c r="C22" s="11"/>
      <c r="D22" s="9"/>
      <c r="E22" s="12"/>
      <c r="F22" s="12"/>
      <c r="G22" s="12"/>
      <c r="H22" s="13"/>
    </row>
    <row r="23" ht="13.5" customHeight="1" spans="1:8">
      <c r="A23" s="8"/>
      <c r="B23" s="11"/>
      <c r="C23" s="11"/>
      <c r="D23" s="9"/>
      <c r="E23" s="12"/>
      <c r="F23" s="12"/>
      <c r="G23" s="12"/>
      <c r="H23" s="13"/>
    </row>
    <row r="24" ht="13.5" customHeight="1" spans="1:8">
      <c r="A24" s="8"/>
      <c r="B24" s="11"/>
      <c r="C24" s="11"/>
      <c r="D24" s="9"/>
      <c r="E24" s="12"/>
      <c r="F24" s="12"/>
      <c r="G24" s="12"/>
      <c r="H24" s="13"/>
    </row>
    <row r="25" ht="13.5" customHeight="1" spans="1:8">
      <c r="A25" s="8"/>
      <c r="B25" s="11"/>
      <c r="C25" s="11"/>
      <c r="D25" s="9"/>
      <c r="E25" s="12"/>
      <c r="F25" s="12"/>
      <c r="G25" s="12"/>
      <c r="H25" s="13"/>
    </row>
    <row r="26" ht="13.5" customHeight="1" spans="1:8">
      <c r="A26" s="8"/>
      <c r="B26" s="11"/>
      <c r="C26" s="11"/>
      <c r="D26" s="9"/>
      <c r="E26" s="12"/>
      <c r="F26" s="12"/>
      <c r="G26" s="12"/>
      <c r="H26" s="13"/>
    </row>
    <row r="27" ht="13.5" customHeight="1" spans="1:8">
      <c r="A27" s="8"/>
      <c r="B27" s="11"/>
      <c r="C27" s="11"/>
      <c r="D27" s="9"/>
      <c r="E27" s="12"/>
      <c r="F27" s="12"/>
      <c r="G27" s="12"/>
      <c r="H27" s="13"/>
    </row>
    <row r="28" ht="13.5" customHeight="1" spans="1:8">
      <c r="A28" s="8"/>
      <c r="B28" s="11"/>
      <c r="C28" s="11"/>
      <c r="D28" s="9"/>
      <c r="E28" s="12"/>
      <c r="F28" s="12"/>
      <c r="G28" s="12"/>
      <c r="H28" s="13"/>
    </row>
    <row r="29" ht="13.5" customHeight="1" spans="1:8">
      <c r="A29" s="8"/>
      <c r="B29" s="11"/>
      <c r="C29" s="11"/>
      <c r="D29" s="9"/>
      <c r="E29" s="12"/>
      <c r="F29" s="12"/>
      <c r="G29" s="12"/>
      <c r="H29" s="13"/>
    </row>
    <row r="30" ht="13.5" customHeight="1" spans="1:8">
      <c r="A30" s="8"/>
      <c r="B30" s="11"/>
      <c r="C30" s="11"/>
      <c r="D30" s="9"/>
      <c r="E30" s="12"/>
      <c r="F30" s="12"/>
      <c r="G30" s="12"/>
      <c r="H30" s="13"/>
    </row>
    <row r="31" ht="13.5" customHeight="1" spans="1:8">
      <c r="A31" s="8"/>
      <c r="B31" s="11"/>
      <c r="C31" s="11"/>
      <c r="D31" s="9"/>
      <c r="E31" s="12"/>
      <c r="F31" s="12"/>
      <c r="G31" s="12"/>
      <c r="H31" s="13"/>
    </row>
    <row r="32" ht="13.5" customHeight="1" spans="1:8">
      <c r="A32" s="8"/>
      <c r="B32" s="11"/>
      <c r="C32" s="11"/>
      <c r="D32" s="9"/>
      <c r="E32" s="12"/>
      <c r="F32" s="12"/>
      <c r="G32" s="12"/>
      <c r="H32" s="13"/>
    </row>
    <row r="33" ht="13.5" customHeight="1" spans="1:8">
      <c r="A33" s="8"/>
      <c r="B33" s="11"/>
      <c r="C33" s="11"/>
      <c r="D33" s="9"/>
      <c r="E33" s="12"/>
      <c r="F33" s="12"/>
      <c r="G33" s="12"/>
      <c r="H33" s="13"/>
    </row>
    <row r="34" ht="13.5" customHeight="1" spans="1:8">
      <c r="A34" s="8"/>
      <c r="B34" s="11"/>
      <c r="C34" s="11"/>
      <c r="D34" s="9"/>
      <c r="E34" s="12"/>
      <c r="F34" s="12"/>
      <c r="G34" s="12"/>
      <c r="H34" s="13"/>
    </row>
    <row r="35" ht="13.5" customHeight="1" spans="1:8">
      <c r="A35" s="8"/>
      <c r="B35" s="11"/>
      <c r="C35" s="11"/>
      <c r="D35" s="9"/>
      <c r="E35" s="12"/>
      <c r="F35" s="12"/>
      <c r="G35" s="12"/>
      <c r="H35" s="13"/>
    </row>
    <row r="36" ht="13.5" customHeight="1" spans="1:8">
      <c r="A36" s="8"/>
      <c r="B36" s="11"/>
      <c r="C36" s="11"/>
      <c r="D36" s="9"/>
      <c r="E36" s="12"/>
      <c r="F36" s="12"/>
      <c r="G36" s="12"/>
      <c r="H36" s="13"/>
    </row>
    <row r="37" ht="13.5" customHeight="1" spans="1:8">
      <c r="A37" s="8"/>
      <c r="B37" s="11"/>
      <c r="C37" s="11"/>
      <c r="D37" s="9"/>
      <c r="E37" s="12"/>
      <c r="F37" s="12"/>
      <c r="G37" s="12"/>
      <c r="H37" s="13"/>
    </row>
    <row r="38" ht="13.5" customHeight="1" spans="1:8">
      <c r="A38" s="8"/>
      <c r="B38" s="11"/>
      <c r="C38" s="11"/>
      <c r="D38" s="9"/>
      <c r="E38" s="12"/>
      <c r="F38" s="12"/>
      <c r="G38" s="12"/>
      <c r="H38" s="13"/>
    </row>
    <row r="39" ht="13.5" customHeight="1" spans="1:8">
      <c r="A39" s="8"/>
      <c r="B39" s="11"/>
      <c r="C39" s="11"/>
      <c r="D39" s="9"/>
      <c r="E39" s="12"/>
      <c r="F39" s="12"/>
      <c r="G39" s="12"/>
      <c r="H39" s="13"/>
    </row>
    <row r="40" ht="13.5" customHeight="1" spans="1:8">
      <c r="A40" s="8"/>
      <c r="B40" s="11"/>
      <c r="C40" s="11"/>
      <c r="D40" s="9"/>
      <c r="E40" s="12"/>
      <c r="F40" s="12"/>
      <c r="G40" s="12"/>
      <c r="H40" s="13"/>
    </row>
    <row r="41" ht="13.5" customHeight="1" spans="1:8">
      <c r="A41" s="8"/>
      <c r="B41" s="11"/>
      <c r="C41" s="11"/>
      <c r="D41" s="9"/>
      <c r="E41" s="12"/>
      <c r="F41" s="12"/>
      <c r="G41" s="12"/>
      <c r="H41" s="13"/>
    </row>
    <row r="42" ht="13.5" customHeight="1" spans="1:8">
      <c r="A42" s="8"/>
      <c r="B42" s="11"/>
      <c r="C42" s="11"/>
      <c r="D42" s="9"/>
      <c r="E42" s="12"/>
      <c r="F42" s="12"/>
      <c r="G42" s="12"/>
      <c r="H42" s="13"/>
    </row>
    <row r="43" ht="13.5" customHeight="1" spans="1:8">
      <c r="A43" s="8"/>
      <c r="B43" s="11"/>
      <c r="C43" s="11"/>
      <c r="D43" s="9"/>
      <c r="E43" s="12"/>
      <c r="F43" s="12"/>
      <c r="G43" s="12"/>
      <c r="H43" s="13"/>
    </row>
    <row r="44" ht="13.5" customHeight="1" spans="1:8">
      <c r="A44" s="8"/>
      <c r="B44" s="11"/>
      <c r="C44" s="11"/>
      <c r="D44" s="9"/>
      <c r="E44" s="12"/>
      <c r="F44" s="12"/>
      <c r="G44" s="12"/>
      <c r="H44" s="13"/>
    </row>
    <row r="45" ht="13.5" customHeight="1" spans="1:8">
      <c r="A45" s="8"/>
      <c r="B45" s="11"/>
      <c r="C45" s="11"/>
      <c r="D45" s="9"/>
      <c r="E45" s="12"/>
      <c r="F45" s="12"/>
      <c r="G45" s="12"/>
      <c r="H45" s="13"/>
    </row>
    <row r="46" ht="13.5" customHeight="1" spans="1:8">
      <c r="A46" s="8"/>
      <c r="B46" s="11"/>
      <c r="C46" s="11"/>
      <c r="D46" s="9"/>
      <c r="E46" s="12"/>
      <c r="F46" s="12"/>
      <c r="G46" s="12"/>
      <c r="H46" s="13"/>
    </row>
    <row r="47" ht="13.5" customHeight="1" spans="1:8">
      <c r="A47" s="8"/>
      <c r="B47" s="11"/>
      <c r="C47" s="11"/>
      <c r="D47" s="9"/>
      <c r="E47" s="12"/>
      <c r="F47" s="12"/>
      <c r="G47" s="12"/>
      <c r="H47" s="13"/>
    </row>
    <row r="48" ht="13.5" customHeight="1" spans="1:8">
      <c r="A48" s="8"/>
      <c r="B48" s="11"/>
      <c r="C48" s="11"/>
      <c r="D48" s="9"/>
      <c r="E48" s="12"/>
      <c r="F48" s="12"/>
      <c r="G48" s="12"/>
      <c r="H48" s="13"/>
    </row>
    <row r="49" ht="13.5" customHeight="1" spans="1:8">
      <c r="A49" s="8"/>
      <c r="B49" s="11"/>
      <c r="C49" s="11"/>
      <c r="D49" s="9"/>
      <c r="E49" s="12"/>
      <c r="F49" s="12"/>
      <c r="G49" s="12"/>
      <c r="H49" s="13"/>
    </row>
    <row r="50" ht="13.5" customHeight="1" spans="1:8">
      <c r="A50" s="15">
        <f>SUM((H7,H9,H10))</f>
        <v>0</v>
      </c>
      <c r="B50" s="16"/>
      <c r="C50" s="16"/>
      <c r="D50" s="16"/>
      <c r="E50" s="16"/>
      <c r="F50" s="16"/>
      <c r="G50" s="16"/>
      <c r="H50" s="17"/>
    </row>
    <row r="51" ht="21" customHeight="1" spans="1:8">
      <c r="A51" s="2"/>
      <c r="B51" s="2"/>
      <c r="C51" s="3"/>
      <c r="D51" s="3"/>
      <c r="E51" s="3"/>
      <c r="F51" s="4" t="s">
        <v>94</v>
      </c>
      <c r="G51" s="4"/>
      <c r="H51" s="4"/>
    </row>
  </sheetData>
  <sheetProtection sheet="1" objects="1" scenarios="1"/>
  <mergeCells count="101">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A50:H50"/>
    <mergeCell ref="A51:B51"/>
    <mergeCell ref="C51:E51"/>
    <mergeCell ref="F51:H51"/>
  </mergeCells>
  <printOptions horizontalCentered="1"/>
  <pageMargins left="0.19975" right="0.19975" top="0.59375" bottom="0" header="0.59375" footer="0"/>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 master="" otherUserPermission="visible"/>
  <rangeList sheetStid="7" master="" otherUserPermission="visible"/>
  <rangeList sheetStid="8" master="" otherUserPermission="visible"/>
  <rangeList sheetStid="1" master="" otherUserPermission="visible"/>
  <rangeList sheetStid="2" master="" otherUserPermission="visible"/>
  <rangeList sheetStid="3" master="" otherUserPermission="visible"/>
  <rangeList sheetStid="4" master="" otherUserPermission="visible"/>
  <rangeList sheetStid="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封面</vt:lpstr>
      <vt:lpstr>说明</vt:lpstr>
      <vt:lpstr>汇总表</vt:lpstr>
      <vt:lpstr>第100章 总则</vt:lpstr>
      <vt:lpstr>第200章 路基</vt:lpstr>
      <vt:lpstr>第300章 路面</vt:lpstr>
      <vt:lpstr>第400章 桥梁、涵洞</vt:lpstr>
      <vt:lpstr>第600章 安全设施及预埋管线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暖心</cp:lastModifiedBy>
  <dcterms:created xsi:type="dcterms:W3CDTF">2026-04-22T10:40:00Z</dcterms:created>
  <dcterms:modified xsi:type="dcterms:W3CDTF">2026-06-01T08:54:13Z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CA85A50C0D5A4EF89C7F35B99E180DA8_12</vt:lpwstr>
  </property>
  <property fmtid="{D5CDD505-2E9C-101B-9397-08002B2CF9AE}" pid="3" name="KSOProductBuildVer">
    <vt:lpwstr>2052-12.1.0.26375</vt:lpwstr>
  </property>
  <property fmtid="{D5CDD505-2E9C-101B-9397-08002B2CF9AE}" pid="4" name="CalculationRule">
    <vt:i4>0</vt:i4>
  </property>
</Properties>
</file>