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【】5.4 投标报价汇总表" sheetId="5" r:id="rId1"/>
    <sheet name="清单  第100章  总 则" sheetId="1" r:id="rId2"/>
    <sheet name="清单  第200章 道路工程" sheetId="2" r:id="rId3"/>
    <sheet name="清单  第300章 排水工程" sheetId="3" r:id="rId4"/>
    <sheet name="清单  第600章 安全设施及预埋管线" sheetId="4" r:id="rId5"/>
  </sheets>
  <definedNames>
    <definedName name="JR_PAGE_ANCHOR_0_1">'清单  第100章  总 则'!$A$1</definedName>
    <definedName name="JR_PAGE_ANCHOR_1_1">'清单  第200章 道路工程'!$A$1</definedName>
    <definedName name="JR_PAGE_ANCHOR_2_1">'清单  第300章 排水工程'!$A$1</definedName>
    <definedName name="JR_PAGE_ANCHOR_3_1">'清单  第600章 安全设施及预埋管线'!$A$1</definedName>
    <definedName name="JR_PAGE_ANCHOR_4_1">'【】5.4 投标报价汇总表'!$A$1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<sst xmlns="http://schemas.openxmlformats.org/spreadsheetml/2006/main" count="1122" uniqueCount="239">
  <si>
    <t/>
  </si>
  <si>
    <r>
      <rPr>
        <b/>
        <sz val="18"/>
        <color rgb="FF000000"/>
        <rFont val="宋体"/>
        <charset val="134"/>
      </rPr>
      <t>5.4 投标报价汇总表</t>
    </r>
  </si>
  <si>
    <r>
      <rPr>
        <sz val="8"/>
        <color rgb="FF000000"/>
        <rFont val="宋体"/>
        <charset val="134"/>
      </rPr>
      <t>合同段：苏周线大中修改造工程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</si>
  <si>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</si>
  <si>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</si>
  <si>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</si>
  <si>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</si>
  <si>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</si>
  <si>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</si>
  <si>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 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</si>
  <si>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</si>
  <si>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</si>
  <si>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道路工程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</si>
  <si>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</si>
  <si>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</si>
  <si>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排水工程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</si>
  <si>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</si>
  <si>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</si>
  <si>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安全设施及预埋管线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</si>
  <si>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</si>
  <si>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</si>
  <si>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</si>
  <si>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已包含在清单合计中的材料、工程设备、专业工程暂估价合计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</si>
  <si>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</si>
  <si>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</si>
  <si>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</si>
  <si>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</si>
  <si>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</si>
  <si>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</si>
  <si>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10</t>
    </r>
  </si>
  <si>
    <t>安全生产费</t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</si>
  <si>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</si>
  <si>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</si>
  <si>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</si>
  <si>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4"/>
        <color rgb="FF000000"/>
        <rFont val="宋体"/>
        <charset val="134"/>
      </rPr>
      <t xml:space="preserve">  5.1 工程量清单表</t>
    </r>
  </si>
  <si>
    <r>
      <rPr>
        <b/>
        <sz val="14"/>
        <color rgb="FF000000"/>
        <rFont val="宋体"/>
        <charset val="134"/>
      </rPr>
      <t>工程量清单表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</si>
  <si>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</si>
  <si>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</si>
  <si>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</si>
  <si>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</si>
  <si>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</si>
  <si>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</si>
  <si>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</si>
  <si>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</si>
  <si>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</si>
  <si>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</si>
  <si>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</si>
  <si>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-a</t>
    </r>
  </si>
  <si>
    <r>
      <rPr>
        <sz val="8"/>
        <color rgb="FF000000"/>
        <rFont val="宋体"/>
        <charset val="134"/>
      </rPr>
      <t>按合同条款规定，提供建筑工程一切险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</si>
  <si>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</si>
  <si>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</si>
  <si>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宋体"/>
        <charset val="134"/>
      </rPr>
      <t>-b</t>
    </r>
  </si>
  <si>
    <r>
      <rPr>
        <sz val="8"/>
        <color rgb="FF000000"/>
        <rFont val="宋体"/>
        <charset val="134"/>
      </rPr>
      <t>按合同条款规定，提供第三者责任险</t>
    </r>
  </si>
  <si>
    <r>
      <rPr>
        <sz val="8"/>
        <color rgb="FF000000"/>
        <rFont val="宋体"/>
        <charset val="134"/>
      </rPr>
      <t>-c</t>
    </r>
  </si>
  <si>
    <r>
      <rPr>
        <sz val="8"/>
        <color rgb="FF000000"/>
        <rFont val="宋体"/>
        <charset val="134"/>
      </rPr>
      <t>工伤保险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</si>
  <si>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</si>
  <si>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</si>
  <si>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102-1</t>
    </r>
  </si>
  <si>
    <r>
      <rPr>
        <sz val="8"/>
        <color rgb="FF000000"/>
        <rFont val="宋体"/>
        <charset val="134"/>
      </rPr>
      <t>竣工文件</t>
    </r>
  </si>
  <si>
    <r>
      <rPr>
        <sz val="8"/>
        <color rgb="FF000000"/>
        <rFont val="宋体"/>
        <charset val="134"/>
      </rPr>
      <t>102-2</t>
    </r>
  </si>
  <si>
    <r>
      <rPr>
        <sz val="8"/>
        <color rgb="FF000000"/>
        <rFont val="宋体"/>
        <charset val="134"/>
      </rPr>
      <t>施工环保费</t>
    </r>
  </si>
  <si>
    <r>
      <rPr>
        <sz val="8"/>
        <color rgb="FF000000"/>
        <rFont val="宋体"/>
        <charset val="134"/>
      </rPr>
      <t>103</t>
    </r>
  </si>
  <si>
    <r>
      <rPr>
        <sz val="8"/>
        <color rgb="FF000000"/>
        <rFont val="宋体"/>
        <charset val="134"/>
      </rPr>
      <t>临时工程与设施</t>
    </r>
  </si>
  <si>
    <r>
      <rPr>
        <sz val="8"/>
        <color rgb="FF000000"/>
        <rFont val="宋体"/>
        <charset val="134"/>
      </rPr>
      <t>103-1</t>
    </r>
  </si>
  <si>
    <r>
      <rPr>
        <sz val="8"/>
        <color rgb="FF000000"/>
        <rFont val="宋体"/>
        <charset val="134"/>
      </rPr>
      <t>临时道路修建、养护与拆除（包括原道路的养护）</t>
    </r>
  </si>
  <si>
    <r>
      <rPr>
        <sz val="8"/>
        <color rgb="FF000000"/>
        <rFont val="宋体"/>
        <charset val="134"/>
      </rPr>
      <t>103-2</t>
    </r>
  </si>
  <si>
    <r>
      <rPr>
        <sz val="8"/>
        <color rgb="FF000000"/>
        <rFont val="宋体"/>
        <charset val="134"/>
      </rPr>
      <t>临时占地</t>
    </r>
  </si>
  <si>
    <r>
      <rPr>
        <sz val="8"/>
        <color rgb="FF000000"/>
        <rFont val="Arial Narrow"/>
        <charset val="134"/>
      </rPr>
      <t>5000</t>
    </r>
  </si>
  <si>
    <r>
      <rPr>
        <sz val="8"/>
        <color rgb="FF000000"/>
        <rFont val="宋体"/>
        <charset val="134"/>
      </rPr>
      <t>104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</si>
  <si>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</si>
  <si>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</si>
  <si>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宋体"/>
        <charset val="134"/>
      </rPr>
      <t>105</t>
    </r>
  </si>
  <si>
    <r>
      <rPr>
        <sz val="8"/>
        <color rgb="FF000000"/>
        <rFont val="宋体"/>
        <charset val="134"/>
      </rPr>
      <t>施工标准化</t>
    </r>
  </si>
  <si>
    <r>
      <rPr>
        <sz val="8"/>
        <color rgb="FF000000"/>
        <rFont val="宋体"/>
        <charset val="134"/>
      </rPr>
      <t>105-7</t>
    </r>
  </si>
  <si>
    <r>
      <rPr>
        <sz val="8"/>
        <color rgb="FF000000"/>
        <rFont val="宋体"/>
        <charset val="134"/>
      </rPr>
      <t>标准围挡增加费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</si>
  <si>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</si>
  <si>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Arial Narrow"/>
        <charset val="134"/>
      </rPr>
      <t>120</t>
    </r>
  </si>
  <si>
    <r>
      <rPr>
        <sz val="8"/>
        <color rgb="FF000000"/>
        <rFont val="宋体"/>
        <charset val="134"/>
      </rPr>
      <t>清单  第100章  合计   人民币</t>
    </r>
  </si>
  <si>
    <r>
      <rPr>
        <sz val="8"/>
        <color rgb="FF000000"/>
        <rFont val="宋体"/>
        <charset val="134"/>
      </rPr>
      <t>元</t>
    </r>
  </si>
  <si>
    <r>
      <rPr>
        <b/>
        <sz val="12"/>
        <color rgb="FF000000"/>
        <rFont val="宋体"/>
        <charset val="134"/>
      </rPr>
      <t>清单  第200章 道路工程</t>
    </r>
  </si>
  <si>
    <r>
      <rPr>
        <sz val="8"/>
        <color rgb="FF000000"/>
        <rFont val="宋体"/>
        <charset val="134"/>
      </rPr>
      <t>清单  第200章  路 基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</si>
  <si>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</si>
  <si>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场地清理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</si>
  <si>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</si>
  <si>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</t>
    </r>
  </si>
  <si>
    <r>
      <rPr>
        <sz val="8"/>
        <color rgb="FF000000"/>
        <rFont val="宋体"/>
        <charset val="134"/>
      </rPr>
      <t>水泥混凝土路面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</si>
  <si>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</si>
  <si>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1188</t>
    </r>
  </si>
  <si>
    <r>
      <rPr>
        <sz val="8"/>
        <color rgb="FF000000"/>
        <rFont val="宋体"/>
        <charset val="134"/>
      </rPr>
      <t>沥青混凝土路面</t>
    </r>
  </si>
  <si>
    <r>
      <rPr>
        <sz val="8"/>
        <color rgb="FF000000"/>
        <rFont val="Arial Narrow"/>
        <charset val="134"/>
      </rPr>
      <t>90</t>
    </r>
  </si>
  <si>
    <r>
      <rPr>
        <sz val="8"/>
        <color rgb="FF000000"/>
        <rFont val="宋体"/>
        <charset val="134"/>
      </rPr>
      <t>碎石路面</t>
    </r>
  </si>
  <si>
    <r>
      <rPr>
        <sz val="8"/>
        <color rgb="FF000000"/>
        <rFont val="Arial Narrow"/>
        <charset val="134"/>
      </rPr>
      <t>891</t>
    </r>
  </si>
  <si>
    <r>
      <rPr>
        <sz val="8"/>
        <color rgb="FF000000"/>
        <rFont val="宋体"/>
        <charset val="134"/>
      </rPr>
      <t>202-3</t>
    </r>
  </si>
  <si>
    <r>
      <rPr>
        <sz val="8"/>
        <color rgb="FF000000"/>
        <rFont val="宋体"/>
        <charset val="134"/>
      </rPr>
      <t>拆除结构物</t>
    </r>
  </si>
  <si>
    <r>
      <rPr>
        <sz val="8"/>
        <color rgb="FF000000"/>
        <rFont val="宋体"/>
        <charset val="134"/>
      </rPr>
      <t>钢筋混凝土结构</t>
    </r>
  </si>
  <si>
    <r>
      <rPr>
        <sz val="8"/>
        <color rgb="FF000000"/>
        <rFont val="Arial Narrow"/>
        <charset val="134"/>
      </rPr>
      <t>20</t>
    </r>
  </si>
  <si>
    <r>
      <rPr>
        <sz val="8"/>
        <color rgb="FF000000"/>
        <rFont val="宋体"/>
        <charset val="134"/>
      </rPr>
      <t>混凝土结构</t>
    </r>
  </si>
  <si>
    <r>
      <rPr>
        <sz val="8"/>
        <color rgb="FF000000"/>
        <rFont val="宋体"/>
        <charset val="134"/>
      </rPr>
      <t>砖、石及其他砌体结构</t>
    </r>
  </si>
  <si>
    <r>
      <rPr>
        <sz val="8"/>
        <color rgb="FF000000"/>
        <rFont val="宋体"/>
        <charset val="134"/>
      </rPr>
      <t>清单  第300章  路 面</t>
    </r>
  </si>
  <si>
    <r>
      <rPr>
        <sz val="8"/>
        <color rgb="FF000000"/>
        <rFont val="宋体"/>
        <charset val="134"/>
      </rPr>
      <t>302</t>
    </r>
  </si>
  <si>
    <r>
      <rPr>
        <sz val="8"/>
        <color rgb="FF000000"/>
        <rFont val="宋体"/>
        <charset val="134"/>
      </rPr>
      <t>垫层</t>
    </r>
  </si>
  <si>
    <r>
      <rPr>
        <sz val="8"/>
        <color rgb="FF000000"/>
        <rFont val="宋体"/>
        <charset val="134"/>
      </rPr>
      <t>302-1</t>
    </r>
  </si>
  <si>
    <r>
      <rPr>
        <sz val="8"/>
        <color rgb="FF000000"/>
        <rFont val="宋体"/>
        <charset val="134"/>
      </rPr>
      <t>碎石垫层</t>
    </r>
  </si>
  <si>
    <r>
      <rPr>
        <sz val="8"/>
        <color rgb="FF000000"/>
        <rFont val="宋体"/>
        <charset val="134"/>
      </rPr>
      <t>10cm厚碎石垫层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</si>
  <si>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</si>
  <si>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5890</t>
    </r>
  </si>
  <si>
    <r>
      <rPr>
        <sz val="8"/>
        <color rgb="FF000000"/>
        <rFont val="宋体"/>
        <charset val="134"/>
      </rPr>
      <t>308</t>
    </r>
  </si>
  <si>
    <r>
      <rPr>
        <sz val="8"/>
        <color rgb="FF000000"/>
        <rFont val="宋体"/>
        <charset val="134"/>
      </rPr>
      <t>透层和黏层</t>
    </r>
  </si>
  <si>
    <r>
      <rPr>
        <sz val="8"/>
        <color rgb="FF000000"/>
        <rFont val="宋体"/>
        <charset val="134"/>
      </rPr>
      <t>308-1</t>
    </r>
  </si>
  <si>
    <r>
      <rPr>
        <sz val="8"/>
        <color rgb="FF000000"/>
        <rFont val="宋体"/>
        <charset val="134"/>
      </rPr>
      <t>透层(PC-2阳离子乳化沥青)</t>
    </r>
  </si>
  <si>
    <r>
      <rPr>
        <sz val="8"/>
        <color rgb="FF000000"/>
        <rFont val="Arial Narrow"/>
        <charset val="134"/>
      </rPr>
      <t>8600</t>
    </r>
  </si>
  <si>
    <r>
      <rPr>
        <sz val="8"/>
        <color rgb="FF000000"/>
        <rFont val="宋体"/>
        <charset val="134"/>
      </rPr>
      <t>308-2</t>
    </r>
  </si>
  <si>
    <r>
      <rPr>
        <sz val="8"/>
        <color rgb="FF000000"/>
        <rFont val="宋体"/>
        <charset val="134"/>
      </rPr>
      <t>黏层(PC-3阳离子乳化沥青)</t>
    </r>
  </si>
  <si>
    <r>
      <rPr>
        <sz val="8"/>
        <color rgb="FF000000"/>
        <rFont val="Arial Narrow"/>
        <charset val="134"/>
      </rPr>
      <t>7750</t>
    </r>
  </si>
  <si>
    <r>
      <rPr>
        <sz val="8"/>
        <color rgb="FF000000"/>
        <rFont val="宋体"/>
        <charset val="134"/>
      </rPr>
      <t>308-3</t>
    </r>
  </si>
  <si>
    <r>
      <rPr>
        <sz val="8"/>
        <color rgb="FF000000"/>
        <rFont val="宋体"/>
        <charset val="134"/>
      </rPr>
      <t>抗裂贴</t>
    </r>
  </si>
  <si>
    <r>
      <rPr>
        <sz val="8"/>
        <color rgb="FF000000"/>
        <rFont val="Arial Narrow"/>
        <charset val="134"/>
      </rPr>
      <t>272</t>
    </r>
  </si>
  <si>
    <r>
      <rPr>
        <sz val="8"/>
        <color rgb="FF000000"/>
        <rFont val="宋体"/>
        <charset val="134"/>
      </rPr>
      <t>308-4</t>
    </r>
  </si>
  <si>
    <r>
      <rPr>
        <sz val="8"/>
        <color rgb="FF000000"/>
        <rFont val="宋体"/>
        <charset val="134"/>
      </rPr>
      <t>清缝、填缝</t>
    </r>
  </si>
  <si>
    <r>
      <rPr>
        <sz val="8"/>
        <color rgb="FF000000"/>
        <rFont val="Arial Narrow"/>
        <charset val="134"/>
      </rPr>
      <t>851.2</t>
    </r>
  </si>
  <si>
    <r>
      <rPr>
        <sz val="8"/>
        <color rgb="FF000000"/>
        <rFont val="宋体"/>
        <charset val="134"/>
      </rPr>
      <t>310</t>
    </r>
  </si>
  <si>
    <r>
      <rPr>
        <sz val="8"/>
        <color rgb="FF000000"/>
        <rFont val="宋体"/>
        <charset val="134"/>
      </rPr>
      <t>沥青表面处置与封层</t>
    </r>
  </si>
  <si>
    <r>
      <rPr>
        <sz val="8"/>
        <color rgb="FF000000"/>
        <rFont val="宋体"/>
        <charset val="134"/>
      </rPr>
      <t>310-2</t>
    </r>
  </si>
  <si>
    <r>
      <rPr>
        <sz val="8"/>
        <color rgb="FF000000"/>
        <rFont val="宋体"/>
        <charset val="134"/>
      </rPr>
      <t>封层(PCR阳离子改性乳化沥青)</t>
    </r>
  </si>
  <si>
    <r>
      <rPr>
        <sz val="8"/>
        <color rgb="FF000000"/>
        <rFont val="宋体"/>
        <charset val="134"/>
      </rPr>
      <t>311</t>
    </r>
  </si>
  <si>
    <r>
      <rPr>
        <sz val="8"/>
        <color rgb="FF000000"/>
        <rFont val="宋体"/>
        <charset val="134"/>
      </rPr>
      <t>改性沥青及改性沥青混合料</t>
    </r>
  </si>
  <si>
    <r>
      <rPr>
        <sz val="8"/>
        <color rgb="FF000000"/>
        <rFont val="宋体"/>
        <charset val="134"/>
      </rPr>
      <t>311-1</t>
    </r>
  </si>
  <si>
    <r>
      <rPr>
        <sz val="8"/>
        <color rgb="FF000000"/>
        <rFont val="宋体"/>
        <charset val="134"/>
      </rPr>
      <t>细粒式改性沥青混合料路面</t>
    </r>
  </si>
  <si>
    <r>
      <rPr>
        <sz val="8"/>
        <color rgb="FF000000"/>
        <rFont val="宋体"/>
        <charset val="134"/>
      </rPr>
      <t>4cm厚AC-13C沥青砼（SBS改性沥青+玄武岩）</t>
    </r>
  </si>
  <si>
    <r>
      <rPr>
        <sz val="8"/>
        <color rgb="FF000000"/>
        <rFont val="宋体"/>
        <charset val="134"/>
      </rPr>
      <t>311-2</t>
    </r>
  </si>
  <si>
    <r>
      <rPr>
        <sz val="8"/>
        <color rgb="FF000000"/>
        <rFont val="宋体"/>
        <charset val="134"/>
      </rPr>
      <t>中粒式改性沥青混合料路面</t>
    </r>
  </si>
  <si>
    <r>
      <rPr>
        <sz val="8"/>
        <color rgb="FF000000"/>
        <rFont val="宋体"/>
        <charset val="134"/>
      </rPr>
      <t>5cm厚AC-20C沥青砼（石油沥青+石灰岩）</t>
    </r>
  </si>
  <si>
    <r>
      <rPr>
        <sz val="8"/>
        <color rgb="FF000000"/>
        <rFont val="Arial Narrow"/>
        <charset val="134"/>
      </rPr>
      <t>7600</t>
    </r>
  </si>
  <si>
    <r>
      <rPr>
        <sz val="8"/>
        <color rgb="FF000000"/>
        <rFont val="宋体"/>
        <charset val="134"/>
      </rPr>
      <t>5cm厚AC-16C沥青砼（石油沥青+石灰岩）</t>
    </r>
  </si>
  <si>
    <r>
      <rPr>
        <sz val="8"/>
        <color rgb="FF000000"/>
        <rFont val="Arial Narrow"/>
        <charset val="134"/>
      </rPr>
      <t>1000</t>
    </r>
  </si>
  <si>
    <r>
      <rPr>
        <sz val="8"/>
        <color rgb="FF000000"/>
        <rFont val="宋体"/>
        <charset val="134"/>
      </rPr>
      <t>抗车辙剂</t>
    </r>
  </si>
  <si>
    <r>
      <rPr>
        <sz val="8"/>
        <color rgb="FF000000"/>
        <rFont val="宋体"/>
        <charset val="134"/>
      </rPr>
      <t>t</t>
    </r>
  </si>
  <si>
    <r>
      <rPr>
        <sz val="8"/>
        <color rgb="FF000000"/>
        <rFont val="Arial Narrow"/>
        <charset val="134"/>
      </rPr>
      <t>3.11</t>
    </r>
  </si>
  <si>
    <r>
      <rPr>
        <sz val="8"/>
        <color rgb="FF000000"/>
        <rFont val="宋体"/>
        <charset val="134"/>
      </rPr>
      <t>312</t>
    </r>
  </si>
  <si>
    <r>
      <rPr>
        <sz val="8"/>
        <color rgb="FF000000"/>
        <rFont val="宋体"/>
        <charset val="134"/>
      </rPr>
      <t>水泥混凝土面板</t>
    </r>
  </si>
  <si>
    <r>
      <rPr>
        <sz val="8"/>
        <color rgb="FF000000"/>
        <rFont val="宋体"/>
        <charset val="134"/>
      </rPr>
      <t>312-1</t>
    </r>
  </si>
  <si>
    <r>
      <rPr>
        <sz val="8"/>
        <color rgb="FF000000"/>
        <rFont val="宋体"/>
        <charset val="134"/>
      </rPr>
      <t>C30砼</t>
    </r>
  </si>
  <si>
    <r>
      <rPr>
        <sz val="8"/>
        <color rgb="FF000000"/>
        <rFont val="Arial Narrow"/>
        <charset val="134"/>
      </rPr>
      <t>1217.56</t>
    </r>
  </si>
  <si>
    <r>
      <rPr>
        <sz val="8"/>
        <color rgb="FF000000"/>
        <rFont val="宋体"/>
        <charset val="134"/>
      </rPr>
      <t>6cm厚仿石材人行道板（含3cm厚1：3水泥砂浆层）</t>
    </r>
  </si>
  <si>
    <r>
      <rPr>
        <sz val="8"/>
        <color rgb="FF000000"/>
        <rFont val="Arial Narrow"/>
        <charset val="134"/>
      </rPr>
      <t>37.7</t>
    </r>
  </si>
  <si>
    <r>
      <rPr>
        <sz val="8"/>
        <color rgb="FF000000"/>
        <rFont val="宋体"/>
        <charset val="134"/>
      </rPr>
      <t>312-2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</si>
  <si>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</si>
  <si>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光圆钢筋HPB300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</si>
  <si>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</si>
  <si>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Arial Narrow"/>
        <charset val="134"/>
      </rPr>
      <t>25.82</t>
    </r>
  </si>
  <si>
    <r>
      <rPr>
        <sz val="8"/>
        <color rgb="FF000000"/>
        <rFont val="宋体"/>
        <charset val="134"/>
      </rPr>
      <t>带肋钢筋HRB400</t>
    </r>
  </si>
  <si>
    <r>
      <rPr>
        <sz val="8"/>
        <color rgb="FF000000"/>
        <rFont val="Arial Narrow"/>
        <charset val="134"/>
      </rPr>
      <t>14009.33</t>
    </r>
  </si>
  <si>
    <r>
      <rPr>
        <sz val="8"/>
        <color rgb="FF000000"/>
        <rFont val="宋体"/>
        <charset val="134"/>
      </rPr>
      <t>312-3</t>
    </r>
  </si>
  <si>
    <r>
      <rPr>
        <sz val="8"/>
        <color rgb="FF000000"/>
        <rFont val="宋体"/>
        <charset val="134"/>
      </rPr>
      <t>植筋</t>
    </r>
  </si>
  <si>
    <r>
      <rPr>
        <sz val="8"/>
        <color rgb="FF000000"/>
        <rFont val="宋体"/>
        <charset val="134"/>
      </rPr>
      <t>φ14植筋</t>
    </r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</si>
  <si>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</si>
  <si>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Arial Narrow"/>
        <charset val="134"/>
      </rPr>
      <t>332</t>
    </r>
  </si>
  <si>
    <r>
      <rPr>
        <sz val="8"/>
        <color rgb="FF000000"/>
        <rFont val="宋体"/>
        <charset val="134"/>
      </rPr>
      <t>φ28植筋</t>
    </r>
  </si>
  <si>
    <r>
      <rPr>
        <sz val="8"/>
        <color rgb="FF000000"/>
        <rFont val="Arial Narrow"/>
        <charset val="134"/>
      </rPr>
      <t>960</t>
    </r>
  </si>
  <si>
    <r>
      <rPr>
        <sz val="8"/>
        <color rgb="FF000000"/>
        <rFont val="宋体"/>
        <charset val="134"/>
      </rPr>
      <t>313</t>
    </r>
  </si>
  <si>
    <r>
      <rPr>
        <sz val="8"/>
        <color rgb="FF000000"/>
        <rFont val="宋体"/>
        <charset val="134"/>
      </rPr>
      <t>路肩培土、中央分隔带回填土、土路肩加固及路缘石</t>
    </r>
  </si>
  <si>
    <r>
      <rPr>
        <sz val="8"/>
        <color rgb="FF000000"/>
        <rFont val="宋体"/>
        <charset val="134"/>
      </rPr>
      <t>313-1</t>
    </r>
  </si>
  <si>
    <r>
      <rPr>
        <sz val="8"/>
        <color rgb="FF000000"/>
        <rFont val="宋体"/>
        <charset val="134"/>
      </rPr>
      <t>路肩培土</t>
    </r>
  </si>
  <si>
    <r>
      <rPr>
        <sz val="8"/>
        <color rgb="FF000000"/>
        <rFont val="Arial Narrow"/>
        <charset val="134"/>
      </rPr>
      <t>220</t>
    </r>
  </si>
  <si>
    <r>
      <rPr>
        <sz val="8"/>
        <color rgb="FF000000"/>
        <rFont val="宋体"/>
        <charset val="134"/>
      </rPr>
      <t>313-5</t>
    </r>
  </si>
  <si>
    <r>
      <rPr>
        <sz val="8"/>
        <color rgb="FF000000"/>
        <rFont val="宋体"/>
        <charset val="134"/>
      </rPr>
      <t>混凝土预制块路缘石</t>
    </r>
  </si>
  <si>
    <r>
      <rPr>
        <sz val="8"/>
        <color rgb="FF000000"/>
        <rFont val="宋体"/>
        <charset val="134"/>
      </rPr>
      <t>侧石</t>
    </r>
  </si>
  <si>
    <r>
      <rPr>
        <sz val="8"/>
        <color rgb="FF000000"/>
        <rFont val="宋体"/>
        <charset val="134"/>
      </rPr>
      <t>平石</t>
    </r>
  </si>
  <si>
    <r>
      <rPr>
        <sz val="8"/>
        <color rgb="FF000000"/>
        <rFont val="宋体"/>
        <charset val="134"/>
      </rPr>
      <t>314</t>
    </r>
  </si>
  <si>
    <r>
      <rPr>
        <sz val="8"/>
        <color rgb="FF000000"/>
        <rFont val="宋体"/>
        <charset val="134"/>
      </rPr>
      <t>路面及中央分隔带排水</t>
    </r>
  </si>
  <si>
    <r>
      <rPr>
        <sz val="8"/>
        <color rgb="FF000000"/>
        <rFont val="宋体"/>
        <charset val="134"/>
      </rPr>
      <t>314-3</t>
    </r>
  </si>
  <si>
    <r>
      <rPr>
        <sz val="8"/>
        <color rgb="FF000000"/>
        <rFont val="宋体"/>
        <charset val="134"/>
      </rPr>
      <t>集水井(提升并更换为铸铁井盖)</t>
    </r>
  </si>
  <si>
    <r>
      <rPr>
        <sz val="8"/>
        <color rgb="FF000000"/>
        <rFont val="宋体"/>
        <charset val="134"/>
      </rPr>
      <t>主干线路检查井提升改造</t>
    </r>
  </si>
  <si>
    <r>
      <rPr>
        <sz val="8"/>
        <color rgb="FF000000"/>
        <rFont val="宋体"/>
        <charset val="134"/>
      </rPr>
      <t>座</t>
    </r>
  </si>
  <si>
    <r>
      <rPr>
        <sz val="8"/>
        <color rgb="FF000000"/>
        <rFont val="Arial Narrow"/>
        <charset val="134"/>
      </rPr>
      <t>180</t>
    </r>
  </si>
  <si>
    <r>
      <rPr>
        <sz val="8"/>
        <color rgb="FF000000"/>
        <rFont val="宋体"/>
        <charset val="134"/>
      </rPr>
      <t>支线检查井提升改造</t>
    </r>
  </si>
  <si>
    <r>
      <rPr>
        <sz val="8"/>
        <color rgb="FF000000"/>
        <rFont val="Arial Narrow"/>
        <charset val="134"/>
      </rPr>
      <t>70</t>
    </r>
  </si>
  <si>
    <r>
      <rPr>
        <sz val="8"/>
        <color rgb="FF000000"/>
        <rFont val="宋体"/>
        <charset val="134"/>
      </rPr>
      <t>清单  第200章  合计   人民币</t>
    </r>
  </si>
  <si>
    <r>
      <rPr>
        <b/>
        <sz val="12"/>
        <color rgb="FF000000"/>
        <rFont val="宋体"/>
        <charset val="134"/>
      </rPr>
      <t>清单  第300章 排水工程</t>
    </r>
  </si>
  <si>
    <r>
      <rPr>
        <sz val="8"/>
        <color rgb="FF000000"/>
        <rFont val="宋体"/>
        <charset val="134"/>
      </rPr>
      <t>203</t>
    </r>
  </si>
  <si>
    <r>
      <rPr>
        <sz val="8"/>
        <color rgb="FF000000"/>
        <rFont val="宋体"/>
        <charset val="134"/>
      </rPr>
      <t>挖方路基</t>
    </r>
  </si>
  <si>
    <r>
      <rPr>
        <sz val="8"/>
        <color rgb="FF000000"/>
        <rFont val="宋体"/>
        <charset val="134"/>
      </rPr>
      <t>203-1</t>
    </r>
  </si>
  <si>
    <r>
      <rPr>
        <sz val="8"/>
        <color rgb="FF000000"/>
        <rFont val="宋体"/>
        <charset val="134"/>
      </rPr>
      <t>路基挖方</t>
    </r>
  </si>
  <si>
    <r>
      <rPr>
        <sz val="8"/>
        <color rgb="FF000000"/>
        <rFont val="宋体"/>
        <charset val="134"/>
      </rPr>
      <t>挖土方</t>
    </r>
  </si>
  <si>
    <r>
      <rPr>
        <sz val="8"/>
        <color rgb="FF000000"/>
        <rFont val="Arial Narrow"/>
        <charset val="134"/>
      </rPr>
      <t>407.9</t>
    </r>
  </si>
  <si>
    <r>
      <rPr>
        <sz val="8"/>
        <color rgb="FF000000"/>
        <rFont val="宋体"/>
        <charset val="134"/>
      </rPr>
      <t>204</t>
    </r>
  </si>
  <si>
    <r>
      <rPr>
        <sz val="8"/>
        <color rgb="FF000000"/>
        <rFont val="宋体"/>
        <charset val="134"/>
      </rPr>
      <t>填方路基</t>
    </r>
  </si>
  <si>
    <r>
      <rPr>
        <sz val="8"/>
        <color rgb="FF000000"/>
        <rFont val="宋体"/>
        <charset val="134"/>
      </rPr>
      <t>204-1</t>
    </r>
  </si>
  <si>
    <r>
      <rPr>
        <sz val="8"/>
        <color rgb="FF000000"/>
        <rFont val="宋体"/>
        <charset val="134"/>
      </rPr>
      <t>路基填筑（包括填前压实）</t>
    </r>
  </si>
  <si>
    <r>
      <rPr>
        <sz val="8"/>
        <color rgb="FF000000"/>
        <rFont val="宋体"/>
        <charset val="134"/>
      </rPr>
      <t>6%灰土</t>
    </r>
  </si>
  <si>
    <r>
      <rPr>
        <sz val="8"/>
        <color rgb="FF000000"/>
        <rFont val="Arial Narrow"/>
        <charset val="134"/>
      </rPr>
      <t>191.54</t>
    </r>
  </si>
  <si>
    <r>
      <rPr>
        <sz val="8"/>
        <color rgb="FF000000"/>
        <rFont val="宋体"/>
        <charset val="134"/>
      </rPr>
      <t>302-2</t>
    </r>
  </si>
  <si>
    <r>
      <rPr>
        <sz val="8"/>
        <color rgb="FF000000"/>
        <rFont val="宋体"/>
        <charset val="134"/>
      </rPr>
      <t>管道垫层</t>
    </r>
  </si>
  <si>
    <r>
      <rPr>
        <sz val="8"/>
        <color rgb="FF000000"/>
        <rFont val="宋体"/>
        <charset val="134"/>
      </rPr>
      <t>管道砂基础</t>
    </r>
  </si>
  <si>
    <r>
      <rPr>
        <sz val="8"/>
        <color rgb="FF000000"/>
        <rFont val="Arial Narrow"/>
        <charset val="134"/>
      </rPr>
      <t>122.39</t>
    </r>
  </si>
  <si>
    <r>
      <rPr>
        <sz val="8"/>
        <color rgb="FF000000"/>
        <rFont val="宋体"/>
        <charset val="134"/>
      </rPr>
      <t>C25混凝土包封</t>
    </r>
  </si>
  <si>
    <r>
      <rPr>
        <sz val="8"/>
        <color rgb="FF000000"/>
        <rFont val="Arial Narrow"/>
        <charset val="134"/>
      </rPr>
      <t>53.22</t>
    </r>
  </si>
  <si>
    <r>
      <rPr>
        <sz val="8"/>
        <color rgb="FF000000"/>
        <rFont val="宋体"/>
        <charset val="134"/>
      </rPr>
      <t>314-1</t>
    </r>
  </si>
  <si>
    <r>
      <rPr>
        <sz val="8"/>
        <color rgb="FF000000"/>
        <rFont val="宋体"/>
        <charset val="134"/>
      </rPr>
      <t>排水管</t>
    </r>
  </si>
  <si>
    <r>
      <rPr>
        <sz val="8"/>
        <color rgb="FF000000"/>
        <rFont val="宋体"/>
        <charset val="134"/>
      </rPr>
      <t>DN600铸铁管</t>
    </r>
  </si>
  <si>
    <r>
      <rPr>
        <sz val="8"/>
        <color rgb="FF000000"/>
        <rFont val="Arial Narrow"/>
        <charset val="134"/>
      </rPr>
      <t>80</t>
    </r>
  </si>
  <si>
    <r>
      <rPr>
        <sz val="8"/>
        <color rgb="FF000000"/>
        <rFont val="宋体"/>
        <charset val="134"/>
      </rPr>
      <t>DN300铸铁管</t>
    </r>
  </si>
  <si>
    <r>
      <rPr>
        <sz val="8"/>
        <color rgb="FF000000"/>
        <rFont val="Arial Narrow"/>
        <charset val="134"/>
      </rPr>
      <t>130</t>
    </r>
  </si>
  <si>
    <r>
      <rPr>
        <sz val="8"/>
        <color rgb="FF000000"/>
        <rFont val="宋体"/>
        <charset val="134"/>
      </rPr>
      <t>314-2</t>
    </r>
  </si>
  <si>
    <r>
      <rPr>
        <sz val="8"/>
        <color rgb="FF000000"/>
        <rFont val="宋体"/>
        <charset val="134"/>
      </rPr>
      <t>纵向雨水沟（管）</t>
    </r>
  </si>
  <si>
    <r>
      <rPr>
        <sz val="8"/>
        <color rgb="FF000000"/>
        <rFont val="Arial Narrow"/>
        <charset val="134"/>
      </rPr>
      <t>16</t>
    </r>
  </si>
  <si>
    <r>
      <rPr>
        <sz val="8"/>
        <color rgb="FF000000"/>
        <rFont val="宋体"/>
        <charset val="134"/>
      </rPr>
      <t>集水井</t>
    </r>
  </si>
  <si>
    <r>
      <rPr>
        <sz val="8"/>
        <color rgb="FF000000"/>
        <rFont val="宋体"/>
        <charset val="134"/>
      </rPr>
      <t>平式单篦式雨水口(苏S01-2021-292页)</t>
    </r>
  </si>
  <si>
    <r>
      <rPr>
        <sz val="8"/>
        <color rgb="FF000000"/>
        <rFont val="Arial Narrow"/>
        <charset val="134"/>
      </rPr>
      <t>15</t>
    </r>
  </si>
  <si>
    <r>
      <rPr>
        <sz val="8"/>
        <color rgb="FF000000"/>
        <rFont val="宋体"/>
        <charset val="134"/>
      </rPr>
      <t>φ1250雨水检查井(苏S01-2021-165页,D400井盖)</t>
    </r>
  </si>
  <si>
    <r>
      <rPr>
        <sz val="8"/>
        <color rgb="FF000000"/>
        <rFont val="Arial Narrow"/>
        <charset val="134"/>
      </rPr>
      <t>2</t>
    </r>
  </si>
  <si>
    <r>
      <rPr>
        <sz val="8"/>
        <color rgb="FF000000"/>
        <rFont val="宋体"/>
        <charset val="134"/>
      </rPr>
      <t>φ1250雨水检查井(苏S01-2021-165页,B125井盖)</t>
    </r>
  </si>
  <si>
    <r>
      <rPr>
        <sz val="8"/>
        <color rgb="FF000000"/>
        <rFont val="Arial Narrow"/>
        <charset val="134"/>
      </rPr>
      <t>4</t>
    </r>
  </si>
  <si>
    <r>
      <rPr>
        <sz val="8"/>
        <color rgb="FF000000"/>
        <rFont val="宋体"/>
        <charset val="134"/>
      </rPr>
      <t>清单  第300章  合计   人民币</t>
    </r>
  </si>
  <si>
    <r>
      <rPr>
        <b/>
        <sz val="12"/>
        <color rgb="FF000000"/>
        <rFont val="宋体"/>
        <charset val="134"/>
      </rPr>
      <t>清单  第600章 安全设施及预埋管线</t>
    </r>
  </si>
  <si>
    <r>
      <rPr>
        <sz val="8"/>
        <color rgb="FF000000"/>
        <rFont val="Arial Narrow"/>
        <charset val="134"/>
      </rPr>
      <t>372.1</t>
    </r>
  </si>
  <si>
    <t>6%灰土</t>
  </si>
  <si>
    <r>
      <rPr>
        <sz val="8"/>
        <color rgb="FF000000"/>
        <rFont val="Arial Narrow"/>
        <charset val="134"/>
      </rPr>
      <t>264.7</t>
    </r>
  </si>
  <si>
    <r>
      <rPr>
        <sz val="8"/>
        <color rgb="FF000000"/>
        <rFont val="Arial Narrow"/>
        <charset val="134"/>
      </rPr>
      <t>244.8</t>
    </r>
  </si>
  <si>
    <r>
      <rPr>
        <sz val="8"/>
        <color rgb="FF000000"/>
        <rFont val="宋体"/>
        <charset val="134"/>
      </rPr>
      <t>C30混凝土包封</t>
    </r>
  </si>
  <si>
    <r>
      <rPr>
        <sz val="8"/>
        <color rgb="FF000000"/>
        <rFont val="Arial Narrow"/>
        <charset val="134"/>
      </rPr>
      <t>53.67</t>
    </r>
  </si>
  <si>
    <r>
      <rPr>
        <sz val="8"/>
        <color rgb="FF000000"/>
        <rFont val="宋体"/>
        <charset val="134"/>
      </rPr>
      <t>607</t>
    </r>
  </si>
  <si>
    <r>
      <rPr>
        <sz val="8"/>
        <color rgb="FF000000"/>
        <rFont val="宋体"/>
        <charset val="134"/>
      </rPr>
      <t>通信和电力管道与预埋（预留）基础</t>
    </r>
  </si>
  <si>
    <r>
      <rPr>
        <sz val="8"/>
        <color rgb="FF000000"/>
        <rFont val="宋体"/>
        <charset val="134"/>
      </rPr>
      <t>607-1</t>
    </r>
  </si>
  <si>
    <r>
      <rPr>
        <sz val="8"/>
        <color rgb="FF000000"/>
        <rFont val="宋体"/>
        <charset val="134"/>
      </rPr>
      <t>人（手）孔</t>
    </r>
  </si>
  <si>
    <r>
      <rPr>
        <sz val="8"/>
        <color rgb="FF000000"/>
        <rFont val="宋体"/>
        <charset val="134"/>
      </rPr>
      <t>50*50井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</si>
  <si>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</si>
  <si>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Arial Narrow"/>
        <charset val="134"/>
      </rPr>
      <t>24</t>
    </r>
  </si>
  <si>
    <r>
      <rPr>
        <sz val="8"/>
        <color rgb="FF000000"/>
        <rFont val="宋体"/>
        <charset val="134"/>
      </rPr>
      <t>60*90井</t>
    </r>
  </si>
  <si>
    <r>
      <rPr>
        <sz val="8"/>
        <color rgb="FF000000"/>
        <rFont val="宋体"/>
        <charset val="134"/>
      </rPr>
      <t>90*120井</t>
    </r>
  </si>
  <si>
    <r>
      <rPr>
        <sz val="8"/>
        <color rgb="FF000000"/>
        <rFont val="宋体"/>
        <charset val="134"/>
      </rPr>
      <t>607-3</t>
    </r>
  </si>
  <si>
    <r>
      <rPr>
        <sz val="8"/>
        <color rgb="FF000000"/>
        <rFont val="宋体"/>
        <charset val="134"/>
      </rPr>
      <t>管道工程</t>
    </r>
  </si>
  <si>
    <r>
      <rPr>
        <sz val="8"/>
        <color rgb="FF000000"/>
        <rFont val="宋体"/>
        <charset val="134"/>
      </rPr>
      <t>4*φ110PVC(含管架)</t>
    </r>
  </si>
  <si>
    <r>
      <rPr>
        <sz val="8"/>
        <color rgb="FF000000"/>
        <rFont val="Arial Narrow"/>
        <charset val="134"/>
      </rPr>
      <t>106</t>
    </r>
  </si>
  <si>
    <r>
      <rPr>
        <sz val="8"/>
        <color rgb="FF000000"/>
        <rFont val="宋体"/>
        <charset val="134"/>
      </rPr>
      <t>2*φ110PVC(含管架)</t>
    </r>
  </si>
  <si>
    <r>
      <rPr>
        <sz val="8"/>
        <color rgb="FF000000"/>
        <rFont val="Arial Narrow"/>
        <charset val="134"/>
      </rPr>
      <t>200</t>
    </r>
  </si>
  <si>
    <r>
      <rPr>
        <sz val="8"/>
        <color rgb="FF000000"/>
        <rFont val="宋体"/>
        <charset val="134"/>
      </rPr>
      <t>φ110镀锌钢管</t>
    </r>
  </si>
  <si>
    <r>
      <rPr>
        <sz val="8"/>
        <color rgb="FF000000"/>
        <rFont val="Arial Narrow"/>
        <charset val="134"/>
      </rPr>
      <t>36</t>
    </r>
  </si>
  <si>
    <r>
      <rPr>
        <sz val="8"/>
        <color rgb="FF000000"/>
        <rFont val="宋体"/>
        <charset val="134"/>
      </rPr>
      <t>清单  第600章  合计   人民币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</si>
</sst>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Arial Narrow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76" fontId="5" fillId="2" borderId="4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5" xfId="0" applyNumberFormat="1" applyFont="1" applyFill="1" applyBorder="1" applyAlignment="1" applyProtection="1">
      <alignment horizontal="right" vertical="center" wrapText="1"/>
    </xf>
    <xf numFmtId="176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176" fontId="5" fillId="2" borderId="4" xfId="0" applyNumberFormat="1" applyFont="1" applyFill="1" applyBorder="1" applyAlignment="1" applyProtection="1">
      <alignment horizontal="right" vertical="center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right" vertical="center" wrapText="1"/>
    </xf>
    <xf numFmtId="0" fontId="4" fillId="2" borderId="1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9"/>
  <sheetViews>
    <sheetView showZeros="0" tabSelected="1" zoomScale="145" zoomScaleNormal="145" topLeftCell="A7" workbookViewId="0">
      <selection activeCell="H16" sqref="H16"/>
    </sheetView>
  </sheetViews>
  <sheetFormatPr defaultColWidth="9" defaultRowHeight="14" outlineLevelCol="6"/>
  <cols>
    <col min="1" max="1" width="11.6636363636364" customWidth="1"/>
    <col min="2" max="2" width="6.66363636363636" customWidth="1"/>
    <col min="3" max="3" width="8.33636363636364" customWidth="1"/>
    <col min="4" max="4" width="28.8363636363636" customWidth="1"/>
    <col min="5" max="5" width="25" customWidth="1"/>
    <col min="6" max="6" width="11.6636363636364" customWidth="1"/>
    <col min="7" max="7" width="7" customWidth="1"/>
  </cols>
  <sheetData>
    <row r="1" ht="42" customHeight="1" spans="1: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7" customHeight="1" spans="1:7">
      <c r="A2" s="1" t="s">
        <v>0</v>
      </c>
      <c r="B2" s="19" t="s">
        <v>1</v>
      </c>
      <c r="C2" s="19" t="s">
        <v>0</v>
      </c>
      <c r="D2" s="19" t="s">
        <v>0</v>
      </c>
      <c r="E2" s="19" t="s">
        <v>0</v>
      </c>
      <c r="F2" s="19" t="s">
        <v>0</v>
      </c>
      <c r="G2" s="1" t="s">
        <v>0</v>
      </c>
    </row>
    <row r="3" ht="15" customHeight="1" spans="1:7">
      <c r="A3" s="1" t="s">
        <v>0</v>
      </c>
      <c r="B3" s="20" t="s">
        <v>2</v>
      </c>
      <c r="C3" s="20" t="s">
        <v>0</v>
      </c>
      <c r="D3" s="20" t="s">
        <v>0</v>
      </c>
      <c r="E3" s="21" t="s">
        <v>0</v>
      </c>
      <c r="F3" s="21" t="s">
        <v>0</v>
      </c>
      <c r="G3" s="1" t="s">
        <v>0</v>
      </c>
    </row>
    <row r="4" ht="1" customHeight="1" spans="1:7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</row>
    <row r="5" ht="25" customHeight="1" spans="1:7">
      <c r="A5" s="1" t="s">
        <v>0</v>
      </c>
      <c r="B5" s="22" t="s">
        <v>3</v>
      </c>
      <c r="C5" s="23" t="s">
        <v>4</v>
      </c>
      <c r="D5" s="23" t="s">
        <v>5</v>
      </c>
      <c r="E5" s="23" t="s">
        <v>0</v>
      </c>
      <c r="F5" s="24" t="s">
        <v>6</v>
      </c>
      <c r="G5" s="1" t="s">
        <v>0</v>
      </c>
    </row>
    <row r="6" ht="15" customHeight="1" spans="1:7">
      <c r="A6" s="1" t="s">
        <v>0</v>
      </c>
      <c r="B6" s="8" t="s">
        <v>7</v>
      </c>
      <c r="C6" s="10" t="s">
        <v>8</v>
      </c>
      <c r="D6" s="10" t="s">
        <v>9</v>
      </c>
      <c r="E6" s="10" t="s">
        <v>0</v>
      </c>
      <c r="F6" s="14">
        <f>'清单  第100章  总 则'!D22</f>
        <v>13653</v>
      </c>
      <c r="G6" s="1" t="s">
        <v>0</v>
      </c>
    </row>
    <row r="7" ht="15" customHeight="1" spans="1:7">
      <c r="A7" s="1" t="s">
        <v>0</v>
      </c>
      <c r="B7" s="8" t="s">
        <v>10</v>
      </c>
      <c r="C7" s="10" t="s">
        <v>11</v>
      </c>
      <c r="D7" s="10" t="s">
        <v>12</v>
      </c>
      <c r="E7" s="10" t="s">
        <v>0</v>
      </c>
      <c r="F7" s="14">
        <f>'清单  第200章 道路工程'!D61</f>
        <v>0</v>
      </c>
      <c r="G7" s="1" t="s">
        <v>0</v>
      </c>
    </row>
    <row r="8" ht="15" customHeight="1" spans="1:7">
      <c r="A8" s="1" t="s">
        <v>0</v>
      </c>
      <c r="B8" s="8" t="s">
        <v>13</v>
      </c>
      <c r="C8" s="10" t="s">
        <v>14</v>
      </c>
      <c r="D8" s="10" t="s">
        <v>15</v>
      </c>
      <c r="E8" s="10" t="s">
        <v>0</v>
      </c>
      <c r="F8" s="14">
        <f>'清单  第300章 排水工程'!D26</f>
        <v>0</v>
      </c>
      <c r="G8" s="1" t="s">
        <v>0</v>
      </c>
    </row>
    <row r="9" ht="15" customHeight="1" spans="1:7">
      <c r="A9" s="1" t="s">
        <v>0</v>
      </c>
      <c r="B9" s="8" t="s">
        <v>16</v>
      </c>
      <c r="C9" s="10" t="s">
        <v>17</v>
      </c>
      <c r="D9" s="10" t="s">
        <v>18</v>
      </c>
      <c r="E9" s="10" t="s">
        <v>0</v>
      </c>
      <c r="F9" s="14">
        <f>'清单  第600章 安全设施及预埋管线'!D27</f>
        <v>0</v>
      </c>
      <c r="G9" s="1" t="s">
        <v>0</v>
      </c>
    </row>
    <row r="10" ht="15" customHeight="1" spans="1:7">
      <c r="A10" s="1" t="s">
        <v>0</v>
      </c>
      <c r="B10" s="8" t="s">
        <v>19</v>
      </c>
      <c r="C10" s="10" t="s">
        <v>20</v>
      </c>
      <c r="D10" s="10" t="s">
        <v>0</v>
      </c>
      <c r="E10" s="10" t="s">
        <v>0</v>
      </c>
      <c r="F10" s="14">
        <f>SUM(F1:F9)</f>
        <v>13653</v>
      </c>
      <c r="G10" s="1" t="s">
        <v>0</v>
      </c>
    </row>
    <row r="11" ht="15" customHeight="1" spans="1:7">
      <c r="A11" s="1" t="s">
        <v>0</v>
      </c>
      <c r="B11" s="8" t="s">
        <v>21</v>
      </c>
      <c r="C11" s="10" t="s">
        <v>22</v>
      </c>
      <c r="D11" s="10" t="s">
        <v>0</v>
      </c>
      <c r="E11" s="10" t="s">
        <v>0</v>
      </c>
      <c r="F11" s="12">
        <v>0</v>
      </c>
      <c r="G11" s="1" t="s">
        <v>0</v>
      </c>
    </row>
    <row r="12" ht="15" customHeight="1" spans="1:7">
      <c r="A12" s="1" t="s">
        <v>0</v>
      </c>
      <c r="B12" s="8" t="s">
        <v>23</v>
      </c>
      <c r="C12" s="10" t="s">
        <v>24</v>
      </c>
      <c r="D12" s="10" t="s">
        <v>0</v>
      </c>
      <c r="E12" s="10" t="s">
        <v>0</v>
      </c>
      <c r="F12" s="14">
        <f>F10-F11</f>
        <v>13653</v>
      </c>
      <c r="G12" s="1" t="s">
        <v>0</v>
      </c>
    </row>
    <row r="13" ht="15" customHeight="1" spans="1:7">
      <c r="A13" s="1" t="s">
        <v>0</v>
      </c>
      <c r="B13" s="8" t="s">
        <v>25</v>
      </c>
      <c r="C13" s="10" t="s">
        <v>26</v>
      </c>
      <c r="D13" s="10" t="s">
        <v>0</v>
      </c>
      <c r="E13" s="10" t="s">
        <v>0</v>
      </c>
      <c r="F13" s="12">
        <v>0</v>
      </c>
      <c r="G13" s="1" t="s">
        <v>0</v>
      </c>
    </row>
    <row r="14" ht="15" customHeight="1" spans="1:7">
      <c r="A14" s="1" t="s">
        <v>0</v>
      </c>
      <c r="B14" s="8" t="s">
        <v>27</v>
      </c>
      <c r="C14" s="10" t="s">
        <v>28</v>
      </c>
      <c r="D14" s="10" t="s">
        <v>0</v>
      </c>
      <c r="E14" s="10" t="s">
        <v>0</v>
      </c>
      <c r="F14" s="14">
        <v>140548</v>
      </c>
      <c r="G14" s="1" t="s">
        <v>0</v>
      </c>
    </row>
    <row r="15" ht="15" customHeight="1" spans="1:7">
      <c r="A15" s="1"/>
      <c r="B15" s="8" t="s">
        <v>29</v>
      </c>
      <c r="C15" s="10" t="s">
        <v>30</v>
      </c>
      <c r="D15" s="10"/>
      <c r="E15" s="10"/>
      <c r="F15" s="14">
        <v>53127</v>
      </c>
      <c r="G15" s="1"/>
    </row>
    <row r="16" ht="15" customHeight="1" spans="1:7">
      <c r="A16" s="1" t="s">
        <v>0</v>
      </c>
      <c r="B16" s="8">
        <v>11</v>
      </c>
      <c r="C16" s="10" t="s">
        <v>31</v>
      </c>
      <c r="D16" s="10" t="s">
        <v>0</v>
      </c>
      <c r="E16" s="10" t="s">
        <v>0</v>
      </c>
      <c r="F16" s="14">
        <f>F11+F12+F13+F14+F15</f>
        <v>207328</v>
      </c>
      <c r="G16" s="1" t="s">
        <v>0</v>
      </c>
    </row>
    <row r="17" ht="409.5" customHeight="1" spans="1:7">
      <c r="A17" s="1" t="s">
        <v>0</v>
      </c>
      <c r="B17" s="8" t="s">
        <v>0</v>
      </c>
      <c r="C17" s="10" t="s">
        <v>0</v>
      </c>
      <c r="D17" s="10" t="s">
        <v>0</v>
      </c>
      <c r="E17" s="10" t="s">
        <v>0</v>
      </c>
      <c r="F17" s="14" t="s">
        <v>0</v>
      </c>
      <c r="G17" s="1" t="s">
        <v>0</v>
      </c>
    </row>
    <row r="18" ht="15" customHeight="1" spans="1:7">
      <c r="A18" s="1" t="s">
        <v>0</v>
      </c>
      <c r="B18" s="25" t="s">
        <v>32</v>
      </c>
      <c r="C18" s="25" t="s">
        <v>0</v>
      </c>
      <c r="D18" s="25" t="s">
        <v>0</v>
      </c>
      <c r="E18" s="25" t="s">
        <v>0</v>
      </c>
      <c r="F18" s="26" t="s">
        <v>33</v>
      </c>
      <c r="G18" s="1" t="s">
        <v>0</v>
      </c>
    </row>
    <row r="19" ht="12" customHeight="1" spans="1:7">
      <c r="A19" s="1" t="s">
        <v>0</v>
      </c>
      <c r="B19" s="1" t="s">
        <v>0</v>
      </c>
      <c r="C19" s="1" t="s">
        <v>0</v>
      </c>
      <c r="D19" s="1" t="s">
        <v>0</v>
      </c>
      <c r="E19" s="1" t="s">
        <v>0</v>
      </c>
      <c r="F19" s="1" t="s">
        <v>0</v>
      </c>
      <c r="G19" s="1" t="s">
        <v>0</v>
      </c>
    </row>
  </sheetData>
  <sheetProtection algorithmName="SHA-512" hashValue="kAV7UuqL7voME/xYbMi0XD2w1hkwdboEYl54ryhRaAR0uLhVAE+u5d1pybxRHSLKMijCUuVlUQEdYNmXt9/OhA==" saltValue="1Kb1wkcIOxvnAA48K3ZbWw==" spinCount="100000" sheet="1" objects="1"/>
  <mergeCells count="16">
    <mergeCell ref="B2:F2"/>
    <mergeCell ref="B3:D3"/>
    <mergeCell ref="D5:E5"/>
    <mergeCell ref="D6:E6"/>
    <mergeCell ref="D7:E7"/>
    <mergeCell ref="D8:E8"/>
    <mergeCell ref="D9:E9"/>
    <mergeCell ref="C10:E10"/>
    <mergeCell ref="C11:E11"/>
    <mergeCell ref="C12:E12"/>
    <mergeCell ref="C13:E13"/>
    <mergeCell ref="C14:E14"/>
    <mergeCell ref="C15:E15"/>
    <mergeCell ref="C16:E16"/>
    <mergeCell ref="C17:E17"/>
    <mergeCell ref="B18:E18"/>
  </mergeCells>
  <pageMargins left="0" right="0" top="0" bottom="0" header="0" footer="0"/>
  <pageSetup paperSize="9" orientation="portrait"/>
  <headerFooter/>
  <ignoredErrors>
    <ignoredError sqref="F12 F6:F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3"/>
  <sheetViews>
    <sheetView showZeros="0" zoomScale="145" zoomScaleNormal="145" topLeftCell="A5" workbookViewId="0">
      <selection activeCell="G14" sqref="G14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34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36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42</v>
      </c>
      <c r="H5" s="1" t="s">
        <v>0</v>
      </c>
    </row>
    <row r="6" ht="15" customHeight="1" spans="1:8">
      <c r="A6" s="1" t="s">
        <v>0</v>
      </c>
      <c r="B6" s="8" t="s">
        <v>43</v>
      </c>
      <c r="C6" s="9" t="s">
        <v>44</v>
      </c>
      <c r="D6" s="10" t="s">
        <v>0</v>
      </c>
      <c r="E6" s="11" t="s">
        <v>0</v>
      </c>
      <c r="F6" s="11" t="s">
        <v>0</v>
      </c>
      <c r="G6" s="12" t="s">
        <v>0</v>
      </c>
      <c r="H6" s="1" t="s">
        <v>0</v>
      </c>
    </row>
    <row r="7" ht="15" customHeight="1" spans="1:8">
      <c r="A7" s="1" t="s">
        <v>0</v>
      </c>
      <c r="B7" s="8" t="s">
        <v>45</v>
      </c>
      <c r="C7" s="9" t="s">
        <v>46</v>
      </c>
      <c r="D7" s="10" t="s">
        <v>0</v>
      </c>
      <c r="E7" s="11" t="s">
        <v>0</v>
      </c>
      <c r="F7" s="11" t="s">
        <v>0</v>
      </c>
      <c r="G7" s="12" t="s">
        <v>0</v>
      </c>
      <c r="H7" s="1" t="s">
        <v>0</v>
      </c>
    </row>
    <row r="8" ht="15" customHeight="1" spans="1:8">
      <c r="A8" s="1" t="s">
        <v>0</v>
      </c>
      <c r="B8" s="8" t="s">
        <v>47</v>
      </c>
      <c r="C8" s="9" t="s">
        <v>48</v>
      </c>
      <c r="D8" s="10" t="s">
        <v>49</v>
      </c>
      <c r="E8" s="11" t="s">
        <v>50</v>
      </c>
      <c r="F8" s="13"/>
      <c r="G8" s="14" t="str">
        <f>IF(ISBLANK(E8),"",IF(ISBLANK(F8),"",E8*F8))</f>
        <v/>
      </c>
      <c r="H8" s="1" t="s">
        <v>0</v>
      </c>
    </row>
    <row r="9" ht="15" customHeight="1" spans="1:8">
      <c r="A9" s="1" t="s">
        <v>0</v>
      </c>
      <c r="B9" s="8" t="s">
        <v>51</v>
      </c>
      <c r="C9" s="9" t="s">
        <v>52</v>
      </c>
      <c r="D9" s="10" t="s">
        <v>49</v>
      </c>
      <c r="E9" s="11" t="s">
        <v>50</v>
      </c>
      <c r="F9" s="13"/>
      <c r="G9" s="14" t="str">
        <f>IF(ISBLANK(E9),"",IF(ISBLANK(F9),"",E9*F9))</f>
        <v/>
      </c>
      <c r="H9" s="1" t="s">
        <v>0</v>
      </c>
    </row>
    <row r="10" ht="15" customHeight="1" spans="1:8">
      <c r="A10" s="1" t="s">
        <v>0</v>
      </c>
      <c r="B10" s="8" t="s">
        <v>53</v>
      </c>
      <c r="C10" s="9" t="s">
        <v>54</v>
      </c>
      <c r="D10" s="10" t="s">
        <v>49</v>
      </c>
      <c r="E10" s="11" t="s">
        <v>50</v>
      </c>
      <c r="F10" s="13"/>
      <c r="G10" s="14" t="str">
        <f>IF(ISBLANK(E10),"",IF(ISBLANK(F10),"",E10*F10))</f>
        <v/>
      </c>
      <c r="H10" s="1" t="s">
        <v>0</v>
      </c>
    </row>
    <row r="11" ht="15" customHeight="1" spans="1:8">
      <c r="A11" s="1" t="s">
        <v>0</v>
      </c>
      <c r="B11" s="8" t="s">
        <v>55</v>
      </c>
      <c r="C11" s="9" t="s">
        <v>56</v>
      </c>
      <c r="D11" s="10" t="s">
        <v>0</v>
      </c>
      <c r="E11" s="11" t="s">
        <v>0</v>
      </c>
      <c r="F11" s="11" t="s">
        <v>0</v>
      </c>
      <c r="G11" s="12" t="s">
        <v>0</v>
      </c>
      <c r="H11" s="1" t="s">
        <v>0</v>
      </c>
    </row>
    <row r="12" ht="15" customHeight="1" spans="1:8">
      <c r="A12" s="1" t="s">
        <v>0</v>
      </c>
      <c r="B12" s="8" t="s">
        <v>57</v>
      </c>
      <c r="C12" s="9" t="s">
        <v>58</v>
      </c>
      <c r="D12" s="10" t="s">
        <v>49</v>
      </c>
      <c r="E12" s="11" t="s">
        <v>50</v>
      </c>
      <c r="F12" s="13"/>
      <c r="G12" s="14" t="str">
        <f>IF(ISBLANK(E12),"",IF(ISBLANK(F12),"",E12*F12))</f>
        <v/>
      </c>
      <c r="H12" s="1" t="s">
        <v>0</v>
      </c>
    </row>
    <row r="13" ht="15" customHeight="1" spans="1:8">
      <c r="A13" s="1" t="s">
        <v>0</v>
      </c>
      <c r="B13" s="8" t="s">
        <v>59</v>
      </c>
      <c r="C13" s="9" t="s">
        <v>60</v>
      </c>
      <c r="D13" s="10" t="s">
        <v>49</v>
      </c>
      <c r="E13" s="11" t="s">
        <v>50</v>
      </c>
      <c r="F13" s="11">
        <v>8653</v>
      </c>
      <c r="G13" s="18">
        <v>8653</v>
      </c>
      <c r="H13" s="1" t="s">
        <v>0</v>
      </c>
    </row>
    <row r="14" ht="15" customHeight="1" spans="1:8">
      <c r="A14" s="1" t="s">
        <v>0</v>
      </c>
      <c r="B14" s="8" t="s">
        <v>61</v>
      </c>
      <c r="C14" s="9" t="s">
        <v>62</v>
      </c>
      <c r="D14" s="10" t="s">
        <v>0</v>
      </c>
      <c r="E14" s="11" t="s">
        <v>0</v>
      </c>
      <c r="F14" s="11" t="s">
        <v>0</v>
      </c>
      <c r="G14" s="12" t="s">
        <v>0</v>
      </c>
      <c r="H14" s="1" t="s">
        <v>0</v>
      </c>
    </row>
    <row r="15" ht="15" customHeight="1" spans="1:8">
      <c r="A15" s="1" t="s">
        <v>0</v>
      </c>
      <c r="B15" s="8" t="s">
        <v>63</v>
      </c>
      <c r="C15" s="9" t="s">
        <v>64</v>
      </c>
      <c r="D15" s="10" t="s">
        <v>49</v>
      </c>
      <c r="E15" s="11" t="s">
        <v>50</v>
      </c>
      <c r="F15" s="13">
        <v>0</v>
      </c>
      <c r="G15" s="14">
        <f>IF(ISBLANK(E15),"",IF(ISBLANK(F15),"",E15*F15))</f>
        <v>0</v>
      </c>
      <c r="H15" s="1" t="s">
        <v>0</v>
      </c>
    </row>
    <row r="16" ht="15" customHeight="1" spans="1:8">
      <c r="A16" s="1" t="s">
        <v>0</v>
      </c>
      <c r="B16" s="8" t="s">
        <v>65</v>
      </c>
      <c r="C16" s="9" t="s">
        <v>66</v>
      </c>
      <c r="D16" s="10" t="s">
        <v>49</v>
      </c>
      <c r="E16" s="11" t="s">
        <v>50</v>
      </c>
      <c r="F16" s="11" t="s">
        <v>67</v>
      </c>
      <c r="G16" s="18">
        <f>5000</f>
        <v>5000</v>
      </c>
      <c r="H16" s="1" t="s">
        <v>0</v>
      </c>
    </row>
    <row r="17" ht="15" customHeight="1" spans="1:8">
      <c r="A17" s="1" t="s">
        <v>0</v>
      </c>
      <c r="B17" s="8" t="s">
        <v>68</v>
      </c>
      <c r="C17" s="9" t="s">
        <v>69</v>
      </c>
      <c r="D17" s="10" t="s">
        <v>0</v>
      </c>
      <c r="E17" s="11" t="s">
        <v>0</v>
      </c>
      <c r="F17" s="11" t="s">
        <v>0</v>
      </c>
      <c r="G17" s="12" t="s">
        <v>0</v>
      </c>
      <c r="H17" s="1" t="s">
        <v>0</v>
      </c>
    </row>
    <row r="18" ht="15" customHeight="1" spans="1:8">
      <c r="A18" s="1" t="s">
        <v>0</v>
      </c>
      <c r="B18" s="8" t="s">
        <v>70</v>
      </c>
      <c r="C18" s="9" t="s">
        <v>69</v>
      </c>
      <c r="D18" s="10" t="s">
        <v>49</v>
      </c>
      <c r="E18" s="11" t="s">
        <v>50</v>
      </c>
      <c r="F18" s="13"/>
      <c r="G18" s="14" t="str">
        <f>IF(ISBLANK(E18),"",IF(ISBLANK(F18),"",E18*F18))</f>
        <v/>
      </c>
      <c r="H18" s="1" t="s">
        <v>0</v>
      </c>
    </row>
    <row r="19" ht="15" customHeight="1" spans="1:8">
      <c r="A19" s="1" t="s">
        <v>0</v>
      </c>
      <c r="B19" s="8" t="s">
        <v>71</v>
      </c>
      <c r="C19" s="9" t="s">
        <v>72</v>
      </c>
      <c r="D19" s="10" t="s">
        <v>0</v>
      </c>
      <c r="E19" s="11" t="s">
        <v>0</v>
      </c>
      <c r="F19" s="11" t="s">
        <v>0</v>
      </c>
      <c r="G19" s="12" t="s">
        <v>0</v>
      </c>
      <c r="H19" s="1" t="s">
        <v>0</v>
      </c>
    </row>
    <row r="20" ht="15" customHeight="1" spans="1:8">
      <c r="A20" s="1" t="s">
        <v>0</v>
      </c>
      <c r="B20" s="8" t="s">
        <v>73</v>
      </c>
      <c r="C20" s="9" t="s">
        <v>74</v>
      </c>
      <c r="D20" s="10" t="s">
        <v>75</v>
      </c>
      <c r="E20" s="11" t="s">
        <v>76</v>
      </c>
      <c r="F20" s="13"/>
      <c r="G20" s="14" t="str">
        <f>IF(ISBLANK(E20),"",IF(ISBLANK(F20),"",E20*F20))</f>
        <v/>
      </c>
      <c r="H20" s="1" t="s">
        <v>0</v>
      </c>
    </row>
    <row r="21" ht="398" customHeight="1" spans="1:8">
      <c r="A21" s="1" t="s">
        <v>0</v>
      </c>
      <c r="B21" s="8" t="s">
        <v>0</v>
      </c>
      <c r="C21" s="9" t="s">
        <v>0</v>
      </c>
      <c r="D21" s="10" t="s">
        <v>0</v>
      </c>
      <c r="E21" s="11" t="s">
        <v>0</v>
      </c>
      <c r="F21" s="13" t="s">
        <v>0</v>
      </c>
      <c r="G21" s="14" t="s">
        <v>0</v>
      </c>
      <c r="H21" s="1" t="s">
        <v>0</v>
      </c>
    </row>
    <row r="22" ht="15" customHeight="1" spans="1:8">
      <c r="A22" s="1" t="s">
        <v>0</v>
      </c>
      <c r="B22" s="15" t="s">
        <v>77</v>
      </c>
      <c r="C22" s="15" t="s">
        <v>0</v>
      </c>
      <c r="D22" s="16">
        <f>SUM(G1:G21)</f>
        <v>13653</v>
      </c>
      <c r="E22" s="16" t="s">
        <v>0</v>
      </c>
      <c r="F22" s="17" t="s">
        <v>78</v>
      </c>
      <c r="G22" s="17" t="s">
        <v>0</v>
      </c>
      <c r="H22" s="1" t="s">
        <v>0</v>
      </c>
    </row>
    <row r="23" ht="27" customHeight="1" spans="1:8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</row>
  </sheetData>
  <sheetProtection algorithmName="SHA-512" hashValue="MfjTD/bs3qzlNPfjIoHAg2D7GZiiBiaDNMa7LLdkxlP8iM3fNyJH320JbnJQ1eDHcPv1VRy3A2AqAsensYu60w==" saltValue="6Z3sj6DjqlIapZgeQOo9sw==" spinCount="100000" sheet="1" objects="1"/>
  <mergeCells count="6">
    <mergeCell ref="B2:G2"/>
    <mergeCell ref="B3:G3"/>
    <mergeCell ref="B4:G4"/>
    <mergeCell ref="B22:C22"/>
    <mergeCell ref="D22:E22"/>
    <mergeCell ref="F22:G22"/>
  </mergeCells>
  <pageMargins left="0" right="0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62"/>
  <sheetViews>
    <sheetView showZeros="0" workbookViewId="0">
      <selection activeCell="J13" sqref="J13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34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79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42</v>
      </c>
      <c r="H5" s="1" t="s">
        <v>0</v>
      </c>
    </row>
    <row r="6" ht="15" customHeight="1" spans="1:8">
      <c r="A6" s="1" t="s">
        <v>0</v>
      </c>
      <c r="B6" s="8" t="s">
        <v>11</v>
      </c>
      <c r="C6" s="9" t="s">
        <v>80</v>
      </c>
      <c r="D6" s="10" t="s">
        <v>0</v>
      </c>
      <c r="E6" s="11" t="s">
        <v>0</v>
      </c>
      <c r="F6" s="11" t="s">
        <v>0</v>
      </c>
      <c r="G6" s="12" t="s">
        <v>0</v>
      </c>
      <c r="H6" s="1" t="s">
        <v>0</v>
      </c>
    </row>
    <row r="7" ht="15" customHeight="1" spans="1:8">
      <c r="A7" s="1" t="s">
        <v>0</v>
      </c>
      <c r="B7" s="8" t="s">
        <v>81</v>
      </c>
      <c r="C7" s="9" t="s">
        <v>82</v>
      </c>
      <c r="D7" s="10" t="s">
        <v>0</v>
      </c>
      <c r="E7" s="11" t="s">
        <v>0</v>
      </c>
      <c r="F7" s="11" t="s">
        <v>0</v>
      </c>
      <c r="G7" s="12" t="s">
        <v>0</v>
      </c>
      <c r="H7" s="1" t="s">
        <v>0</v>
      </c>
    </row>
    <row r="8" ht="15" customHeight="1" spans="1:8">
      <c r="A8" s="1" t="s">
        <v>0</v>
      </c>
      <c r="B8" s="8" t="s">
        <v>83</v>
      </c>
      <c r="C8" s="9" t="s">
        <v>84</v>
      </c>
      <c r="D8" s="10" t="s">
        <v>0</v>
      </c>
      <c r="E8" s="11" t="s">
        <v>0</v>
      </c>
      <c r="F8" s="11" t="s">
        <v>0</v>
      </c>
      <c r="G8" s="12" t="s">
        <v>0</v>
      </c>
      <c r="H8" s="1" t="s">
        <v>0</v>
      </c>
    </row>
    <row r="9" ht="15" customHeight="1" spans="1:8">
      <c r="A9" s="1" t="s">
        <v>0</v>
      </c>
      <c r="B9" s="8" t="s">
        <v>47</v>
      </c>
      <c r="C9" s="9" t="s">
        <v>85</v>
      </c>
      <c r="D9" s="10" t="s">
        <v>86</v>
      </c>
      <c r="E9" s="11" t="s">
        <v>87</v>
      </c>
      <c r="F9" s="13"/>
      <c r="G9" s="14" t="str">
        <f>IF(ISBLANK(E9),"",IF(ISBLANK(F9),"",E9*F9))</f>
        <v/>
      </c>
      <c r="H9" s="1" t="s">
        <v>0</v>
      </c>
    </row>
    <row r="10" ht="15" customHeight="1" spans="1:8">
      <c r="A10" s="1" t="s">
        <v>0</v>
      </c>
      <c r="B10" s="8" t="s">
        <v>51</v>
      </c>
      <c r="C10" s="9" t="s">
        <v>88</v>
      </c>
      <c r="D10" s="10" t="s">
        <v>86</v>
      </c>
      <c r="E10" s="11" t="s">
        <v>89</v>
      </c>
      <c r="F10" s="13"/>
      <c r="G10" s="14" t="str">
        <f>IF(ISBLANK(E10),"",IF(ISBLANK(F10),"",E10*F10))</f>
        <v/>
      </c>
      <c r="H10" s="1" t="s">
        <v>0</v>
      </c>
    </row>
    <row r="11" ht="15" customHeight="1" spans="1:8">
      <c r="A11" s="1" t="s">
        <v>0</v>
      </c>
      <c r="B11" s="8" t="s">
        <v>53</v>
      </c>
      <c r="C11" s="9" t="s">
        <v>90</v>
      </c>
      <c r="D11" s="10" t="s">
        <v>86</v>
      </c>
      <c r="E11" s="11" t="s">
        <v>91</v>
      </c>
      <c r="F11" s="13"/>
      <c r="G11" s="14" t="str">
        <f>IF(ISBLANK(E11),"",IF(ISBLANK(F11),"",E11*F11))</f>
        <v/>
      </c>
      <c r="H11" s="1" t="s">
        <v>0</v>
      </c>
    </row>
    <row r="12" ht="15" customHeight="1" spans="1:8">
      <c r="A12" s="1" t="s">
        <v>0</v>
      </c>
      <c r="B12" s="8" t="s">
        <v>92</v>
      </c>
      <c r="C12" s="9" t="s">
        <v>93</v>
      </c>
      <c r="D12" s="10" t="s">
        <v>0</v>
      </c>
      <c r="E12" s="11" t="s">
        <v>0</v>
      </c>
      <c r="F12" s="11" t="s">
        <v>0</v>
      </c>
      <c r="G12" s="12" t="s">
        <v>0</v>
      </c>
      <c r="H12" s="1" t="s">
        <v>0</v>
      </c>
    </row>
    <row r="13" ht="15" customHeight="1" spans="1:8">
      <c r="A13" s="1" t="s">
        <v>0</v>
      </c>
      <c r="B13" s="8" t="s">
        <v>47</v>
      </c>
      <c r="C13" s="9" t="s">
        <v>94</v>
      </c>
      <c r="D13" s="10" t="s">
        <v>86</v>
      </c>
      <c r="E13" s="11" t="s">
        <v>95</v>
      </c>
      <c r="F13" s="13"/>
      <c r="G13" s="14" t="str">
        <f>IF(ISBLANK(E13),"",IF(ISBLANK(F13),"",E13*F13))</f>
        <v/>
      </c>
      <c r="H13" s="1" t="s">
        <v>0</v>
      </c>
    </row>
    <row r="14" ht="15" customHeight="1" spans="1:8">
      <c r="A14" s="1" t="s">
        <v>0</v>
      </c>
      <c r="B14" s="8" t="s">
        <v>51</v>
      </c>
      <c r="C14" s="9" t="s">
        <v>96</v>
      </c>
      <c r="D14" s="10" t="s">
        <v>86</v>
      </c>
      <c r="E14" s="11" t="s">
        <v>95</v>
      </c>
      <c r="F14" s="13"/>
      <c r="G14" s="14" t="str">
        <f>IF(ISBLANK(E14),"",IF(ISBLANK(F14),"",E14*F14))</f>
        <v/>
      </c>
      <c r="H14" s="1" t="s">
        <v>0</v>
      </c>
    </row>
    <row r="15" ht="15" customHeight="1" spans="1:8">
      <c r="A15" s="1" t="s">
        <v>0</v>
      </c>
      <c r="B15" s="8" t="s">
        <v>53</v>
      </c>
      <c r="C15" s="9" t="s">
        <v>97</v>
      </c>
      <c r="D15" s="10" t="s">
        <v>86</v>
      </c>
      <c r="E15" s="11" t="s">
        <v>95</v>
      </c>
      <c r="F15" s="13"/>
      <c r="G15" s="14" t="str">
        <f>IF(ISBLANK(E15),"",IF(ISBLANK(F15),"",E15*F15))</f>
        <v/>
      </c>
      <c r="H15" s="1" t="s">
        <v>0</v>
      </c>
    </row>
    <row r="16" ht="15" customHeight="1" spans="1:8">
      <c r="A16" s="1" t="s">
        <v>0</v>
      </c>
      <c r="B16" s="8" t="s">
        <v>14</v>
      </c>
      <c r="C16" s="9" t="s">
        <v>98</v>
      </c>
      <c r="D16" s="10" t="s">
        <v>0</v>
      </c>
      <c r="E16" s="11" t="s">
        <v>0</v>
      </c>
      <c r="F16" s="11" t="s">
        <v>0</v>
      </c>
      <c r="G16" s="12" t="s">
        <v>0</v>
      </c>
      <c r="H16" s="1" t="s">
        <v>0</v>
      </c>
    </row>
    <row r="17" ht="15" customHeight="1" spans="1:8">
      <c r="A17" s="1" t="s">
        <v>0</v>
      </c>
      <c r="B17" s="8" t="s">
        <v>99</v>
      </c>
      <c r="C17" s="9" t="s">
        <v>100</v>
      </c>
      <c r="D17" s="10" t="s">
        <v>0</v>
      </c>
      <c r="E17" s="11" t="s">
        <v>0</v>
      </c>
      <c r="F17" s="11" t="s">
        <v>0</v>
      </c>
      <c r="G17" s="12" t="s">
        <v>0</v>
      </c>
      <c r="H17" s="1" t="s">
        <v>0</v>
      </c>
    </row>
    <row r="18" ht="15" customHeight="1" spans="1:8">
      <c r="A18" s="1" t="s">
        <v>0</v>
      </c>
      <c r="B18" s="8" t="s">
        <v>101</v>
      </c>
      <c r="C18" s="9" t="s">
        <v>102</v>
      </c>
      <c r="D18" s="10" t="s">
        <v>0</v>
      </c>
      <c r="E18" s="11" t="s">
        <v>0</v>
      </c>
      <c r="F18" s="11" t="s">
        <v>0</v>
      </c>
      <c r="G18" s="12" t="s">
        <v>0</v>
      </c>
      <c r="H18" s="1" t="s">
        <v>0</v>
      </c>
    </row>
    <row r="19" ht="15" customHeight="1" spans="1:8">
      <c r="A19" s="1" t="s">
        <v>0</v>
      </c>
      <c r="B19" s="8" t="s">
        <v>47</v>
      </c>
      <c r="C19" s="9" t="s">
        <v>103</v>
      </c>
      <c r="D19" s="10" t="s">
        <v>104</v>
      </c>
      <c r="E19" s="11" t="s">
        <v>105</v>
      </c>
      <c r="F19" s="13"/>
      <c r="G19" s="14" t="str">
        <f>IF(ISBLANK(E19),"",IF(ISBLANK(F19),"",E19*F19))</f>
        <v/>
      </c>
      <c r="H19" s="1" t="s">
        <v>0</v>
      </c>
    </row>
    <row r="20" ht="15" customHeight="1" spans="1:8">
      <c r="A20" s="1" t="s">
        <v>0</v>
      </c>
      <c r="B20" s="8" t="s">
        <v>106</v>
      </c>
      <c r="C20" s="9" t="s">
        <v>107</v>
      </c>
      <c r="D20" s="10" t="s">
        <v>0</v>
      </c>
      <c r="E20" s="11" t="s">
        <v>0</v>
      </c>
      <c r="F20" s="11" t="s">
        <v>0</v>
      </c>
      <c r="G20" s="12" t="s">
        <v>0</v>
      </c>
      <c r="H20" s="1" t="s">
        <v>0</v>
      </c>
    </row>
    <row r="21" ht="15" customHeight="1" spans="1:8">
      <c r="A21" s="1" t="s">
        <v>0</v>
      </c>
      <c r="B21" s="8" t="s">
        <v>108</v>
      </c>
      <c r="C21" s="9" t="s">
        <v>109</v>
      </c>
      <c r="D21" s="10" t="s">
        <v>104</v>
      </c>
      <c r="E21" s="11" t="s">
        <v>110</v>
      </c>
      <c r="F21" s="13"/>
      <c r="G21" s="14" t="str">
        <f>IF(ISBLANK(E21),"",IF(ISBLANK(F21),"",E21*F21))</f>
        <v/>
      </c>
      <c r="H21" s="1" t="s">
        <v>0</v>
      </c>
    </row>
    <row r="22" ht="15" customHeight="1" spans="1:8">
      <c r="A22" s="1" t="s">
        <v>0</v>
      </c>
      <c r="B22" s="8" t="s">
        <v>111</v>
      </c>
      <c r="C22" s="9" t="s">
        <v>112</v>
      </c>
      <c r="D22" s="10" t="s">
        <v>104</v>
      </c>
      <c r="E22" s="11" t="s">
        <v>113</v>
      </c>
      <c r="F22" s="13"/>
      <c r="G22" s="14" t="str">
        <f>IF(ISBLANK(E22),"",IF(ISBLANK(F22),"",E22*F22))</f>
        <v/>
      </c>
      <c r="H22" s="1" t="s">
        <v>0</v>
      </c>
    </row>
    <row r="23" ht="15" customHeight="1" spans="1:8">
      <c r="A23" s="1" t="s">
        <v>0</v>
      </c>
      <c r="B23" s="8" t="s">
        <v>114</v>
      </c>
      <c r="C23" s="9" t="s">
        <v>115</v>
      </c>
      <c r="D23" s="10" t="s">
        <v>104</v>
      </c>
      <c r="E23" s="11" t="s">
        <v>116</v>
      </c>
      <c r="F23" s="13"/>
      <c r="G23" s="14" t="str">
        <f>IF(ISBLANK(E23),"",IF(ISBLANK(F23),"",E23*F23))</f>
        <v/>
      </c>
      <c r="H23" s="1" t="s">
        <v>0</v>
      </c>
    </row>
    <row r="24" ht="15" customHeight="1" spans="1:8">
      <c r="A24" s="1" t="s">
        <v>0</v>
      </c>
      <c r="B24" s="8" t="s">
        <v>117</v>
      </c>
      <c r="C24" s="9" t="s">
        <v>118</v>
      </c>
      <c r="D24" s="10" t="s">
        <v>75</v>
      </c>
      <c r="E24" s="11" t="s">
        <v>119</v>
      </c>
      <c r="F24" s="13"/>
      <c r="G24" s="14" t="str">
        <f>IF(ISBLANK(E24),"",IF(ISBLANK(F24),"",E24*F24))</f>
        <v/>
      </c>
      <c r="H24" s="1" t="s">
        <v>0</v>
      </c>
    </row>
    <row r="25" ht="15" customHeight="1" spans="1:8">
      <c r="A25" s="1" t="s">
        <v>0</v>
      </c>
      <c r="B25" s="8" t="s">
        <v>120</v>
      </c>
      <c r="C25" s="9" t="s">
        <v>121</v>
      </c>
      <c r="D25" s="10" t="s">
        <v>0</v>
      </c>
      <c r="E25" s="11" t="s">
        <v>0</v>
      </c>
      <c r="F25" s="11" t="s">
        <v>0</v>
      </c>
      <c r="G25" s="12" t="s">
        <v>0</v>
      </c>
      <c r="H25" s="1" t="s">
        <v>0</v>
      </c>
    </row>
    <row r="26" ht="15" customHeight="1" spans="1:8">
      <c r="A26" s="1" t="s">
        <v>0</v>
      </c>
      <c r="B26" s="8" t="s">
        <v>122</v>
      </c>
      <c r="C26" s="9" t="s">
        <v>123</v>
      </c>
      <c r="D26" s="10" t="s">
        <v>104</v>
      </c>
      <c r="E26" s="11" t="s">
        <v>110</v>
      </c>
      <c r="F26" s="13"/>
      <c r="G26" s="14" t="str">
        <f>IF(ISBLANK(E26),"",IF(ISBLANK(F26),"",E26*F26))</f>
        <v/>
      </c>
      <c r="H26" s="1" t="s">
        <v>0</v>
      </c>
    </row>
    <row r="27" ht="15" customHeight="1" spans="1:8">
      <c r="A27" s="1" t="s">
        <v>0</v>
      </c>
      <c r="B27" s="8" t="s">
        <v>124</v>
      </c>
      <c r="C27" s="9" t="s">
        <v>125</v>
      </c>
      <c r="D27" s="10" t="s">
        <v>0</v>
      </c>
      <c r="E27" s="11" t="s">
        <v>0</v>
      </c>
      <c r="F27" s="11" t="s">
        <v>0</v>
      </c>
      <c r="G27" s="12" t="s">
        <v>0</v>
      </c>
      <c r="H27" s="1" t="s">
        <v>0</v>
      </c>
    </row>
    <row r="28" ht="15" customHeight="1" spans="1:8">
      <c r="A28" s="1" t="s">
        <v>0</v>
      </c>
      <c r="B28" s="8" t="s">
        <v>126</v>
      </c>
      <c r="C28" s="9" t="s">
        <v>127</v>
      </c>
      <c r="D28" s="10" t="s">
        <v>0</v>
      </c>
      <c r="E28" s="11" t="s">
        <v>0</v>
      </c>
      <c r="F28" s="11" t="s">
        <v>0</v>
      </c>
      <c r="G28" s="12" t="s">
        <v>0</v>
      </c>
      <c r="H28" s="1" t="s">
        <v>0</v>
      </c>
    </row>
    <row r="29" ht="15" customHeight="1" spans="1:8">
      <c r="A29" s="1" t="s">
        <v>0</v>
      </c>
      <c r="B29" s="8" t="s">
        <v>47</v>
      </c>
      <c r="C29" s="9" t="s">
        <v>128</v>
      </c>
      <c r="D29" s="10" t="s">
        <v>104</v>
      </c>
      <c r="E29" s="11" t="s">
        <v>113</v>
      </c>
      <c r="F29" s="13"/>
      <c r="G29" s="14" t="str">
        <f>IF(ISBLANK(E29),"",IF(ISBLANK(F29),"",E29*F29))</f>
        <v/>
      </c>
      <c r="H29" s="1" t="s">
        <v>0</v>
      </c>
    </row>
    <row r="30" ht="15" customHeight="1" spans="1:8">
      <c r="A30" s="1" t="s">
        <v>0</v>
      </c>
      <c r="B30" s="8" t="s">
        <v>129</v>
      </c>
      <c r="C30" s="9" t="s">
        <v>130</v>
      </c>
      <c r="D30" s="10" t="s">
        <v>0</v>
      </c>
      <c r="E30" s="11" t="s">
        <v>0</v>
      </c>
      <c r="F30" s="11" t="s">
        <v>0</v>
      </c>
      <c r="G30" s="12" t="s">
        <v>0</v>
      </c>
      <c r="H30" s="1" t="s">
        <v>0</v>
      </c>
    </row>
    <row r="31" ht="15" customHeight="1" spans="1:8">
      <c r="A31" s="1" t="s">
        <v>0</v>
      </c>
      <c r="B31" s="8" t="s">
        <v>47</v>
      </c>
      <c r="C31" s="9" t="s">
        <v>131</v>
      </c>
      <c r="D31" s="10" t="s">
        <v>104</v>
      </c>
      <c r="E31" s="11" t="s">
        <v>132</v>
      </c>
      <c r="F31" s="13"/>
      <c r="G31" s="14" t="str">
        <f>IF(ISBLANK(E31),"",IF(ISBLANK(F31),"",E31*F31))</f>
        <v/>
      </c>
      <c r="H31" s="1" t="s">
        <v>0</v>
      </c>
    </row>
    <row r="32" ht="15" customHeight="1" spans="1:8">
      <c r="A32" s="1" t="s">
        <v>0</v>
      </c>
      <c r="B32" s="8" t="s">
        <v>51</v>
      </c>
      <c r="C32" s="9" t="s">
        <v>133</v>
      </c>
      <c r="D32" s="10" t="s">
        <v>104</v>
      </c>
      <c r="E32" s="11" t="s">
        <v>134</v>
      </c>
      <c r="F32" s="13"/>
      <c r="G32" s="14" t="str">
        <f>IF(ISBLANK(E32),"",IF(ISBLANK(F32),"",E32*F32))</f>
        <v/>
      </c>
      <c r="H32" s="1" t="s">
        <v>0</v>
      </c>
    </row>
    <row r="33" ht="15" customHeight="1" spans="1:8">
      <c r="A33" s="1" t="s">
        <v>0</v>
      </c>
      <c r="B33" s="8" t="s">
        <v>53</v>
      </c>
      <c r="C33" s="9" t="s">
        <v>135</v>
      </c>
      <c r="D33" s="10" t="s">
        <v>136</v>
      </c>
      <c r="E33" s="11" t="s">
        <v>137</v>
      </c>
      <c r="F33" s="13"/>
      <c r="G33" s="14" t="str">
        <f>IF(ISBLANK(E33),"",IF(ISBLANK(F33),"",E33*F33))</f>
        <v/>
      </c>
      <c r="H33" s="1" t="s">
        <v>0</v>
      </c>
    </row>
    <row r="34" ht="15" customHeight="1" spans="1:8">
      <c r="A34" s="1" t="s">
        <v>0</v>
      </c>
      <c r="B34" s="8" t="s">
        <v>138</v>
      </c>
      <c r="C34" s="9" t="s">
        <v>139</v>
      </c>
      <c r="D34" s="10" t="s">
        <v>0</v>
      </c>
      <c r="E34" s="11" t="s">
        <v>0</v>
      </c>
      <c r="F34" s="11" t="s">
        <v>0</v>
      </c>
      <c r="G34" s="12" t="s">
        <v>0</v>
      </c>
      <c r="H34" s="1" t="s">
        <v>0</v>
      </c>
    </row>
    <row r="35" ht="15" customHeight="1" spans="1:8">
      <c r="A35" s="1" t="s">
        <v>0</v>
      </c>
      <c r="B35" s="8" t="s">
        <v>140</v>
      </c>
      <c r="C35" s="9" t="s">
        <v>139</v>
      </c>
      <c r="D35" s="10" t="s">
        <v>0</v>
      </c>
      <c r="E35" s="11" t="s">
        <v>0</v>
      </c>
      <c r="F35" s="11" t="s">
        <v>0</v>
      </c>
      <c r="G35" s="12" t="s">
        <v>0</v>
      </c>
      <c r="H35" s="1" t="s">
        <v>0</v>
      </c>
    </row>
    <row r="36" ht="15" customHeight="1" spans="1:8">
      <c r="A36" s="1" t="s">
        <v>0</v>
      </c>
      <c r="B36" s="8" t="s">
        <v>47</v>
      </c>
      <c r="C36" s="9" t="s">
        <v>141</v>
      </c>
      <c r="D36" s="10" t="s">
        <v>86</v>
      </c>
      <c r="E36" s="11" t="s">
        <v>142</v>
      </c>
      <c r="F36" s="13"/>
      <c r="G36" s="14" t="str">
        <f>IF(ISBLANK(E36),"",IF(ISBLANK(F36),"",E36*F36))</f>
        <v/>
      </c>
      <c r="H36" s="1" t="s">
        <v>0</v>
      </c>
    </row>
    <row r="37" ht="15" customHeight="1" spans="1:8">
      <c r="A37" s="1" t="s">
        <v>0</v>
      </c>
      <c r="B37" s="8" t="s">
        <v>53</v>
      </c>
      <c r="C37" s="9" t="s">
        <v>143</v>
      </c>
      <c r="D37" s="10" t="s">
        <v>104</v>
      </c>
      <c r="E37" s="11" t="s">
        <v>144</v>
      </c>
      <c r="F37" s="13"/>
      <c r="G37" s="14" t="str">
        <f>IF(ISBLANK(E37),"",IF(ISBLANK(F37),"",E37*F37))</f>
        <v/>
      </c>
      <c r="H37" s="1" t="s">
        <v>0</v>
      </c>
    </row>
    <row r="38" ht="15" customHeight="1" spans="1:8">
      <c r="A38" s="1" t="s">
        <v>0</v>
      </c>
      <c r="B38" s="8" t="s">
        <v>145</v>
      </c>
      <c r="C38" s="9" t="s">
        <v>146</v>
      </c>
      <c r="D38" s="10" t="s">
        <v>0</v>
      </c>
      <c r="E38" s="11" t="s">
        <v>0</v>
      </c>
      <c r="F38" s="11" t="s">
        <v>0</v>
      </c>
      <c r="G38" s="12" t="s">
        <v>0</v>
      </c>
      <c r="H38" s="1" t="s">
        <v>0</v>
      </c>
    </row>
    <row r="39" ht="15" customHeight="1" spans="1:8">
      <c r="A39" s="1" t="s">
        <v>0</v>
      </c>
      <c r="B39" s="8" t="s">
        <v>47</v>
      </c>
      <c r="C39" s="9" t="s">
        <v>147</v>
      </c>
      <c r="D39" s="10" t="s">
        <v>148</v>
      </c>
      <c r="E39" s="11" t="s">
        <v>149</v>
      </c>
      <c r="F39" s="13"/>
      <c r="G39" s="14" t="str">
        <f>IF(ISBLANK(E39),"",IF(ISBLANK(F39),"",E39*F39))</f>
        <v/>
      </c>
      <c r="H39" s="1" t="s">
        <v>0</v>
      </c>
    </row>
    <row r="40" ht="15" customHeight="1" spans="1:8">
      <c r="A40" s="1" t="s">
        <v>0</v>
      </c>
      <c r="B40" s="8" t="s">
        <v>51</v>
      </c>
      <c r="C40" s="9" t="s">
        <v>150</v>
      </c>
      <c r="D40" s="10" t="s">
        <v>148</v>
      </c>
      <c r="E40" s="11" t="s">
        <v>151</v>
      </c>
      <c r="F40" s="13"/>
      <c r="G40" s="14" t="str">
        <f>IF(ISBLANK(E40),"",IF(ISBLANK(F40),"",E40*F40))</f>
        <v/>
      </c>
      <c r="H40" s="1" t="s">
        <v>0</v>
      </c>
    </row>
    <row r="41" ht="15" customHeight="1" spans="1:8">
      <c r="A41" s="1" t="s">
        <v>0</v>
      </c>
      <c r="B41" s="8" t="s">
        <v>152</v>
      </c>
      <c r="C41" s="9" t="s">
        <v>153</v>
      </c>
      <c r="D41" s="10" t="s">
        <v>0</v>
      </c>
      <c r="E41" s="11" t="s">
        <v>0</v>
      </c>
      <c r="F41" s="11" t="s">
        <v>0</v>
      </c>
      <c r="G41" s="12" t="s">
        <v>0</v>
      </c>
      <c r="H41" s="1" t="s">
        <v>0</v>
      </c>
    </row>
    <row r="42" ht="15" customHeight="1" spans="1:8">
      <c r="A42" s="1" t="s">
        <v>0</v>
      </c>
      <c r="B42" s="8" t="s">
        <v>47</v>
      </c>
      <c r="C42" s="9" t="s">
        <v>154</v>
      </c>
      <c r="D42" s="10" t="s">
        <v>155</v>
      </c>
      <c r="E42" s="11" t="s">
        <v>156</v>
      </c>
      <c r="F42" s="13"/>
      <c r="G42" s="14" t="str">
        <f>IF(ISBLANK(E42),"",IF(ISBLANK(F42),"",E42*F42))</f>
        <v/>
      </c>
      <c r="H42" s="1" t="s">
        <v>0</v>
      </c>
    </row>
    <row r="43" ht="15" customHeight="1" spans="1:8">
      <c r="A43" s="1" t="s">
        <v>0</v>
      </c>
      <c r="B43" s="8" t="s">
        <v>51</v>
      </c>
      <c r="C43" s="9" t="s">
        <v>157</v>
      </c>
      <c r="D43" s="10" t="s">
        <v>155</v>
      </c>
      <c r="E43" s="11" t="s">
        <v>158</v>
      </c>
      <c r="F43" s="13"/>
      <c r="G43" s="14" t="str">
        <f>IF(ISBLANK(E43),"",IF(ISBLANK(F43),"",E43*F43))</f>
        <v/>
      </c>
      <c r="H43" s="1" t="s">
        <v>0</v>
      </c>
    </row>
    <row r="44" ht="15" customHeight="1" spans="1:8">
      <c r="A44" s="1" t="s">
        <v>0</v>
      </c>
      <c r="B44" s="8" t="s">
        <v>159</v>
      </c>
      <c r="C44" s="9" t="s">
        <v>160</v>
      </c>
      <c r="D44" s="10" t="s">
        <v>0</v>
      </c>
      <c r="E44" s="11" t="s">
        <v>0</v>
      </c>
      <c r="F44" s="11" t="s">
        <v>0</v>
      </c>
      <c r="G44" s="12" t="s">
        <v>0</v>
      </c>
      <c r="H44" s="1" t="s">
        <v>0</v>
      </c>
    </row>
    <row r="45" ht="15" customHeight="1" spans="1:8">
      <c r="A45" s="1" t="s">
        <v>0</v>
      </c>
      <c r="B45" s="8" t="s">
        <v>161</v>
      </c>
      <c r="C45" s="9" t="s">
        <v>162</v>
      </c>
      <c r="D45" s="10" t="s">
        <v>86</v>
      </c>
      <c r="E45" s="11" t="s">
        <v>163</v>
      </c>
      <c r="F45" s="13"/>
      <c r="G45" s="14" t="str">
        <f>IF(ISBLANK(E45),"",IF(ISBLANK(F45),"",E45*F45))</f>
        <v/>
      </c>
      <c r="H45" s="1" t="s">
        <v>0</v>
      </c>
    </row>
    <row r="46" ht="15" customHeight="1" spans="1:8">
      <c r="A46" s="1" t="s">
        <v>0</v>
      </c>
      <c r="B46" s="8" t="s">
        <v>164</v>
      </c>
      <c r="C46" s="9" t="s">
        <v>165</v>
      </c>
      <c r="D46" s="10" t="s">
        <v>0</v>
      </c>
      <c r="E46" s="11" t="s">
        <v>0</v>
      </c>
      <c r="F46" s="11" t="s">
        <v>0</v>
      </c>
      <c r="G46" s="12" t="s">
        <v>0</v>
      </c>
      <c r="H46" s="1" t="s">
        <v>0</v>
      </c>
    </row>
    <row r="47" ht="15" customHeight="1" spans="1:8">
      <c r="A47" s="1" t="s">
        <v>0</v>
      </c>
      <c r="B47" s="8" t="s">
        <v>47</v>
      </c>
      <c r="C47" s="9" t="s">
        <v>166</v>
      </c>
      <c r="D47" s="10" t="s">
        <v>75</v>
      </c>
      <c r="E47" s="11" t="s">
        <v>163</v>
      </c>
      <c r="F47" s="13"/>
      <c r="G47" s="14" t="str">
        <f>IF(ISBLANK(E47),"",IF(ISBLANK(F47),"",E47*F47))</f>
        <v/>
      </c>
      <c r="H47" s="1" t="s">
        <v>0</v>
      </c>
    </row>
    <row r="48" ht="8" customHeight="1" spans="1:8">
      <c r="A48" s="1" t="s">
        <v>0</v>
      </c>
      <c r="B48" s="8" t="s">
        <v>0</v>
      </c>
      <c r="C48" s="9" t="s">
        <v>0</v>
      </c>
      <c r="D48" s="10" t="s">
        <v>0</v>
      </c>
      <c r="E48" s="11" t="s">
        <v>0</v>
      </c>
      <c r="F48" s="13" t="s">
        <v>0</v>
      </c>
      <c r="G48" s="14" t="s">
        <v>0</v>
      </c>
      <c r="H48" s="1" t="s">
        <v>0</v>
      </c>
    </row>
    <row r="49" ht="27" customHeight="1" spans="1:8">
      <c r="A49" s="1" t="s">
        <v>0</v>
      </c>
      <c r="B49" s="1" t="s">
        <v>0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</row>
    <row r="50" ht="42" customHeight="1" spans="1:8">
      <c r="A50" s="1" t="s">
        <v>0</v>
      </c>
      <c r="B50" s="1" t="s">
        <v>0</v>
      </c>
      <c r="C50" s="1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1" t="s">
        <v>0</v>
      </c>
    </row>
    <row r="51" ht="33" customHeight="1" spans="1:8">
      <c r="A51" s="1" t="s">
        <v>0</v>
      </c>
      <c r="B51" s="2" t="s">
        <v>34</v>
      </c>
      <c r="C51" s="2" t="s">
        <v>0</v>
      </c>
      <c r="D51" s="2" t="s">
        <v>0</v>
      </c>
      <c r="E51" s="2" t="s">
        <v>0</v>
      </c>
      <c r="F51" s="2" t="s">
        <v>0</v>
      </c>
      <c r="G51" s="2" t="s">
        <v>0</v>
      </c>
      <c r="H51" s="1" t="s">
        <v>0</v>
      </c>
    </row>
    <row r="52" ht="33" customHeight="1" spans="1:8">
      <c r="A52" s="1" t="s">
        <v>0</v>
      </c>
      <c r="B52" s="3" t="s">
        <v>35</v>
      </c>
      <c r="C52" s="3" t="s">
        <v>0</v>
      </c>
      <c r="D52" s="3" t="s">
        <v>0</v>
      </c>
      <c r="E52" s="3" t="s">
        <v>0</v>
      </c>
      <c r="F52" s="3" t="s">
        <v>0</v>
      </c>
      <c r="G52" s="3" t="s">
        <v>0</v>
      </c>
      <c r="H52" s="1" t="s">
        <v>0</v>
      </c>
    </row>
    <row r="53" ht="22" customHeight="1" spans="1:8">
      <c r="A53" s="1" t="s">
        <v>0</v>
      </c>
      <c r="B53" s="4" t="s">
        <v>79</v>
      </c>
      <c r="C53" s="4" t="s">
        <v>0</v>
      </c>
      <c r="D53" s="4" t="s">
        <v>0</v>
      </c>
      <c r="E53" s="4" t="s">
        <v>0</v>
      </c>
      <c r="F53" s="4" t="s">
        <v>0</v>
      </c>
      <c r="G53" s="4" t="s">
        <v>0</v>
      </c>
      <c r="H53" s="1" t="s">
        <v>0</v>
      </c>
    </row>
    <row r="54" ht="17" customHeight="1" spans="1:8">
      <c r="A54" s="1" t="s">
        <v>0</v>
      </c>
      <c r="B54" s="5" t="s">
        <v>37</v>
      </c>
      <c r="C54" s="6" t="s">
        <v>38</v>
      </c>
      <c r="D54" s="6" t="s">
        <v>39</v>
      </c>
      <c r="E54" s="6" t="s">
        <v>40</v>
      </c>
      <c r="F54" s="6" t="s">
        <v>41</v>
      </c>
      <c r="G54" s="7" t="s">
        <v>42</v>
      </c>
      <c r="H54" s="1" t="s">
        <v>0</v>
      </c>
    </row>
    <row r="55" ht="15" customHeight="1" spans="1:8">
      <c r="A55" s="1" t="s">
        <v>0</v>
      </c>
      <c r="B55" s="8" t="s">
        <v>51</v>
      </c>
      <c r="C55" s="9" t="s">
        <v>167</v>
      </c>
      <c r="D55" s="10" t="s">
        <v>75</v>
      </c>
      <c r="E55" s="11" t="s">
        <v>163</v>
      </c>
      <c r="F55" s="13"/>
      <c r="G55" s="14" t="str">
        <f>IF(ISBLANK(E55),"",IF(ISBLANK(F55),"",E55*F55))</f>
        <v/>
      </c>
      <c r="H55" s="1" t="s">
        <v>0</v>
      </c>
    </row>
    <row r="56" ht="15" customHeight="1" spans="1:8">
      <c r="A56" s="1" t="s">
        <v>0</v>
      </c>
      <c r="B56" s="8" t="s">
        <v>168</v>
      </c>
      <c r="C56" s="9" t="s">
        <v>169</v>
      </c>
      <c r="D56" s="10" t="s">
        <v>0</v>
      </c>
      <c r="E56" s="11" t="s">
        <v>0</v>
      </c>
      <c r="F56" s="11" t="s">
        <v>0</v>
      </c>
      <c r="G56" s="12" t="s">
        <v>0</v>
      </c>
      <c r="H56" s="1" t="s">
        <v>0</v>
      </c>
    </row>
    <row r="57" ht="15" customHeight="1" spans="1:8">
      <c r="A57" s="1" t="s">
        <v>0</v>
      </c>
      <c r="B57" s="8" t="s">
        <v>170</v>
      </c>
      <c r="C57" s="9" t="s">
        <v>171</v>
      </c>
      <c r="D57" s="10" t="s">
        <v>0</v>
      </c>
      <c r="E57" s="11" t="s">
        <v>0</v>
      </c>
      <c r="F57" s="11" t="s">
        <v>0</v>
      </c>
      <c r="G57" s="12" t="s">
        <v>0</v>
      </c>
      <c r="H57" s="1" t="s">
        <v>0</v>
      </c>
    </row>
    <row r="58" ht="15" customHeight="1" spans="1:8">
      <c r="A58" s="1" t="s">
        <v>0</v>
      </c>
      <c r="B58" s="8" t="s">
        <v>47</v>
      </c>
      <c r="C58" s="9" t="s">
        <v>172</v>
      </c>
      <c r="D58" s="10" t="s">
        <v>173</v>
      </c>
      <c r="E58" s="11" t="s">
        <v>174</v>
      </c>
      <c r="F58" s="13"/>
      <c r="G58" s="14" t="str">
        <f>IF(ISBLANK(E58),"",IF(ISBLANK(F58),"",E58*F58))</f>
        <v/>
      </c>
      <c r="H58" s="1" t="s">
        <v>0</v>
      </c>
    </row>
    <row r="59" ht="15" customHeight="1" spans="1:8">
      <c r="A59" s="1" t="s">
        <v>0</v>
      </c>
      <c r="B59" s="8" t="s">
        <v>51</v>
      </c>
      <c r="C59" s="9" t="s">
        <v>175</v>
      </c>
      <c r="D59" s="10" t="s">
        <v>173</v>
      </c>
      <c r="E59" s="11" t="s">
        <v>176</v>
      </c>
      <c r="F59" s="13"/>
      <c r="G59" s="14" t="str">
        <f>IF(ISBLANK(E59),"",IF(ISBLANK(F59),"",E59*F59))</f>
        <v/>
      </c>
      <c r="H59" s="1" t="s">
        <v>0</v>
      </c>
    </row>
    <row r="60" ht="409.5" customHeight="1" spans="1:8">
      <c r="A60" s="1" t="s">
        <v>0</v>
      </c>
      <c r="B60" s="8" t="s">
        <v>0</v>
      </c>
      <c r="C60" s="9" t="s">
        <v>0</v>
      </c>
      <c r="D60" s="10" t="s">
        <v>0</v>
      </c>
      <c r="E60" s="11" t="s">
        <v>0</v>
      </c>
      <c r="F60" s="13" t="s">
        <v>0</v>
      </c>
      <c r="G60" s="14" t="s">
        <v>0</v>
      </c>
      <c r="H60" s="1" t="s">
        <v>0</v>
      </c>
    </row>
    <row r="61" ht="15" customHeight="1" spans="1:8">
      <c r="A61" s="1" t="s">
        <v>0</v>
      </c>
      <c r="B61" s="15" t="s">
        <v>177</v>
      </c>
      <c r="C61" s="15" t="s">
        <v>0</v>
      </c>
      <c r="D61" s="16">
        <f>SUM(G1:G60)</f>
        <v>0</v>
      </c>
      <c r="E61" s="16" t="s">
        <v>0</v>
      </c>
      <c r="F61" s="17" t="s">
        <v>78</v>
      </c>
      <c r="G61" s="17" t="s">
        <v>0</v>
      </c>
      <c r="H61" s="1" t="s">
        <v>0</v>
      </c>
    </row>
    <row r="62" ht="27" customHeight="1" spans="1:8">
      <c r="A62" s="1" t="s">
        <v>0</v>
      </c>
      <c r="B62" s="1" t="s">
        <v>0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</row>
  </sheetData>
  <sheetProtection password="CF7A" sheet="1" objects="1" scenarios="1"/>
  <mergeCells count="9">
    <mergeCell ref="B2:G2"/>
    <mergeCell ref="B3:G3"/>
    <mergeCell ref="B4:G4"/>
    <mergeCell ref="B51:G51"/>
    <mergeCell ref="B52:G52"/>
    <mergeCell ref="B53:G53"/>
    <mergeCell ref="B61:C61"/>
    <mergeCell ref="D61:E61"/>
    <mergeCell ref="F61:G61"/>
  </mergeCells>
  <pageMargins left="0" right="0" top="0" bottom="0" header="0" footer="0"/>
  <pageSetup paperSize="9" orientation="portrait"/>
  <headerFooter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7"/>
  <sheetViews>
    <sheetView showZeros="0" workbookViewId="0">
      <selection activeCell="I25" sqref="I25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34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178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42</v>
      </c>
      <c r="H5" s="1" t="s">
        <v>0</v>
      </c>
    </row>
    <row r="6" ht="15" customHeight="1" spans="1:8">
      <c r="A6" s="1" t="s">
        <v>0</v>
      </c>
      <c r="B6" s="8" t="s">
        <v>179</v>
      </c>
      <c r="C6" s="9" t="s">
        <v>180</v>
      </c>
      <c r="D6" s="10" t="s">
        <v>0</v>
      </c>
      <c r="E6" s="11" t="s">
        <v>0</v>
      </c>
      <c r="F6" s="11" t="s">
        <v>0</v>
      </c>
      <c r="G6" s="12" t="s">
        <v>0</v>
      </c>
      <c r="H6" s="1" t="s">
        <v>0</v>
      </c>
    </row>
    <row r="7" ht="15" customHeight="1" spans="1:8">
      <c r="A7" s="1" t="s">
        <v>0</v>
      </c>
      <c r="B7" s="8" t="s">
        <v>181</v>
      </c>
      <c r="C7" s="9" t="s">
        <v>182</v>
      </c>
      <c r="D7" s="10" t="s">
        <v>0</v>
      </c>
      <c r="E7" s="11" t="s">
        <v>0</v>
      </c>
      <c r="F7" s="11" t="s">
        <v>0</v>
      </c>
      <c r="G7" s="12" t="s">
        <v>0</v>
      </c>
      <c r="H7" s="1" t="s">
        <v>0</v>
      </c>
    </row>
    <row r="8" ht="15" customHeight="1" spans="1:8">
      <c r="A8" s="1" t="s">
        <v>0</v>
      </c>
      <c r="B8" s="8" t="s">
        <v>47</v>
      </c>
      <c r="C8" s="9" t="s">
        <v>183</v>
      </c>
      <c r="D8" s="10" t="s">
        <v>86</v>
      </c>
      <c r="E8" s="11" t="s">
        <v>184</v>
      </c>
      <c r="F8" s="13"/>
      <c r="G8" s="14" t="str">
        <f>IF(ISBLANK(E8),"",IF(ISBLANK(F8),"",E8*F8))</f>
        <v/>
      </c>
      <c r="H8" s="1" t="s">
        <v>0</v>
      </c>
    </row>
    <row r="9" ht="15" customHeight="1" spans="1:8">
      <c r="A9" s="1" t="s">
        <v>0</v>
      </c>
      <c r="B9" s="8" t="s">
        <v>185</v>
      </c>
      <c r="C9" s="9" t="s">
        <v>186</v>
      </c>
      <c r="D9" s="10" t="s">
        <v>0</v>
      </c>
      <c r="E9" s="11" t="s">
        <v>0</v>
      </c>
      <c r="F9" s="11" t="s">
        <v>0</v>
      </c>
      <c r="G9" s="12" t="s">
        <v>0</v>
      </c>
      <c r="H9" s="1" t="s">
        <v>0</v>
      </c>
    </row>
    <row r="10" ht="15" customHeight="1" spans="1:8">
      <c r="A10" s="1" t="s">
        <v>0</v>
      </c>
      <c r="B10" s="8" t="s">
        <v>187</v>
      </c>
      <c r="C10" s="9" t="s">
        <v>188</v>
      </c>
      <c r="D10" s="10" t="s">
        <v>0</v>
      </c>
      <c r="E10" s="11" t="s">
        <v>0</v>
      </c>
      <c r="F10" s="11" t="s">
        <v>0</v>
      </c>
      <c r="G10" s="12" t="s">
        <v>0</v>
      </c>
      <c r="H10" s="1" t="s">
        <v>0</v>
      </c>
    </row>
    <row r="11" ht="15" customHeight="1" spans="1:8">
      <c r="A11" s="1" t="s">
        <v>0</v>
      </c>
      <c r="B11" s="8" t="s">
        <v>47</v>
      </c>
      <c r="C11" s="9" t="s">
        <v>189</v>
      </c>
      <c r="D11" s="10" t="s">
        <v>86</v>
      </c>
      <c r="E11" s="11" t="s">
        <v>190</v>
      </c>
      <c r="F11" s="13"/>
      <c r="G11" s="14" t="str">
        <f>IF(ISBLANK(E11),"",IF(ISBLANK(F11),"",E11*F11))</f>
        <v/>
      </c>
      <c r="H11" s="1" t="s">
        <v>0</v>
      </c>
    </row>
    <row r="12" ht="15" customHeight="1" spans="1:8">
      <c r="A12" s="1" t="s">
        <v>0</v>
      </c>
      <c r="B12" s="8" t="s">
        <v>99</v>
      </c>
      <c r="C12" s="9" t="s">
        <v>100</v>
      </c>
      <c r="D12" s="10" t="s">
        <v>0</v>
      </c>
      <c r="E12" s="11" t="s">
        <v>0</v>
      </c>
      <c r="F12" s="11" t="s">
        <v>0</v>
      </c>
      <c r="G12" s="12" t="s">
        <v>0</v>
      </c>
      <c r="H12" s="1" t="s">
        <v>0</v>
      </c>
    </row>
    <row r="13" ht="15" customHeight="1" spans="1:8">
      <c r="A13" s="1" t="s">
        <v>0</v>
      </c>
      <c r="B13" s="8" t="s">
        <v>191</v>
      </c>
      <c r="C13" s="9" t="s">
        <v>192</v>
      </c>
      <c r="D13" s="10" t="s">
        <v>0</v>
      </c>
      <c r="E13" s="11" t="s">
        <v>0</v>
      </c>
      <c r="F13" s="11" t="s">
        <v>0</v>
      </c>
      <c r="G13" s="12" t="s">
        <v>0</v>
      </c>
      <c r="H13" s="1" t="s">
        <v>0</v>
      </c>
    </row>
    <row r="14" ht="15" customHeight="1" spans="1:8">
      <c r="A14" s="1" t="s">
        <v>0</v>
      </c>
      <c r="B14" s="8" t="s">
        <v>47</v>
      </c>
      <c r="C14" s="9" t="s">
        <v>193</v>
      </c>
      <c r="D14" s="10" t="s">
        <v>86</v>
      </c>
      <c r="E14" s="11" t="s">
        <v>194</v>
      </c>
      <c r="F14" s="13"/>
      <c r="G14" s="14" t="str">
        <f>IF(ISBLANK(E14),"",IF(ISBLANK(F14),"",E14*F14))</f>
        <v/>
      </c>
      <c r="H14" s="1" t="s">
        <v>0</v>
      </c>
    </row>
    <row r="15" ht="15" customHeight="1" spans="1:8">
      <c r="A15" s="1" t="s">
        <v>0</v>
      </c>
      <c r="B15" s="8" t="s">
        <v>51</v>
      </c>
      <c r="C15" s="9" t="s">
        <v>195</v>
      </c>
      <c r="D15" s="10" t="s">
        <v>86</v>
      </c>
      <c r="E15" s="11" t="s">
        <v>196</v>
      </c>
      <c r="F15" s="13"/>
      <c r="G15" s="14" t="str">
        <f>IF(ISBLANK(E15),"",IF(ISBLANK(F15),"",E15*F15))</f>
        <v/>
      </c>
      <c r="H15" s="1" t="s">
        <v>0</v>
      </c>
    </row>
    <row r="16" ht="15" customHeight="1" spans="1:8">
      <c r="A16" s="1" t="s">
        <v>0</v>
      </c>
      <c r="B16" s="8" t="s">
        <v>168</v>
      </c>
      <c r="C16" s="9" t="s">
        <v>169</v>
      </c>
      <c r="D16" s="10" t="s">
        <v>0</v>
      </c>
      <c r="E16" s="11" t="s">
        <v>0</v>
      </c>
      <c r="F16" s="11" t="s">
        <v>0</v>
      </c>
      <c r="G16" s="12" t="s">
        <v>0</v>
      </c>
      <c r="H16" s="1" t="s">
        <v>0</v>
      </c>
    </row>
    <row r="17" ht="15" customHeight="1" spans="1:8">
      <c r="A17" s="1" t="s">
        <v>0</v>
      </c>
      <c r="B17" s="8" t="s">
        <v>197</v>
      </c>
      <c r="C17" s="9" t="s">
        <v>198</v>
      </c>
      <c r="D17" s="10" t="s">
        <v>0</v>
      </c>
      <c r="E17" s="11" t="s">
        <v>0</v>
      </c>
      <c r="F17" s="11" t="s">
        <v>0</v>
      </c>
      <c r="G17" s="12" t="s">
        <v>0</v>
      </c>
      <c r="H17" s="1" t="s">
        <v>0</v>
      </c>
    </row>
    <row r="18" ht="15" customHeight="1" spans="1:8">
      <c r="A18" s="1" t="s">
        <v>0</v>
      </c>
      <c r="B18" s="8" t="s">
        <v>47</v>
      </c>
      <c r="C18" s="9" t="s">
        <v>199</v>
      </c>
      <c r="D18" s="10" t="s">
        <v>75</v>
      </c>
      <c r="E18" s="11" t="s">
        <v>200</v>
      </c>
      <c r="F18" s="13"/>
      <c r="G18" s="14" t="str">
        <f>IF(ISBLANK(E18),"",IF(ISBLANK(F18),"",E18*F18))</f>
        <v/>
      </c>
      <c r="H18" s="1" t="s">
        <v>0</v>
      </c>
    </row>
    <row r="19" ht="15" customHeight="1" spans="1:8">
      <c r="A19" s="1" t="s">
        <v>0</v>
      </c>
      <c r="B19" s="8" t="s">
        <v>51</v>
      </c>
      <c r="C19" s="9" t="s">
        <v>201</v>
      </c>
      <c r="D19" s="10" t="s">
        <v>75</v>
      </c>
      <c r="E19" s="11" t="s">
        <v>202</v>
      </c>
      <c r="F19" s="13"/>
      <c r="G19" s="14" t="str">
        <f>IF(ISBLANK(E19),"",IF(ISBLANK(F19),"",E19*F19))</f>
        <v/>
      </c>
      <c r="H19" s="1" t="s">
        <v>0</v>
      </c>
    </row>
    <row r="20" ht="15" customHeight="1" spans="1:8">
      <c r="A20" s="1" t="s">
        <v>0</v>
      </c>
      <c r="B20" s="8" t="s">
        <v>203</v>
      </c>
      <c r="C20" s="9" t="s">
        <v>204</v>
      </c>
      <c r="D20" s="10" t="s">
        <v>75</v>
      </c>
      <c r="E20" s="11" t="s">
        <v>205</v>
      </c>
      <c r="F20" s="13"/>
      <c r="G20" s="14" t="str">
        <f>IF(ISBLANK(E20),"",IF(ISBLANK(F20),"",E20*F20))</f>
        <v/>
      </c>
      <c r="H20" s="1" t="s">
        <v>0</v>
      </c>
    </row>
    <row r="21" ht="15" customHeight="1" spans="1:8">
      <c r="A21" s="1" t="s">
        <v>0</v>
      </c>
      <c r="B21" s="8" t="s">
        <v>170</v>
      </c>
      <c r="C21" s="9" t="s">
        <v>206</v>
      </c>
      <c r="D21" s="10" t="s">
        <v>0</v>
      </c>
      <c r="E21" s="11" t="s">
        <v>0</v>
      </c>
      <c r="F21" s="11" t="s">
        <v>0</v>
      </c>
      <c r="G21" s="12" t="s">
        <v>0</v>
      </c>
      <c r="H21" s="1" t="s">
        <v>0</v>
      </c>
    </row>
    <row r="22" ht="15" customHeight="1" spans="1:8">
      <c r="A22" s="1" t="s">
        <v>0</v>
      </c>
      <c r="B22" s="8" t="s">
        <v>47</v>
      </c>
      <c r="C22" s="9" t="s">
        <v>207</v>
      </c>
      <c r="D22" s="10" t="s">
        <v>173</v>
      </c>
      <c r="E22" s="11" t="s">
        <v>208</v>
      </c>
      <c r="F22" s="13"/>
      <c r="G22" s="14" t="str">
        <f>IF(ISBLANK(E22),"",IF(ISBLANK(F22),"",E22*F22))</f>
        <v/>
      </c>
      <c r="H22" s="1" t="s">
        <v>0</v>
      </c>
    </row>
    <row r="23" ht="15" customHeight="1" spans="1:8">
      <c r="A23" s="1" t="s">
        <v>0</v>
      </c>
      <c r="B23" s="8" t="s">
        <v>51</v>
      </c>
      <c r="C23" s="9" t="s">
        <v>209</v>
      </c>
      <c r="D23" s="10" t="s">
        <v>173</v>
      </c>
      <c r="E23" s="11" t="s">
        <v>210</v>
      </c>
      <c r="F23" s="13"/>
      <c r="G23" s="14" t="str">
        <f>IF(ISBLANK(E23),"",IF(ISBLANK(F23),"",E23*F23))</f>
        <v/>
      </c>
      <c r="H23" s="1" t="s">
        <v>0</v>
      </c>
    </row>
    <row r="24" ht="15" customHeight="1" spans="1:8">
      <c r="A24" s="1" t="s">
        <v>0</v>
      </c>
      <c r="B24" s="8" t="s">
        <v>53</v>
      </c>
      <c r="C24" s="9" t="s">
        <v>211</v>
      </c>
      <c r="D24" s="10" t="s">
        <v>173</v>
      </c>
      <c r="E24" s="11" t="s">
        <v>212</v>
      </c>
      <c r="F24" s="13"/>
      <c r="G24" s="14" t="str">
        <f>IF(ISBLANK(E24),"",IF(ISBLANK(F24),"",E24*F24))</f>
        <v/>
      </c>
      <c r="H24" s="1" t="s">
        <v>0</v>
      </c>
    </row>
    <row r="25" ht="338" customHeight="1" spans="1:8">
      <c r="A25" s="1" t="s">
        <v>0</v>
      </c>
      <c r="B25" s="8" t="s">
        <v>0</v>
      </c>
      <c r="C25" s="9" t="s">
        <v>0</v>
      </c>
      <c r="D25" s="10" t="s">
        <v>0</v>
      </c>
      <c r="E25" s="11" t="s">
        <v>0</v>
      </c>
      <c r="F25" s="13" t="s">
        <v>0</v>
      </c>
      <c r="G25" s="14" t="s">
        <v>0</v>
      </c>
      <c r="H25" s="1" t="s">
        <v>0</v>
      </c>
    </row>
    <row r="26" ht="15" customHeight="1" spans="1:8">
      <c r="A26" s="1" t="s">
        <v>0</v>
      </c>
      <c r="B26" s="15" t="s">
        <v>213</v>
      </c>
      <c r="C26" s="15" t="s">
        <v>0</v>
      </c>
      <c r="D26" s="16">
        <f>SUM(G1:G25)</f>
        <v>0</v>
      </c>
      <c r="E26" s="16" t="s">
        <v>0</v>
      </c>
      <c r="F26" s="17" t="s">
        <v>78</v>
      </c>
      <c r="G26" s="17" t="s">
        <v>0</v>
      </c>
      <c r="H26" s="1" t="s">
        <v>0</v>
      </c>
    </row>
    <row r="27" ht="27" customHeight="1" spans="1:8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</row>
  </sheetData>
  <sheetProtection password="CF7A" sheet="1" objects="1" scenarios="1"/>
  <mergeCells count="6">
    <mergeCell ref="B2:G2"/>
    <mergeCell ref="B3:G3"/>
    <mergeCell ref="B4:G4"/>
    <mergeCell ref="B26:C26"/>
    <mergeCell ref="D26:E26"/>
    <mergeCell ref="F26:G26"/>
  </mergeCells>
  <pageMargins left="0" right="0" top="0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8"/>
  <sheetViews>
    <sheetView showZeros="0" zoomScale="160" zoomScaleNormal="160" topLeftCell="A7" workbookViewId="0">
      <selection activeCell="I16" sqref="I16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34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214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42</v>
      </c>
      <c r="H5" s="1" t="s">
        <v>0</v>
      </c>
    </row>
    <row r="6" ht="15" customHeight="1" spans="1:8">
      <c r="A6" s="1" t="s">
        <v>0</v>
      </c>
      <c r="B6" s="8" t="s">
        <v>179</v>
      </c>
      <c r="C6" s="9" t="s">
        <v>180</v>
      </c>
      <c r="D6" s="10" t="s">
        <v>0</v>
      </c>
      <c r="E6" s="11" t="s">
        <v>0</v>
      </c>
      <c r="F6" s="11" t="s">
        <v>0</v>
      </c>
      <c r="G6" s="12" t="s">
        <v>0</v>
      </c>
      <c r="H6" s="1" t="s">
        <v>0</v>
      </c>
    </row>
    <row r="7" ht="15" customHeight="1" spans="1:8">
      <c r="A7" s="1" t="s">
        <v>0</v>
      </c>
      <c r="B7" s="8" t="s">
        <v>181</v>
      </c>
      <c r="C7" s="9" t="s">
        <v>182</v>
      </c>
      <c r="D7" s="10" t="s">
        <v>0</v>
      </c>
      <c r="E7" s="11" t="s">
        <v>0</v>
      </c>
      <c r="F7" s="11" t="s">
        <v>0</v>
      </c>
      <c r="G7" s="12" t="s">
        <v>0</v>
      </c>
      <c r="H7" s="1" t="s">
        <v>0</v>
      </c>
    </row>
    <row r="8" ht="15" customHeight="1" spans="1:8">
      <c r="A8" s="1" t="s">
        <v>0</v>
      </c>
      <c r="B8" s="8" t="s">
        <v>47</v>
      </c>
      <c r="C8" s="9" t="s">
        <v>183</v>
      </c>
      <c r="D8" s="10" t="s">
        <v>86</v>
      </c>
      <c r="E8" s="11" t="s">
        <v>215</v>
      </c>
      <c r="F8" s="13"/>
      <c r="G8" s="14" t="str">
        <f>IF(ISBLANK(E8),"",IF(ISBLANK(F8),"",E8*F8))</f>
        <v/>
      </c>
      <c r="H8" s="1" t="s">
        <v>0</v>
      </c>
    </row>
    <row r="9" ht="15" customHeight="1" spans="1:8">
      <c r="A9" s="1" t="s">
        <v>0</v>
      </c>
      <c r="B9" s="8" t="s">
        <v>185</v>
      </c>
      <c r="C9" s="9" t="s">
        <v>186</v>
      </c>
      <c r="D9" s="10" t="s">
        <v>0</v>
      </c>
      <c r="E9" s="11" t="s">
        <v>0</v>
      </c>
      <c r="F9" s="11" t="s">
        <v>0</v>
      </c>
      <c r="G9" s="12" t="s">
        <v>0</v>
      </c>
      <c r="H9" s="1" t="s">
        <v>0</v>
      </c>
    </row>
    <row r="10" ht="15" customHeight="1" spans="1:8">
      <c r="A10" s="1" t="s">
        <v>0</v>
      </c>
      <c r="B10" s="8" t="s">
        <v>187</v>
      </c>
      <c r="C10" s="9" t="s">
        <v>188</v>
      </c>
      <c r="D10" s="10" t="s">
        <v>0</v>
      </c>
      <c r="E10" s="11" t="s">
        <v>0</v>
      </c>
      <c r="F10" s="11" t="s">
        <v>0</v>
      </c>
      <c r="G10" s="12" t="s">
        <v>0</v>
      </c>
      <c r="H10" s="1" t="s">
        <v>0</v>
      </c>
    </row>
    <row r="11" ht="15" customHeight="1" spans="1:8">
      <c r="A11" s="1" t="s">
        <v>0</v>
      </c>
      <c r="B11" s="8" t="s">
        <v>47</v>
      </c>
      <c r="C11" s="9" t="s">
        <v>216</v>
      </c>
      <c r="D11" s="10" t="s">
        <v>86</v>
      </c>
      <c r="E11" s="11" t="s">
        <v>217</v>
      </c>
      <c r="F11" s="13"/>
      <c r="G11" s="14" t="str">
        <f>IF(ISBLANK(E11),"",IF(ISBLANK(F11),"",E11*F11))</f>
        <v/>
      </c>
      <c r="H11" s="1" t="s">
        <v>0</v>
      </c>
    </row>
    <row r="12" ht="15" customHeight="1" spans="1:8">
      <c r="A12" s="1" t="s">
        <v>0</v>
      </c>
      <c r="B12" s="8" t="s">
        <v>99</v>
      </c>
      <c r="C12" s="9" t="s">
        <v>100</v>
      </c>
      <c r="D12" s="10" t="s">
        <v>0</v>
      </c>
      <c r="E12" s="11" t="s">
        <v>0</v>
      </c>
      <c r="F12" s="11" t="s">
        <v>0</v>
      </c>
      <c r="G12" s="12" t="s">
        <v>0</v>
      </c>
      <c r="H12" s="1" t="s">
        <v>0</v>
      </c>
    </row>
    <row r="13" ht="15" customHeight="1" spans="1:8">
      <c r="A13" s="1" t="s">
        <v>0</v>
      </c>
      <c r="B13" s="8" t="s">
        <v>101</v>
      </c>
      <c r="C13" s="9" t="s">
        <v>102</v>
      </c>
      <c r="D13" s="10" t="s">
        <v>0</v>
      </c>
      <c r="E13" s="11" t="s">
        <v>0</v>
      </c>
      <c r="F13" s="11" t="s">
        <v>0</v>
      </c>
      <c r="G13" s="12" t="s">
        <v>0</v>
      </c>
      <c r="H13" s="1" t="s">
        <v>0</v>
      </c>
    </row>
    <row r="14" ht="15" customHeight="1" spans="1:8">
      <c r="A14" s="1" t="s">
        <v>0</v>
      </c>
      <c r="B14" s="8" t="s">
        <v>47</v>
      </c>
      <c r="C14" s="9" t="s">
        <v>103</v>
      </c>
      <c r="D14" s="10" t="s">
        <v>104</v>
      </c>
      <c r="E14" s="11" t="s">
        <v>218</v>
      </c>
      <c r="F14" s="13"/>
      <c r="G14" s="14" t="str">
        <f>IF(ISBLANK(E14),"",IF(ISBLANK(F14),"",E14*F14))</f>
        <v/>
      </c>
      <c r="H14" s="1" t="s">
        <v>0</v>
      </c>
    </row>
    <row r="15" ht="15" customHeight="1" spans="1:8">
      <c r="A15" s="1" t="s">
        <v>0</v>
      </c>
      <c r="B15" s="8" t="s">
        <v>191</v>
      </c>
      <c r="C15" s="9" t="s">
        <v>192</v>
      </c>
      <c r="D15" s="10" t="s">
        <v>0</v>
      </c>
      <c r="E15" s="11" t="s">
        <v>0</v>
      </c>
      <c r="F15" s="11" t="s">
        <v>0</v>
      </c>
      <c r="G15" s="12" t="s">
        <v>0</v>
      </c>
      <c r="H15" s="1" t="s">
        <v>0</v>
      </c>
    </row>
    <row r="16" ht="15" customHeight="1" spans="1:8">
      <c r="A16" s="1" t="s">
        <v>0</v>
      </c>
      <c r="B16" s="8" t="s">
        <v>51</v>
      </c>
      <c r="C16" s="9" t="s">
        <v>219</v>
      </c>
      <c r="D16" s="10" t="s">
        <v>86</v>
      </c>
      <c r="E16" s="11" t="s">
        <v>220</v>
      </c>
      <c r="F16" s="13"/>
      <c r="G16" s="14" t="str">
        <f>IF(ISBLANK(E16),"",IF(ISBLANK(F16),"",E16*F16))</f>
        <v/>
      </c>
      <c r="H16" s="1" t="s">
        <v>0</v>
      </c>
    </row>
    <row r="17" ht="15" customHeight="1" spans="1:8">
      <c r="A17" s="1" t="s">
        <v>0</v>
      </c>
      <c r="B17" s="8" t="s">
        <v>221</v>
      </c>
      <c r="C17" s="9" t="s">
        <v>222</v>
      </c>
      <c r="D17" s="10" t="s">
        <v>0</v>
      </c>
      <c r="E17" s="11" t="s">
        <v>0</v>
      </c>
      <c r="F17" s="11" t="s">
        <v>0</v>
      </c>
      <c r="G17" s="12" t="s">
        <v>0</v>
      </c>
      <c r="H17" s="1" t="s">
        <v>0</v>
      </c>
    </row>
    <row r="18" ht="15" customHeight="1" spans="1:8">
      <c r="A18" s="1" t="s">
        <v>0</v>
      </c>
      <c r="B18" s="8" t="s">
        <v>223</v>
      </c>
      <c r="C18" s="9" t="s">
        <v>224</v>
      </c>
      <c r="D18" s="10" t="s">
        <v>0</v>
      </c>
      <c r="E18" s="11" t="s">
        <v>0</v>
      </c>
      <c r="F18" s="11" t="s">
        <v>0</v>
      </c>
      <c r="G18" s="12" t="s">
        <v>0</v>
      </c>
      <c r="H18" s="1" t="s">
        <v>0</v>
      </c>
    </row>
    <row r="19" ht="15" customHeight="1" spans="1:8">
      <c r="A19" s="1" t="s">
        <v>0</v>
      </c>
      <c r="B19" s="8" t="s">
        <v>47</v>
      </c>
      <c r="C19" s="9" t="s">
        <v>225</v>
      </c>
      <c r="D19" s="10" t="s">
        <v>226</v>
      </c>
      <c r="E19" s="11" t="s">
        <v>227</v>
      </c>
      <c r="F19" s="13"/>
      <c r="G19" s="14" t="str">
        <f>IF(ISBLANK(E19),"",IF(ISBLANK(F19),"",E19*F19))</f>
        <v/>
      </c>
      <c r="H19" s="1" t="s">
        <v>0</v>
      </c>
    </row>
    <row r="20" ht="15" customHeight="1" spans="1:8">
      <c r="A20" s="1" t="s">
        <v>0</v>
      </c>
      <c r="B20" s="8" t="s">
        <v>51</v>
      </c>
      <c r="C20" s="9" t="s">
        <v>228</v>
      </c>
      <c r="D20" s="10" t="s">
        <v>226</v>
      </c>
      <c r="E20" s="11" t="s">
        <v>212</v>
      </c>
      <c r="F20" s="13"/>
      <c r="G20" s="14" t="str">
        <f>IF(ISBLANK(E20),"",IF(ISBLANK(F20),"",E20*F20))</f>
        <v/>
      </c>
      <c r="H20" s="1" t="s">
        <v>0</v>
      </c>
    </row>
    <row r="21" ht="15" customHeight="1" spans="1:8">
      <c r="A21" s="1" t="s">
        <v>0</v>
      </c>
      <c r="B21" s="8" t="s">
        <v>53</v>
      </c>
      <c r="C21" s="9" t="s">
        <v>229</v>
      </c>
      <c r="D21" s="10" t="s">
        <v>226</v>
      </c>
      <c r="E21" s="11" t="s">
        <v>210</v>
      </c>
      <c r="F21" s="13"/>
      <c r="G21" s="14" t="str">
        <f>IF(ISBLANK(E21),"",IF(ISBLANK(F21),"",E21*F21))</f>
        <v/>
      </c>
      <c r="H21" s="1" t="s">
        <v>0</v>
      </c>
    </row>
    <row r="22" ht="15" customHeight="1" spans="1:8">
      <c r="A22" s="1" t="s">
        <v>0</v>
      </c>
      <c r="B22" s="8" t="s">
        <v>230</v>
      </c>
      <c r="C22" s="9" t="s">
        <v>231</v>
      </c>
      <c r="D22" s="10" t="s">
        <v>0</v>
      </c>
      <c r="E22" s="11" t="s">
        <v>0</v>
      </c>
      <c r="F22" s="11" t="s">
        <v>0</v>
      </c>
      <c r="G22" s="12" t="s">
        <v>0</v>
      </c>
      <c r="H22" s="1" t="s">
        <v>0</v>
      </c>
    </row>
    <row r="23" ht="15" customHeight="1" spans="1:8">
      <c r="A23" s="1" t="s">
        <v>0</v>
      </c>
      <c r="B23" s="8" t="s">
        <v>47</v>
      </c>
      <c r="C23" s="9" t="s">
        <v>232</v>
      </c>
      <c r="D23" s="10" t="s">
        <v>75</v>
      </c>
      <c r="E23" s="11" t="s">
        <v>233</v>
      </c>
      <c r="F23" s="13"/>
      <c r="G23" s="14" t="str">
        <f>IF(ISBLANK(E23),"",IF(ISBLANK(F23),"",E23*F23))</f>
        <v/>
      </c>
      <c r="H23" s="1" t="s">
        <v>0</v>
      </c>
    </row>
    <row r="24" ht="15" customHeight="1" spans="1:8">
      <c r="A24" s="1" t="s">
        <v>0</v>
      </c>
      <c r="B24" s="8" t="s">
        <v>51</v>
      </c>
      <c r="C24" s="9" t="s">
        <v>234</v>
      </c>
      <c r="D24" s="10" t="s">
        <v>75</v>
      </c>
      <c r="E24" s="11" t="s">
        <v>235</v>
      </c>
      <c r="F24" s="13"/>
      <c r="G24" s="14" t="str">
        <f>IF(ISBLANK(E24),"",IF(ISBLANK(F24),"",E24*F24))</f>
        <v/>
      </c>
      <c r="H24" s="1" t="s">
        <v>0</v>
      </c>
    </row>
    <row r="25" ht="15" customHeight="1" spans="1:8">
      <c r="A25" s="1" t="s">
        <v>0</v>
      </c>
      <c r="B25" s="8" t="s">
        <v>53</v>
      </c>
      <c r="C25" s="9" t="s">
        <v>236</v>
      </c>
      <c r="D25" s="10" t="s">
        <v>75</v>
      </c>
      <c r="E25" s="11" t="s">
        <v>237</v>
      </c>
      <c r="F25" s="13"/>
      <c r="G25" s="14" t="str">
        <f>IF(ISBLANK(E25),"",IF(ISBLANK(F25),"",E25*F25))</f>
        <v/>
      </c>
      <c r="H25" s="1" t="s">
        <v>0</v>
      </c>
    </row>
    <row r="26" ht="323" customHeight="1" spans="1:8">
      <c r="A26" s="1" t="s">
        <v>0</v>
      </c>
      <c r="B26" s="8" t="s">
        <v>0</v>
      </c>
      <c r="C26" s="9" t="s">
        <v>0</v>
      </c>
      <c r="D26" s="10" t="s">
        <v>0</v>
      </c>
      <c r="E26" s="11" t="s">
        <v>0</v>
      </c>
      <c r="F26" s="13" t="s">
        <v>0</v>
      </c>
      <c r="G26" s="14" t="s">
        <v>0</v>
      </c>
      <c r="H26" s="1" t="s">
        <v>0</v>
      </c>
    </row>
    <row r="27" ht="15" customHeight="1" spans="1:8">
      <c r="A27" s="1" t="s">
        <v>0</v>
      </c>
      <c r="B27" s="15" t="s">
        <v>238</v>
      </c>
      <c r="C27" s="15" t="s">
        <v>0</v>
      </c>
      <c r="D27" s="16">
        <f>SUM(G1:G26)</f>
        <v>0</v>
      </c>
      <c r="E27" s="16" t="s">
        <v>0</v>
      </c>
      <c r="F27" s="17" t="s">
        <v>78</v>
      </c>
      <c r="G27" s="17" t="s">
        <v>0</v>
      </c>
      <c r="H27" s="1" t="s">
        <v>0</v>
      </c>
    </row>
    <row r="28" ht="27" customHeight="1" spans="1: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</row>
  </sheetData>
  <sheetProtection algorithmName="SHA-512" hashValue="6IeSl1REeof8G1PYvPsmuUESV+C+3KgKViOQC76RsCdJCczUhEgh1UqkOJS0aQRFEt91AK6uXzbH4FJXAHNQqA==" saltValue="VA9yexPu7Mem8XVi04p5xg==" spinCount="100000" sheet="1" objects="1"/>
  <mergeCells count="6">
    <mergeCell ref="B2:G2"/>
    <mergeCell ref="B3:G3"/>
    <mergeCell ref="B4:G4"/>
    <mergeCell ref="B27:C27"/>
    <mergeCell ref="D27:E27"/>
    <mergeCell ref="F27:G27"/>
  </mergeCells>
  <pageMargins left="0" right="0" top="0" bottom="0" header="0" footer="0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【】5.4 投标报价汇总表</vt:lpstr>
      <vt:lpstr>清单  第100章  总 则</vt:lpstr>
      <vt:lpstr>清单  第200章 道路工程</vt:lpstr>
      <vt:lpstr>清单  第300章 排水工程</vt:lpstr>
      <vt:lpstr>清单  第600章 安全设施及预埋管线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阿弥陀</cp:lastModifiedBy>
  <dcterms:created xsi:type="dcterms:W3CDTF">2026-05-27T01:10:00Z</dcterms:created>
  <dcterms:modified xsi:type="dcterms:W3CDTF">2026-05-27T02:16:45Z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FF6241AB86D94791916840C1E30D6BCA_12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