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3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<sst xmlns="http://schemas.openxmlformats.org/spreadsheetml/2006/main" count="269" uniqueCount="163">
  <si>
    <t>学校标准化泵房建设项目清单</t>
  </si>
  <si>
    <t>序号</t>
  </si>
  <si>
    <t>材料名称</t>
  </si>
  <si>
    <t>明细</t>
  </si>
  <si>
    <t>单位</t>
  </si>
  <si>
    <t>项目清单量</t>
  </si>
  <si>
    <t>单价</t>
  </si>
  <si>
    <t>合价</t>
  </si>
  <si>
    <t>配套防水</t>
  </si>
  <si>
    <t>1、设备间顶部配套SBS防水，129.7m2，卷材品种、规格、厚度：4mm-20度SBS卷材，漫涂非固化防水；
2、找平层厚度、砂浆配合比：30mm厚1:3干硬性水泥砂浆；
3、结合层厚度、砂浆配合比：素水泥浆；
4、面层材料品种、规格、颜色：600*600mm玻化砖
5、嵌缝材料种类：白水泥擦缝；
6、预留水沟：地面预留150宽水沟，配不锈钢盖板</t>
  </si>
  <si>
    <t>项</t>
  </si>
  <si>
    <t>配套钢平台</t>
  </si>
  <si>
    <t>设备配套钢平台带栏杆型，实腹钢柱：0.32t，12号槽钢配L5角铁剪力支撑，配150*150*10底板；钢梁：0.52t，16#槽钢主梁配12号槽钢次梁及L5角铁；钢板楼板：12.6平方米，6mm厚花纹钢板；金属面油漆：防锈漆一遍，金属面漆两遍；成品带扶手栏杆、栏板：304不锈钢栏杆（1米高），17.5米</t>
  </si>
  <si>
    <t>配套改造</t>
  </si>
  <si>
    <t>1、外立面采用外墙真石漆出新；
2、室内吊顶采用600*600铝合金吊顶：全丝杆天棚吊筋 H=1050mm 8；装配式T型(不上人型)铝合金龙骨 面层规格600*600*1.1mm微孔铝扣板；面层材料品种、规格、颜色：400*800mm墙砖；白水泥擦缝；
3、室内监控室前面贴砖高度至吊顶标高；
4、泵房墙面贴砖高度至一层地坪上部一米处；瓷砖专用胶泥；
5、更换所有窗及室内门，采用铝合金材质；铝合金推拉窗；1.2mm厚铝合金型材框扇材质；6mm钢化玻璃；
6、入户门更换为钢制防火门，定制钢质甲级防火防盗门1500*2700mm1樘（以实际测量尺寸为准，偏差无几）；
7、挡鼠板、窗帘、金属门窗、纱窗7樘：12mm阻燃板、1.2mm拉丝不锈钢、监控室卷帘、铝合金挡鼠板2套；
8、全玻自由门：有框玻璃门1000*2100mm；12mm钢化玻璃；含地弹簧等五金件安装；
9、油漆品种、刷漆遍数：191m2外墙乳胶漆出新（分色处理）；
10、内墙面乳胶漆出新（现场实测）；
11、金属面油漆：行车刷金属漆两遍；
12、现场管道、门窗、抹灰面、混凝土结构等各种拆除及屋顶地面清理。
13、拆除路面：16m2凿除室外原小路及垃圾清运；
14、挖沟槽土方：管道井开挖1800mm内；
15、开孔打洞：墙面开洞直径400mm，2个；
16、墙面封堵：1个原出DN400水管洞采用盲板焊接封堵1个；4个水池内新做管道穿墙孔洞，焊接不锈钢止水环并采用膨胀橡胶封堵DN400；2个原吸水管两侧封堵，原DN250钢管焊接不锈钢封堵；
17、室外管道沟及井回填26立方米；
18、混凝土基础：200mm厚C25混凝土基础；
19、砖检查井：深度1800mm内，05S502，钢筋混凝土矩形井，内径3200*1500mm；
20、石材楼地面：15.5平方米，找平层厚度、砂浆配合比：30mm厚1:3干硬性水泥砂浆；300*600mm花岗岩火烧板；新做石板小道；
21、散水:室外散水坡损坏部位修复；
22、基础模板：18.3平方米；23、建筑垃圾外运1项。</t>
  </si>
  <si>
    <t>配套绿化</t>
  </si>
  <si>
    <t>泵房周边植被清理、绿植修剪及保护、树木移除修剪、破坏后原样恢复（铺种草皮），垃圾清运</t>
  </si>
  <si>
    <t>办公桌椅</t>
  </si>
  <si>
    <t>成品办公家具，办公桌1张、办公椅1把，用于泵房控制间值班办公。办公桌规格约1400×700×750mm，采用E0级环保板材，钢架结构，配键盘托及穿线孔。办公椅为高背人体工学设计，配可调腰靠头枕，三级气压棒，透气网布，静音轮。提供CMA/CNAS检测报告。</t>
  </si>
  <si>
    <t>套</t>
  </si>
  <si>
    <t>配电柜</t>
  </si>
  <si>
    <t>本项目配置XL-21型动力配电柜一台，主开关采用250A/4P隔离开关及200A/4P/300mA漏电保护断路器；动力回路配100A/32A/3P塑壳断路器一台；三相配电回路配20A/3P微断一只；三相带漏电回路配20A/4P/30mA微断一只；单相漏电回路配20A/2P/30mA微断四只；单相照明回路配16A/1P+N微断一只；浪涌保护器配440V/4P一只。主要元器件选用施耐德、西门子、ABB或同等档次品牌，总开关与支路漏电须具备选择性配合，产品须符合CCC或IEC标准。</t>
  </si>
  <si>
    <t>施耐德、西门子、ABB</t>
  </si>
  <si>
    <t>配套除湿机</t>
  </si>
  <si>
    <t>1、除湿机，型号：50升型，规格：服务100m2（海尔、小米、科龙等优于或相当于档次品牌）</t>
  </si>
  <si>
    <t>台</t>
  </si>
  <si>
    <t>海尔、小米、科龙</t>
  </si>
  <si>
    <t>双管日光灯</t>
  </si>
  <si>
    <t>名称：LED防爆双管日光灯；型号：双管40W；安装形式：墙面吸墙安装</t>
  </si>
  <si>
    <t>盏</t>
  </si>
  <si>
    <t>欧普、佛山照明、雷士</t>
  </si>
  <si>
    <t>应急指示灯</t>
  </si>
  <si>
    <t>应急照明和疏散指示灯</t>
  </si>
  <si>
    <t>LED平板灯</t>
  </si>
  <si>
    <t>600*600LED平板灯</t>
  </si>
  <si>
    <t>灯箱</t>
  </si>
  <si>
    <t>灯箱及广告布</t>
  </si>
  <si>
    <t>墙面广告牌</t>
  </si>
  <si>
    <t>泵房墙面文字及广告、设计图样式</t>
  </si>
  <si>
    <t>个</t>
  </si>
  <si>
    <t>门牌</t>
  </si>
  <si>
    <t>设计图样式</t>
  </si>
  <si>
    <t>块</t>
  </si>
  <si>
    <t>配电箱更换</t>
  </si>
  <si>
    <t>更换全新排污泵控制箱参照原规格</t>
  </si>
  <si>
    <t>配电箱拆除</t>
  </si>
  <si>
    <t>电柜及墙面电表箱等</t>
  </si>
  <si>
    <t>远传电表</t>
  </si>
  <si>
    <t>互感器数显远传电表</t>
  </si>
  <si>
    <t>只</t>
  </si>
  <si>
    <t>正泰、人民、德力西</t>
  </si>
  <si>
    <t>排污泵管改造</t>
  </si>
  <si>
    <t>更换为不锈钢50泵管及井盖</t>
  </si>
  <si>
    <t xml:space="preserve"> </t>
  </si>
  <si>
    <t>排污泵</t>
  </si>
  <si>
    <t>DN50搅吸式排污泵，额定流量35m3/h</t>
  </si>
  <si>
    <t xml:space="preserve">凯泉、熊猫、人民 </t>
  </si>
  <si>
    <t>水浸报警器</t>
  </si>
  <si>
    <t>防漫水报警器，AC220V，墙上明装</t>
  </si>
  <si>
    <t>插座</t>
  </si>
  <si>
    <t>10A2+3插座</t>
  </si>
  <si>
    <t>16A3孔插座</t>
  </si>
  <si>
    <t>电线</t>
  </si>
  <si>
    <t>插座布线bv3*2.5</t>
  </si>
  <si>
    <t>m</t>
  </si>
  <si>
    <t>江南、上上、远东</t>
  </si>
  <si>
    <t>布线</t>
  </si>
  <si>
    <t>照明布线BV2*2.5</t>
  </si>
  <si>
    <t>空调布线bv3*4</t>
  </si>
  <si>
    <t>485通信线</t>
  </si>
  <si>
    <t>兆龙、上海邮江、天联</t>
  </si>
  <si>
    <t>RVV3*1.5灯箱电源线及开关</t>
  </si>
  <si>
    <t>处</t>
  </si>
  <si>
    <t>电缆</t>
  </si>
  <si>
    <t>YJV4*35电缆沿桥架</t>
  </si>
  <si>
    <t>YJV5*6电缆沿桥架</t>
  </si>
  <si>
    <t>配管</t>
  </si>
  <si>
    <t>直径32PVC管暗敷</t>
  </si>
  <si>
    <t>直径25PVC管暗敷</t>
  </si>
  <si>
    <t>桥架</t>
  </si>
  <si>
    <t>150*100热镀锌桥架</t>
  </si>
  <si>
    <t>直径20PVC管吊顶内敷设</t>
  </si>
  <si>
    <t>下水管道</t>
  </si>
  <si>
    <t>PVC40下水管道暗敷</t>
  </si>
  <si>
    <t>水质检测仪</t>
  </si>
  <si>
    <t>DN15，PN1.0MPa，检测数据，余氯，浊度，PH</t>
  </si>
  <si>
    <t>六联环保、绿洁环保、华泽环保</t>
  </si>
  <si>
    <t>紫外线消毒器</t>
  </si>
  <si>
    <t>DN300,304不锈钢，500L/时</t>
  </si>
  <si>
    <t>水位计</t>
  </si>
  <si>
    <t>超声波水位计，含布线</t>
  </si>
  <si>
    <t>西门子</t>
  </si>
  <si>
    <t>流量计</t>
  </si>
  <si>
    <t>电磁流量计DN300，流量0.1~10L/min，精度：±0.1%</t>
  </si>
  <si>
    <t>压力表</t>
  </si>
  <si>
    <t>量程0-1.6MPa，含底座</t>
  </si>
  <si>
    <t>电接点压力表</t>
  </si>
  <si>
    <t>电动DN300蝶阀</t>
  </si>
  <si>
    <t>DN300涡轮对夹蝶阀IP68级，PN1.0MPa</t>
  </si>
  <si>
    <t>伟隆、上阀（上海）、欧特莱（上海）</t>
  </si>
  <si>
    <t>DN300止回阀</t>
  </si>
  <si>
    <t>防回流污染止回阀，倒流防止器，PN1.0MPa</t>
  </si>
  <si>
    <t>DN300蝶阀</t>
  </si>
  <si>
    <t>DN300涡轮对夹蝶阀</t>
  </si>
  <si>
    <t>DN250蝶阀</t>
  </si>
  <si>
    <t>DN250涡轮对夹蝶阀</t>
  </si>
  <si>
    <t>DN200蝶阀</t>
  </si>
  <si>
    <t>DN200涡轮对夹蝶阀</t>
  </si>
  <si>
    <t>DN100蝶阀</t>
  </si>
  <si>
    <t>DN100涡轮对夹蝶阀</t>
  </si>
  <si>
    <t>DN250止回阀</t>
  </si>
  <si>
    <t>DN250缓闭止回阀</t>
  </si>
  <si>
    <t>DN200止回阀</t>
  </si>
  <si>
    <t>DN200对夹蝶式止回阀</t>
  </si>
  <si>
    <t>DN250不锈钢橡胶软连接</t>
  </si>
  <si>
    <t xml:space="preserve">DN250不锈钢法兰橡胶软连接 </t>
  </si>
  <si>
    <t>DN200不锈钢橡胶软连接</t>
  </si>
  <si>
    <t xml:space="preserve">DN200不锈钢法兰橡胶软连接 </t>
  </si>
  <si>
    <t>DN300不锈钢橡胶软连接</t>
  </si>
  <si>
    <t xml:space="preserve">DN300不锈钢法兰橡胶软连接 </t>
  </si>
  <si>
    <t>DN65自动排气阀</t>
  </si>
  <si>
    <t>DN65排气阀，含底座及连接管道制作</t>
  </si>
  <si>
    <t>DN65闸阀</t>
  </si>
  <si>
    <t>DN65闸阀，低压螺纹阀门</t>
  </si>
  <si>
    <t>DN300Y型过滤器</t>
  </si>
  <si>
    <t>DN300管道</t>
  </si>
  <si>
    <t>SCH10S外抛光304不锈钢，氩弧焊，打磨抛光（含10#镀锌槽钢支架）</t>
  </si>
  <si>
    <t>DN250管道</t>
  </si>
  <si>
    <t>DN200管道</t>
  </si>
  <si>
    <t>DN100管道</t>
  </si>
  <si>
    <t>DN65管道</t>
  </si>
  <si>
    <t>DN16管道</t>
  </si>
  <si>
    <t>DN300法兰</t>
  </si>
  <si>
    <t>16KG304不锈钢锻造法兰</t>
  </si>
  <si>
    <t>球墨铸铁法兰</t>
  </si>
  <si>
    <t>DN300弯头</t>
  </si>
  <si>
    <t>304外抛光不锈钢90度弯</t>
  </si>
  <si>
    <t>DN200弯头</t>
  </si>
  <si>
    <t>304外抛光不锈钢45度弯</t>
  </si>
  <si>
    <t>DN200法兰</t>
  </si>
  <si>
    <t>DN250法兰</t>
  </si>
  <si>
    <t>DN100盲板</t>
  </si>
  <si>
    <t>DN16闸阀</t>
  </si>
  <si>
    <t>304不锈钢球阀</t>
  </si>
  <si>
    <t>同心变径</t>
  </si>
  <si>
    <t>304不锈钢DN250/150</t>
  </si>
  <si>
    <t>偏心变径</t>
  </si>
  <si>
    <t>304不锈钢dn200/150</t>
  </si>
  <si>
    <t>气压罐</t>
  </si>
  <si>
    <t>304不锈钢气压罐，100L型，含连接管道制作安装</t>
  </si>
  <si>
    <t>塑料管</t>
  </si>
  <si>
    <t>材质、规格：PVC40下水管道，连接形式：暗敷</t>
  </si>
  <si>
    <t>外管道改造</t>
  </si>
  <si>
    <t>1、自来水进水出水管道连接，含哈夫三通及承插法兰等共2处；
2室外水表井内管线改造1处，室外管道增加蝶阀。</t>
  </si>
  <si>
    <t>智慧水务管理平台</t>
  </si>
  <si>
    <t>1、配管：PVC管，规格：P20，配置形式：暗配，16m；
2、网线敷设：超五类网线暗敷56m，推荐安普、TPlink、绿联等优于或相当于档次品牌；
3 、通信线敷设：485通信线暗敷20m；
4、名称：千兆24口POE交换机1台，推荐大华、海康威视、普联等优于或相当于档次品牌。
5、弱电机柜、规格：600*600*600mm机柜，12U，1台，推荐图腾、海威、华腾等优于或相当于档次品牌。
6、监控摄像设备：6mmPOE摄像头5台，推荐大华、海康威视、普联等优于或相当于档次品牌。
7、摄像头支架、材质：室内用铝合金支架5套，推荐大华、海康威视、普联等优于或相当于档次品牌。
8、盘录像机、规格：6TB，8路硬盘录像机1台，推荐大华、海康威视、普联等优于或相当于档次品牌。
9、考勤机，防水罩，可人脸、指纹、密码、刷卡、WIFI，1台(套)，推荐海康威视，得力，中控等优于或相当于档次品牌。
10、双门磁力锁，规格：280KG1套，推荐海康威视，得力，中控等优于或相当于档次品牌。
11、门禁控制器1套，推荐海康威视，得力，中控等优于或相当于档次品牌。
12、调试，含视频线USB线，高清视频线等1项。
13、智慧水务监控监视平台
：描述，具有云计算，大数据采集，以及人工智能分析，档案管理，办公软件实时在线，具有实时预警功能，1套，
14、室外光纤配管PE322、配置形式：地下敷设150m，
15、光缆：八芯室外单模光缆，规格：核心机房跳光纤，光纤熔接150m，
16、四口ONU1台，
17、ODF架2、类别：12芯3、备注：配尾纤2台。
18、1:8分光器1个。
19、6U机柜，安装方式：壁挂1台。
20、测试内容：测试并调试图书馆总机房核心OLT，1项。</t>
  </si>
  <si>
    <t>生活给水泵</t>
  </si>
  <si>
    <t>1、型号、规格:泵参数：3台，Q≥170m3/h，H≥40m，推荐格兰富、赛莱默、凯士比等优于或相当于档次品牌；
2、附件名称、规格、数量：配套相关阀门、止回阀、软接头、不锈钢管及管件、压力表、压力传感器；
3、减震装置形式：厂家配套水泵专用减震器</t>
  </si>
  <si>
    <t>格兰富、赛莱默、凯士比等优于或相当于档次品牌</t>
  </si>
  <si>
    <t>小计</t>
  </si>
  <si>
    <t>税金</t>
  </si>
  <si>
    <t>税金13%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</si>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</sst>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1"/>
      <color rgb="FFFF0000"/>
      <name val="宋体"/>
      <charset val="134"/>
    </font>
    <font>
      <b/>
      <i/>
      <u/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left" vertical="center" wrapText="1"/>
    </xf>
    <xf numFmtId="176" fontId="1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177" fontId="1" fillId="0" borderId="1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83"/>
  <sheetViews>
    <sheetView tabSelected="1" workbookViewId="0">
      <pane ySplit="2" topLeftCell="A75" activePane="bottomLeft" state="frozen"/>
      <selection/>
      <selection pane="bottomLeft" activeCell="F3" sqref="F3:G76"/>
    </sheetView>
  </sheetViews>
  <sheetFormatPr defaultColWidth="9" defaultRowHeight="14.4" customHeight="1"/>
  <cols>
    <col min="2" max="2" width="22.6666666666667" style="2" customWidth="1"/>
    <col min="3" max="3" width="65.75" style="3" customWidth="1"/>
    <col min="5" max="5" width="11.5" style="2" customWidth="1"/>
    <col min="6" max="6" width="11.8333333333333" style="2"/>
    <col min="7" max="7" width="13" style="2"/>
    <col min="8" max="8" width="29.8333333333333" style="2" customWidth="1"/>
    <col min="10" max="10" width="26.6666666666667" style="2" customWidth="1"/>
    <col min="11" max="11" width="16" style="2" customWidth="1"/>
    <col min="12" max="12" width="9.66666666666667" style="2"/>
  </cols>
  <sheetData>
    <row r="1" ht="30" customHeight="1" spans="1:12">
      <c r="A1" s="4" t="s">
        <v>0</v>
      </c>
      <c r="B1" s="4"/>
      <c r="C1" s="5"/>
      <c r="D1" s="4"/>
      <c r="E1" s="4"/>
      <c r="F1" s="4"/>
      <c r="G1" s="4"/>
      <c r="H1" s="4"/>
    </row>
    <row r="2" s="1" customFormat="1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/>
      <c r="J2" s="7"/>
      <c r="K2" s="7"/>
      <c r="L2" s="7"/>
    </row>
    <row r="3" ht="100.8" customHeight="1" spans="1:12">
      <c r="A3" s="6">
        <v>1</v>
      </c>
      <c r="B3" s="6" t="s">
        <v>8</v>
      </c>
      <c r="C3" s="8" t="s">
        <v>9</v>
      </c>
      <c r="D3" s="6" t="s">
        <v>10</v>
      </c>
      <c r="E3" s="6">
        <v>1</v>
      </c>
      <c r="F3" s="9"/>
      <c r="G3" s="9"/>
      <c r="H3" s="6"/>
    </row>
    <row r="4" ht="72" customHeight="1" spans="1:12">
      <c r="A4" s="6">
        <v>2</v>
      </c>
      <c r="B4" s="6" t="s">
        <v>11</v>
      </c>
      <c r="C4" s="8" t="s">
        <v>12</v>
      </c>
      <c r="D4" s="6" t="s">
        <v>10</v>
      </c>
      <c r="E4" s="6">
        <v>1</v>
      </c>
      <c r="F4" s="9"/>
      <c r="G4" s="9"/>
      <c r="H4" s="6"/>
    </row>
    <row r="5" ht="408" customHeight="1" spans="1:12">
      <c r="A5" s="6">
        <v>3</v>
      </c>
      <c r="B5" s="6" t="s">
        <v>13</v>
      </c>
      <c r="C5" s="8" t="s">
        <v>14</v>
      </c>
      <c r="D5" s="6" t="s">
        <v>10</v>
      </c>
      <c r="E5" s="6">
        <v>1</v>
      </c>
      <c r="F5" s="9"/>
      <c r="G5" s="9"/>
      <c r="H5" s="6"/>
    </row>
    <row r="6" ht="28.8" customHeight="1" spans="1:12">
      <c r="A6" s="6">
        <v>4</v>
      </c>
      <c r="B6" s="6" t="s">
        <v>15</v>
      </c>
      <c r="C6" s="8" t="s">
        <v>16</v>
      </c>
      <c r="D6" s="6" t="s">
        <v>10</v>
      </c>
      <c r="E6" s="6">
        <v>1</v>
      </c>
      <c r="F6" s="9"/>
      <c r="G6" s="9"/>
      <c r="H6" s="6"/>
    </row>
    <row r="7" ht="72" customHeight="1" spans="1:12">
      <c r="A7" s="6">
        <v>5</v>
      </c>
      <c r="B7" s="6" t="s">
        <v>17</v>
      </c>
      <c r="C7" s="8" t="s">
        <v>18</v>
      </c>
      <c r="D7" s="6" t="s">
        <v>19</v>
      </c>
      <c r="E7" s="6">
        <v>1</v>
      </c>
      <c r="F7" s="9"/>
      <c r="G7" s="9"/>
      <c r="H7" s="6"/>
    </row>
    <row r="8" ht="116" customHeight="1" spans="1:12">
      <c r="A8" s="6">
        <v>6</v>
      </c>
      <c r="B8" s="6" t="s">
        <v>20</v>
      </c>
      <c r="C8" s="8" t="s">
        <v>21</v>
      </c>
      <c r="D8" s="6" t="s">
        <v>10</v>
      </c>
      <c r="E8" s="6">
        <v>1</v>
      </c>
      <c r="F8" s="9"/>
      <c r="G8" s="9"/>
      <c r="H8" s="6" t="s">
        <v>22</v>
      </c>
    </row>
    <row r="9" ht="55" customHeight="1" spans="1:12">
      <c r="A9" s="6">
        <v>7</v>
      </c>
      <c r="B9" s="6" t="s">
        <v>23</v>
      </c>
      <c r="C9" s="8" t="s">
        <v>24</v>
      </c>
      <c r="D9" s="6" t="s">
        <v>25</v>
      </c>
      <c r="E9" s="6">
        <v>1</v>
      </c>
      <c r="F9" s="9"/>
      <c r="G9" s="9"/>
      <c r="H9" s="6" t="s">
        <v>26</v>
      </c>
    </row>
    <row r="10" ht="28.8" customHeight="1" spans="1:12">
      <c r="A10" s="6">
        <v>8</v>
      </c>
      <c r="B10" s="6" t="s">
        <v>27</v>
      </c>
      <c r="C10" s="8" t="s">
        <v>28</v>
      </c>
      <c r="D10" s="6" t="s">
        <v>29</v>
      </c>
      <c r="E10" s="6">
        <v>3</v>
      </c>
      <c r="F10" s="9"/>
      <c r="G10" s="9"/>
      <c r="H10" s="6" t="s">
        <v>30</v>
      </c>
    </row>
    <row r="11" customHeight="1" spans="1:12">
      <c r="A11" s="6">
        <v>9</v>
      </c>
      <c r="B11" s="6" t="s">
        <v>31</v>
      </c>
      <c r="C11" s="8" t="s">
        <v>32</v>
      </c>
      <c r="D11" s="6" t="s">
        <v>29</v>
      </c>
      <c r="E11" s="6">
        <v>5</v>
      </c>
      <c r="F11" s="9"/>
      <c r="G11" s="9"/>
      <c r="H11" s="6"/>
    </row>
    <row r="12" customHeight="1" spans="1:12">
      <c r="A12" s="6">
        <v>10</v>
      </c>
      <c r="B12" s="6" t="s">
        <v>33</v>
      </c>
      <c r="C12" s="8" t="s">
        <v>34</v>
      </c>
      <c r="D12" s="6" t="s">
        <v>29</v>
      </c>
      <c r="E12" s="6">
        <v>16</v>
      </c>
      <c r="F12" s="9"/>
      <c r="G12" s="9"/>
      <c r="H12" s="6" t="s">
        <v>30</v>
      </c>
    </row>
    <row r="13" customHeight="1" spans="1:12">
      <c r="A13" s="6">
        <v>11</v>
      </c>
      <c r="B13" s="6" t="s">
        <v>35</v>
      </c>
      <c r="C13" s="8" t="s">
        <v>36</v>
      </c>
      <c r="D13" s="6" t="s">
        <v>19</v>
      </c>
      <c r="E13" s="6">
        <v>2</v>
      </c>
      <c r="F13" s="9"/>
      <c r="G13" s="9"/>
      <c r="H13" s="6"/>
    </row>
    <row r="14" customHeight="1" spans="1:12">
      <c r="A14" s="6">
        <v>12</v>
      </c>
      <c r="B14" s="6" t="s">
        <v>37</v>
      </c>
      <c r="C14" s="8" t="s">
        <v>38</v>
      </c>
      <c r="D14" s="6" t="s">
        <v>39</v>
      </c>
      <c r="E14" s="6">
        <v>3</v>
      </c>
      <c r="F14" s="9"/>
      <c r="G14" s="9"/>
      <c r="H14" s="6"/>
    </row>
    <row r="15" customHeight="1" spans="1:12">
      <c r="A15" s="6">
        <v>13</v>
      </c>
      <c r="B15" s="6" t="s">
        <v>40</v>
      </c>
      <c r="C15" s="8" t="s">
        <v>41</v>
      </c>
      <c r="D15" s="6" t="s">
        <v>42</v>
      </c>
      <c r="E15" s="6">
        <v>1</v>
      </c>
      <c r="F15" s="9"/>
      <c r="G15" s="9"/>
      <c r="H15" s="6"/>
    </row>
    <row r="16" customHeight="1" spans="1:12">
      <c r="A16" s="6">
        <v>14</v>
      </c>
      <c r="B16" s="6" t="s">
        <v>43</v>
      </c>
      <c r="C16" s="8" t="s">
        <v>44</v>
      </c>
      <c r="D16" s="6" t="s">
        <v>19</v>
      </c>
      <c r="E16" s="6">
        <v>2</v>
      </c>
      <c r="F16" s="9"/>
      <c r="G16" s="9"/>
      <c r="H16" s="6"/>
    </row>
    <row r="17" customHeight="1" spans="1:14">
      <c r="A17" s="6">
        <v>15</v>
      </c>
      <c r="B17" s="6" t="s">
        <v>45</v>
      </c>
      <c r="C17" s="8" t="s">
        <v>46</v>
      </c>
      <c r="D17" s="6" t="s">
        <v>10</v>
      </c>
      <c r="E17" s="6">
        <v>1</v>
      </c>
      <c r="F17" s="9"/>
      <c r="G17" s="9"/>
      <c r="H17" s="6"/>
    </row>
    <row r="18" customHeight="1" spans="1:14">
      <c r="A18" s="6">
        <v>16</v>
      </c>
      <c r="B18" s="6" t="s">
        <v>47</v>
      </c>
      <c r="C18" s="8" t="s">
        <v>48</v>
      </c>
      <c r="D18" s="6" t="s">
        <v>49</v>
      </c>
      <c r="E18" s="6">
        <v>1</v>
      </c>
      <c r="F18" s="9"/>
      <c r="G18" s="9"/>
      <c r="H18" s="6" t="s">
        <v>50</v>
      </c>
    </row>
    <row r="19" customHeight="1" spans="1:14">
      <c r="A19" s="6">
        <v>17</v>
      </c>
      <c r="B19" s="6" t="s">
        <v>51</v>
      </c>
      <c r="C19" s="8" t="s">
        <v>52</v>
      </c>
      <c r="D19" s="6" t="s">
        <v>19</v>
      </c>
      <c r="E19" s="6">
        <v>1</v>
      </c>
      <c r="F19" s="9"/>
      <c r="G19" s="9"/>
      <c r="H19" s="6" t="s">
        <v>53</v>
      </c>
    </row>
    <row r="20" customHeight="1" spans="1:14">
      <c r="A20" s="6">
        <v>18</v>
      </c>
      <c r="B20" s="6" t="s">
        <v>54</v>
      </c>
      <c r="C20" s="8" t="s">
        <v>55</v>
      </c>
      <c r="D20" s="6" t="s">
        <v>25</v>
      </c>
      <c r="E20" s="6">
        <v>1</v>
      </c>
      <c r="F20" s="9"/>
      <c r="G20" s="9"/>
      <c r="H20" s="6" t="s">
        <v>56</v>
      </c>
    </row>
    <row r="21" customHeight="1" spans="1:14">
      <c r="A21" s="6">
        <v>19</v>
      </c>
      <c r="B21" s="6" t="s">
        <v>57</v>
      </c>
      <c r="C21" s="8" t="s">
        <v>58</v>
      </c>
      <c r="D21" s="6" t="s">
        <v>25</v>
      </c>
      <c r="E21" s="6">
        <v>1</v>
      </c>
      <c r="F21" s="9"/>
      <c r="G21" s="9"/>
      <c r="H21" s="6"/>
    </row>
    <row r="22" customHeight="1" spans="1:14">
      <c r="A22" s="6">
        <v>20</v>
      </c>
      <c r="B22" s="6" t="s">
        <v>59</v>
      </c>
      <c r="C22" s="8" t="s">
        <v>60</v>
      </c>
      <c r="D22" s="6" t="s">
        <v>39</v>
      </c>
      <c r="E22" s="6">
        <v>4</v>
      </c>
      <c r="F22" s="9"/>
      <c r="G22" s="9"/>
      <c r="H22" s="6" t="s">
        <v>22</v>
      </c>
    </row>
    <row r="23" customHeight="1" spans="1:14">
      <c r="A23" s="6">
        <v>21</v>
      </c>
      <c r="B23" s="6" t="s">
        <v>59</v>
      </c>
      <c r="C23" s="8" t="s">
        <v>61</v>
      </c>
      <c r="D23" s="6" t="s">
        <v>39</v>
      </c>
      <c r="E23" s="6">
        <v>3</v>
      </c>
      <c r="F23" s="9"/>
      <c r="G23" s="9"/>
      <c r="H23" s="6" t="s">
        <v>22</v>
      </c>
    </row>
    <row r="24" customHeight="1" spans="1:14">
      <c r="A24" s="6">
        <v>22</v>
      </c>
      <c r="B24" s="6" t="s">
        <v>62</v>
      </c>
      <c r="C24" s="8" t="s">
        <v>63</v>
      </c>
      <c r="D24" s="6" t="s">
        <v>64</v>
      </c>
      <c r="E24" s="6">
        <f>21*3</f>
        <v>63</v>
      </c>
      <c r="F24" s="9"/>
      <c r="G24" s="9"/>
      <c r="H24" s="6" t="s">
        <v>65</v>
      </c>
    </row>
    <row r="25" customHeight="1" spans="1:14">
      <c r="A25" s="6">
        <v>23</v>
      </c>
      <c r="B25" s="6" t="s">
        <v>66</v>
      </c>
      <c r="C25" s="8" t="s">
        <v>67</v>
      </c>
      <c r="D25" s="6" t="s">
        <v>64</v>
      </c>
      <c r="E25" s="6">
        <f>36*2</f>
        <v>72</v>
      </c>
      <c r="F25" s="9"/>
      <c r="G25" s="9"/>
      <c r="H25" s="6" t="s">
        <v>65</v>
      </c>
    </row>
    <row r="26" customHeight="1" spans="1:14">
      <c r="A26" s="6">
        <v>24</v>
      </c>
      <c r="B26" s="6" t="s">
        <v>66</v>
      </c>
      <c r="C26" s="8" t="s">
        <v>68</v>
      </c>
      <c r="D26" s="6" t="s">
        <v>64</v>
      </c>
      <c r="E26" s="6">
        <f>(2+7+7+6+16+5)*3</f>
        <v>129</v>
      </c>
      <c r="F26" s="9"/>
      <c r="G26" s="9"/>
      <c r="H26" s="6" t="s">
        <v>65</v>
      </c>
    </row>
    <row r="27" customHeight="1" spans="1:14">
      <c r="A27" s="6">
        <v>25</v>
      </c>
      <c r="B27" s="6" t="s">
        <v>66</v>
      </c>
      <c r="C27" s="8" t="s">
        <v>69</v>
      </c>
      <c r="D27" s="6" t="s">
        <v>64</v>
      </c>
      <c r="E27" s="6">
        <f>30+50+35+22</f>
        <v>137</v>
      </c>
      <c r="F27" s="9"/>
      <c r="G27" s="9"/>
      <c r="H27" s="6" t="s">
        <v>70</v>
      </c>
    </row>
    <row r="28" customHeight="1" spans="1:14">
      <c r="A28" s="6">
        <v>26</v>
      </c>
      <c r="B28" s="6" t="s">
        <v>66</v>
      </c>
      <c r="C28" s="8" t="s">
        <v>71</v>
      </c>
      <c r="D28" s="6" t="s">
        <v>72</v>
      </c>
      <c r="E28" s="6">
        <v>2</v>
      </c>
      <c r="F28" s="9"/>
      <c r="G28" s="9"/>
      <c r="H28" s="6"/>
    </row>
    <row r="29" customHeight="1" spans="1:14">
      <c r="A29" s="6">
        <v>27</v>
      </c>
      <c r="B29" s="6" t="s">
        <v>73</v>
      </c>
      <c r="C29" s="8" t="s">
        <v>74</v>
      </c>
      <c r="D29" s="6" t="s">
        <v>64</v>
      </c>
      <c r="E29" s="6">
        <v>48</v>
      </c>
      <c r="F29" s="9"/>
      <c r="G29" s="9"/>
      <c r="H29" s="6"/>
    </row>
    <row r="30" customHeight="1" spans="1:14">
      <c r="A30" s="6">
        <v>28</v>
      </c>
      <c r="B30" s="6" t="s">
        <v>73</v>
      </c>
      <c r="C30" s="8" t="s">
        <v>75</v>
      </c>
      <c r="D30" s="6" t="s">
        <v>64</v>
      </c>
      <c r="E30" s="6">
        <v>12</v>
      </c>
      <c r="F30" s="9"/>
      <c r="G30" s="9"/>
      <c r="H30" s="6"/>
    </row>
    <row r="31" customHeight="1" spans="1:14">
      <c r="A31" s="6">
        <v>29</v>
      </c>
      <c r="B31" s="6" t="s">
        <v>76</v>
      </c>
      <c r="C31" s="8" t="s">
        <v>77</v>
      </c>
      <c r="D31" s="6" t="s">
        <v>64</v>
      </c>
      <c r="E31" s="6">
        <v>42</v>
      </c>
      <c r="F31" s="9"/>
      <c r="G31" s="9"/>
      <c r="H31" s="6"/>
      <c r="N31" s="2">
        <v>7283.2</v>
      </c>
    </row>
    <row r="32" customHeight="1" spans="1:14">
      <c r="A32" s="6">
        <v>30</v>
      </c>
      <c r="B32" s="6" t="s">
        <v>76</v>
      </c>
      <c r="C32" s="8" t="s">
        <v>78</v>
      </c>
      <c r="D32" s="6" t="s">
        <v>64</v>
      </c>
      <c r="E32" s="6">
        <v>42</v>
      </c>
      <c r="F32" s="9"/>
      <c r="G32" s="9"/>
      <c r="H32" s="6"/>
    </row>
    <row r="33" customHeight="1" spans="1:8">
      <c r="A33" s="6">
        <v>31</v>
      </c>
      <c r="B33" s="6" t="s">
        <v>79</v>
      </c>
      <c r="C33" s="8" t="s">
        <v>80</v>
      </c>
      <c r="D33" s="6" t="s">
        <v>64</v>
      </c>
      <c r="E33" s="6">
        <v>4</v>
      </c>
      <c r="F33" s="9"/>
      <c r="G33" s="9"/>
      <c r="H33" s="6"/>
    </row>
    <row r="34" customHeight="1" spans="1:8">
      <c r="A34" s="6">
        <v>32</v>
      </c>
      <c r="B34" s="6" t="s">
        <v>76</v>
      </c>
      <c r="C34" s="8" t="s">
        <v>81</v>
      </c>
      <c r="D34" s="6" t="s">
        <v>64</v>
      </c>
      <c r="E34" s="6">
        <f>22+7+8+7*6</f>
        <v>79</v>
      </c>
      <c r="F34" s="9"/>
      <c r="G34" s="9"/>
      <c r="H34" s="6"/>
    </row>
    <row r="35" customHeight="1" spans="1:8">
      <c r="A35" s="6">
        <v>33</v>
      </c>
      <c r="B35" s="6" t="s">
        <v>82</v>
      </c>
      <c r="C35" s="8" t="s">
        <v>83</v>
      </c>
      <c r="D35" s="6" t="s">
        <v>64</v>
      </c>
      <c r="E35" s="6">
        <v>16</v>
      </c>
      <c r="F35" s="9"/>
      <c r="G35" s="9"/>
      <c r="H35" s="6"/>
    </row>
    <row r="36" customHeight="1" spans="1:8">
      <c r="A36" s="6">
        <v>34</v>
      </c>
      <c r="B36" s="6" t="s">
        <v>84</v>
      </c>
      <c r="C36" s="8" t="s">
        <v>85</v>
      </c>
      <c r="D36" s="6" t="s">
        <v>19</v>
      </c>
      <c r="E36" s="6">
        <v>1</v>
      </c>
      <c r="F36" s="9"/>
      <c r="G36" s="9"/>
      <c r="H36" s="6" t="s">
        <v>86</v>
      </c>
    </row>
    <row r="37" customHeight="1" spans="1:8">
      <c r="A37" s="6">
        <v>35</v>
      </c>
      <c r="B37" s="6" t="s">
        <v>87</v>
      </c>
      <c r="C37" s="8" t="s">
        <v>88</v>
      </c>
      <c r="D37" s="6" t="s">
        <v>19</v>
      </c>
      <c r="E37" s="6">
        <v>1</v>
      </c>
      <c r="F37" s="9"/>
      <c r="G37" s="9"/>
      <c r="H37" s="6" t="s">
        <v>86</v>
      </c>
    </row>
    <row r="38" customHeight="1" spans="1:8">
      <c r="A38" s="6">
        <v>36</v>
      </c>
      <c r="B38" s="6" t="s">
        <v>89</v>
      </c>
      <c r="C38" s="8" t="s">
        <v>90</v>
      </c>
      <c r="D38" s="6" t="s">
        <v>19</v>
      </c>
      <c r="E38" s="6">
        <v>1</v>
      </c>
      <c r="F38" s="9"/>
      <c r="G38" s="9"/>
      <c r="H38" s="6" t="s">
        <v>91</v>
      </c>
    </row>
    <row r="39" customHeight="1" spans="1:8">
      <c r="A39" s="6">
        <v>37</v>
      </c>
      <c r="B39" s="6" t="s">
        <v>92</v>
      </c>
      <c r="C39" s="8" t="s">
        <v>93</v>
      </c>
      <c r="D39" s="6" t="s">
        <v>19</v>
      </c>
      <c r="E39" s="6">
        <v>1</v>
      </c>
      <c r="F39" s="9"/>
      <c r="G39" s="9"/>
      <c r="H39" s="10"/>
    </row>
    <row r="40" customHeight="1" spans="1:8">
      <c r="A40" s="6">
        <v>38</v>
      </c>
      <c r="B40" s="6" t="s">
        <v>94</v>
      </c>
      <c r="C40" s="8" t="s">
        <v>95</v>
      </c>
      <c r="D40" s="6" t="s">
        <v>19</v>
      </c>
      <c r="E40" s="6">
        <v>2</v>
      </c>
      <c r="F40" s="9"/>
      <c r="G40" s="9"/>
      <c r="H40" s="6"/>
    </row>
    <row r="41" customHeight="1" spans="1:8">
      <c r="A41" s="6">
        <v>39</v>
      </c>
      <c r="B41" s="6" t="s">
        <v>96</v>
      </c>
      <c r="C41" s="8" t="s">
        <v>95</v>
      </c>
      <c r="D41" s="6" t="s">
        <v>19</v>
      </c>
      <c r="E41" s="6">
        <v>1</v>
      </c>
      <c r="F41" s="9"/>
      <c r="G41" s="9"/>
      <c r="H41" s="6"/>
    </row>
    <row r="42" ht="28.8" customHeight="1" spans="1:8">
      <c r="A42" s="6">
        <v>40</v>
      </c>
      <c r="B42" s="6" t="s">
        <v>97</v>
      </c>
      <c r="C42" s="8" t="s">
        <v>98</v>
      </c>
      <c r="D42" s="6" t="s">
        <v>39</v>
      </c>
      <c r="E42" s="6">
        <v>1</v>
      </c>
      <c r="F42" s="9"/>
      <c r="G42" s="9"/>
      <c r="H42" s="6" t="s">
        <v>99</v>
      </c>
    </row>
    <row r="43" ht="28.8" customHeight="1" spans="1:8">
      <c r="A43" s="6">
        <v>41</v>
      </c>
      <c r="B43" s="6" t="s">
        <v>100</v>
      </c>
      <c r="C43" s="8" t="s">
        <v>101</v>
      </c>
      <c r="D43" s="6" t="s">
        <v>39</v>
      </c>
      <c r="E43" s="6">
        <v>1</v>
      </c>
      <c r="F43" s="9"/>
      <c r="G43" s="9"/>
      <c r="H43" s="6" t="s">
        <v>99</v>
      </c>
    </row>
    <row r="44" ht="28.8" customHeight="1" spans="1:8">
      <c r="A44" s="6">
        <v>42</v>
      </c>
      <c r="B44" s="6" t="s">
        <v>102</v>
      </c>
      <c r="C44" s="8" t="s">
        <v>103</v>
      </c>
      <c r="D44" s="6" t="s">
        <v>39</v>
      </c>
      <c r="E44" s="6">
        <v>6</v>
      </c>
      <c r="F44" s="9"/>
      <c r="G44" s="9"/>
      <c r="H44" s="6" t="s">
        <v>99</v>
      </c>
    </row>
    <row r="45" ht="28.8" customHeight="1" spans="1:8">
      <c r="A45" s="6">
        <v>43</v>
      </c>
      <c r="B45" s="6" t="s">
        <v>104</v>
      </c>
      <c r="C45" s="8" t="s">
        <v>105</v>
      </c>
      <c r="D45" s="6" t="s">
        <v>39</v>
      </c>
      <c r="E45" s="6">
        <v>3</v>
      </c>
      <c r="F45" s="9"/>
      <c r="G45" s="9"/>
      <c r="H45" s="6" t="s">
        <v>99</v>
      </c>
    </row>
    <row r="46" ht="28.8" customHeight="1" spans="1:8">
      <c r="A46" s="6">
        <v>44</v>
      </c>
      <c r="B46" s="6" t="s">
        <v>106</v>
      </c>
      <c r="C46" s="8" t="s">
        <v>107</v>
      </c>
      <c r="D46" s="6" t="s">
        <v>39</v>
      </c>
      <c r="E46" s="6">
        <v>6</v>
      </c>
      <c r="F46" s="9"/>
      <c r="G46" s="9"/>
      <c r="H46" s="6" t="s">
        <v>99</v>
      </c>
    </row>
    <row r="47" ht="28.8" customHeight="1" spans="1:8">
      <c r="A47" s="6">
        <v>45</v>
      </c>
      <c r="B47" s="6" t="s">
        <v>108</v>
      </c>
      <c r="C47" s="8" t="s">
        <v>109</v>
      </c>
      <c r="D47" s="6" t="s">
        <v>39</v>
      </c>
      <c r="E47" s="6">
        <v>1</v>
      </c>
      <c r="F47" s="9"/>
      <c r="G47" s="9"/>
      <c r="H47" s="6" t="s">
        <v>99</v>
      </c>
    </row>
    <row r="48" ht="28.8" customHeight="1" spans="1:8">
      <c r="A48" s="6">
        <v>46</v>
      </c>
      <c r="B48" s="6" t="s">
        <v>110</v>
      </c>
      <c r="C48" s="8" t="s">
        <v>111</v>
      </c>
      <c r="D48" s="6" t="s">
        <v>39</v>
      </c>
      <c r="E48" s="6">
        <v>3</v>
      </c>
      <c r="F48" s="9"/>
      <c r="G48" s="9"/>
      <c r="H48" s="6" t="s">
        <v>99</v>
      </c>
    </row>
    <row r="49" ht="28.8" customHeight="1" spans="1:8">
      <c r="A49" s="6">
        <v>47</v>
      </c>
      <c r="B49" s="6" t="s">
        <v>112</v>
      </c>
      <c r="C49" s="8" t="s">
        <v>113</v>
      </c>
      <c r="D49" s="6" t="s">
        <v>39</v>
      </c>
      <c r="E49" s="6">
        <v>3</v>
      </c>
      <c r="F49" s="9"/>
      <c r="G49" s="9"/>
      <c r="H49" s="6" t="s">
        <v>99</v>
      </c>
    </row>
    <row r="50" ht="28.8" customHeight="1" spans="1:8">
      <c r="A50" s="6">
        <v>48</v>
      </c>
      <c r="B50" s="6" t="s">
        <v>114</v>
      </c>
      <c r="C50" s="8" t="s">
        <v>115</v>
      </c>
      <c r="D50" s="6" t="s">
        <v>39</v>
      </c>
      <c r="E50" s="6">
        <v>3</v>
      </c>
      <c r="F50" s="11"/>
      <c r="G50" s="11"/>
      <c r="H50" s="6" t="s">
        <v>99</v>
      </c>
    </row>
    <row r="51" ht="28.8" customHeight="1" spans="1:8">
      <c r="A51" s="6">
        <v>49</v>
      </c>
      <c r="B51" s="6" t="s">
        <v>116</v>
      </c>
      <c r="C51" s="8" t="s">
        <v>117</v>
      </c>
      <c r="D51" s="6" t="s">
        <v>39</v>
      </c>
      <c r="E51" s="6">
        <v>3</v>
      </c>
      <c r="F51" s="11"/>
      <c r="G51" s="11"/>
      <c r="H51" s="6" t="s">
        <v>99</v>
      </c>
    </row>
    <row r="52" ht="28.8" customHeight="1" spans="1:8">
      <c r="A52" s="6">
        <v>50</v>
      </c>
      <c r="B52" s="6" t="s">
        <v>118</v>
      </c>
      <c r="C52" s="8" t="s">
        <v>119</v>
      </c>
      <c r="D52" s="6" t="s">
        <v>39</v>
      </c>
      <c r="E52" s="6">
        <v>1</v>
      </c>
      <c r="F52" s="11"/>
      <c r="G52" s="11"/>
      <c r="H52" s="6" t="s">
        <v>99</v>
      </c>
    </row>
    <row r="53" ht="28.8" customHeight="1" spans="1:8">
      <c r="A53" s="6">
        <v>51</v>
      </c>
      <c r="B53" s="6" t="s">
        <v>120</v>
      </c>
      <c r="C53" s="8" t="s">
        <v>121</v>
      </c>
      <c r="D53" s="6" t="s">
        <v>39</v>
      </c>
      <c r="E53" s="6">
        <v>1</v>
      </c>
      <c r="F53" s="11"/>
      <c r="G53" s="11"/>
      <c r="H53" s="6" t="s">
        <v>99</v>
      </c>
    </row>
    <row r="54" ht="28.8" customHeight="1" spans="1:8">
      <c r="A54" s="6">
        <v>52</v>
      </c>
      <c r="B54" s="6" t="s">
        <v>122</v>
      </c>
      <c r="C54" s="8" t="s">
        <v>123</v>
      </c>
      <c r="D54" s="6" t="s">
        <v>39</v>
      </c>
      <c r="E54" s="6">
        <v>1</v>
      </c>
      <c r="F54" s="11"/>
      <c r="G54" s="11"/>
      <c r="H54" s="6" t="s">
        <v>99</v>
      </c>
    </row>
    <row r="55" ht="28.8" customHeight="1" spans="1:8">
      <c r="A55" s="6">
        <v>53</v>
      </c>
      <c r="B55" s="6" t="s">
        <v>124</v>
      </c>
      <c r="C55" s="8" t="s">
        <v>124</v>
      </c>
      <c r="D55" s="6" t="s">
        <v>39</v>
      </c>
      <c r="E55" s="6">
        <v>1</v>
      </c>
      <c r="F55" s="11"/>
      <c r="G55" s="11"/>
      <c r="H55" s="6" t="s">
        <v>99</v>
      </c>
    </row>
    <row r="56" ht="33" customHeight="1" spans="1:8">
      <c r="A56" s="6">
        <v>54</v>
      </c>
      <c r="B56" s="6" t="s">
        <v>125</v>
      </c>
      <c r="C56" s="8" t="s">
        <v>126</v>
      </c>
      <c r="D56" s="6" t="s">
        <v>64</v>
      </c>
      <c r="E56" s="6">
        <v>38</v>
      </c>
      <c r="F56" s="11"/>
      <c r="G56" s="11"/>
      <c r="H56" s="6"/>
    </row>
    <row r="57" ht="32" customHeight="1" spans="1:8">
      <c r="A57" s="6">
        <v>55</v>
      </c>
      <c r="B57" s="6" t="s">
        <v>127</v>
      </c>
      <c r="C57" s="8" t="s">
        <v>126</v>
      </c>
      <c r="D57" s="6" t="s">
        <v>64</v>
      </c>
      <c r="E57" s="6">
        <v>15</v>
      </c>
      <c r="F57" s="11"/>
      <c r="G57" s="11"/>
      <c r="H57" s="6"/>
    </row>
    <row r="58" ht="31" customHeight="1" spans="1:8">
      <c r="A58" s="6">
        <v>56</v>
      </c>
      <c r="B58" s="6" t="s">
        <v>128</v>
      </c>
      <c r="C58" s="8" t="s">
        <v>126</v>
      </c>
      <c r="D58" s="6" t="s">
        <v>64</v>
      </c>
      <c r="E58" s="6">
        <v>20</v>
      </c>
      <c r="F58" s="11"/>
      <c r="G58" s="11"/>
      <c r="H58" s="6"/>
    </row>
    <row r="59" ht="38" customHeight="1" spans="1:8">
      <c r="A59" s="6">
        <v>57</v>
      </c>
      <c r="B59" s="6" t="s">
        <v>129</v>
      </c>
      <c r="C59" s="8" t="s">
        <v>126</v>
      </c>
      <c r="D59" s="6" t="s">
        <v>64</v>
      </c>
      <c r="E59" s="6">
        <v>1</v>
      </c>
      <c r="F59" s="11"/>
      <c r="G59" s="11"/>
      <c r="H59" s="6"/>
    </row>
    <row r="60" ht="28" customHeight="1" spans="1:8">
      <c r="A60" s="6">
        <v>58</v>
      </c>
      <c r="B60" s="6" t="s">
        <v>130</v>
      </c>
      <c r="C60" s="8" t="s">
        <v>126</v>
      </c>
      <c r="D60" s="6" t="s">
        <v>64</v>
      </c>
      <c r="E60" s="6">
        <v>10</v>
      </c>
      <c r="F60" s="11"/>
      <c r="G60" s="11"/>
      <c r="H60" s="6"/>
    </row>
    <row r="61" ht="29" customHeight="1" spans="1:8">
      <c r="A61" s="6">
        <v>59</v>
      </c>
      <c r="B61" s="6" t="s">
        <v>131</v>
      </c>
      <c r="C61" s="8" t="s">
        <v>126</v>
      </c>
      <c r="D61" s="6" t="s">
        <v>64</v>
      </c>
      <c r="E61" s="6">
        <v>5</v>
      </c>
      <c r="F61" s="11"/>
      <c r="G61" s="11"/>
      <c r="H61" s="6"/>
    </row>
    <row r="62" ht="15" customHeight="1" spans="1:8">
      <c r="A62" s="6">
        <v>60</v>
      </c>
      <c r="B62" s="6" t="s">
        <v>132</v>
      </c>
      <c r="C62" s="8" t="s">
        <v>133</v>
      </c>
      <c r="D62" s="6" t="s">
        <v>39</v>
      </c>
      <c r="E62" s="6">
        <v>21</v>
      </c>
      <c r="F62" s="11"/>
      <c r="G62" s="11"/>
      <c r="H62" s="6"/>
    </row>
    <row r="63" ht="15" customHeight="1" spans="1:8">
      <c r="A63" s="6">
        <v>61</v>
      </c>
      <c r="B63" s="6" t="s">
        <v>132</v>
      </c>
      <c r="C63" s="8" t="s">
        <v>134</v>
      </c>
      <c r="D63" s="6" t="s">
        <v>39</v>
      </c>
      <c r="E63" s="6">
        <v>4</v>
      </c>
      <c r="F63" s="11"/>
      <c r="G63" s="11"/>
      <c r="H63" s="6"/>
    </row>
    <row r="64" ht="15" customHeight="1" spans="1:8">
      <c r="A64" s="6">
        <v>62</v>
      </c>
      <c r="B64" s="6" t="s">
        <v>135</v>
      </c>
      <c r="C64" s="8" t="s">
        <v>136</v>
      </c>
      <c r="D64" s="6" t="s">
        <v>39</v>
      </c>
      <c r="E64" s="6">
        <v>13</v>
      </c>
      <c r="F64" s="11"/>
      <c r="G64" s="11"/>
      <c r="H64" s="6"/>
    </row>
    <row r="65" ht="15" customHeight="1" spans="1:9">
      <c r="A65" s="6">
        <v>63</v>
      </c>
      <c r="B65" s="6" t="s">
        <v>137</v>
      </c>
      <c r="C65" s="8" t="s">
        <v>138</v>
      </c>
      <c r="D65" s="6" t="s">
        <v>39</v>
      </c>
      <c r="E65" s="6">
        <v>3</v>
      </c>
      <c r="F65" s="11"/>
      <c r="G65" s="11"/>
      <c r="H65" s="6"/>
    </row>
    <row r="66" customHeight="1" spans="1:9">
      <c r="A66" s="6">
        <v>64</v>
      </c>
      <c r="B66" s="6" t="s">
        <v>139</v>
      </c>
      <c r="C66" s="8" t="s">
        <v>133</v>
      </c>
      <c r="D66" s="6" t="s">
        <v>39</v>
      </c>
      <c r="E66" s="6">
        <v>15</v>
      </c>
      <c r="F66" s="11"/>
      <c r="G66" s="11"/>
      <c r="H66" s="6"/>
    </row>
    <row r="67" customHeight="1" spans="1:9">
      <c r="A67" s="6">
        <v>65</v>
      </c>
      <c r="B67" s="6" t="s">
        <v>140</v>
      </c>
      <c r="C67" s="8" t="s">
        <v>133</v>
      </c>
      <c r="D67" s="6" t="s">
        <v>39</v>
      </c>
      <c r="E67" s="6">
        <v>25</v>
      </c>
      <c r="F67" s="11"/>
      <c r="G67" s="11"/>
      <c r="H67" s="6"/>
    </row>
    <row r="68" customHeight="1" spans="1:9">
      <c r="A68" s="6">
        <v>66</v>
      </c>
      <c r="B68" s="6" t="s">
        <v>141</v>
      </c>
      <c r="C68" s="8" t="s">
        <v>133</v>
      </c>
      <c r="D68" s="6" t="s">
        <v>39</v>
      </c>
      <c r="E68" s="6">
        <v>1</v>
      </c>
      <c r="F68" s="11"/>
      <c r="G68" s="11"/>
      <c r="H68" s="6"/>
    </row>
    <row r="69" customHeight="1" spans="1:9">
      <c r="A69" s="6">
        <v>67</v>
      </c>
      <c r="B69" s="6" t="s">
        <v>142</v>
      </c>
      <c r="C69" s="8" t="s">
        <v>143</v>
      </c>
      <c r="D69" s="6" t="s">
        <v>39</v>
      </c>
      <c r="E69" s="6">
        <v>2</v>
      </c>
      <c r="F69" s="11"/>
      <c r="G69" s="11"/>
      <c r="H69" s="6"/>
    </row>
    <row r="70" customHeight="1" spans="1:9">
      <c r="A70" s="6">
        <v>68</v>
      </c>
      <c r="B70" s="6" t="s">
        <v>144</v>
      </c>
      <c r="C70" s="8" t="s">
        <v>145</v>
      </c>
      <c r="D70" s="6" t="s">
        <v>39</v>
      </c>
      <c r="E70" s="6">
        <v>3</v>
      </c>
      <c r="F70" s="11"/>
      <c r="G70" s="11"/>
      <c r="H70" s="6"/>
    </row>
    <row r="71" customHeight="1" spans="1:9">
      <c r="A71" s="6">
        <v>69</v>
      </c>
      <c r="B71" s="6" t="s">
        <v>146</v>
      </c>
      <c r="C71" s="8" t="s">
        <v>147</v>
      </c>
      <c r="D71" s="6" t="s">
        <v>39</v>
      </c>
      <c r="E71" s="6">
        <v>3</v>
      </c>
      <c r="F71" s="11"/>
      <c r="G71" s="11"/>
      <c r="H71" s="6"/>
    </row>
    <row r="72" customHeight="1" spans="1:9">
      <c r="A72" s="6">
        <v>70</v>
      </c>
      <c r="B72" s="6" t="s">
        <v>148</v>
      </c>
      <c r="C72" s="8" t="s">
        <v>149</v>
      </c>
      <c r="D72" s="6" t="s">
        <v>39</v>
      </c>
      <c r="E72" s="6">
        <v>1</v>
      </c>
      <c r="F72" s="11"/>
      <c r="G72" s="11"/>
      <c r="H72" s="6"/>
    </row>
    <row r="73" customHeight="1" spans="1:9">
      <c r="A73" s="6">
        <v>71</v>
      </c>
      <c r="B73" s="6" t="s">
        <v>150</v>
      </c>
      <c r="C73" s="8" t="s">
        <v>151</v>
      </c>
      <c r="D73" s="6" t="s">
        <v>64</v>
      </c>
      <c r="E73" s="6">
        <v>16</v>
      </c>
      <c r="F73" s="11"/>
      <c r="G73" s="11"/>
      <c r="H73" s="6"/>
    </row>
    <row r="74" ht="39" customHeight="1" spans="1:9">
      <c r="A74" s="6">
        <v>72</v>
      </c>
      <c r="B74" s="6" t="s">
        <v>152</v>
      </c>
      <c r="C74" s="8" t="s">
        <v>153</v>
      </c>
      <c r="D74" s="6" t="s">
        <v>10</v>
      </c>
      <c r="E74" s="6">
        <v>1</v>
      </c>
      <c r="F74" s="11"/>
      <c r="G74" s="11"/>
      <c r="H74" s="6"/>
      <c r="I74" s="2" t="s">
        <v>53</v>
      </c>
    </row>
    <row r="75" ht="354" customHeight="1" spans="1:9">
      <c r="A75" s="6">
        <v>73</v>
      </c>
      <c r="B75" s="6" t="s">
        <v>154</v>
      </c>
      <c r="C75" s="8" t="s">
        <v>155</v>
      </c>
      <c r="D75" s="6" t="s">
        <v>19</v>
      </c>
      <c r="E75" s="6">
        <v>1</v>
      </c>
      <c r="F75" s="11"/>
      <c r="G75" s="11"/>
      <c r="H75" s="6"/>
    </row>
    <row r="76" ht="72" customHeight="1" spans="1:9">
      <c r="A76" s="6">
        <v>74</v>
      </c>
      <c r="B76" s="6" t="s">
        <v>156</v>
      </c>
      <c r="C76" s="8" t="s">
        <v>157</v>
      </c>
      <c r="D76" s="12" t="s">
        <v>25</v>
      </c>
      <c r="E76" s="6">
        <v>3</v>
      </c>
      <c r="F76" s="9"/>
      <c r="G76" s="9"/>
      <c r="H76" s="13" t="s">
        <v>158</v>
      </c>
    </row>
    <row r="77" customHeight="1" spans="1:9">
      <c r="A77" s="6">
        <v>75</v>
      </c>
      <c r="B77" s="6" t="s">
        <v>159</v>
      </c>
      <c r="C77" s="8"/>
      <c r="D77" s="6"/>
      <c r="E77" s="6"/>
      <c r="F77" s="9"/>
      <c r="G77" s="9">
        <f>SUM(G3:G76)</f>
        <v>0</v>
      </c>
      <c r="H77" s="6"/>
    </row>
    <row r="78" customHeight="1" spans="1:9">
      <c r="A78" s="6">
        <v>76</v>
      </c>
      <c r="B78" s="6" t="s">
        <v>160</v>
      </c>
      <c r="C78" s="8" t="s">
        <v>161</v>
      </c>
      <c r="D78" s="6"/>
      <c r="E78" s="6"/>
      <c r="F78" s="9"/>
      <c r="G78" s="9">
        <f>G77*0.13</f>
        <v>0</v>
      </c>
      <c r="H78" s="6"/>
    </row>
    <row r="79" customHeight="1" spans="1:9">
      <c r="A79" s="6">
        <v>77</v>
      </c>
      <c r="B79" s="6" t="s">
        <v>162</v>
      </c>
      <c r="C79" s="8" t="s">
        <v>53</v>
      </c>
      <c r="D79" s="6"/>
      <c r="E79" s="6"/>
      <c r="F79" s="9"/>
      <c r="G79" s="9">
        <f>G77+G78</f>
        <v>0</v>
      </c>
      <c r="H79" s="6"/>
    </row>
    <row r="80" customHeight="1" spans="1:9">
      <c r="A80" s="12"/>
      <c r="B80" s="12"/>
      <c r="C80" s="14"/>
      <c r="D80" s="12"/>
      <c r="E80" s="12"/>
      <c r="F80" s="12"/>
      <c r="G80" s="12" t="s">
        <v>53</v>
      </c>
      <c r="H80" s="12"/>
    </row>
    <row r="81" customHeight="1" spans="1:8">
      <c r="A81" s="7"/>
      <c r="B81" s="7"/>
      <c r="D81" s="7"/>
      <c r="E81" s="7"/>
      <c r="F81" s="7"/>
      <c r="G81" s="7"/>
      <c r="H81" s="7"/>
    </row>
    <row r="83" customHeight="1" spans="1:8">
      <c r="F83" s="2" t="s">
        <v>53</v>
      </c>
    </row>
  </sheetData>
  <mergeCells count="1">
    <mergeCell ref="A1:H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4.4" customHeight="1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4.4" customHeight="1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Cindy Wang</cp:lastModifiedBy>
  <dcterms:created xsi:type="dcterms:W3CDTF">2006-09-16T00:00:00Z</dcterms:created>
  <dcterms:modified xsi:type="dcterms:W3CDTF">2026-07-23T05:17:55Z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59BE15F1587940D98DB9D56A564467F4_12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