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52" windowHeight="9555" tabRatio="954" firstSheet="2"/>
  </bookViews>
  <sheets>
    <sheet name="清单说明" sheetId="9" r:id="rId1"/>
    <sheet name="汇总表" sheetId="1" r:id="rId2"/>
    <sheet name="日常包干" sheetId="7" r:id="rId3"/>
    <sheet name="专项维修" sheetId="2" r:id="rId4"/>
  </sheets>
  <definedNames>
    <definedName name="_xlnm._FilterDatabase" localSheetId="3" hidden="1">专项维修!$A$3:$XEM$271</definedName>
    <definedName name="_xlnm._FilterDatabase" localSheetId="2" hidden="1">日常包干!$A$58:$H$58</definedName>
    <definedName name="_xlnm.Print_Area" localSheetId="1">汇总表!$A$1:$D$7</definedName>
    <definedName name="_xlnm.Print_Area" localSheetId="2">日常包干!$A$1:$H$98</definedName>
    <definedName name="_xlnm.Print_Area" localSheetId="3">专项维修!$A$1:$H$271</definedName>
    <definedName name="_xlnm.Print_Titles" localSheetId="2">日常包干!$1:$3</definedName>
    <definedName name="_xlnm.Print_Titles" localSheetId="3">专项维修!$1:$3</definedName>
    <definedName name="_xlnm.Print_Titles">#N/A</definedName>
    <definedName name="_xlnm.Print_Titles" localSheetId="0">清单说明!$1:$3</definedName>
    <definedName name="_xlnm.Print_Area" localSheetId="0">清单说明!$A$1:$A$10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<sst xmlns="http://schemas.openxmlformats.org/spreadsheetml/2006/main" count="1049" uniqueCount="693">
  <si>
    <t>养护服务清单说明</t>
  </si>
  <si>
    <r>
      <rPr>
        <sz val="12"/>
        <rFont val="Times New Roman"/>
        <charset val="134"/>
      </rPr>
      <t>1</t>
    </r>
    <r>
      <rPr>
        <sz val="12"/>
        <rFont val="宋体"/>
        <charset val="134"/>
      </rPr>
      <t>、养护服务清单应与采购文件等文件结合起来查阅与理解。</t>
    </r>
  </si>
  <si>
    <r>
      <rPr>
        <sz val="12"/>
        <rFont val="Times New Roman"/>
        <charset val="134"/>
      </rPr>
      <t>2</t>
    </r>
    <r>
      <rPr>
        <sz val="12"/>
        <rFont val="宋体"/>
        <charset val="134"/>
      </rPr>
      <t>、养护服务清单中所列须求数量是估算的预计数量，仅作为采购的共同基础，不能作为最终结算与支付的依据。</t>
    </r>
  </si>
  <si>
    <r>
      <rPr>
        <sz val="12"/>
        <rFont val="Times New Roman"/>
        <charset val="134"/>
      </rPr>
      <t>3</t>
    </r>
    <r>
      <rPr>
        <sz val="12"/>
        <rFont val="宋体"/>
        <charset val="134"/>
      </rPr>
      <t>、除非合同另有规定，养护服务清单中有标价的单价和总额价均已包含了为实施和完成合同所需的劳务、材料、机械、质检（自检）、安装、缺陷修复、管理、保险、税费、利润等费用，以及合同明示或暗示的所有责任、义务和一般风险。</t>
    </r>
  </si>
  <si>
    <r>
      <rPr>
        <sz val="12"/>
        <rFont val="Times New Roman"/>
        <charset val="134"/>
      </rPr>
      <t>4</t>
    </r>
    <r>
      <rPr>
        <sz val="12"/>
        <rFont val="宋体"/>
        <charset val="134"/>
      </rPr>
      <t>、养护服务清单中的每一个细目都需填入单价。对于没有填入单价或合价的细目，其费用应视为已包括在养护服务清单的其他单价或合价中，报价人必须按采购人指令完成养护服务清单中未填入单价或合价的项目细目，但不能得到结算与支付。</t>
    </r>
  </si>
  <si>
    <r>
      <rPr>
        <sz val="12"/>
        <rFont val="Times New Roman"/>
        <charset val="134"/>
      </rPr>
      <t>5</t>
    </r>
    <r>
      <rPr>
        <sz val="12"/>
        <rFont val="宋体"/>
        <charset val="134"/>
      </rPr>
      <t>、符合合同条款规定的全部费用应认为已被计入有标价的养护服务清单所列各细目之中，未列细目不予计量的工作，其费用应视为已分摊在本合同的有关细目的单价或合价之中。</t>
    </r>
  </si>
  <si>
    <r>
      <rPr>
        <sz val="12"/>
        <rFont val="Times New Roman"/>
        <charset val="0"/>
      </rPr>
      <t>6</t>
    </r>
    <r>
      <rPr>
        <sz val="12"/>
        <rFont val="宋体"/>
        <charset val="134"/>
      </rPr>
      <t>、最高投标限价（含单价最高限价）作为养护报价的最高限价，报价人报价不得超出最高投标限价（含单价最高限价），如超出，作废标处理。</t>
    </r>
  </si>
  <si>
    <r>
      <rPr>
        <sz val="12"/>
        <rFont val="Times New Roman"/>
        <charset val="134"/>
      </rPr>
      <t>7</t>
    </r>
    <r>
      <rPr>
        <sz val="12"/>
        <rFont val="宋体"/>
        <charset val="134"/>
      </rPr>
      <t>、养护服务清单中所列清单量的变动，丝毫不会降低或影响合同条款的效力，也不免除报价人按规定的标准完成任务和修复缺陷的责任。</t>
    </r>
  </si>
  <si>
    <r>
      <rPr>
        <sz val="12"/>
        <rFont val="Times New Roman"/>
        <charset val="134"/>
      </rPr>
      <t>8</t>
    </r>
    <r>
      <rPr>
        <sz val="12"/>
        <rFont val="宋体"/>
        <charset val="134"/>
      </rPr>
      <t>、养护服务清单中各项金额均以人民币（元）结算。</t>
    </r>
  </si>
  <si>
    <t>养护服务清单汇总表</t>
  </si>
  <si>
    <t>项目名称：南京南站交通枢纽市政设施综合养护服务</t>
  </si>
  <si>
    <r>
      <rPr>
        <sz val="10"/>
        <rFont val="宋体"/>
        <charset val="134"/>
      </rPr>
      <t>货币单位：人民币元</t>
    </r>
  </si>
  <si>
    <t>序号</t>
  </si>
  <si>
    <t>名称</t>
  </si>
  <si>
    <t>费用</t>
  </si>
  <si>
    <t>备注</t>
  </si>
  <si>
    <t>日常包干</t>
  </si>
  <si>
    <t>专项维修</t>
  </si>
  <si>
    <t>一年投标总价（=1+2）</t>
  </si>
  <si>
    <t>三年投标总价</t>
  </si>
  <si>
    <t>日常包干清单</t>
  </si>
  <si>
    <t>编号</t>
  </si>
  <si>
    <t>子目名称</t>
  </si>
  <si>
    <t>单位</t>
  </si>
  <si>
    <t>数量</t>
  </si>
  <si>
    <t>单价</t>
  </si>
  <si>
    <t>合价</t>
  </si>
  <si>
    <t>单价最高限价</t>
  </si>
  <si>
    <t>一</t>
  </si>
  <si>
    <t>绿化设施养护</t>
  </si>
  <si>
    <t>行道树</t>
  </si>
  <si>
    <t>元/年·株</t>
  </si>
  <si>
    <t>绿地维护</t>
  </si>
  <si>
    <r>
      <rPr>
        <sz val="9"/>
        <rFont val="宋体"/>
        <charset val="134"/>
      </rPr>
      <t>元</t>
    </r>
    <r>
      <rPr>
        <sz val="9"/>
        <rFont val="Times New Roman"/>
        <charset val="134"/>
      </rPr>
      <t>/</t>
    </r>
    <r>
      <rPr>
        <sz val="9"/>
        <rFont val="宋体"/>
        <charset val="134"/>
      </rPr>
      <t>年·</t>
    </r>
    <r>
      <rPr>
        <sz val="9"/>
        <rFont val="Times New Roman"/>
        <charset val="134"/>
      </rPr>
      <t>m</t>
    </r>
    <r>
      <rPr>
        <vertAlign val="superscript"/>
        <sz val="9"/>
        <rFont val="Times New Roman"/>
        <charset val="134"/>
      </rPr>
      <t>2</t>
    </r>
  </si>
  <si>
    <t>高架花卉挂箱</t>
  </si>
  <si>
    <t>元/年·盆</t>
  </si>
  <si>
    <t>市民广场(北广场)</t>
  </si>
  <si>
    <t>市民广场(南广场)</t>
  </si>
  <si>
    <t>花境</t>
  </si>
  <si>
    <t>含主材.草花每年更换6次</t>
  </si>
  <si>
    <t>一、二年生地栽草花</t>
  </si>
  <si>
    <t>墙面绿化（攀爬型植物墙（观花））</t>
  </si>
  <si>
    <r>
      <rPr>
        <sz val="9"/>
        <rFont val="宋体"/>
        <charset val="134"/>
      </rPr>
      <t>元</t>
    </r>
    <r>
      <rPr>
        <sz val="9"/>
        <rFont val="Times New Roman"/>
        <charset val="134"/>
      </rPr>
      <t>/</t>
    </r>
    <r>
      <rPr>
        <sz val="9"/>
        <rFont val="宋体"/>
        <charset val="134"/>
      </rPr>
      <t>年·</t>
    </r>
    <r>
      <rPr>
        <sz val="9"/>
        <rFont val="Times New Roman"/>
        <charset val="134"/>
      </rPr>
      <t>m</t>
    </r>
  </si>
  <si>
    <t>含主材.花卉墙每年更换6次</t>
  </si>
  <si>
    <t>绿雕、墙面绿化和容器花箱</t>
  </si>
  <si>
    <t>元/年·项</t>
  </si>
  <si>
    <t>二</t>
  </si>
  <si>
    <t>市政设施养护</t>
  </si>
  <si>
    <t>车行道</t>
  </si>
  <si>
    <r>
      <rPr>
        <sz val="9"/>
        <rFont val="宋体"/>
        <charset val="134"/>
      </rPr>
      <t>元</t>
    </r>
    <r>
      <rPr>
        <sz val="9"/>
        <rFont val="Times New Roman"/>
        <charset val="134"/>
      </rPr>
      <t>/</t>
    </r>
    <r>
      <rPr>
        <sz val="9"/>
        <rFont val="宋体"/>
        <charset val="134"/>
      </rPr>
      <t>年</t>
    </r>
    <r>
      <rPr>
        <sz val="9"/>
        <rFont val="Times New Roman"/>
        <charset val="134"/>
      </rPr>
      <t>·m</t>
    </r>
    <r>
      <rPr>
        <vertAlign val="superscript"/>
        <sz val="9"/>
        <rFont val="Times New Roman"/>
        <charset val="134"/>
      </rPr>
      <t>2</t>
    </r>
  </si>
  <si>
    <t>人行道</t>
  </si>
  <si>
    <t>挡土墙</t>
  </si>
  <si>
    <t>声屏障</t>
  </si>
  <si>
    <t>路名牌</t>
  </si>
  <si>
    <t>元/年·个</t>
  </si>
  <si>
    <t>钢筋混凝土桥</t>
  </si>
  <si>
    <t>双龙街隧道</t>
  </si>
  <si>
    <t>元/年·座</t>
  </si>
  <si>
    <t>涵洞</t>
  </si>
  <si>
    <t>人行天桥</t>
  </si>
  <si>
    <t>车行道隔离栏</t>
  </si>
  <si>
    <r>
      <rPr>
        <sz val="9"/>
        <rFont val="宋体"/>
        <charset val="134"/>
      </rPr>
      <t>元</t>
    </r>
    <r>
      <rPr>
        <sz val="9"/>
        <rFont val="Times New Roman"/>
        <charset val="134"/>
      </rPr>
      <t>/</t>
    </r>
    <r>
      <rPr>
        <sz val="9"/>
        <rFont val="宋体"/>
        <charset val="134"/>
      </rPr>
      <t>年</t>
    </r>
    <r>
      <rPr>
        <sz val="9"/>
        <rFont val="Times New Roman"/>
        <charset val="134"/>
      </rPr>
      <t>·m</t>
    </r>
  </si>
  <si>
    <t>护栏</t>
  </si>
  <si>
    <t>地下通道</t>
  </si>
  <si>
    <t>地面出租车场站</t>
  </si>
  <si>
    <t>地下出租车场站</t>
  </si>
  <si>
    <r>
      <rPr>
        <sz val="9"/>
        <rFont val="宋体"/>
        <charset val="134"/>
      </rPr>
      <t>雨水管道</t>
    </r>
    <r>
      <rPr>
        <sz val="9"/>
        <rFont val="Times New Roman"/>
        <charset val="134"/>
      </rPr>
      <t>(D600</t>
    </r>
    <r>
      <rPr>
        <sz val="9"/>
        <rFont val="宋体"/>
        <charset val="134"/>
      </rPr>
      <t>以下</t>
    </r>
    <r>
      <rPr>
        <sz val="9"/>
        <rFont val="Times New Roman"/>
        <charset val="134"/>
      </rPr>
      <t>)</t>
    </r>
  </si>
  <si>
    <r>
      <rPr>
        <sz val="9"/>
        <rFont val="宋体"/>
        <charset val="134"/>
      </rPr>
      <t>雨水管道</t>
    </r>
    <r>
      <rPr>
        <sz val="9"/>
        <rFont val="Times New Roman"/>
        <charset val="134"/>
      </rPr>
      <t>(D600-D1000)</t>
    </r>
  </si>
  <si>
    <r>
      <rPr>
        <sz val="9"/>
        <rFont val="宋体"/>
        <charset val="134"/>
      </rPr>
      <t>雨水管道</t>
    </r>
    <r>
      <rPr>
        <sz val="9"/>
        <rFont val="Times New Roman"/>
        <charset val="134"/>
      </rPr>
      <t>(D1000-D1500)</t>
    </r>
  </si>
  <si>
    <r>
      <rPr>
        <sz val="9"/>
        <rFont val="宋体"/>
        <charset val="134"/>
      </rPr>
      <t>雨水管道</t>
    </r>
    <r>
      <rPr>
        <sz val="9"/>
        <rFont val="Times New Roman"/>
        <charset val="134"/>
      </rPr>
      <t>(D1500</t>
    </r>
    <r>
      <rPr>
        <sz val="9"/>
        <rFont val="宋体"/>
        <charset val="134"/>
      </rPr>
      <t>以上</t>
    </r>
    <r>
      <rPr>
        <sz val="9"/>
        <rFont val="Times New Roman"/>
        <charset val="134"/>
      </rPr>
      <t>)</t>
    </r>
  </si>
  <si>
    <r>
      <rPr>
        <sz val="9"/>
        <rFont val="宋体"/>
        <charset val="134"/>
      </rPr>
      <t>雨水泵站（</t>
    </r>
    <r>
      <rPr>
        <sz val="9"/>
        <rFont val="Times New Roman"/>
        <charset val="134"/>
      </rPr>
      <t>1m³~10m³</t>
    </r>
    <r>
      <rPr>
        <sz val="9"/>
        <rFont val="宋体"/>
        <charset val="134"/>
      </rPr>
      <t>）</t>
    </r>
  </si>
  <si>
    <r>
      <rPr>
        <sz val="9"/>
        <rFont val="宋体"/>
        <charset val="134"/>
      </rPr>
      <t>雨水泵站（</t>
    </r>
    <r>
      <rPr>
        <sz val="9"/>
        <rFont val="Times New Roman"/>
        <charset val="134"/>
      </rPr>
      <t>10m³~20m³</t>
    </r>
    <r>
      <rPr>
        <sz val="9"/>
        <rFont val="宋体"/>
        <charset val="134"/>
      </rPr>
      <t>）</t>
    </r>
  </si>
  <si>
    <t>河面保洁（二类）</t>
  </si>
  <si>
    <t>河岸保洁（二类）</t>
  </si>
  <si>
    <t>绿地养护</t>
  </si>
  <si>
    <t>河道巡查</t>
  </si>
  <si>
    <r>
      <rPr>
        <sz val="9"/>
        <rFont val="宋体"/>
        <charset val="134"/>
      </rPr>
      <t>元</t>
    </r>
    <r>
      <rPr>
        <sz val="9"/>
        <rFont val="Times New Roman"/>
        <charset val="134"/>
      </rPr>
      <t>/</t>
    </r>
    <r>
      <rPr>
        <sz val="9"/>
        <rFont val="宋体"/>
        <charset val="134"/>
      </rPr>
      <t>年</t>
    </r>
    <r>
      <rPr>
        <sz val="9"/>
        <rFont val="Times New Roman"/>
        <charset val="134"/>
      </rPr>
      <t>·km</t>
    </r>
  </si>
  <si>
    <t>硬质驳岸</t>
  </si>
  <si>
    <t>标警示牌</t>
  </si>
  <si>
    <t>元/年·块</t>
  </si>
  <si>
    <t>硬化面积（人行道）</t>
  </si>
  <si>
    <t>栏杆维护</t>
  </si>
  <si>
    <t>河面垃圾外运</t>
  </si>
  <si>
    <t>闸门（机械启动）</t>
  </si>
  <si>
    <t>拦污栅</t>
  </si>
  <si>
    <t>三</t>
  </si>
  <si>
    <t>环卫设施养护</t>
  </si>
  <si>
    <t>一级道路保洁</t>
  </si>
  <si>
    <t>二级道路保洁</t>
  </si>
  <si>
    <t>三级道路保洁</t>
  </si>
  <si>
    <t>街巷</t>
  </si>
  <si>
    <r>
      <rPr>
        <sz val="9"/>
        <rFont val="方正仿宋_GBK"/>
        <charset val="134"/>
      </rPr>
      <t>公厕维护（一类</t>
    </r>
    <r>
      <rPr>
        <sz val="9"/>
        <rFont val="Times New Roman"/>
        <charset val="134"/>
      </rPr>
      <t>B</t>
    </r>
    <r>
      <rPr>
        <sz val="9"/>
        <rFont val="方正仿宋_GBK"/>
        <charset val="134"/>
      </rPr>
      <t>）</t>
    </r>
  </si>
  <si>
    <r>
      <rPr>
        <sz val="9"/>
        <rFont val="方正仿宋_GBK"/>
        <charset val="134"/>
      </rPr>
      <t>公厕维护（一类</t>
    </r>
    <r>
      <rPr>
        <sz val="9"/>
        <rFont val="Times New Roman"/>
        <charset val="134"/>
      </rPr>
      <t>C</t>
    </r>
    <r>
      <rPr>
        <sz val="9"/>
        <rFont val="方正仿宋_GBK"/>
        <charset val="134"/>
      </rPr>
      <t>）</t>
    </r>
  </si>
  <si>
    <r>
      <rPr>
        <sz val="9"/>
        <rFont val="方正仿宋_GBK"/>
        <charset val="134"/>
      </rPr>
      <t>公厕维护（二类</t>
    </r>
    <r>
      <rPr>
        <sz val="9"/>
        <rFont val="Times New Roman"/>
        <charset val="134"/>
      </rPr>
      <t>B</t>
    </r>
    <r>
      <rPr>
        <sz val="9"/>
        <rFont val="方正仿宋_GBK"/>
        <charset val="134"/>
      </rPr>
      <t>）</t>
    </r>
  </si>
  <si>
    <r>
      <rPr>
        <sz val="9"/>
        <rFont val="方正仿宋_GBK"/>
        <charset val="134"/>
      </rPr>
      <t>公厕维护（二类</t>
    </r>
    <r>
      <rPr>
        <sz val="9"/>
        <rFont val="Times New Roman"/>
        <charset val="134"/>
      </rPr>
      <t>C</t>
    </r>
    <r>
      <rPr>
        <sz val="9"/>
        <rFont val="方正仿宋_GBK"/>
        <charset val="134"/>
      </rPr>
      <t>）</t>
    </r>
  </si>
  <si>
    <t>公厕粪便运输</t>
  </si>
  <si>
    <t>公厕污水提升泵</t>
  </si>
  <si>
    <t>四</t>
  </si>
  <si>
    <t>亮化</t>
  </si>
  <si>
    <t>投光灯</t>
  </si>
  <si>
    <t>元/年·套</t>
  </si>
  <si>
    <t>18W LED 3000K 220V</t>
  </si>
  <si>
    <t>抱树灯</t>
  </si>
  <si>
    <t>48W LED 3000K 24V</t>
  </si>
  <si>
    <t>照树灯</t>
  </si>
  <si>
    <t>36W LED 3000K 220V</t>
  </si>
  <si>
    <t>智能亮化灯具</t>
  </si>
  <si>
    <r>
      <rPr>
        <sz val="9"/>
        <rFont val="Times New Roman"/>
        <charset val="134"/>
      </rPr>
      <t>1.</t>
    </r>
    <r>
      <rPr>
        <sz val="9"/>
        <rFont val="方正仿宋_GBK"/>
        <charset val="134"/>
      </rPr>
      <t>名称：户外</t>
    </r>
    <r>
      <rPr>
        <sz val="9"/>
        <rFont val="Times New Roman"/>
        <charset val="134"/>
      </rPr>
      <t xml:space="preserve"> LED </t>
    </r>
    <r>
      <rPr>
        <sz val="9"/>
        <rFont val="方正仿宋_GBK"/>
        <charset val="134"/>
      </rPr>
      <t>点光源</t>
    </r>
    <r>
      <rPr>
        <sz val="9"/>
        <rFont val="Times New Roman"/>
        <charset val="134"/>
      </rPr>
      <t xml:space="preserve">
2.</t>
    </r>
    <r>
      <rPr>
        <sz val="9"/>
        <rFont val="方正仿宋_GBK"/>
        <charset val="134"/>
      </rPr>
      <t>规格：</t>
    </r>
    <r>
      <rPr>
        <sz val="9"/>
        <rFont val="Times New Roman"/>
        <charset val="134"/>
      </rPr>
      <t>5W-DMX512</t>
    </r>
    <r>
      <rPr>
        <sz val="9"/>
        <rFont val="方正仿宋_GBK"/>
        <charset val="134"/>
      </rPr>
      <t>全彩尺寸</t>
    </r>
    <r>
      <rPr>
        <sz val="9"/>
        <rFont val="Times New Roman"/>
        <charset val="134"/>
      </rPr>
      <t>100mm</t>
    </r>
  </si>
  <si>
    <r>
      <rPr>
        <sz val="9"/>
        <rFont val="Times New Roman"/>
        <charset val="134"/>
      </rPr>
      <t>LED</t>
    </r>
    <r>
      <rPr>
        <sz val="9"/>
        <rFont val="方正仿宋_GBK"/>
        <charset val="134"/>
      </rPr>
      <t>射灯</t>
    </r>
  </si>
  <si>
    <t>10W</t>
  </si>
  <si>
    <r>
      <rPr>
        <sz val="9"/>
        <color theme="1"/>
        <rFont val="方正仿宋_GBK"/>
        <charset val="134"/>
      </rPr>
      <t>条形洗墙灯</t>
    </r>
    <r>
      <rPr>
        <sz val="9"/>
        <color theme="1"/>
        <rFont val="Times New Roman"/>
        <charset val="134"/>
      </rPr>
      <t xml:space="preserve"> 0.3 </t>
    </r>
    <r>
      <rPr>
        <sz val="9"/>
        <color theme="1"/>
        <rFont val="方正仿宋_GBK"/>
        <charset val="134"/>
      </rPr>
      <t>米</t>
    </r>
  </si>
  <si>
    <t>12W LED 3000K 24V</t>
  </si>
  <si>
    <t>洗墙灯</t>
  </si>
  <si>
    <t>24W LED 3000K 220V</t>
  </si>
  <si>
    <t>48W LED 3000K 220V</t>
  </si>
  <si>
    <t>报警灯</t>
  </si>
  <si>
    <r>
      <rPr>
        <sz val="9"/>
        <color theme="1"/>
        <rFont val="方正仿宋_GBK"/>
        <charset val="134"/>
      </rPr>
      <t>高</t>
    </r>
    <r>
      <rPr>
        <sz val="9"/>
        <color theme="1"/>
        <rFont val="Times New Roman"/>
        <charset val="134"/>
      </rPr>
      <t>1.8</t>
    </r>
    <r>
      <rPr>
        <sz val="9"/>
        <color theme="1"/>
        <rFont val="方正仿宋_GBK"/>
        <charset val="134"/>
      </rPr>
      <t>米</t>
    </r>
  </si>
  <si>
    <t>报闪灯</t>
  </si>
  <si>
    <t>互动投影灯</t>
  </si>
  <si>
    <t>PT-SMZ66C</t>
  </si>
  <si>
    <t>麦穗灯</t>
  </si>
  <si>
    <t>9W</t>
  </si>
  <si>
    <t>伞灯</t>
  </si>
  <si>
    <t>中国结灯</t>
  </si>
  <si>
    <t>0.45*0.45m</t>
  </si>
  <si>
    <t>车道灯箱</t>
  </si>
  <si>
    <r>
      <rPr>
        <sz val="9"/>
        <rFont val="宋体"/>
        <charset val="134"/>
      </rPr>
      <t>元</t>
    </r>
    <r>
      <rPr>
        <sz val="9"/>
        <rFont val="Times New Roman"/>
        <charset val="134"/>
      </rPr>
      <t>/</t>
    </r>
    <r>
      <rPr>
        <sz val="9"/>
        <rFont val="宋体"/>
        <charset val="134"/>
      </rPr>
      <t>年</t>
    </r>
    <r>
      <rPr>
        <sz val="9"/>
        <rFont val="Times New Roman"/>
        <charset val="134"/>
      </rPr>
      <t>·</t>
    </r>
    <r>
      <rPr>
        <sz val="9"/>
        <rFont val="宋体"/>
        <charset val="134"/>
      </rPr>
      <t>个</t>
    </r>
  </si>
  <si>
    <t>1.2*0.4m</t>
  </si>
  <si>
    <t>吊顶灯箱</t>
  </si>
  <si>
    <t>6*1.2m</t>
  </si>
  <si>
    <t>3.5*0.3m</t>
  </si>
  <si>
    <t>落地灯箱</t>
  </si>
  <si>
    <t>1.4*2.5m</t>
  </si>
  <si>
    <t>1.4*2.8m</t>
  </si>
  <si>
    <t>50W</t>
  </si>
  <si>
    <r>
      <rPr>
        <sz val="9"/>
        <color theme="1"/>
        <rFont val="Times New Roman"/>
        <charset val="134"/>
      </rPr>
      <t>1.5</t>
    </r>
    <r>
      <rPr>
        <sz val="9"/>
        <color theme="1"/>
        <rFont val="宋体"/>
        <charset val="134"/>
      </rPr>
      <t>*</t>
    </r>
    <r>
      <rPr>
        <sz val="9"/>
        <color theme="1"/>
        <rFont val="Times New Roman"/>
        <charset val="134"/>
      </rPr>
      <t>1</t>
    </r>
    <r>
      <rPr>
        <sz val="9"/>
        <color theme="1"/>
        <rFont val="宋体"/>
        <charset val="134"/>
      </rPr>
      <t>m</t>
    </r>
  </si>
  <si>
    <t>4*1m</t>
  </si>
  <si>
    <t>0.8*2.5m</t>
  </si>
  <si>
    <t>1*2.1m</t>
  </si>
  <si>
    <t>门头灯箱</t>
  </si>
  <si>
    <t>6*0.3m</t>
  </si>
  <si>
    <t>2.5*0.4m</t>
  </si>
  <si>
    <t>4*0.4m</t>
  </si>
  <si>
    <t>1.8*0.3m</t>
  </si>
  <si>
    <t>3*0.4m</t>
  </si>
  <si>
    <t>1.2*0.3m</t>
  </si>
  <si>
    <t>3.5*0.4m</t>
  </si>
  <si>
    <t>墙壁灯箱</t>
  </si>
  <si>
    <t>3*1.5m</t>
  </si>
  <si>
    <t>三角形灯箱</t>
  </si>
  <si>
    <t>0.5*0.4m</t>
  </si>
  <si>
    <t>0.5*1.2m</t>
  </si>
  <si>
    <t>行人上客区过道灯箱</t>
  </si>
  <si>
    <t>3.5*0.6m</t>
  </si>
  <si>
    <t>出租车指示牌</t>
  </si>
  <si>
    <t>4.5*1m</t>
  </si>
  <si>
    <r>
      <rPr>
        <sz val="9"/>
        <color theme="1"/>
        <rFont val="方正仿宋_GBK"/>
        <charset val="134"/>
      </rPr>
      <t>配电箱</t>
    </r>
    <r>
      <rPr>
        <sz val="9"/>
        <color theme="1"/>
        <rFont val="Times New Roman"/>
        <charset val="134"/>
      </rPr>
      <t xml:space="preserve"> 1AL1</t>
    </r>
  </si>
  <si>
    <t>元/年·台</t>
  </si>
  <si>
    <r>
      <rPr>
        <sz val="8"/>
        <color theme="1"/>
        <rFont val="Times New Roman"/>
        <charset val="134"/>
      </rPr>
      <t>1.304</t>
    </r>
    <r>
      <rPr>
        <sz val="8"/>
        <color theme="1"/>
        <rFont val="宋体"/>
        <charset val="134"/>
      </rPr>
      <t>不锈钢</t>
    </r>
    <r>
      <rPr>
        <sz val="8"/>
        <color theme="1"/>
        <rFont val="Times New Roman"/>
        <charset val="134"/>
      </rPr>
      <t>400*600*180mm
2.</t>
    </r>
    <r>
      <rPr>
        <sz val="8"/>
        <color theme="1"/>
        <rFont val="宋体"/>
        <charset val="134"/>
      </rPr>
      <t>防护等级：</t>
    </r>
    <r>
      <rPr>
        <sz val="8"/>
        <color theme="1"/>
        <rFont val="Times New Roman"/>
        <charset val="134"/>
      </rPr>
      <t>IP5</t>
    </r>
  </si>
  <si>
    <t>电力电缆</t>
  </si>
  <si>
    <t>元/年·m</t>
  </si>
  <si>
    <t>YJV-4*10</t>
  </si>
  <si>
    <t>YJV-5*4</t>
  </si>
  <si>
    <t>小计</t>
  </si>
  <si>
    <t>专项维修清单</t>
  </si>
  <si>
    <t>子目特征</t>
  </si>
  <si>
    <t>一、土方开挖及回填</t>
  </si>
  <si>
    <t>土方开挖</t>
  </si>
  <si>
    <t>1、人工土方开挖</t>
  </si>
  <si>
    <r>
      <rPr>
        <sz val="9"/>
        <rFont val="Times New Roman"/>
        <charset val="134"/>
      </rPr>
      <t>m</t>
    </r>
    <r>
      <rPr>
        <vertAlign val="superscript"/>
        <sz val="9"/>
        <rFont val="Times New Roman"/>
        <charset val="134"/>
      </rPr>
      <t>3</t>
    </r>
  </si>
  <si>
    <t>拆除路面基层</t>
  </si>
  <si>
    <t>1、拆除路面基层
2、含机械进出场费等</t>
  </si>
  <si>
    <t>沥青路面铣刨</t>
  </si>
  <si>
    <t>1、路面铣刨
2、含机械进出场费等</t>
  </si>
  <si>
    <t>余方弃置</t>
  </si>
  <si>
    <r>
      <rPr>
        <sz val="9"/>
        <rFont val="Times New Roman"/>
        <charset val="134"/>
      </rPr>
      <t>1.</t>
    </r>
    <r>
      <rPr>
        <sz val="9"/>
        <rFont val="宋体"/>
        <charset val="134"/>
      </rPr>
      <t>废弃料品种</t>
    </r>
    <r>
      <rPr>
        <sz val="9"/>
        <rFont val="Times New Roman"/>
        <charset val="134"/>
      </rPr>
      <t>:</t>
    </r>
    <r>
      <rPr>
        <sz val="9"/>
        <rFont val="宋体"/>
        <charset val="134"/>
      </rPr>
      <t>表土、不可利用土方、石方、建筑垃圾、淤泥、废弃物等</t>
    </r>
    <r>
      <rPr>
        <sz val="9"/>
        <rFont val="Times New Roman"/>
        <charset val="134"/>
      </rPr>
      <t xml:space="preserve">
2.</t>
    </r>
    <r>
      <rPr>
        <sz val="9"/>
        <rFont val="宋体"/>
        <charset val="134"/>
      </rPr>
      <t>含运输、消纳、保洁等相关一切费用</t>
    </r>
    <r>
      <rPr>
        <sz val="9"/>
        <rFont val="Times New Roman"/>
        <charset val="134"/>
      </rPr>
      <t xml:space="preserve">
3.</t>
    </r>
    <r>
      <rPr>
        <sz val="9"/>
        <rFont val="宋体"/>
        <charset val="134"/>
      </rPr>
      <t>运距</t>
    </r>
    <r>
      <rPr>
        <sz val="9"/>
        <rFont val="Times New Roman"/>
        <charset val="134"/>
      </rPr>
      <t>:</t>
    </r>
    <r>
      <rPr>
        <sz val="9"/>
        <rFont val="宋体"/>
        <charset val="134"/>
      </rPr>
      <t>投标人自行考虑</t>
    </r>
  </si>
  <si>
    <t>土方回填</t>
  </si>
  <si>
    <r>
      <rPr>
        <sz val="9"/>
        <rFont val="宋体"/>
        <charset val="134"/>
      </rPr>
      <t>1、土方回填并夯实</t>
    </r>
    <r>
      <rPr>
        <sz val="9"/>
        <rFont val="Times New Roman"/>
        <charset val="134"/>
      </rPr>
      <t xml:space="preserve">
2</t>
    </r>
    <r>
      <rPr>
        <sz val="9"/>
        <rFont val="宋体"/>
        <charset val="134"/>
      </rPr>
      <t>、含土源费</t>
    </r>
  </si>
  <si>
    <t xml:space="preserve">二、路面维修 </t>
  </si>
  <si>
    <t>碎石垫层</t>
  </si>
  <si>
    <t>铺设碎石垫层</t>
  </si>
  <si>
    <r>
      <rPr>
        <sz val="9"/>
        <rFont val="宋体"/>
        <charset val="134"/>
      </rPr>
      <t>铺设</t>
    </r>
    <r>
      <rPr>
        <sz val="9"/>
        <rFont val="Times New Roman"/>
        <charset val="134"/>
      </rPr>
      <t>5%</t>
    </r>
    <r>
      <rPr>
        <sz val="9"/>
        <rFont val="宋体"/>
        <charset val="134"/>
      </rPr>
      <t>水稳</t>
    </r>
  </si>
  <si>
    <r>
      <rPr>
        <sz val="9"/>
        <rFont val="宋体"/>
        <charset val="134"/>
      </rPr>
      <t>水泥稳定碎石层铺设</t>
    </r>
    <r>
      <rPr>
        <sz val="9"/>
        <rFont val="Times New Roman"/>
        <charset val="134"/>
      </rPr>
      <t>.</t>
    </r>
    <r>
      <rPr>
        <sz val="9"/>
        <rFont val="宋体"/>
        <charset val="134"/>
      </rPr>
      <t>含机械进出场及清扫。</t>
    </r>
  </si>
  <si>
    <t>封层</t>
  </si>
  <si>
    <t>改性乳化沥青</t>
  </si>
  <si>
    <r>
      <rPr>
        <sz val="9"/>
        <rFont val="Times New Roman"/>
        <charset val="134"/>
      </rPr>
      <t>m</t>
    </r>
    <r>
      <rPr>
        <vertAlign val="superscript"/>
        <sz val="9"/>
        <rFont val="Times New Roman"/>
        <charset val="134"/>
      </rPr>
      <t>2</t>
    </r>
  </si>
  <si>
    <r>
      <rPr>
        <sz val="9"/>
        <rFont val="宋体"/>
        <charset val="134"/>
      </rPr>
      <t>铺设厚</t>
    </r>
    <r>
      <rPr>
        <sz val="9"/>
        <rFont val="Times New Roman"/>
        <charset val="134"/>
      </rPr>
      <t>4cm</t>
    </r>
    <r>
      <rPr>
        <sz val="9"/>
        <rFont val="宋体"/>
        <charset val="134"/>
      </rPr>
      <t>细粒式沥青混凝土（</t>
    </r>
    <r>
      <rPr>
        <sz val="9"/>
        <rFont val="Times New Roman"/>
        <charset val="134"/>
      </rPr>
      <t>SBS</t>
    </r>
    <r>
      <rPr>
        <sz val="9"/>
        <rFont val="宋体"/>
        <charset val="134"/>
      </rPr>
      <t>改性沥青、玄武岩）</t>
    </r>
  </si>
  <si>
    <r>
      <rPr>
        <sz val="9"/>
        <rFont val="宋体"/>
        <charset val="134"/>
      </rPr>
      <t>沥青混凝土铺设</t>
    </r>
    <r>
      <rPr>
        <sz val="9"/>
        <rFont val="Times New Roman"/>
        <charset val="134"/>
      </rPr>
      <t>.</t>
    </r>
    <r>
      <rPr>
        <sz val="9"/>
        <rFont val="宋体"/>
        <charset val="134"/>
      </rPr>
      <t>含机械进出场及清扫。</t>
    </r>
  </si>
  <si>
    <t>粘层</t>
  </si>
  <si>
    <r>
      <rPr>
        <sz val="9"/>
        <rFont val="宋体"/>
        <charset val="134"/>
      </rPr>
      <t>铺设厚</t>
    </r>
    <r>
      <rPr>
        <sz val="9"/>
        <rFont val="Times New Roman"/>
        <charset val="134"/>
      </rPr>
      <t>6cm</t>
    </r>
    <r>
      <rPr>
        <sz val="9"/>
        <rFont val="宋体"/>
        <charset val="134"/>
      </rPr>
      <t>中粒式沥青混凝土（石油沥青、石灰岩）</t>
    </r>
  </si>
  <si>
    <t>摊铺高模量沥青</t>
  </si>
  <si>
    <r>
      <rPr>
        <sz val="9"/>
        <color theme="1"/>
        <rFont val="Times New Roman"/>
        <charset val="134"/>
      </rPr>
      <t>1</t>
    </r>
    <r>
      <rPr>
        <sz val="9"/>
        <color theme="1"/>
        <rFont val="宋体"/>
        <charset val="134"/>
      </rPr>
      <t>、粗粒式</t>
    </r>
    <r>
      <rPr>
        <sz val="9"/>
        <color theme="1"/>
        <rFont val="Times New Roman"/>
        <charset val="134"/>
      </rPr>
      <t>HMAC-25(SBS</t>
    </r>
    <r>
      <rPr>
        <sz val="9"/>
        <color theme="1"/>
        <rFont val="宋体"/>
        <charset val="134"/>
      </rPr>
      <t>改性沥青、石灰岩</t>
    </r>
    <r>
      <rPr>
        <sz val="9"/>
        <color theme="1"/>
        <rFont val="Times New Roman"/>
        <charset val="134"/>
      </rPr>
      <t>)
2</t>
    </r>
    <r>
      <rPr>
        <sz val="9"/>
        <color theme="1"/>
        <rFont val="宋体"/>
        <charset val="134"/>
      </rPr>
      <t>、含机械进出场费、拌和、运输、摊铺等</t>
    </r>
  </si>
  <si>
    <t>车行道摊铺半柔性沥青</t>
  </si>
  <si>
    <r>
      <rPr>
        <sz val="9"/>
        <color theme="1"/>
        <rFont val="Times New Roman"/>
        <charset val="134"/>
      </rPr>
      <t>1</t>
    </r>
    <r>
      <rPr>
        <sz val="9"/>
        <color theme="1"/>
        <rFont val="宋体"/>
        <charset val="134"/>
      </rPr>
      <t>、半柔性沥青</t>
    </r>
    <r>
      <rPr>
        <sz val="9"/>
        <color theme="1"/>
        <rFont val="Times New Roman"/>
        <charset val="134"/>
      </rPr>
      <t>(SBS</t>
    </r>
    <r>
      <rPr>
        <sz val="9"/>
        <color theme="1"/>
        <rFont val="宋体"/>
        <charset val="134"/>
      </rPr>
      <t>改性沥青、玄武岩</t>
    </r>
    <r>
      <rPr>
        <sz val="9"/>
        <color theme="1"/>
        <rFont val="Times New Roman"/>
        <charset val="134"/>
      </rPr>
      <t>)
2</t>
    </r>
    <r>
      <rPr>
        <sz val="9"/>
        <color theme="1"/>
        <rFont val="宋体"/>
        <charset val="134"/>
      </rPr>
      <t>、含机械进出场费、拌和、运输、摊铺等</t>
    </r>
  </si>
  <si>
    <r>
      <rPr>
        <sz val="9"/>
        <rFont val="Times New Roman"/>
        <charset val="134"/>
      </rPr>
      <t>C30</t>
    </r>
    <r>
      <rPr>
        <sz val="9"/>
        <rFont val="宋体"/>
        <charset val="134"/>
      </rPr>
      <t>预制混凝土侧石（</t>
    </r>
    <r>
      <rPr>
        <sz val="9"/>
        <rFont val="Times New Roman"/>
        <charset val="134"/>
      </rPr>
      <t>750*125*275mm</t>
    </r>
    <r>
      <rPr>
        <sz val="9"/>
        <rFont val="宋体"/>
        <charset val="134"/>
      </rPr>
      <t>）</t>
    </r>
  </si>
  <si>
    <t>含混凝土垫层及靠背</t>
  </si>
  <si>
    <t>m</t>
  </si>
  <si>
    <t>混凝土浇筑</t>
  </si>
  <si>
    <r>
      <rPr>
        <sz val="9"/>
        <rFont val="Times New Roman"/>
        <charset val="134"/>
      </rPr>
      <t>C30</t>
    </r>
    <r>
      <rPr>
        <sz val="9"/>
        <rFont val="宋体"/>
        <charset val="134"/>
      </rPr>
      <t>混凝土的浇筑、振捣、养护。</t>
    </r>
  </si>
  <si>
    <t>砖砌围墙基础</t>
  </si>
  <si>
    <r>
      <rPr>
        <sz val="9"/>
        <rFont val="宋体"/>
        <charset val="134"/>
      </rPr>
      <t>砖砌</t>
    </r>
    <r>
      <rPr>
        <sz val="9"/>
        <rFont val="Times New Roman"/>
        <charset val="134"/>
      </rPr>
      <t>24</t>
    </r>
    <r>
      <rPr>
        <sz val="9"/>
        <rFont val="宋体"/>
        <charset val="134"/>
      </rPr>
      <t>墙基础</t>
    </r>
  </si>
  <si>
    <t>砖砌围墙</t>
  </si>
  <si>
    <r>
      <rPr>
        <sz val="9"/>
        <rFont val="宋体"/>
        <charset val="134"/>
      </rPr>
      <t>砖砌</t>
    </r>
    <r>
      <rPr>
        <sz val="9"/>
        <rFont val="Times New Roman"/>
        <charset val="134"/>
      </rPr>
      <t>24</t>
    </r>
    <r>
      <rPr>
        <sz val="9"/>
        <rFont val="宋体"/>
        <charset val="134"/>
      </rPr>
      <t>墙</t>
    </r>
  </si>
  <si>
    <r>
      <rPr>
        <sz val="9"/>
        <rFont val="宋体"/>
        <charset val="134"/>
      </rPr>
      <t>砂浆抹面（厚</t>
    </r>
    <r>
      <rPr>
        <sz val="9"/>
        <rFont val="Times New Roman"/>
        <charset val="134"/>
      </rPr>
      <t>3cm</t>
    </r>
    <r>
      <rPr>
        <sz val="9"/>
        <rFont val="宋体"/>
        <charset val="134"/>
      </rPr>
      <t>）</t>
    </r>
  </si>
  <si>
    <t>采用水泥砂浆对墙面或地面进行抹灰找平。</t>
  </si>
  <si>
    <t>大理石拆除</t>
  </si>
  <si>
    <t>厚2cm大理石拆除及清运。</t>
  </si>
  <si>
    <r>
      <rPr>
        <sz val="9"/>
        <rFont val="宋体"/>
        <charset val="134"/>
      </rPr>
      <t>大理石铺贴（厚</t>
    </r>
    <r>
      <rPr>
        <sz val="9"/>
        <rFont val="Times New Roman"/>
        <charset val="134"/>
      </rPr>
      <t>2cm</t>
    </r>
    <r>
      <rPr>
        <sz val="9"/>
        <rFont val="宋体"/>
        <charset val="134"/>
      </rPr>
      <t>）</t>
    </r>
  </si>
  <si>
    <r>
      <rPr>
        <sz val="9"/>
        <rFont val="宋体"/>
        <charset val="134"/>
      </rPr>
      <t>大理石铺贴</t>
    </r>
    <r>
      <rPr>
        <sz val="9"/>
        <rFont val="Times New Roman"/>
        <charset val="134"/>
      </rPr>
      <t>.</t>
    </r>
    <r>
      <rPr>
        <sz val="9"/>
        <rFont val="宋体"/>
        <charset val="134"/>
      </rPr>
      <t>含砂浆结合层。</t>
    </r>
  </si>
  <si>
    <r>
      <rPr>
        <sz val="9"/>
        <rFont val="宋体"/>
        <charset val="134"/>
      </rPr>
      <t>干挂大理石（厚</t>
    </r>
    <r>
      <rPr>
        <sz val="9"/>
        <rFont val="Times New Roman"/>
        <charset val="134"/>
      </rPr>
      <t>2cm</t>
    </r>
    <r>
      <rPr>
        <sz val="9"/>
        <rFont val="宋体"/>
        <charset val="134"/>
      </rPr>
      <t>）</t>
    </r>
  </si>
  <si>
    <r>
      <rPr>
        <sz val="9"/>
        <rFont val="宋体"/>
        <charset val="134"/>
      </rPr>
      <t>景观大理石安装</t>
    </r>
    <r>
      <rPr>
        <sz val="9"/>
        <rFont val="Times New Roman"/>
        <charset val="134"/>
      </rPr>
      <t>.</t>
    </r>
    <r>
      <rPr>
        <sz val="9"/>
        <rFont val="宋体"/>
        <charset val="134"/>
      </rPr>
      <t>含砂浆结合层。</t>
    </r>
  </si>
  <si>
    <t>地面贴瓷砖</t>
  </si>
  <si>
    <r>
      <rPr>
        <sz val="9"/>
        <rFont val="宋体"/>
        <charset val="134"/>
      </rPr>
      <t>地面粘贴地砖</t>
    </r>
    <r>
      <rPr>
        <sz val="9"/>
        <rFont val="Times New Roman"/>
        <charset val="134"/>
      </rPr>
      <t>.</t>
    </r>
    <r>
      <rPr>
        <sz val="9"/>
        <rFont val="宋体"/>
        <charset val="134"/>
      </rPr>
      <t>含砂浆结合层。</t>
    </r>
  </si>
  <si>
    <r>
      <rPr>
        <sz val="9"/>
        <rFont val="宋体"/>
        <charset val="134"/>
      </rPr>
      <t>砌筑大理石树池（</t>
    </r>
    <r>
      <rPr>
        <sz val="9"/>
        <rFont val="Times New Roman"/>
        <charset val="134"/>
      </rPr>
      <t>1500*1500mm</t>
    </r>
    <r>
      <rPr>
        <sz val="9"/>
        <rFont val="宋体"/>
        <charset val="134"/>
      </rPr>
      <t>）</t>
    </r>
  </si>
  <si>
    <r>
      <rPr>
        <sz val="9"/>
        <rFont val="宋体"/>
        <charset val="134"/>
      </rPr>
      <t>大理石</t>
    </r>
    <r>
      <rPr>
        <sz val="9"/>
        <rFont val="Times New Roman"/>
        <charset val="134"/>
      </rPr>
      <t>100*200mm.</t>
    </r>
    <r>
      <rPr>
        <sz val="9"/>
        <rFont val="宋体"/>
        <charset val="134"/>
      </rPr>
      <t>含原树池拆除。</t>
    </r>
  </si>
  <si>
    <t>个</t>
  </si>
  <si>
    <t>拆除侧石</t>
  </si>
  <si>
    <r>
      <rPr>
        <sz val="9"/>
        <color rgb="FF000000"/>
        <rFont val="Times New Roman"/>
        <charset val="134"/>
      </rPr>
      <t>1</t>
    </r>
    <r>
      <rPr>
        <sz val="9"/>
        <color rgb="FF000000"/>
        <rFont val="宋体"/>
        <charset val="134"/>
      </rPr>
      <t>、拆除侧石</t>
    </r>
  </si>
  <si>
    <t>拆除平石</t>
  </si>
  <si>
    <t>拆除挡墙陶土板</t>
  </si>
  <si>
    <r>
      <rPr>
        <sz val="9"/>
        <color rgb="FF000000"/>
        <rFont val="Times New Roman"/>
        <charset val="134"/>
      </rPr>
      <t>1</t>
    </r>
    <r>
      <rPr>
        <sz val="9"/>
        <color rgb="FF000000"/>
        <rFont val="宋体"/>
        <charset val="134"/>
      </rPr>
      <t>、拆除挡墙陶土板</t>
    </r>
  </si>
  <si>
    <t>路床整形</t>
  </si>
  <si>
    <r>
      <rPr>
        <sz val="9"/>
        <color rgb="FF000000"/>
        <rFont val="Times New Roman"/>
        <charset val="134"/>
      </rPr>
      <t>1</t>
    </r>
    <r>
      <rPr>
        <sz val="9"/>
        <color rgb="FF000000"/>
        <rFont val="宋体"/>
        <charset val="134"/>
      </rPr>
      <t>、路床整形</t>
    </r>
  </si>
  <si>
    <t>透水沥青混凝土</t>
  </si>
  <si>
    <r>
      <rPr>
        <sz val="9"/>
        <color rgb="FF000000"/>
        <rFont val="Times New Roman"/>
        <charset val="134"/>
      </rPr>
      <t>1</t>
    </r>
    <r>
      <rPr>
        <sz val="9"/>
        <color rgb="FF000000"/>
        <rFont val="宋体"/>
        <charset val="134"/>
      </rPr>
      <t>、厚</t>
    </r>
    <r>
      <rPr>
        <sz val="9"/>
        <color rgb="FF000000"/>
        <rFont val="Times New Roman"/>
        <charset val="134"/>
      </rPr>
      <t>9cm</t>
    </r>
  </si>
  <si>
    <t>挡墙陶土板恢复</t>
  </si>
  <si>
    <r>
      <rPr>
        <sz val="9"/>
        <color rgb="FF000000"/>
        <rFont val="Times New Roman"/>
        <charset val="134"/>
      </rPr>
      <t>1</t>
    </r>
    <r>
      <rPr>
        <sz val="9"/>
        <color rgb="FF000000"/>
        <rFont val="宋体"/>
        <charset val="134"/>
      </rPr>
      <t>、挡墙陶土板恢复</t>
    </r>
  </si>
  <si>
    <t>安砌侧平石</t>
  </si>
  <si>
    <r>
      <rPr>
        <sz val="9"/>
        <color rgb="FF000000"/>
        <rFont val="Times New Roman"/>
        <charset val="134"/>
      </rPr>
      <t>1</t>
    </r>
    <r>
      <rPr>
        <sz val="9"/>
        <color rgb="FF000000"/>
        <rFont val="宋体"/>
        <charset val="134"/>
      </rPr>
      <t>、混凝土平石</t>
    </r>
    <r>
      <rPr>
        <sz val="9"/>
        <color rgb="FF000000"/>
        <rFont val="Times New Roman"/>
        <charset val="134"/>
      </rPr>
      <t>12.5*30*75cm
2</t>
    </r>
    <r>
      <rPr>
        <sz val="9"/>
        <color rgb="FF000000"/>
        <rFont val="宋体"/>
        <charset val="134"/>
      </rPr>
      <t>、含混凝土基础、砂浆勾缝</t>
    </r>
  </si>
  <si>
    <t>块石砌体拆除</t>
  </si>
  <si>
    <r>
      <rPr>
        <sz val="9"/>
        <color rgb="FF000000"/>
        <rFont val="Times New Roman"/>
        <charset val="134"/>
      </rPr>
      <t>1</t>
    </r>
    <r>
      <rPr>
        <sz val="9"/>
        <color rgb="FF000000"/>
        <rFont val="宋体"/>
        <charset val="134"/>
      </rPr>
      <t>、拆除浆砌块石挡墙</t>
    </r>
  </si>
  <si>
    <t>砖砌体拆除</t>
  </si>
  <si>
    <r>
      <rPr>
        <sz val="9"/>
        <rFont val="Times New Roman"/>
        <charset val="134"/>
      </rPr>
      <t>1</t>
    </r>
    <r>
      <rPr>
        <sz val="9"/>
        <rFont val="宋体"/>
        <charset val="134"/>
      </rPr>
      <t>、拆除砖砌体</t>
    </r>
  </si>
  <si>
    <t>混凝土挡墙墙身</t>
  </si>
  <si>
    <r>
      <rPr>
        <sz val="9"/>
        <rFont val="Times New Roman"/>
        <charset val="134"/>
      </rPr>
      <t>1</t>
    </r>
    <r>
      <rPr>
        <sz val="9"/>
        <rFont val="宋体"/>
        <charset val="134"/>
      </rPr>
      <t>、</t>
    </r>
    <r>
      <rPr>
        <sz val="9"/>
        <rFont val="Times New Roman"/>
        <charset val="134"/>
      </rPr>
      <t>C30</t>
    </r>
    <r>
      <rPr>
        <sz val="9"/>
        <rFont val="宋体"/>
        <charset val="134"/>
      </rPr>
      <t>混凝土挡墙</t>
    </r>
    <r>
      <rPr>
        <sz val="9"/>
        <rFont val="Times New Roman"/>
        <charset val="134"/>
      </rPr>
      <t xml:space="preserve">
2</t>
    </r>
    <r>
      <rPr>
        <sz val="9"/>
        <rFont val="宋体"/>
        <charset val="134"/>
      </rPr>
      <t>、含沉降观测钉、</t>
    </r>
    <r>
      <rPr>
        <sz val="9"/>
        <rFont val="Times New Roman"/>
        <charset val="134"/>
      </rPr>
      <t>φ80</t>
    </r>
    <r>
      <rPr>
        <sz val="9"/>
        <rFont val="宋体"/>
        <charset val="134"/>
      </rPr>
      <t>排水孔</t>
    </r>
    <r>
      <rPr>
        <sz val="9"/>
        <rFont val="Times New Roman"/>
        <charset val="134"/>
      </rPr>
      <t>@2000</t>
    </r>
    <r>
      <rPr>
        <sz val="9"/>
        <rFont val="宋体"/>
        <charset val="134"/>
      </rPr>
      <t>、塑料盲沟、</t>
    </r>
    <r>
      <rPr>
        <sz val="9"/>
        <rFont val="Times New Roman"/>
        <charset val="134"/>
      </rPr>
      <t>450g/m2</t>
    </r>
    <r>
      <rPr>
        <sz val="9"/>
        <rFont val="宋体"/>
        <charset val="134"/>
      </rPr>
      <t>无纺土工布、袋装碎石反滤层、</t>
    </r>
    <r>
      <rPr>
        <sz val="9"/>
        <rFont val="Times New Roman"/>
        <charset val="134"/>
      </rPr>
      <t>450g/m2</t>
    </r>
    <r>
      <rPr>
        <sz val="9"/>
        <rFont val="宋体"/>
        <charset val="134"/>
      </rPr>
      <t>无纺土工布</t>
    </r>
    <r>
      <rPr>
        <sz val="9"/>
        <rFont val="Times New Roman"/>
        <charset val="134"/>
      </rPr>
      <t xml:space="preserve">
3</t>
    </r>
    <r>
      <rPr>
        <sz val="9"/>
        <rFont val="宋体"/>
        <charset val="134"/>
      </rPr>
      <t>、含底板表面清理、凿毛</t>
    </r>
  </si>
  <si>
    <r>
      <rPr>
        <sz val="9"/>
        <rFont val="宋体"/>
        <charset val="134"/>
      </rPr>
      <t>仿木栏杆高</t>
    </r>
    <r>
      <rPr>
        <sz val="9"/>
        <rFont val="Times New Roman"/>
        <charset val="134"/>
      </rPr>
      <t>1.2m</t>
    </r>
  </si>
  <si>
    <r>
      <rPr>
        <sz val="9"/>
        <rFont val="Times New Roman"/>
        <charset val="134"/>
      </rPr>
      <t>1</t>
    </r>
    <r>
      <rPr>
        <sz val="9"/>
        <rFont val="宋体"/>
        <charset val="134"/>
      </rPr>
      <t>、仿木栏杆</t>
    </r>
  </si>
  <si>
    <t>人行道块料铺设</t>
  </si>
  <si>
    <r>
      <rPr>
        <sz val="9"/>
        <rFont val="Times New Roman"/>
        <charset val="134"/>
      </rPr>
      <t>1</t>
    </r>
    <r>
      <rPr>
        <sz val="9"/>
        <rFont val="宋体"/>
        <charset val="134"/>
      </rPr>
      <t>、</t>
    </r>
    <r>
      <rPr>
        <sz val="9"/>
        <rFont val="Times New Roman"/>
        <charset val="134"/>
      </rPr>
      <t>600*400*30mm</t>
    </r>
    <r>
      <rPr>
        <sz val="9"/>
        <rFont val="宋体"/>
        <charset val="134"/>
      </rPr>
      <t>厚荔枝面芝麻灰花岗岩踏面</t>
    </r>
    <r>
      <rPr>
        <sz val="9"/>
        <rFont val="Times New Roman"/>
        <charset val="134"/>
      </rPr>
      <t xml:space="preserve">
2</t>
    </r>
    <r>
      <rPr>
        <sz val="9"/>
        <rFont val="宋体"/>
        <charset val="134"/>
      </rPr>
      <t>、</t>
    </r>
    <r>
      <rPr>
        <sz val="9"/>
        <rFont val="Times New Roman"/>
        <charset val="134"/>
      </rPr>
      <t>30mm</t>
    </r>
    <r>
      <rPr>
        <sz val="9"/>
        <rFont val="宋体"/>
        <charset val="134"/>
      </rPr>
      <t>厚</t>
    </r>
    <r>
      <rPr>
        <sz val="9"/>
        <rFont val="Times New Roman"/>
        <charset val="134"/>
      </rPr>
      <t>1</t>
    </r>
    <r>
      <rPr>
        <sz val="9"/>
        <rFont val="宋体"/>
        <charset val="134"/>
      </rPr>
      <t>：</t>
    </r>
    <r>
      <rPr>
        <sz val="9"/>
        <rFont val="Times New Roman"/>
        <charset val="134"/>
      </rPr>
      <t>3</t>
    </r>
    <r>
      <rPr>
        <sz val="9"/>
        <rFont val="宋体"/>
        <charset val="134"/>
      </rPr>
      <t>水泥砂浆</t>
    </r>
  </si>
  <si>
    <t>三、给、排水</t>
  </si>
  <si>
    <r>
      <rPr>
        <sz val="9"/>
        <rFont val="Times New Roman"/>
        <charset val="134"/>
      </rPr>
      <t>110mmPVC</t>
    </r>
    <r>
      <rPr>
        <sz val="9"/>
        <rFont val="宋体"/>
        <charset val="134"/>
      </rPr>
      <t>排水管安装</t>
    </r>
  </si>
  <si>
    <r>
      <rPr>
        <sz val="9"/>
        <rFont val="宋体"/>
        <charset val="134"/>
      </rPr>
      <t>含旧管拆除</t>
    </r>
    <r>
      <rPr>
        <sz val="9"/>
        <rFont val="Times New Roman"/>
        <charset val="134"/>
      </rPr>
      <t>.</t>
    </r>
    <r>
      <rPr>
        <sz val="9"/>
        <rFont val="宋体"/>
        <charset val="134"/>
      </rPr>
      <t>混凝土切缝、拆除混凝土、沟槽土方开挖、混凝土路面恢复、回填、清理及运输。</t>
    </r>
  </si>
  <si>
    <r>
      <rPr>
        <sz val="9"/>
        <rFont val="宋体"/>
        <charset val="134"/>
      </rPr>
      <t>排水管（</t>
    </r>
    <r>
      <rPr>
        <sz val="9"/>
        <rFont val="Times New Roman"/>
        <charset val="134"/>
      </rPr>
      <t>DN300mmHDPE</t>
    </r>
    <r>
      <rPr>
        <sz val="9"/>
        <rFont val="宋体"/>
        <charset val="134"/>
      </rPr>
      <t>双壁波纹管）</t>
    </r>
  </si>
  <si>
    <t>含混凝土切缝、拆除混凝土、沟槽土方开挖、旧管拆除、管道安装、混凝土路面恢复、回填、清理及运输。</t>
  </si>
  <si>
    <r>
      <rPr>
        <sz val="9"/>
        <rFont val="Times New Roman"/>
        <charset val="134"/>
      </rPr>
      <t>PPR32</t>
    </r>
    <r>
      <rPr>
        <sz val="9"/>
        <rFont val="宋体"/>
        <charset val="134"/>
      </rPr>
      <t>给水管安装</t>
    </r>
  </si>
  <si>
    <r>
      <rPr>
        <sz val="9"/>
        <rFont val="Times New Roman"/>
        <charset val="134"/>
      </rPr>
      <t>304</t>
    </r>
    <r>
      <rPr>
        <sz val="9"/>
        <rFont val="宋体"/>
        <charset val="134"/>
      </rPr>
      <t>不锈钢盖板</t>
    </r>
    <r>
      <rPr>
        <sz val="9"/>
        <rFont val="Times New Roman"/>
        <charset val="134"/>
      </rPr>
      <t>300*600mm</t>
    </r>
  </si>
  <si>
    <t>室内带不锈钢盖板的明沟开挖、回填、清理、废弃物外运、砌筑、安装。</t>
  </si>
  <si>
    <t>更换五防井盖</t>
  </si>
  <si>
    <r>
      <rPr>
        <sz val="9"/>
        <color theme="1"/>
        <rFont val="Times New Roman"/>
        <charset val="134"/>
      </rPr>
      <t>1.</t>
    </r>
    <r>
      <rPr>
        <sz val="9"/>
        <color theme="1"/>
        <rFont val="宋体"/>
        <charset val="134"/>
      </rPr>
      <t>更换基座及五防井圈、井盖（含防坠网更换）</t>
    </r>
    <r>
      <rPr>
        <sz val="9"/>
        <color theme="1"/>
        <rFont val="Times New Roman"/>
        <charset val="134"/>
      </rPr>
      <t xml:space="preserve">
2.</t>
    </r>
    <r>
      <rPr>
        <sz val="9"/>
        <color theme="1"/>
        <rFont val="宋体"/>
        <charset val="134"/>
      </rPr>
      <t>井周</t>
    </r>
    <r>
      <rPr>
        <sz val="9"/>
        <color theme="1"/>
        <rFont val="Times New Roman"/>
        <charset val="134"/>
      </rPr>
      <t>C30</t>
    </r>
    <r>
      <rPr>
        <sz val="9"/>
        <color theme="1"/>
        <rFont val="宋体"/>
        <charset val="134"/>
      </rPr>
      <t>快干混凝土加固（含双层钢筋）</t>
    </r>
    <r>
      <rPr>
        <sz val="9"/>
        <color theme="1"/>
        <rFont val="Times New Roman"/>
        <charset val="134"/>
      </rPr>
      <t xml:space="preserve">
3.</t>
    </r>
    <r>
      <rPr>
        <sz val="9"/>
        <color theme="1"/>
        <rFont val="宋体"/>
        <charset val="134"/>
      </rPr>
      <t>含原井圈、井盖的拆除、切缝、废弃物的清理及运输等</t>
    </r>
  </si>
  <si>
    <t>新建双篦雨水口</t>
  </si>
  <si>
    <r>
      <rPr>
        <sz val="9"/>
        <color theme="1"/>
        <rFont val="Times New Roman"/>
        <charset val="134"/>
      </rPr>
      <t>1.</t>
    </r>
    <r>
      <rPr>
        <sz val="9"/>
        <color theme="1"/>
        <rFont val="宋体"/>
        <charset val="134"/>
      </rPr>
      <t>砖砌双篦雨水口</t>
    </r>
    <r>
      <rPr>
        <sz val="9"/>
        <color theme="1"/>
        <rFont val="Times New Roman"/>
        <charset val="134"/>
      </rPr>
      <t xml:space="preserve">
2.</t>
    </r>
    <r>
      <rPr>
        <sz val="9"/>
        <color theme="1"/>
        <rFont val="宋体"/>
        <charset val="134"/>
      </rPr>
      <t>含雨水口土方开挖及回填水稳碎石、横梁、</t>
    </r>
    <r>
      <rPr>
        <sz val="9"/>
        <color theme="1"/>
        <rFont val="Times New Roman"/>
        <charset val="134"/>
      </rPr>
      <t>D400</t>
    </r>
    <r>
      <rPr>
        <sz val="9"/>
        <color theme="1"/>
        <rFont val="宋体"/>
        <charset val="134"/>
      </rPr>
      <t>（</t>
    </r>
    <r>
      <rPr>
        <sz val="9"/>
        <color theme="1"/>
        <rFont val="Times New Roman"/>
        <charset val="134"/>
      </rPr>
      <t>750*450</t>
    </r>
    <r>
      <rPr>
        <sz val="9"/>
        <color theme="1"/>
        <rFont val="宋体"/>
        <charset val="134"/>
      </rPr>
      <t>）国标球墨铸铁雨水蓖子、废弃物的清理及运输等</t>
    </r>
  </si>
  <si>
    <t>座</t>
  </si>
  <si>
    <r>
      <rPr>
        <sz val="9"/>
        <rFont val="方正仿宋_GB2312"/>
        <charset val="134"/>
      </rPr>
      <t>潜水轴流泵（</t>
    </r>
    <r>
      <rPr>
        <sz val="9"/>
        <rFont val="Times New Roman"/>
        <charset val="134"/>
      </rPr>
      <t>250KW</t>
    </r>
    <r>
      <rPr>
        <sz val="9"/>
        <rFont val="方正仿宋_GB2312"/>
        <charset val="134"/>
      </rPr>
      <t>）</t>
    </r>
  </si>
  <si>
    <r>
      <rPr>
        <sz val="9"/>
        <rFont val="Times New Roman"/>
        <charset val="134"/>
      </rPr>
      <t>1.</t>
    </r>
    <r>
      <rPr>
        <sz val="9"/>
        <rFont val="宋体"/>
        <charset val="134"/>
      </rPr>
      <t>更换机械密封</t>
    </r>
    <r>
      <rPr>
        <sz val="9"/>
        <rFont val="Times New Roman"/>
        <charset val="134"/>
      </rPr>
      <t>.</t>
    </r>
    <r>
      <rPr>
        <sz val="9"/>
        <rFont val="宋体"/>
        <charset val="134"/>
      </rPr>
      <t>更换钢丝绳</t>
    </r>
    <r>
      <rPr>
        <sz val="9"/>
        <rFont val="Times New Roman"/>
        <charset val="134"/>
      </rPr>
      <t>.</t>
    </r>
    <r>
      <rPr>
        <sz val="9"/>
        <rFont val="宋体"/>
        <charset val="134"/>
      </rPr>
      <t>更换电缆密封圈</t>
    </r>
  </si>
  <si>
    <t>台</t>
  </si>
  <si>
    <r>
      <rPr>
        <sz val="9"/>
        <rFont val="方正仿宋_GB2312"/>
        <charset val="134"/>
      </rPr>
      <t>潜水排污泵（</t>
    </r>
    <r>
      <rPr>
        <sz val="9"/>
        <rFont val="Times New Roman"/>
        <charset val="134"/>
      </rPr>
      <t>90KW</t>
    </r>
    <r>
      <rPr>
        <sz val="9"/>
        <rFont val="方正仿宋_GB2312"/>
        <charset val="134"/>
      </rPr>
      <t>）</t>
    </r>
  </si>
  <si>
    <r>
      <rPr>
        <sz val="9"/>
        <rFont val="Times New Roman"/>
        <charset val="134"/>
      </rPr>
      <t>1.1.</t>
    </r>
    <r>
      <rPr>
        <sz val="9"/>
        <rFont val="宋体"/>
        <charset val="134"/>
      </rPr>
      <t>更换机械密封</t>
    </r>
    <r>
      <rPr>
        <sz val="9"/>
        <rFont val="Times New Roman"/>
        <charset val="134"/>
      </rPr>
      <t>.</t>
    </r>
    <r>
      <rPr>
        <sz val="9"/>
        <rFont val="宋体"/>
        <charset val="134"/>
      </rPr>
      <t>更换钢丝绳</t>
    </r>
    <r>
      <rPr>
        <sz val="9"/>
        <rFont val="Times New Roman"/>
        <charset val="134"/>
      </rPr>
      <t>.</t>
    </r>
    <r>
      <rPr>
        <sz val="9"/>
        <rFont val="宋体"/>
        <charset val="134"/>
      </rPr>
      <t>更换电缆密封圈</t>
    </r>
  </si>
  <si>
    <r>
      <rPr>
        <sz val="9"/>
        <rFont val="方正仿宋_GB2312"/>
        <charset val="134"/>
      </rPr>
      <t>潜水排污泵（</t>
    </r>
    <r>
      <rPr>
        <sz val="9"/>
        <rFont val="Times New Roman"/>
        <charset val="134"/>
      </rPr>
      <t>75KW</t>
    </r>
    <r>
      <rPr>
        <sz val="9"/>
        <rFont val="方正仿宋_GB2312"/>
        <charset val="134"/>
      </rPr>
      <t>）</t>
    </r>
  </si>
  <si>
    <r>
      <rPr>
        <sz val="9"/>
        <rFont val="方正仿宋_GB2312"/>
        <charset val="134"/>
      </rPr>
      <t>潜水排污泵（</t>
    </r>
    <r>
      <rPr>
        <sz val="9"/>
        <rFont val="Times New Roman"/>
        <charset val="134"/>
      </rPr>
      <t>55KW</t>
    </r>
    <r>
      <rPr>
        <sz val="9"/>
        <rFont val="方正仿宋_GB2312"/>
        <charset val="134"/>
      </rPr>
      <t>）</t>
    </r>
  </si>
  <si>
    <r>
      <rPr>
        <sz val="9"/>
        <rFont val="方正仿宋_GB2312"/>
        <charset val="134"/>
      </rPr>
      <t>潜水排污泵（</t>
    </r>
    <r>
      <rPr>
        <sz val="9"/>
        <rFont val="Times New Roman"/>
        <charset val="134"/>
      </rPr>
      <t>37KW</t>
    </r>
    <r>
      <rPr>
        <sz val="9"/>
        <rFont val="方正仿宋_GB2312"/>
        <charset val="134"/>
      </rPr>
      <t>）</t>
    </r>
  </si>
  <si>
    <t>回转式机械格栅</t>
  </si>
  <si>
    <r>
      <rPr>
        <sz val="9"/>
        <rFont val="Times New Roman"/>
        <charset val="134"/>
      </rPr>
      <t>1</t>
    </r>
    <r>
      <rPr>
        <sz val="9"/>
        <rFont val="宋体"/>
        <charset val="134"/>
      </rPr>
      <t>、回转式机械格栅维修</t>
    </r>
  </si>
  <si>
    <t>启闭机</t>
  </si>
  <si>
    <r>
      <rPr>
        <sz val="9"/>
        <rFont val="Times New Roman"/>
        <charset val="134"/>
      </rPr>
      <t>1</t>
    </r>
    <r>
      <rPr>
        <sz val="9"/>
        <rFont val="宋体"/>
        <charset val="134"/>
      </rPr>
      <t>、启闭机维修</t>
    </r>
  </si>
  <si>
    <t>启闭机丝杠</t>
  </si>
  <si>
    <r>
      <rPr>
        <sz val="9"/>
        <rFont val="Times New Roman"/>
        <charset val="134"/>
      </rPr>
      <t>1</t>
    </r>
    <r>
      <rPr>
        <sz val="9"/>
        <rFont val="宋体"/>
        <charset val="134"/>
      </rPr>
      <t>、启闭机大保养</t>
    </r>
    <r>
      <rPr>
        <sz val="9"/>
        <rFont val="Times New Roman"/>
        <charset val="134"/>
      </rPr>
      <t>.</t>
    </r>
    <r>
      <rPr>
        <sz val="9"/>
        <rFont val="宋体"/>
        <charset val="134"/>
      </rPr>
      <t>混凝土底座破除重新浇筑</t>
    </r>
    <r>
      <rPr>
        <sz val="9"/>
        <rFont val="Times New Roman"/>
        <charset val="134"/>
      </rPr>
      <t>.</t>
    </r>
    <r>
      <rPr>
        <sz val="9"/>
        <rFont val="宋体"/>
        <charset val="134"/>
      </rPr>
      <t>对</t>
    </r>
    <r>
      <rPr>
        <sz val="9"/>
        <rFont val="Times New Roman"/>
        <charset val="134"/>
      </rPr>
      <t>1</t>
    </r>
    <r>
      <rPr>
        <sz val="9"/>
        <rFont val="宋体"/>
        <charset val="134"/>
      </rPr>
      <t>根弯曲丝杠跟换。</t>
    </r>
  </si>
  <si>
    <t>水泵控制柜</t>
  </si>
  <si>
    <r>
      <rPr>
        <sz val="9"/>
        <rFont val="Times New Roman"/>
        <charset val="134"/>
      </rPr>
      <t>1</t>
    </r>
    <r>
      <rPr>
        <sz val="9"/>
        <rFont val="宋体"/>
        <charset val="134"/>
      </rPr>
      <t>、水泵控制柜维修</t>
    </r>
  </si>
  <si>
    <t>启闭机控制柜</t>
  </si>
  <si>
    <r>
      <rPr>
        <sz val="9"/>
        <rFont val="Times New Roman"/>
        <charset val="134"/>
      </rPr>
      <t>1</t>
    </r>
    <r>
      <rPr>
        <sz val="9"/>
        <rFont val="宋体"/>
        <charset val="134"/>
      </rPr>
      <t>、启闭机控制柜维修</t>
    </r>
  </si>
  <si>
    <t>断路器</t>
  </si>
  <si>
    <r>
      <rPr>
        <sz val="9"/>
        <rFont val="Times New Roman"/>
        <charset val="134"/>
      </rPr>
      <t>1</t>
    </r>
    <r>
      <rPr>
        <sz val="9"/>
        <rFont val="宋体"/>
        <charset val="134"/>
      </rPr>
      <t>、断路器维修</t>
    </r>
  </si>
  <si>
    <t>电动铸铁闸门</t>
  </si>
  <si>
    <r>
      <rPr>
        <sz val="9"/>
        <rFont val="Times New Roman"/>
        <charset val="134"/>
      </rPr>
      <t>1.</t>
    </r>
    <r>
      <rPr>
        <sz val="9"/>
        <rFont val="宋体"/>
        <charset val="134"/>
      </rPr>
      <t>电动铸铁闸门维修</t>
    </r>
  </si>
  <si>
    <t>套</t>
  </si>
  <si>
    <t>电动葫芦更换</t>
  </si>
  <si>
    <r>
      <rPr>
        <sz val="9"/>
        <rFont val="Times New Roman"/>
        <charset val="134"/>
      </rPr>
      <t>1.</t>
    </r>
    <r>
      <rPr>
        <sz val="9"/>
        <rFont val="方正仿宋_GB2312"/>
        <charset val="134"/>
      </rPr>
      <t>电动葫芦更换维修</t>
    </r>
  </si>
  <si>
    <t>横截沟盖板安装</t>
  </si>
  <si>
    <r>
      <rPr>
        <sz val="9"/>
        <rFont val="Times New Roman"/>
        <charset val="134"/>
      </rPr>
      <t>1.</t>
    </r>
    <r>
      <rPr>
        <sz val="9"/>
        <rFont val="方正仿宋_GB2312"/>
        <charset val="134"/>
      </rPr>
      <t>球墨铸铁</t>
    </r>
    <r>
      <rPr>
        <sz val="9"/>
        <rFont val="Times New Roman"/>
        <charset val="134"/>
      </rPr>
      <t>V</t>
    </r>
    <r>
      <rPr>
        <sz val="9"/>
        <rFont val="方正仿宋_GB2312"/>
        <charset val="134"/>
      </rPr>
      <t>型速流一体排水沟</t>
    </r>
    <r>
      <rPr>
        <sz val="9"/>
        <rFont val="Times New Roman"/>
        <charset val="134"/>
      </rPr>
      <t>300</t>
    </r>
    <r>
      <rPr>
        <sz val="9"/>
        <rFont val="方正仿宋_GB2312"/>
        <charset val="134"/>
      </rPr>
      <t>型；</t>
    </r>
  </si>
  <si>
    <t>屋面防水修复</t>
  </si>
  <si>
    <r>
      <rPr>
        <sz val="9"/>
        <color rgb="FF000000"/>
        <rFont val="Times New Roman"/>
        <charset val="134"/>
      </rPr>
      <t>1.</t>
    </r>
    <r>
      <rPr>
        <sz val="9"/>
        <color rgb="FF000000"/>
        <rFont val="宋体"/>
        <charset val="134"/>
      </rPr>
      <t>铝板雨棚</t>
    </r>
    <r>
      <rPr>
        <sz val="9"/>
        <color rgb="FF000000"/>
        <rFont val="Times New Roman"/>
        <charset val="134"/>
      </rPr>
      <t>.</t>
    </r>
    <r>
      <rPr>
        <sz val="9"/>
        <color rgb="FF000000"/>
        <rFont val="宋体"/>
        <charset val="134"/>
      </rPr>
      <t>宽</t>
    </r>
    <r>
      <rPr>
        <sz val="9"/>
        <color rgb="FF000000"/>
        <rFont val="Times New Roman"/>
        <charset val="134"/>
      </rPr>
      <t>80cm</t>
    </r>
    <r>
      <rPr>
        <sz val="9"/>
        <color rgb="FF000000"/>
        <rFont val="宋体"/>
        <charset val="134"/>
      </rPr>
      <t>；</t>
    </r>
    <r>
      <rPr>
        <sz val="9"/>
        <color rgb="FF000000"/>
        <rFont val="Times New Roman"/>
        <charset val="134"/>
      </rPr>
      <t xml:space="preserve">
2.3</t>
    </r>
    <r>
      <rPr>
        <sz val="9"/>
        <color rgb="FF000000"/>
        <rFont val="宋体"/>
        <charset val="134"/>
      </rPr>
      <t>排镀锌角铁龙骨</t>
    </r>
    <r>
      <rPr>
        <sz val="9"/>
        <color rgb="FF000000"/>
        <rFont val="Times New Roman"/>
        <charset val="134"/>
      </rPr>
      <t>.</t>
    </r>
    <r>
      <rPr>
        <sz val="9"/>
        <color rgb="FF000000"/>
        <rFont val="宋体"/>
        <charset val="134"/>
      </rPr>
      <t>角铁支撑与建筑结构连接固定；</t>
    </r>
  </si>
  <si>
    <t>m2</t>
  </si>
  <si>
    <t>泵站前池淤泥清理</t>
  </si>
  <si>
    <r>
      <rPr>
        <sz val="9"/>
        <color theme="1"/>
        <rFont val="Times New Roman"/>
        <charset val="134"/>
      </rPr>
      <t>1</t>
    </r>
    <r>
      <rPr>
        <sz val="9"/>
        <color theme="1"/>
        <rFont val="宋体"/>
        <charset val="134"/>
      </rPr>
      <t>、泵站前池淤泥清理</t>
    </r>
    <r>
      <rPr>
        <sz val="9"/>
        <color theme="1"/>
        <rFont val="Times New Roman"/>
        <charset val="134"/>
      </rPr>
      <t xml:space="preserve">
2</t>
    </r>
    <r>
      <rPr>
        <sz val="9"/>
        <color theme="1"/>
        <rFont val="宋体"/>
        <charset val="134"/>
      </rPr>
      <t>、运距</t>
    </r>
    <r>
      <rPr>
        <sz val="9"/>
        <color theme="1"/>
        <rFont val="Times New Roman"/>
        <charset val="134"/>
      </rPr>
      <t>:</t>
    </r>
    <r>
      <rPr>
        <sz val="9"/>
        <color theme="1"/>
        <rFont val="宋体"/>
        <charset val="134"/>
      </rPr>
      <t>自行勘察综合考虑</t>
    </r>
    <r>
      <rPr>
        <sz val="9"/>
        <color theme="1"/>
        <rFont val="Times New Roman"/>
        <charset val="134"/>
      </rPr>
      <t xml:space="preserve">
3</t>
    </r>
    <r>
      <rPr>
        <sz val="9"/>
        <color theme="1"/>
        <rFont val="宋体"/>
        <charset val="134"/>
      </rPr>
      <t>、包括保洁、消纳等一切费用</t>
    </r>
  </si>
  <si>
    <t>四、房屋修缮</t>
  </si>
  <si>
    <t>维修清洗空调</t>
  </si>
  <si>
    <t>清洗空调</t>
  </si>
  <si>
    <t>柜机充装氟利昂</t>
  </si>
  <si>
    <t>更换压缩机</t>
  </si>
  <si>
    <t>更换主板</t>
  </si>
  <si>
    <t>整体更换空调</t>
  </si>
  <si>
    <r>
      <rPr>
        <sz val="9"/>
        <rFont val="宋体"/>
        <charset val="134"/>
      </rPr>
      <t>更换</t>
    </r>
    <r>
      <rPr>
        <sz val="9"/>
        <rFont val="Times New Roman"/>
        <charset val="134"/>
      </rPr>
      <t>1.5P</t>
    </r>
    <r>
      <rPr>
        <sz val="9"/>
        <rFont val="宋体"/>
        <charset val="134"/>
      </rPr>
      <t>壁挂式空调</t>
    </r>
    <r>
      <rPr>
        <sz val="9"/>
        <rFont val="Times New Roman"/>
        <charset val="134"/>
      </rPr>
      <t>.</t>
    </r>
    <r>
      <rPr>
        <sz val="9"/>
        <rFont val="宋体"/>
        <charset val="134"/>
      </rPr>
      <t>含拆旧、安装、调试。</t>
    </r>
  </si>
  <si>
    <t>更换门锁（含门把手）</t>
  </si>
  <si>
    <r>
      <rPr>
        <sz val="9"/>
        <rFont val="宋体"/>
        <charset val="134"/>
      </rPr>
      <t>拆除与更换</t>
    </r>
    <r>
      <rPr>
        <sz val="9"/>
        <rFont val="Times New Roman"/>
        <charset val="134"/>
      </rPr>
      <t>.</t>
    </r>
    <r>
      <rPr>
        <sz val="9"/>
        <rFont val="宋体"/>
        <charset val="134"/>
      </rPr>
      <t>含主材、辅材及人工</t>
    </r>
  </si>
  <si>
    <t>更换单热水龙头</t>
  </si>
  <si>
    <r>
      <rPr>
        <sz val="9"/>
        <rFont val="宋体"/>
        <charset val="134"/>
      </rPr>
      <t>拆除与更换</t>
    </r>
    <r>
      <rPr>
        <sz val="9"/>
        <rFont val="Times New Roman"/>
        <charset val="134"/>
      </rPr>
      <t>.</t>
    </r>
    <r>
      <rPr>
        <sz val="9"/>
        <rFont val="宋体"/>
        <charset val="134"/>
      </rPr>
      <t>含主材、辅材（含软管更换）及人工</t>
    </r>
  </si>
  <si>
    <t>更换冷热水龙头</t>
  </si>
  <si>
    <t>感应式冷热水龙头的供应与安装。</t>
  </si>
  <si>
    <t>更换办公室灯具</t>
  </si>
  <si>
    <r>
      <rPr>
        <sz val="9"/>
        <rFont val="Times New Roman"/>
        <charset val="134"/>
      </rPr>
      <t>600*600LED</t>
    </r>
    <r>
      <rPr>
        <sz val="9"/>
        <rFont val="宋体"/>
        <charset val="134"/>
      </rPr>
      <t>灯更换</t>
    </r>
    <r>
      <rPr>
        <sz val="9"/>
        <rFont val="Times New Roman"/>
        <charset val="134"/>
      </rPr>
      <t>.</t>
    </r>
    <r>
      <rPr>
        <sz val="9"/>
        <rFont val="宋体"/>
        <charset val="134"/>
      </rPr>
      <t>含主材、辅材及人工。</t>
    </r>
  </si>
  <si>
    <t>室内线路更换</t>
  </si>
  <si>
    <r>
      <rPr>
        <sz val="9"/>
        <rFont val="宋体"/>
        <charset val="134"/>
      </rPr>
      <t>铜芯</t>
    </r>
    <r>
      <rPr>
        <sz val="9"/>
        <rFont val="Times New Roman"/>
        <charset val="134"/>
      </rPr>
      <t>YJV3*4</t>
    </r>
    <r>
      <rPr>
        <sz val="9"/>
        <rFont val="宋体"/>
        <charset val="134"/>
      </rPr>
      <t>更换</t>
    </r>
    <r>
      <rPr>
        <sz val="9"/>
        <rFont val="Times New Roman"/>
        <charset val="134"/>
      </rPr>
      <t>.</t>
    </r>
    <r>
      <rPr>
        <sz val="9"/>
        <rFont val="宋体"/>
        <charset val="134"/>
      </rPr>
      <t>含电线、辅材及人工。</t>
    </r>
  </si>
  <si>
    <t>室外线路更换</t>
  </si>
  <si>
    <r>
      <rPr>
        <sz val="9"/>
        <rFont val="宋体"/>
        <charset val="134"/>
      </rPr>
      <t>铜芯</t>
    </r>
    <r>
      <rPr>
        <sz val="9"/>
        <rFont val="Times New Roman"/>
        <charset val="134"/>
      </rPr>
      <t>YJV3*6</t>
    </r>
    <r>
      <rPr>
        <sz val="9"/>
        <rFont val="宋体"/>
        <charset val="134"/>
      </rPr>
      <t>敷设</t>
    </r>
    <r>
      <rPr>
        <sz val="9"/>
        <rFont val="Times New Roman"/>
        <charset val="134"/>
      </rPr>
      <t>.</t>
    </r>
    <r>
      <rPr>
        <sz val="9"/>
        <rFont val="宋体"/>
        <charset val="134"/>
      </rPr>
      <t>含混凝土切缝、拆除混凝土、沟槽土方开挖、镀锌钢套管、混凝土包封、回填、清理及运输。</t>
    </r>
  </si>
  <si>
    <r>
      <rPr>
        <sz val="9"/>
        <rFont val="宋体"/>
        <charset val="134"/>
      </rPr>
      <t>制作安装铝合金窗户（</t>
    </r>
    <r>
      <rPr>
        <sz val="9"/>
        <rFont val="Times New Roman"/>
        <charset val="134"/>
      </rPr>
      <t>8+8</t>
    </r>
    <r>
      <rPr>
        <sz val="9"/>
        <rFont val="宋体"/>
        <charset val="134"/>
      </rPr>
      <t>钢化夹胶玻璃）</t>
    </r>
  </si>
  <si>
    <r>
      <rPr>
        <sz val="9"/>
        <rFont val="宋体"/>
        <charset val="134"/>
      </rPr>
      <t>铝合金窗框、钢化玻璃窗户的制作与安装</t>
    </r>
    <r>
      <rPr>
        <sz val="9"/>
        <rFont val="Times New Roman"/>
        <charset val="134"/>
      </rPr>
      <t>.</t>
    </r>
    <r>
      <rPr>
        <sz val="9"/>
        <rFont val="宋体"/>
        <charset val="134"/>
      </rPr>
      <t>含辅材、人工。</t>
    </r>
  </si>
  <si>
    <t>制作安装金刚砂窗</t>
  </si>
  <si>
    <t>金刚砂网面、塑钢框架防护窗的制作与安装。</t>
  </si>
  <si>
    <r>
      <rPr>
        <sz val="9"/>
        <rFont val="宋体"/>
        <charset val="134"/>
      </rPr>
      <t>采用双层</t>
    </r>
    <r>
      <rPr>
        <sz val="9"/>
        <rFont val="Times New Roman"/>
        <charset val="134"/>
      </rPr>
      <t>SBS</t>
    </r>
    <r>
      <rPr>
        <sz val="9"/>
        <rFont val="宋体"/>
        <charset val="134"/>
      </rPr>
      <t>改性沥青防水卷材（单层厚</t>
    </r>
    <r>
      <rPr>
        <sz val="9"/>
        <rFont val="Times New Roman"/>
        <charset val="134"/>
      </rPr>
      <t>4mm</t>
    </r>
    <r>
      <rPr>
        <sz val="9"/>
        <rFont val="宋体"/>
        <charset val="134"/>
      </rPr>
      <t>）</t>
    </r>
    <r>
      <rPr>
        <sz val="9"/>
        <rFont val="Times New Roman"/>
        <charset val="134"/>
      </rPr>
      <t>.</t>
    </r>
    <r>
      <rPr>
        <sz val="9"/>
        <rFont val="宋体"/>
        <charset val="134"/>
      </rPr>
      <t>热熔满铺施工。</t>
    </r>
  </si>
  <si>
    <t>铝塑板</t>
  </si>
  <si>
    <r>
      <rPr>
        <sz val="9"/>
        <rFont val="宋体"/>
        <charset val="134"/>
      </rPr>
      <t>铲除原裱糊面</t>
    </r>
    <r>
      <rPr>
        <sz val="9"/>
        <rFont val="Times New Roman"/>
        <charset val="134"/>
      </rPr>
      <t>.</t>
    </r>
    <r>
      <rPr>
        <sz val="9"/>
        <rFont val="宋体"/>
        <charset val="134"/>
      </rPr>
      <t>墙面铝塑板饰面安装</t>
    </r>
    <r>
      <rPr>
        <sz val="9"/>
        <rFont val="Times New Roman"/>
        <charset val="134"/>
      </rPr>
      <t>.</t>
    </r>
    <r>
      <rPr>
        <sz val="9"/>
        <rFont val="宋体"/>
        <charset val="134"/>
      </rPr>
      <t>采用镀锌钢管龙骨作为基层。</t>
    </r>
  </si>
  <si>
    <t>制作安装彩钢夹芯板屋面</t>
  </si>
  <si>
    <r>
      <rPr>
        <sz val="9"/>
        <rFont val="宋体"/>
        <charset val="134"/>
      </rPr>
      <t>彩钢夹芯板（</t>
    </r>
    <r>
      <rPr>
        <sz val="9"/>
        <rFont val="Times New Roman"/>
        <charset val="134"/>
      </rPr>
      <t>δ100</t>
    </r>
    <r>
      <rPr>
        <sz val="9"/>
        <rFont val="宋体"/>
        <charset val="134"/>
      </rPr>
      <t>（钢板</t>
    </r>
    <r>
      <rPr>
        <sz val="9"/>
        <rFont val="Times New Roman"/>
        <charset val="134"/>
      </rPr>
      <t>0.3</t>
    </r>
    <r>
      <rPr>
        <sz val="9"/>
        <rFont val="宋体"/>
        <charset val="134"/>
      </rPr>
      <t>厚））的制作与安装</t>
    </r>
    <r>
      <rPr>
        <sz val="9"/>
        <rFont val="Times New Roman"/>
        <charset val="134"/>
      </rPr>
      <t>.</t>
    </r>
    <r>
      <rPr>
        <sz val="9"/>
        <rFont val="宋体"/>
        <charset val="134"/>
      </rPr>
      <t>含龙骨骨架的制作、安装。</t>
    </r>
  </si>
  <si>
    <t>制作安装布艺窗帘</t>
  </si>
  <si>
    <r>
      <rPr>
        <sz val="9"/>
        <rFont val="宋体"/>
        <charset val="134"/>
      </rPr>
      <t>布艺窗帘的供应、制作与安装</t>
    </r>
    <r>
      <rPr>
        <sz val="9"/>
        <rFont val="Times New Roman"/>
        <charset val="134"/>
      </rPr>
      <t>.</t>
    </r>
    <r>
      <rPr>
        <sz val="9"/>
        <rFont val="宋体"/>
        <charset val="134"/>
      </rPr>
      <t>含轨道、辅材、人工。</t>
    </r>
  </si>
  <si>
    <t>制作安装隐形防盗窗</t>
  </si>
  <si>
    <r>
      <rPr>
        <sz val="9"/>
        <rFont val="宋体"/>
        <charset val="134"/>
      </rPr>
      <t>隐形防盗窗的制作与安装</t>
    </r>
    <r>
      <rPr>
        <sz val="9"/>
        <rFont val="Times New Roman"/>
        <charset val="134"/>
      </rPr>
      <t>.</t>
    </r>
    <r>
      <rPr>
        <sz val="9"/>
        <rFont val="宋体"/>
        <charset val="134"/>
      </rPr>
      <t>含主材、辅材、人工。</t>
    </r>
  </si>
  <si>
    <t>制作安装吊顶天棚</t>
  </si>
  <si>
    <r>
      <rPr>
        <sz val="9"/>
        <rFont val="宋体"/>
        <charset val="134"/>
      </rPr>
      <t>铝板（</t>
    </r>
    <r>
      <rPr>
        <sz val="9"/>
        <rFont val="Times New Roman"/>
        <charset val="134"/>
      </rPr>
      <t>600*600</t>
    </r>
    <r>
      <rPr>
        <sz val="9"/>
        <rFont val="宋体"/>
        <charset val="134"/>
      </rPr>
      <t>）集成吊顶的制作与安装</t>
    </r>
    <r>
      <rPr>
        <sz val="9"/>
        <rFont val="Times New Roman"/>
        <charset val="134"/>
      </rPr>
      <t>.</t>
    </r>
    <r>
      <rPr>
        <sz val="9"/>
        <rFont val="宋体"/>
        <charset val="134"/>
      </rPr>
      <t>含龙骨架。</t>
    </r>
  </si>
  <si>
    <t>更换木门</t>
  </si>
  <si>
    <r>
      <rPr>
        <sz val="9"/>
        <rFont val="宋体"/>
        <charset val="134"/>
      </rPr>
      <t>规格</t>
    </r>
    <r>
      <rPr>
        <sz val="9"/>
        <rFont val="Times New Roman"/>
        <charset val="134"/>
      </rPr>
      <t>0.9m*2.0m</t>
    </r>
    <r>
      <rPr>
        <sz val="9"/>
        <rFont val="宋体"/>
        <charset val="134"/>
      </rPr>
      <t>木门的供应与安装。含五金配件</t>
    </r>
  </si>
  <si>
    <t>樘</t>
  </si>
  <si>
    <t>门禁系统更换</t>
  </si>
  <si>
    <t>门禁系统（密码、指纹一体机）的更换、安装、调试。</t>
  </si>
  <si>
    <t>不锈钢门套制作安装</t>
  </si>
  <si>
    <r>
      <rPr>
        <sz val="9"/>
        <rFont val="宋体"/>
        <charset val="134"/>
      </rPr>
      <t>厚</t>
    </r>
    <r>
      <rPr>
        <sz val="9"/>
        <rFont val="Times New Roman"/>
        <charset val="134"/>
      </rPr>
      <t>8mm</t>
    </r>
    <r>
      <rPr>
        <sz val="9"/>
        <rFont val="宋体"/>
        <charset val="134"/>
      </rPr>
      <t>不锈钢门套的制作与安装。</t>
    </r>
  </si>
  <si>
    <t>更换厕所面盆</t>
  </si>
  <si>
    <r>
      <rPr>
        <sz val="9"/>
        <rFont val="宋体"/>
        <charset val="134"/>
      </rPr>
      <t>规格</t>
    </r>
    <r>
      <rPr>
        <sz val="9"/>
        <rFont val="Times New Roman"/>
        <charset val="134"/>
      </rPr>
      <t>500*400*150mm</t>
    </r>
    <r>
      <rPr>
        <sz val="9"/>
        <rFont val="宋体"/>
        <charset val="134"/>
      </rPr>
      <t>的洗手台盆（含柜体）的供应与安装。</t>
    </r>
  </si>
  <si>
    <t>更换蹲坑</t>
  </si>
  <si>
    <r>
      <rPr>
        <sz val="9"/>
        <rFont val="宋体"/>
        <charset val="134"/>
      </rPr>
      <t>蹲便器的供应与安装</t>
    </r>
    <r>
      <rPr>
        <sz val="9"/>
        <rFont val="Times New Roman"/>
        <charset val="134"/>
      </rPr>
      <t>.</t>
    </r>
    <r>
      <rPr>
        <sz val="9"/>
        <rFont val="宋体"/>
        <charset val="134"/>
      </rPr>
      <t>含主材、水箱、辅材、人工。</t>
    </r>
  </si>
  <si>
    <t>更换坐便器</t>
  </si>
  <si>
    <r>
      <rPr>
        <sz val="9"/>
        <rFont val="宋体"/>
        <charset val="134"/>
      </rPr>
      <t>坐便器的供应与安装</t>
    </r>
    <r>
      <rPr>
        <sz val="9"/>
        <rFont val="Times New Roman"/>
        <charset val="134"/>
      </rPr>
      <t>.</t>
    </r>
    <r>
      <rPr>
        <sz val="9"/>
        <rFont val="宋体"/>
        <charset val="134"/>
      </rPr>
      <t>含主材、水箱、辅材、人工。</t>
    </r>
  </si>
  <si>
    <t>更换小便斗</t>
  </si>
  <si>
    <r>
      <rPr>
        <sz val="9"/>
        <rFont val="宋体"/>
        <charset val="134"/>
      </rPr>
      <t>感应式小便器的供应与安装</t>
    </r>
    <r>
      <rPr>
        <sz val="9"/>
        <rFont val="Times New Roman"/>
        <charset val="134"/>
      </rPr>
      <t>.</t>
    </r>
    <r>
      <rPr>
        <sz val="9"/>
        <rFont val="宋体"/>
        <charset val="134"/>
      </rPr>
      <t>含主材、辅材、人工。</t>
    </r>
  </si>
  <si>
    <t>感应器水阀更换</t>
  </si>
  <si>
    <t>感应式小便池和蹲坑感应器水阀更换</t>
  </si>
  <si>
    <t>岗亭移位</t>
  </si>
  <si>
    <r>
      <rPr>
        <sz val="9"/>
        <rFont val="宋体"/>
        <charset val="134"/>
      </rPr>
      <t>规格不超过</t>
    </r>
    <r>
      <rPr>
        <sz val="9"/>
        <rFont val="Times New Roman"/>
        <charset val="134"/>
      </rPr>
      <t>2m*2m</t>
    </r>
    <r>
      <rPr>
        <sz val="9"/>
        <rFont val="宋体"/>
        <charset val="134"/>
      </rPr>
      <t>的岗亭整体移位</t>
    </r>
    <r>
      <rPr>
        <sz val="9"/>
        <rFont val="Times New Roman"/>
        <charset val="134"/>
      </rPr>
      <t>.</t>
    </r>
    <r>
      <rPr>
        <sz val="9"/>
        <rFont val="宋体"/>
        <charset val="134"/>
      </rPr>
      <t>含机械、人工费用。</t>
    </r>
  </si>
  <si>
    <t>铜字制作及安装</t>
  </si>
  <si>
    <t>钢化玻璃更换</t>
  </si>
  <si>
    <r>
      <rPr>
        <sz val="9"/>
        <rFont val="宋体"/>
        <charset val="134"/>
      </rPr>
      <t>钢化玻璃订购安装</t>
    </r>
    <r>
      <rPr>
        <sz val="9"/>
        <rFont val="Times New Roman"/>
        <charset val="134"/>
      </rPr>
      <t>.</t>
    </r>
    <r>
      <rPr>
        <sz val="9"/>
        <rFont val="宋体"/>
        <charset val="134"/>
      </rPr>
      <t>规格</t>
    </r>
    <r>
      <rPr>
        <sz val="9"/>
        <rFont val="Times New Roman"/>
        <charset val="134"/>
      </rPr>
      <t>8mm</t>
    </r>
  </si>
  <si>
    <r>
      <rPr>
        <sz val="9"/>
        <rFont val="宋体"/>
        <charset val="134"/>
      </rPr>
      <t>夹层玻璃更换（</t>
    </r>
    <r>
      <rPr>
        <sz val="9"/>
        <rFont val="Times New Roman"/>
        <charset val="134"/>
      </rPr>
      <t>10+10</t>
    </r>
    <r>
      <rPr>
        <sz val="9"/>
        <rFont val="宋体"/>
        <charset val="134"/>
      </rPr>
      <t>钢化夹胶玻璃）</t>
    </r>
  </si>
  <si>
    <t>夹层玻璃订购安装</t>
  </si>
  <si>
    <t>开水器</t>
  </si>
  <si>
    <r>
      <rPr>
        <sz val="9"/>
        <rFont val="宋体"/>
        <charset val="134"/>
      </rPr>
      <t>安装</t>
    </r>
    <r>
      <rPr>
        <sz val="9"/>
        <rFont val="Times New Roman"/>
        <charset val="134"/>
      </rPr>
      <t>70L</t>
    </r>
    <r>
      <rPr>
        <sz val="9"/>
        <rFont val="宋体"/>
        <charset val="134"/>
      </rPr>
      <t>容量</t>
    </r>
  </si>
  <si>
    <t>拆除空鼓老化装饰板</t>
  </si>
  <si>
    <r>
      <rPr>
        <sz val="9"/>
        <color theme="1"/>
        <rFont val="Times New Roman"/>
        <charset val="134"/>
      </rPr>
      <t>1.</t>
    </r>
    <r>
      <rPr>
        <sz val="9"/>
        <color theme="1"/>
        <rFont val="宋体"/>
        <charset val="134"/>
      </rPr>
      <t>拆除空鼓老化装饰板</t>
    </r>
    <r>
      <rPr>
        <sz val="9"/>
        <color theme="1"/>
        <rFont val="Times New Roman"/>
        <charset val="134"/>
      </rPr>
      <t xml:space="preserve">
2.</t>
    </r>
    <r>
      <rPr>
        <sz val="9"/>
        <color theme="1"/>
        <rFont val="宋体"/>
        <charset val="134"/>
      </rPr>
      <t>含废弃物清理及运输等</t>
    </r>
  </si>
  <si>
    <t>墙面装饰板</t>
  </si>
  <si>
    <r>
      <rPr>
        <sz val="9"/>
        <rFont val="Times New Roman"/>
        <charset val="134"/>
      </rPr>
      <t>1.</t>
    </r>
    <r>
      <rPr>
        <sz val="9"/>
        <rFont val="宋体"/>
        <charset val="134"/>
      </rPr>
      <t>厚</t>
    </r>
    <r>
      <rPr>
        <sz val="9"/>
        <rFont val="Times New Roman"/>
        <charset val="134"/>
      </rPr>
      <t>80mm</t>
    </r>
    <r>
      <rPr>
        <sz val="9"/>
        <rFont val="宋体"/>
        <charset val="134"/>
      </rPr>
      <t>硅酸钙装饰板（表面涂氟碳漆）</t>
    </r>
  </si>
  <si>
    <t>室内乳胶漆</t>
  </si>
  <si>
    <t>铲除原涂料及抹灰层.满批腻子三遍、乳胶漆三遍</t>
  </si>
  <si>
    <t>外墙乳胶漆出新</t>
  </si>
  <si>
    <t>五、市政设施维修</t>
  </si>
  <si>
    <t>道闸维修</t>
  </si>
  <si>
    <t>道闸横杆更换</t>
  </si>
  <si>
    <t>道闸蓝牙接收器更换</t>
  </si>
  <si>
    <r>
      <rPr>
        <sz val="9"/>
        <rFont val="宋体"/>
        <charset val="134"/>
      </rPr>
      <t>道闸蓝牙接收器的供应与安装</t>
    </r>
    <r>
      <rPr>
        <sz val="9"/>
        <rFont val="Times New Roman"/>
        <charset val="134"/>
      </rPr>
      <t>.</t>
    </r>
    <r>
      <rPr>
        <sz val="9"/>
        <rFont val="宋体"/>
        <charset val="134"/>
      </rPr>
      <t>含编码、调试。</t>
    </r>
  </si>
  <si>
    <t>道闸蓝牙控制器更换</t>
  </si>
  <si>
    <r>
      <rPr>
        <sz val="9"/>
        <rFont val="宋体"/>
        <charset val="134"/>
      </rPr>
      <t>道闸蓝牙控制器的供应与安装</t>
    </r>
    <r>
      <rPr>
        <sz val="9"/>
        <rFont val="Times New Roman"/>
        <charset val="134"/>
      </rPr>
      <t>.</t>
    </r>
    <r>
      <rPr>
        <sz val="9"/>
        <rFont val="宋体"/>
        <charset val="134"/>
      </rPr>
      <t>含编码、调试。</t>
    </r>
  </si>
  <si>
    <t>道闸主板更换</t>
  </si>
  <si>
    <t>自行车停车棚</t>
  </si>
  <si>
    <r>
      <rPr>
        <sz val="9"/>
        <rFont val="宋体"/>
        <charset val="134"/>
      </rPr>
      <t>高度</t>
    </r>
    <r>
      <rPr>
        <sz val="9"/>
        <rFont val="Times New Roman"/>
        <charset val="134"/>
      </rPr>
      <t>2.2</t>
    </r>
    <r>
      <rPr>
        <sz val="9"/>
        <rFont val="宋体"/>
        <charset val="134"/>
      </rPr>
      <t>米</t>
    </r>
    <r>
      <rPr>
        <sz val="9"/>
        <rFont val="Times New Roman"/>
        <charset val="134"/>
      </rPr>
      <t xml:space="preserve"> </t>
    </r>
    <r>
      <rPr>
        <sz val="9"/>
        <rFont val="宋体"/>
        <charset val="134"/>
      </rPr>
      <t>彩钢瓦顶</t>
    </r>
    <r>
      <rPr>
        <sz val="9"/>
        <rFont val="Times New Roman"/>
        <charset val="134"/>
      </rPr>
      <t>.</t>
    </r>
    <r>
      <rPr>
        <sz val="9"/>
        <rFont val="宋体"/>
        <charset val="134"/>
      </rPr>
      <t>镀锌方管焊接龙骨架</t>
    </r>
  </si>
  <si>
    <t>制作安装阳光板顶棚</t>
  </si>
  <si>
    <r>
      <rPr>
        <sz val="9"/>
        <rFont val="宋体"/>
        <charset val="134"/>
      </rPr>
      <t>阳光板（耐力板）顶棚制作与安装</t>
    </r>
    <r>
      <rPr>
        <sz val="9"/>
        <rFont val="Times New Roman"/>
        <charset val="134"/>
      </rPr>
      <t>.</t>
    </r>
    <r>
      <rPr>
        <sz val="9"/>
        <rFont val="宋体"/>
        <charset val="134"/>
      </rPr>
      <t>镀锌钢管龙骨。</t>
    </r>
  </si>
  <si>
    <t>制作安装不锈钢金属护栏</t>
  </si>
  <si>
    <r>
      <rPr>
        <sz val="9"/>
        <rFont val="宋体"/>
        <charset val="134"/>
      </rPr>
      <t>高</t>
    </r>
    <r>
      <rPr>
        <sz val="9"/>
        <rFont val="Times New Roman"/>
        <charset val="134"/>
      </rPr>
      <t>1.2m</t>
    </r>
    <r>
      <rPr>
        <sz val="9"/>
        <rFont val="宋体"/>
        <charset val="134"/>
      </rPr>
      <t>不锈钢金属护栏的安装</t>
    </r>
    <r>
      <rPr>
        <sz val="9"/>
        <rFont val="Times New Roman"/>
        <charset val="134"/>
      </rPr>
      <t>.</t>
    </r>
    <r>
      <rPr>
        <sz val="9"/>
        <rFont val="宋体"/>
        <charset val="134"/>
      </rPr>
      <t>含旧护栏拆除。</t>
    </r>
  </si>
  <si>
    <t>金色护栏</t>
  </si>
  <si>
    <r>
      <rPr>
        <sz val="9"/>
        <rFont val="Times New Roman"/>
        <charset val="134"/>
      </rPr>
      <t>5*5</t>
    </r>
    <r>
      <rPr>
        <sz val="9"/>
        <rFont val="宋体"/>
        <charset val="134"/>
      </rPr>
      <t>方管焊接</t>
    </r>
    <r>
      <rPr>
        <sz val="9"/>
        <rFont val="Times New Roman"/>
        <charset val="134"/>
      </rPr>
      <t>.</t>
    </r>
    <r>
      <rPr>
        <sz val="9"/>
        <rFont val="宋体"/>
        <charset val="134"/>
      </rPr>
      <t>高度</t>
    </r>
    <r>
      <rPr>
        <sz val="9"/>
        <rFont val="Times New Roman"/>
        <charset val="134"/>
      </rPr>
      <t>1.05M.</t>
    </r>
    <r>
      <rPr>
        <sz val="9"/>
        <rFont val="宋体"/>
        <charset val="134"/>
      </rPr>
      <t>表面喷涂金属氟碳漆</t>
    </r>
  </si>
  <si>
    <t>制作安装隔离护栏</t>
  </si>
  <si>
    <r>
      <rPr>
        <sz val="9"/>
        <rFont val="宋体"/>
        <charset val="134"/>
      </rPr>
      <t>钢制蓝白护栏</t>
    </r>
    <r>
      <rPr>
        <sz val="9"/>
        <rFont val="Times New Roman"/>
        <charset val="134"/>
      </rPr>
      <t>.</t>
    </r>
    <r>
      <rPr>
        <sz val="9"/>
        <rFont val="宋体"/>
        <charset val="134"/>
      </rPr>
      <t>规格：</t>
    </r>
    <r>
      <rPr>
        <sz val="9"/>
        <rFont val="Times New Roman"/>
        <charset val="134"/>
      </rPr>
      <t>3000</t>
    </r>
    <r>
      <rPr>
        <sz val="9"/>
        <rFont val="宋体"/>
        <charset val="134"/>
      </rPr>
      <t>（长度）</t>
    </r>
    <r>
      <rPr>
        <sz val="9"/>
        <rFont val="Times New Roman"/>
        <charset val="134"/>
      </rPr>
      <t>*900mm</t>
    </r>
    <r>
      <rPr>
        <sz val="9"/>
        <rFont val="宋体"/>
        <charset val="134"/>
      </rPr>
      <t>（高度）</t>
    </r>
  </si>
  <si>
    <t>制作安装草坪护栏</t>
  </si>
  <si>
    <r>
      <rPr>
        <sz val="9"/>
        <rFont val="宋体"/>
        <charset val="134"/>
      </rPr>
      <t>绿色镀锌方管</t>
    </r>
    <r>
      <rPr>
        <sz val="9"/>
        <rFont val="Times New Roman"/>
        <charset val="134"/>
      </rPr>
      <t>.</t>
    </r>
    <r>
      <rPr>
        <sz val="9"/>
        <rFont val="宋体"/>
        <charset val="134"/>
      </rPr>
      <t>规格：</t>
    </r>
    <r>
      <rPr>
        <sz val="9"/>
        <rFont val="Times New Roman"/>
        <charset val="134"/>
      </rPr>
      <t>3000</t>
    </r>
    <r>
      <rPr>
        <sz val="9"/>
        <rFont val="宋体"/>
        <charset val="134"/>
      </rPr>
      <t>（长度）</t>
    </r>
    <r>
      <rPr>
        <sz val="9"/>
        <rFont val="Times New Roman"/>
        <charset val="134"/>
      </rPr>
      <t>*800mm</t>
    </r>
    <r>
      <rPr>
        <sz val="9"/>
        <rFont val="宋体"/>
        <charset val="134"/>
      </rPr>
      <t>（高度）</t>
    </r>
  </si>
  <si>
    <t>制作安装人行道隔离护栏</t>
  </si>
  <si>
    <r>
      <rPr>
        <sz val="9"/>
        <rFont val="宋体"/>
        <charset val="134"/>
      </rPr>
      <t>钢制蓝白护栏</t>
    </r>
    <r>
      <rPr>
        <sz val="9"/>
        <rFont val="Times New Roman"/>
        <charset val="134"/>
      </rPr>
      <t>.</t>
    </r>
    <r>
      <rPr>
        <sz val="9"/>
        <rFont val="宋体"/>
        <charset val="134"/>
      </rPr>
      <t>规格：</t>
    </r>
    <r>
      <rPr>
        <sz val="9"/>
        <rFont val="Times New Roman"/>
        <charset val="134"/>
      </rPr>
      <t>3000</t>
    </r>
    <r>
      <rPr>
        <sz val="9"/>
        <rFont val="宋体"/>
        <charset val="134"/>
      </rPr>
      <t>（长度）</t>
    </r>
    <r>
      <rPr>
        <sz val="9"/>
        <rFont val="Times New Roman"/>
        <charset val="134"/>
      </rPr>
      <t>*300mm</t>
    </r>
    <r>
      <rPr>
        <sz val="9"/>
        <rFont val="宋体"/>
        <charset val="134"/>
      </rPr>
      <t>（高度）</t>
    </r>
  </si>
  <si>
    <t>京式护栏</t>
  </si>
  <si>
    <r>
      <rPr>
        <sz val="9"/>
        <rFont val="宋体"/>
        <charset val="134"/>
      </rPr>
      <t>京式护栏</t>
    </r>
    <r>
      <rPr>
        <sz val="9"/>
        <rFont val="Times New Roman"/>
        <charset val="134"/>
      </rPr>
      <t>.</t>
    </r>
    <r>
      <rPr>
        <sz val="9"/>
        <rFont val="宋体"/>
        <charset val="134"/>
      </rPr>
      <t>规格：</t>
    </r>
    <r>
      <rPr>
        <sz val="9"/>
        <rFont val="Times New Roman"/>
        <charset val="134"/>
      </rPr>
      <t>3000</t>
    </r>
    <r>
      <rPr>
        <sz val="9"/>
        <rFont val="宋体"/>
        <charset val="134"/>
      </rPr>
      <t>（长度）</t>
    </r>
    <r>
      <rPr>
        <sz val="9"/>
        <rFont val="Times New Roman"/>
        <charset val="134"/>
      </rPr>
      <t>*600mm</t>
    </r>
    <r>
      <rPr>
        <sz val="9"/>
        <rFont val="宋体"/>
        <charset val="134"/>
      </rPr>
      <t>（高度）</t>
    </r>
  </si>
  <si>
    <t>喷涂金属氟碳漆</t>
  </si>
  <si>
    <r>
      <rPr>
        <sz val="9"/>
        <rFont val="宋体"/>
        <charset val="134"/>
      </rPr>
      <t>金属护栏</t>
    </r>
    <r>
      <rPr>
        <sz val="9"/>
        <rFont val="Times New Roman"/>
        <charset val="134"/>
      </rPr>
      <t>.</t>
    </r>
    <r>
      <rPr>
        <sz val="9"/>
        <rFont val="宋体"/>
        <charset val="134"/>
      </rPr>
      <t>铲除抛光打磨</t>
    </r>
    <r>
      <rPr>
        <sz val="9"/>
        <rFont val="Times New Roman"/>
        <charset val="134"/>
      </rPr>
      <t>.</t>
    </r>
    <r>
      <rPr>
        <sz val="9"/>
        <rFont val="宋体"/>
        <charset val="134"/>
      </rPr>
      <t>批腻子找平</t>
    </r>
    <r>
      <rPr>
        <sz val="9"/>
        <rFont val="Times New Roman"/>
        <charset val="134"/>
      </rPr>
      <t>.</t>
    </r>
    <r>
      <rPr>
        <sz val="9"/>
        <rFont val="宋体"/>
        <charset val="134"/>
      </rPr>
      <t>刷防锈漆</t>
    </r>
    <r>
      <rPr>
        <sz val="9"/>
        <rFont val="Times New Roman"/>
        <charset val="134"/>
      </rPr>
      <t>2</t>
    </r>
    <r>
      <rPr>
        <sz val="9"/>
        <rFont val="宋体"/>
        <charset val="134"/>
      </rPr>
      <t>遍</t>
    </r>
    <r>
      <rPr>
        <sz val="9"/>
        <rFont val="Times New Roman"/>
        <charset val="134"/>
      </rPr>
      <t>.</t>
    </r>
    <r>
      <rPr>
        <sz val="9"/>
        <rFont val="宋体"/>
        <charset val="134"/>
      </rPr>
      <t>表面喷涂金属氟碳漆面漆</t>
    </r>
    <r>
      <rPr>
        <sz val="9"/>
        <rFont val="Times New Roman"/>
        <charset val="134"/>
      </rPr>
      <t>2</t>
    </r>
    <r>
      <rPr>
        <sz val="9"/>
        <rFont val="宋体"/>
        <charset val="134"/>
      </rPr>
      <t>遍。</t>
    </r>
  </si>
  <si>
    <t>护栏移位</t>
  </si>
  <si>
    <r>
      <rPr>
        <sz val="9"/>
        <rFont val="宋体"/>
        <charset val="134"/>
      </rPr>
      <t>护栏整体移位</t>
    </r>
    <r>
      <rPr>
        <sz val="9"/>
        <rFont val="Times New Roman"/>
        <charset val="134"/>
      </rPr>
      <t>.</t>
    </r>
    <r>
      <rPr>
        <sz val="9"/>
        <rFont val="宋体"/>
        <charset val="134"/>
      </rPr>
      <t>含人工、机械。</t>
    </r>
  </si>
  <si>
    <t>护栏维修</t>
  </si>
  <si>
    <r>
      <rPr>
        <sz val="9"/>
        <rFont val="宋体"/>
        <charset val="134"/>
      </rPr>
      <t>护栏维修</t>
    </r>
    <r>
      <rPr>
        <sz val="9"/>
        <rFont val="Times New Roman"/>
        <charset val="134"/>
      </rPr>
      <t>.</t>
    </r>
    <r>
      <rPr>
        <sz val="9"/>
        <rFont val="宋体"/>
        <charset val="134"/>
      </rPr>
      <t>更换柱脚、立柱</t>
    </r>
  </si>
  <si>
    <t>护栏底座</t>
  </si>
  <si>
    <t>铁皮底座填混凝土</t>
  </si>
  <si>
    <t>制作安装围挡</t>
  </si>
  <si>
    <r>
      <rPr>
        <sz val="9"/>
        <rFont val="宋体"/>
        <charset val="134"/>
      </rPr>
      <t>规格高度</t>
    </r>
    <r>
      <rPr>
        <sz val="9"/>
        <rFont val="Times New Roman"/>
        <charset val="134"/>
      </rPr>
      <t>2.5</t>
    </r>
    <r>
      <rPr>
        <sz val="9"/>
        <rFont val="宋体"/>
        <charset val="134"/>
      </rPr>
      <t>米彩钢围挡的制作与安装</t>
    </r>
    <r>
      <rPr>
        <sz val="9"/>
        <rFont val="Times New Roman"/>
        <charset val="134"/>
      </rPr>
      <t>.</t>
    </r>
    <r>
      <rPr>
        <sz val="9"/>
        <rFont val="宋体"/>
        <charset val="134"/>
      </rPr>
      <t>含基础。</t>
    </r>
  </si>
  <si>
    <t>隔离墩调直</t>
  </si>
  <si>
    <r>
      <rPr>
        <sz val="9"/>
        <rFont val="宋体"/>
        <charset val="134"/>
      </rPr>
      <t>隔离墩整体移动至指定位置</t>
    </r>
    <r>
      <rPr>
        <sz val="9"/>
        <rFont val="Times New Roman"/>
        <charset val="134"/>
      </rPr>
      <t>.</t>
    </r>
    <r>
      <rPr>
        <sz val="9"/>
        <rFont val="宋体"/>
        <charset val="134"/>
      </rPr>
      <t>含人工、机械。</t>
    </r>
  </si>
  <si>
    <t>热熔标线</t>
  </si>
  <si>
    <r>
      <rPr>
        <sz val="9"/>
        <rFont val="宋体"/>
        <charset val="134"/>
      </rPr>
      <t>热熔反光标线施划</t>
    </r>
    <r>
      <rPr>
        <sz val="9"/>
        <rFont val="Times New Roman"/>
        <charset val="134"/>
      </rPr>
      <t>.</t>
    </r>
    <r>
      <rPr>
        <sz val="9"/>
        <rFont val="宋体"/>
        <charset val="134"/>
      </rPr>
      <t>含机械进出场。</t>
    </r>
  </si>
  <si>
    <t>冷喷标线</t>
  </si>
  <si>
    <t>冷喷标线施划。</t>
  </si>
  <si>
    <t>更换减速带</t>
  </si>
  <si>
    <t>橡胶减速带。</t>
  </si>
  <si>
    <t>防撞墙出新</t>
  </si>
  <si>
    <r>
      <rPr>
        <sz val="9"/>
        <color theme="1"/>
        <rFont val="Times New Roman"/>
        <charset val="134"/>
      </rPr>
      <t>1.</t>
    </r>
    <r>
      <rPr>
        <sz val="9"/>
        <color theme="1"/>
        <rFont val="宋体"/>
        <charset val="134"/>
      </rPr>
      <t>防撞墙出新（水性氟碳漆）</t>
    </r>
    <r>
      <rPr>
        <sz val="9"/>
        <color theme="1"/>
        <rFont val="Times New Roman"/>
        <charset val="134"/>
      </rPr>
      <t xml:space="preserve">
2.</t>
    </r>
    <r>
      <rPr>
        <sz val="9"/>
        <color theme="1"/>
        <rFont val="宋体"/>
        <charset val="134"/>
      </rPr>
      <t>含裸露钢筋进行除锈处理</t>
    </r>
    <r>
      <rPr>
        <sz val="9"/>
        <color theme="1"/>
        <rFont val="Times New Roman"/>
        <charset val="134"/>
      </rPr>
      <t>.</t>
    </r>
    <r>
      <rPr>
        <sz val="9"/>
        <color theme="1"/>
        <rFont val="宋体"/>
        <charset val="134"/>
      </rPr>
      <t>并采用聚合物砂浆施作保护层</t>
    </r>
    <r>
      <rPr>
        <sz val="9"/>
        <color theme="1"/>
        <rFont val="Times New Roman"/>
        <charset val="134"/>
      </rPr>
      <t>.</t>
    </r>
    <r>
      <rPr>
        <sz val="9"/>
        <color theme="1"/>
        <rFont val="宋体"/>
        <charset val="134"/>
      </rPr>
      <t>界面剂</t>
    </r>
    <r>
      <rPr>
        <sz val="9"/>
        <color theme="1"/>
        <rFont val="Times New Roman"/>
        <charset val="134"/>
      </rPr>
      <t>.</t>
    </r>
    <r>
      <rPr>
        <sz val="9"/>
        <color theme="1"/>
        <rFont val="宋体"/>
        <charset val="134"/>
      </rPr>
      <t>粗腻子</t>
    </r>
    <r>
      <rPr>
        <sz val="9"/>
        <color theme="1"/>
        <rFont val="Times New Roman"/>
        <charset val="134"/>
      </rPr>
      <t>1</t>
    </r>
    <r>
      <rPr>
        <sz val="9"/>
        <color theme="1"/>
        <rFont val="宋体"/>
        <charset val="134"/>
      </rPr>
      <t>遍、细腻子</t>
    </r>
    <r>
      <rPr>
        <sz val="9"/>
        <color theme="1"/>
        <rFont val="Times New Roman"/>
        <charset val="134"/>
      </rPr>
      <t>1</t>
    </r>
    <r>
      <rPr>
        <sz val="9"/>
        <color theme="1"/>
        <rFont val="宋体"/>
        <charset val="134"/>
      </rPr>
      <t>遍、水性氟碳专用光面腻子</t>
    </r>
    <r>
      <rPr>
        <sz val="9"/>
        <color theme="1"/>
        <rFont val="Times New Roman"/>
        <charset val="134"/>
      </rPr>
      <t>1</t>
    </r>
    <r>
      <rPr>
        <sz val="9"/>
        <color theme="1"/>
        <rFont val="宋体"/>
        <charset val="134"/>
      </rPr>
      <t>遍、水性氟碳专用底漆</t>
    </r>
    <r>
      <rPr>
        <sz val="9"/>
        <color theme="1"/>
        <rFont val="Times New Roman"/>
        <charset val="134"/>
      </rPr>
      <t>1</t>
    </r>
    <r>
      <rPr>
        <sz val="9"/>
        <color theme="1"/>
        <rFont val="宋体"/>
        <charset val="134"/>
      </rPr>
      <t>遍、全能水性氟碳漆辊涂</t>
    </r>
    <r>
      <rPr>
        <sz val="9"/>
        <color theme="1"/>
        <rFont val="Times New Roman"/>
        <charset val="134"/>
      </rPr>
      <t>2</t>
    </r>
    <r>
      <rPr>
        <sz val="9"/>
        <color theme="1"/>
        <rFont val="宋体"/>
        <charset val="134"/>
      </rPr>
      <t>遍、辊涂哑光罩面</t>
    </r>
    <r>
      <rPr>
        <sz val="9"/>
        <color theme="1"/>
        <rFont val="Times New Roman"/>
        <charset val="134"/>
      </rPr>
      <t>1</t>
    </r>
    <r>
      <rPr>
        <sz val="9"/>
        <color theme="1"/>
        <rFont val="宋体"/>
        <charset val="134"/>
      </rPr>
      <t>遍</t>
    </r>
  </si>
  <si>
    <t>制作安装道路指示牌</t>
  </si>
  <si>
    <r>
      <rPr>
        <sz val="9"/>
        <rFont val="宋体"/>
        <charset val="134"/>
      </rPr>
      <t>铝合金指示牌的制作与安装</t>
    </r>
    <r>
      <rPr>
        <sz val="9"/>
        <rFont val="Times New Roman"/>
        <charset val="134"/>
      </rPr>
      <t>.</t>
    </r>
    <r>
      <rPr>
        <sz val="9"/>
        <rFont val="宋体"/>
        <charset val="134"/>
      </rPr>
      <t>含人工、辅材、安装费。</t>
    </r>
  </si>
  <si>
    <t>道路指示牌立柱及基础</t>
  </si>
  <si>
    <r>
      <rPr>
        <sz val="9"/>
        <rFont val="宋体"/>
        <charset val="134"/>
      </rPr>
      <t>1、镀锌钢管立柱（ф89mm*4mm*3000mm）</t>
    </r>
    <r>
      <rPr>
        <sz val="9"/>
        <rFont val="Times New Roman"/>
        <charset val="134"/>
      </rPr>
      <t xml:space="preserve">
2</t>
    </r>
    <r>
      <rPr>
        <sz val="9"/>
        <rFont val="宋体"/>
        <charset val="134"/>
      </rPr>
      <t>、含基础开挖、钢筋混凝土基础、、回填、清理及运输</t>
    </r>
  </si>
  <si>
    <t>更换指示牌画面（更换反光膜）</t>
  </si>
  <si>
    <t>指示牌画面更换.含旧画面清理、新画面制作、安装及机械费。</t>
  </si>
  <si>
    <t>指示牌拆除</t>
  </si>
  <si>
    <t>指示牌的人工拆除。</t>
  </si>
  <si>
    <t>更换不倒翁警示柱</t>
  </si>
  <si>
    <r>
      <rPr>
        <sz val="9"/>
        <rFont val="宋体"/>
        <charset val="134"/>
      </rPr>
      <t>不倒翁警示柱</t>
    </r>
    <r>
      <rPr>
        <sz val="9"/>
        <rFont val="Times New Roman"/>
        <charset val="134"/>
      </rPr>
      <t>.</t>
    </r>
    <r>
      <rPr>
        <sz val="9"/>
        <rFont val="宋体"/>
        <charset val="134"/>
      </rPr>
      <t>含高</t>
    </r>
    <r>
      <rPr>
        <sz val="9"/>
        <rFont val="Times New Roman"/>
        <charset val="134"/>
      </rPr>
      <t>80cm</t>
    </r>
    <r>
      <rPr>
        <sz val="9"/>
        <rFont val="宋体"/>
        <charset val="134"/>
      </rPr>
      <t>立柱</t>
    </r>
    <r>
      <rPr>
        <sz val="9"/>
        <rFont val="Times New Roman"/>
        <charset val="134"/>
      </rPr>
      <t>130</t>
    </r>
    <r>
      <rPr>
        <sz val="9"/>
        <rFont val="宋体"/>
        <charset val="134"/>
      </rPr>
      <t>根</t>
    </r>
    <r>
      <rPr>
        <sz val="9"/>
        <rFont val="Times New Roman"/>
        <charset val="134"/>
      </rPr>
      <t>.</t>
    </r>
    <r>
      <rPr>
        <sz val="9"/>
        <rFont val="宋体"/>
        <charset val="134"/>
      </rPr>
      <t>链条</t>
    </r>
    <r>
      <rPr>
        <sz val="9"/>
        <rFont val="Times New Roman"/>
        <charset val="134"/>
      </rPr>
      <t>280</t>
    </r>
    <r>
      <rPr>
        <sz val="9"/>
        <rFont val="宋体"/>
        <charset val="134"/>
      </rPr>
      <t>根连接</t>
    </r>
    <r>
      <rPr>
        <sz val="9"/>
        <rFont val="Times New Roman"/>
        <charset val="134"/>
      </rPr>
      <t>.</t>
    </r>
    <r>
      <rPr>
        <sz val="9"/>
        <rFont val="宋体"/>
        <charset val="134"/>
      </rPr>
      <t>地钉固定。</t>
    </r>
  </si>
  <si>
    <t>更换隔离柱</t>
  </si>
  <si>
    <r>
      <rPr>
        <sz val="9"/>
        <rFont val="Times New Roman"/>
        <charset val="134"/>
      </rPr>
      <t>φ100</t>
    </r>
    <r>
      <rPr>
        <sz val="9"/>
        <rFont val="宋体"/>
        <charset val="134"/>
      </rPr>
      <t>大理石隔离柱</t>
    </r>
    <r>
      <rPr>
        <sz val="9"/>
        <rFont val="Times New Roman"/>
        <charset val="134"/>
      </rPr>
      <t>.</t>
    </r>
    <r>
      <rPr>
        <sz val="9"/>
        <rFont val="宋体"/>
        <charset val="134"/>
      </rPr>
      <t>高</t>
    </r>
    <r>
      <rPr>
        <sz val="9"/>
        <rFont val="Times New Roman"/>
        <charset val="134"/>
      </rPr>
      <t>30cm</t>
    </r>
    <r>
      <rPr>
        <sz val="9"/>
        <rFont val="宋体"/>
        <charset val="134"/>
      </rPr>
      <t>。</t>
    </r>
  </si>
  <si>
    <t>更换隔离球</t>
  </si>
  <si>
    <r>
      <rPr>
        <sz val="9"/>
        <rFont val="宋体"/>
        <charset val="134"/>
      </rPr>
      <t>直径</t>
    </r>
    <r>
      <rPr>
        <sz val="9"/>
        <rFont val="Times New Roman"/>
        <charset val="134"/>
      </rPr>
      <t>80cm</t>
    </r>
    <r>
      <rPr>
        <sz val="9"/>
        <rFont val="宋体"/>
        <charset val="134"/>
      </rPr>
      <t>隔离球</t>
    </r>
  </si>
  <si>
    <t>更换锥桶</t>
  </si>
  <si>
    <r>
      <rPr>
        <sz val="9"/>
        <rFont val="宋体"/>
        <charset val="134"/>
      </rPr>
      <t>高度</t>
    </r>
    <r>
      <rPr>
        <sz val="9"/>
        <rFont val="Times New Roman"/>
        <charset val="134"/>
      </rPr>
      <t>750mm</t>
    </r>
    <r>
      <rPr>
        <sz val="9"/>
        <rFont val="宋体"/>
        <charset val="134"/>
      </rPr>
      <t>锥桶</t>
    </r>
  </si>
  <si>
    <t>国旗升降机构维修、更换</t>
  </si>
  <si>
    <r>
      <rPr>
        <sz val="9"/>
        <rFont val="宋体"/>
        <charset val="134"/>
      </rPr>
      <t>国旗升降机构的维修或更换</t>
    </r>
    <r>
      <rPr>
        <sz val="9"/>
        <rFont val="Times New Roman"/>
        <charset val="134"/>
      </rPr>
      <t>.</t>
    </r>
    <r>
      <rPr>
        <sz val="9"/>
        <rFont val="宋体"/>
        <charset val="134"/>
      </rPr>
      <t>含传动机构、钢丝绳等部件。</t>
    </r>
  </si>
  <si>
    <t>冷雾风扇维修保养</t>
  </si>
  <si>
    <t>冷雾风扇清洁</t>
  </si>
  <si>
    <t>蜂窝纸板更换</t>
  </si>
  <si>
    <t>加润滑油</t>
  </si>
  <si>
    <t>更换雾化泵</t>
  </si>
  <si>
    <t>更换风扇电机</t>
  </si>
  <si>
    <t>制作安装道旗</t>
  </si>
  <si>
    <r>
      <rPr>
        <sz val="9"/>
        <rFont val="宋体"/>
        <charset val="134"/>
      </rPr>
      <t>道旗制作与安装</t>
    </r>
    <r>
      <rPr>
        <sz val="9"/>
        <rFont val="Times New Roman"/>
        <charset val="134"/>
      </rPr>
      <t>.</t>
    </r>
    <r>
      <rPr>
        <sz val="9"/>
        <rFont val="宋体"/>
        <charset val="134"/>
      </rPr>
      <t>固定于路灯杆</t>
    </r>
    <r>
      <rPr>
        <sz val="9"/>
        <rFont val="Times New Roman"/>
        <charset val="134"/>
      </rPr>
      <t>.</t>
    </r>
    <r>
      <rPr>
        <sz val="9"/>
        <rFont val="宋体"/>
        <charset val="134"/>
      </rPr>
      <t>含支架、人工。</t>
    </r>
  </si>
  <si>
    <t>面</t>
  </si>
  <si>
    <t>更换灯笼</t>
  </si>
  <si>
    <r>
      <rPr>
        <sz val="9"/>
        <rFont val="宋体"/>
        <charset val="134"/>
      </rPr>
      <t>规格</t>
    </r>
    <r>
      <rPr>
        <sz val="9"/>
        <rFont val="Times New Roman"/>
        <charset val="134"/>
      </rPr>
      <t>100#</t>
    </r>
    <r>
      <rPr>
        <sz val="9"/>
        <rFont val="宋体"/>
        <charset val="134"/>
      </rPr>
      <t>灯笼</t>
    </r>
    <r>
      <rPr>
        <sz val="9"/>
        <rFont val="Times New Roman"/>
        <charset val="134"/>
      </rPr>
      <t>.</t>
    </r>
    <r>
      <rPr>
        <sz val="9"/>
        <rFont val="宋体"/>
        <charset val="134"/>
      </rPr>
      <t>固定于路灯杆</t>
    </r>
    <r>
      <rPr>
        <sz val="9"/>
        <rFont val="Times New Roman"/>
        <charset val="134"/>
      </rPr>
      <t>.</t>
    </r>
    <r>
      <rPr>
        <sz val="9"/>
        <rFont val="宋体"/>
        <charset val="134"/>
      </rPr>
      <t>含支架、人工。</t>
    </r>
  </si>
  <si>
    <t>订做安装大型灯笼</t>
  </si>
  <si>
    <r>
      <rPr>
        <sz val="9"/>
        <rFont val="宋体"/>
        <charset val="134"/>
      </rPr>
      <t>直径</t>
    </r>
    <r>
      <rPr>
        <sz val="9"/>
        <rFont val="Times New Roman"/>
        <charset val="134"/>
      </rPr>
      <t>2</t>
    </r>
    <r>
      <rPr>
        <sz val="9"/>
        <rFont val="宋体"/>
        <charset val="134"/>
      </rPr>
      <t>米大型绒布灯笼的订做与安装</t>
    </r>
    <r>
      <rPr>
        <sz val="9"/>
        <rFont val="Times New Roman"/>
        <charset val="134"/>
      </rPr>
      <t>.</t>
    </r>
    <r>
      <rPr>
        <sz val="9"/>
        <rFont val="宋体"/>
        <charset val="134"/>
      </rPr>
      <t>含吊装、支架。</t>
    </r>
  </si>
  <si>
    <t>订购安装中国结</t>
  </si>
  <si>
    <r>
      <rPr>
        <sz val="9"/>
        <rFont val="Times New Roman"/>
        <charset val="134"/>
      </rPr>
      <t>80</t>
    </r>
    <r>
      <rPr>
        <sz val="9"/>
        <rFont val="宋体"/>
        <charset val="134"/>
      </rPr>
      <t>盘中国结的订购与安装。</t>
    </r>
  </si>
  <si>
    <t>更换国旗</t>
  </si>
  <si>
    <r>
      <rPr>
        <sz val="9"/>
        <rFont val="Times New Roman"/>
        <charset val="134"/>
      </rPr>
      <t>4</t>
    </r>
    <r>
      <rPr>
        <sz val="9"/>
        <rFont val="宋体"/>
        <charset val="134"/>
      </rPr>
      <t>号纳米防水国旗</t>
    </r>
    <r>
      <rPr>
        <sz val="9"/>
        <rFont val="Times New Roman"/>
        <charset val="134"/>
      </rPr>
      <t>.</t>
    </r>
    <r>
      <rPr>
        <sz val="9"/>
        <rFont val="宋体"/>
        <charset val="134"/>
      </rPr>
      <t>固定于路灯杆</t>
    </r>
    <r>
      <rPr>
        <sz val="9"/>
        <rFont val="Times New Roman"/>
        <charset val="134"/>
      </rPr>
      <t>.</t>
    </r>
    <r>
      <rPr>
        <sz val="9"/>
        <rFont val="宋体"/>
        <charset val="134"/>
      </rPr>
      <t>含支架。</t>
    </r>
  </si>
  <si>
    <r>
      <rPr>
        <sz val="9"/>
        <rFont val="Times New Roman"/>
        <charset val="134"/>
      </rPr>
      <t>1</t>
    </r>
    <r>
      <rPr>
        <sz val="9"/>
        <rFont val="宋体"/>
        <charset val="134"/>
      </rPr>
      <t>号纳米防水国旗</t>
    </r>
    <r>
      <rPr>
        <sz val="9"/>
        <rFont val="Times New Roman"/>
        <charset val="134"/>
      </rPr>
      <t>.</t>
    </r>
    <r>
      <rPr>
        <sz val="9"/>
        <rFont val="宋体"/>
        <charset val="134"/>
      </rPr>
      <t>含支架。</t>
    </r>
  </si>
  <si>
    <t>制作安装艺术字</t>
  </si>
  <si>
    <r>
      <rPr>
        <sz val="9"/>
        <rFont val="宋体"/>
        <charset val="134"/>
      </rPr>
      <t>发光艺术字的制作与安装</t>
    </r>
    <r>
      <rPr>
        <sz val="9"/>
        <rFont val="Times New Roman"/>
        <charset val="134"/>
      </rPr>
      <t>.</t>
    </r>
    <r>
      <rPr>
        <sz val="9"/>
        <rFont val="宋体"/>
        <charset val="134"/>
      </rPr>
      <t>材质为金属烤漆</t>
    </r>
    <r>
      <rPr>
        <sz val="9"/>
        <rFont val="Times New Roman"/>
        <charset val="134"/>
      </rPr>
      <t>.</t>
    </r>
    <r>
      <rPr>
        <sz val="9"/>
        <rFont val="宋体"/>
        <charset val="134"/>
      </rPr>
      <t>亚克力板封面。</t>
    </r>
  </si>
  <si>
    <r>
      <rPr>
        <sz val="9"/>
        <rFont val="宋体"/>
        <charset val="134"/>
      </rPr>
      <t>制作安装</t>
    </r>
    <r>
      <rPr>
        <sz val="9"/>
        <rFont val="Times New Roman"/>
        <charset val="134"/>
      </rPr>
      <t>UV</t>
    </r>
    <r>
      <rPr>
        <sz val="9"/>
        <rFont val="宋体"/>
        <charset val="134"/>
      </rPr>
      <t>刀刮布</t>
    </r>
  </si>
  <si>
    <r>
      <rPr>
        <sz val="9"/>
        <rFont val="Times New Roman"/>
        <charset val="134"/>
      </rPr>
      <t>UV</t>
    </r>
    <r>
      <rPr>
        <sz val="9"/>
        <rFont val="宋体"/>
        <charset val="134"/>
      </rPr>
      <t>刀刮布广告画面的制作、安装。</t>
    </r>
  </si>
  <si>
    <t>制作安装喷绘布</t>
  </si>
  <si>
    <t>喷绘布广告画面的制作、安装。</t>
  </si>
  <si>
    <t>写真画面制作安装</t>
  </si>
  <si>
    <t>写真画面的制作、安装。</t>
  </si>
  <si>
    <r>
      <rPr>
        <sz val="9"/>
        <rFont val="Times New Roman"/>
        <charset val="134"/>
      </rPr>
      <t>PVC</t>
    </r>
    <r>
      <rPr>
        <sz val="9"/>
        <rFont val="宋体"/>
        <charset val="134"/>
      </rPr>
      <t>宣传板制作安装</t>
    </r>
  </si>
  <si>
    <r>
      <rPr>
        <sz val="9"/>
        <rFont val="Times New Roman"/>
        <charset val="134"/>
      </rPr>
      <t>5mm</t>
    </r>
    <r>
      <rPr>
        <sz val="9"/>
        <rFont val="宋体"/>
        <charset val="134"/>
      </rPr>
      <t>厚</t>
    </r>
    <r>
      <rPr>
        <sz val="9"/>
        <rFont val="Times New Roman"/>
        <charset val="134"/>
      </rPr>
      <t>PVC</t>
    </r>
    <r>
      <rPr>
        <sz val="9"/>
        <rFont val="宋体"/>
        <charset val="134"/>
      </rPr>
      <t>板宣传板制作</t>
    </r>
    <r>
      <rPr>
        <sz val="9"/>
        <rFont val="Times New Roman"/>
        <charset val="134"/>
      </rPr>
      <t>.</t>
    </r>
    <r>
      <rPr>
        <sz val="9"/>
        <rFont val="宋体"/>
        <charset val="134"/>
      </rPr>
      <t>表面</t>
    </r>
    <r>
      <rPr>
        <sz val="9"/>
        <rFont val="Times New Roman"/>
        <charset val="134"/>
      </rPr>
      <t>UV</t>
    </r>
    <r>
      <rPr>
        <sz val="9"/>
        <rFont val="宋体"/>
        <charset val="134"/>
      </rPr>
      <t>打印画面</t>
    </r>
    <r>
      <rPr>
        <sz val="9"/>
        <rFont val="Times New Roman"/>
        <charset val="134"/>
      </rPr>
      <t>.</t>
    </r>
    <r>
      <rPr>
        <sz val="9"/>
        <rFont val="宋体"/>
        <charset val="134"/>
      </rPr>
      <t>并安装。</t>
    </r>
  </si>
  <si>
    <t>亚克力板制作与安装</t>
  </si>
  <si>
    <r>
      <rPr>
        <sz val="9"/>
        <rFont val="宋体"/>
        <charset val="134"/>
      </rPr>
      <t>透明亚克力板定制</t>
    </r>
    <r>
      <rPr>
        <sz val="9"/>
        <rFont val="Times New Roman"/>
        <charset val="134"/>
      </rPr>
      <t>.</t>
    </r>
    <r>
      <rPr>
        <sz val="9"/>
        <rFont val="宋体"/>
        <charset val="134"/>
      </rPr>
      <t>厚度</t>
    </r>
    <r>
      <rPr>
        <sz val="9"/>
        <rFont val="Times New Roman"/>
        <charset val="134"/>
      </rPr>
      <t>5MM</t>
    </r>
  </si>
  <si>
    <t>更换草皮布</t>
  </si>
  <si>
    <r>
      <rPr>
        <sz val="9"/>
        <rFont val="Times New Roman"/>
        <charset val="134"/>
      </rPr>
      <t>100</t>
    </r>
    <r>
      <rPr>
        <sz val="9"/>
        <rFont val="宋体"/>
        <charset val="134"/>
      </rPr>
      <t>目人造草皮布</t>
    </r>
    <r>
      <rPr>
        <sz val="9"/>
        <rFont val="Times New Roman"/>
        <charset val="134"/>
      </rPr>
      <t>.</t>
    </r>
    <r>
      <rPr>
        <sz val="9"/>
        <rFont val="宋体"/>
        <charset val="134"/>
      </rPr>
      <t>含龙骨背板及人工机械。</t>
    </r>
  </si>
  <si>
    <r>
      <rPr>
        <sz val="9"/>
        <rFont val="宋体"/>
        <charset val="134"/>
      </rPr>
      <t>制作及安装</t>
    </r>
    <r>
      <rPr>
        <sz val="9"/>
        <rFont val="Times New Roman"/>
        <charset val="134"/>
      </rPr>
      <t>2</t>
    </r>
    <r>
      <rPr>
        <sz val="9"/>
        <rFont val="宋体"/>
        <charset val="134"/>
      </rPr>
      <t>分类垃圾桶</t>
    </r>
  </si>
  <si>
    <r>
      <rPr>
        <sz val="9"/>
        <rFont val="宋体"/>
        <charset val="134"/>
      </rPr>
      <t>材质不锈钢</t>
    </r>
    <r>
      <rPr>
        <sz val="9"/>
        <rFont val="Times New Roman"/>
        <charset val="134"/>
      </rPr>
      <t>.</t>
    </r>
    <r>
      <rPr>
        <sz val="9"/>
        <rFont val="宋体"/>
        <charset val="134"/>
      </rPr>
      <t>尺寸长</t>
    </r>
    <r>
      <rPr>
        <sz val="9"/>
        <rFont val="Times New Roman"/>
        <charset val="134"/>
      </rPr>
      <t>90cm.</t>
    </r>
    <r>
      <rPr>
        <sz val="9"/>
        <rFont val="宋体"/>
        <charset val="134"/>
      </rPr>
      <t>宽</t>
    </r>
    <r>
      <rPr>
        <sz val="9"/>
        <rFont val="Times New Roman"/>
        <charset val="134"/>
      </rPr>
      <t>36cm.</t>
    </r>
    <r>
      <rPr>
        <sz val="9"/>
        <rFont val="宋体"/>
        <charset val="134"/>
      </rPr>
      <t>高</t>
    </r>
    <r>
      <rPr>
        <sz val="9"/>
        <rFont val="Times New Roman"/>
        <charset val="134"/>
      </rPr>
      <t>94cm</t>
    </r>
  </si>
  <si>
    <t>落地风扇</t>
  </si>
  <si>
    <t>60W</t>
  </si>
  <si>
    <t>制作及安装移动公厕</t>
  </si>
  <si>
    <r>
      <rPr>
        <sz val="9"/>
        <rFont val="Times New Roman"/>
        <charset val="134"/>
      </rPr>
      <t>2.1*1.1*2.35</t>
    </r>
    <r>
      <rPr>
        <sz val="9"/>
        <rFont val="宋体"/>
        <charset val="134"/>
      </rPr>
      <t>（带粪箱）</t>
    </r>
  </si>
  <si>
    <t>六、绿化</t>
  </si>
  <si>
    <t>基座钢结构、表面龙骨加固</t>
  </si>
  <si>
    <r>
      <rPr>
        <sz val="9"/>
        <color rgb="FF000000"/>
        <rFont val="Times New Roman"/>
        <charset val="134"/>
      </rPr>
      <t>1.</t>
    </r>
    <r>
      <rPr>
        <sz val="9"/>
        <color rgb="FF000000"/>
        <rFont val="宋体"/>
        <charset val="134"/>
      </rPr>
      <t>角钢支架</t>
    </r>
    <r>
      <rPr>
        <sz val="9"/>
        <color rgb="FF000000"/>
        <rFont val="Times New Roman"/>
        <charset val="134"/>
      </rPr>
      <t xml:space="preserve">
2.</t>
    </r>
    <r>
      <rPr>
        <sz val="9"/>
        <color rgb="FF000000"/>
        <rFont val="宋体"/>
        <charset val="134"/>
      </rPr>
      <t>拆除支架</t>
    </r>
  </si>
  <si>
    <t>kg</t>
  </si>
  <si>
    <t>绿雕表面龙骨出新</t>
  </si>
  <si>
    <r>
      <rPr>
        <sz val="9"/>
        <color rgb="FF000000"/>
        <rFont val="Times New Roman"/>
        <charset val="134"/>
      </rPr>
      <t>1.</t>
    </r>
    <r>
      <rPr>
        <sz val="9"/>
        <color rgb="FF000000"/>
        <rFont val="宋体"/>
        <charset val="134"/>
      </rPr>
      <t>抛丸除锈</t>
    </r>
    <r>
      <rPr>
        <sz val="9"/>
        <color rgb="FF000000"/>
        <rFont val="Times New Roman"/>
        <charset val="134"/>
      </rPr>
      <t xml:space="preserve">
2.</t>
    </r>
    <r>
      <rPr>
        <sz val="9"/>
        <color rgb="FF000000"/>
        <rFont val="宋体"/>
        <charset val="134"/>
      </rPr>
      <t>红丹防锈漆第</t>
    </r>
    <r>
      <rPr>
        <sz val="9"/>
        <color rgb="FF000000"/>
        <rFont val="Times New Roman"/>
        <charset val="134"/>
      </rPr>
      <t>1</t>
    </r>
    <r>
      <rPr>
        <sz val="9"/>
        <color rgb="FF000000"/>
        <rFont val="宋体"/>
        <charset val="134"/>
      </rPr>
      <t>遍</t>
    </r>
    <r>
      <rPr>
        <sz val="9"/>
        <color rgb="FF000000"/>
        <rFont val="Times New Roman"/>
        <charset val="134"/>
      </rPr>
      <t xml:space="preserve"> </t>
    </r>
    <r>
      <rPr>
        <sz val="9"/>
        <color rgb="FF000000"/>
        <rFont val="宋体"/>
        <charset val="134"/>
      </rPr>
      <t>金属面</t>
    </r>
    <r>
      <rPr>
        <sz val="9"/>
        <color rgb="FF000000"/>
        <rFont val="Times New Roman"/>
        <charset val="134"/>
      </rPr>
      <t xml:space="preserve">
3.</t>
    </r>
    <r>
      <rPr>
        <sz val="9"/>
        <color rgb="FF000000"/>
        <rFont val="宋体"/>
        <charset val="134"/>
      </rPr>
      <t>红丹防锈漆第</t>
    </r>
    <r>
      <rPr>
        <sz val="9"/>
        <color rgb="FF000000"/>
        <rFont val="Times New Roman"/>
        <charset val="134"/>
      </rPr>
      <t>2</t>
    </r>
    <r>
      <rPr>
        <sz val="9"/>
        <color rgb="FF000000"/>
        <rFont val="宋体"/>
        <charset val="134"/>
      </rPr>
      <t>遍</t>
    </r>
    <r>
      <rPr>
        <sz val="9"/>
        <color rgb="FF000000"/>
        <rFont val="Times New Roman"/>
        <charset val="134"/>
      </rPr>
      <t xml:space="preserve"> </t>
    </r>
    <r>
      <rPr>
        <sz val="9"/>
        <color rgb="FF000000"/>
        <rFont val="宋体"/>
        <charset val="134"/>
      </rPr>
      <t>金属面</t>
    </r>
    <r>
      <rPr>
        <sz val="9"/>
        <color rgb="FF000000"/>
        <rFont val="Times New Roman"/>
        <charset val="134"/>
      </rPr>
      <t xml:space="preserve">
4.</t>
    </r>
    <r>
      <rPr>
        <sz val="9"/>
        <color rgb="FF000000"/>
        <rFont val="宋体"/>
        <charset val="134"/>
      </rPr>
      <t>环氧富锌漆第</t>
    </r>
    <r>
      <rPr>
        <sz val="9"/>
        <color rgb="FF000000"/>
        <rFont val="Times New Roman"/>
        <charset val="134"/>
      </rPr>
      <t>1</t>
    </r>
    <r>
      <rPr>
        <sz val="9"/>
        <color rgb="FF000000"/>
        <rFont val="宋体"/>
        <charset val="134"/>
      </rPr>
      <t>遍</t>
    </r>
    <r>
      <rPr>
        <sz val="9"/>
        <color rgb="FF000000"/>
        <rFont val="Times New Roman"/>
        <charset val="134"/>
      </rPr>
      <t xml:space="preserve"> </t>
    </r>
    <r>
      <rPr>
        <sz val="9"/>
        <color rgb="FF000000"/>
        <rFont val="宋体"/>
        <charset val="134"/>
      </rPr>
      <t>金属面</t>
    </r>
    <r>
      <rPr>
        <sz val="9"/>
        <color rgb="FF000000"/>
        <rFont val="Times New Roman"/>
        <charset val="134"/>
      </rPr>
      <t xml:space="preserve">
5.</t>
    </r>
    <r>
      <rPr>
        <sz val="9"/>
        <color rgb="FF000000"/>
        <rFont val="宋体"/>
        <charset val="134"/>
      </rPr>
      <t>环氧富锌漆第</t>
    </r>
    <r>
      <rPr>
        <sz val="9"/>
        <color rgb="FF000000"/>
        <rFont val="Times New Roman"/>
        <charset val="134"/>
      </rPr>
      <t>2</t>
    </r>
    <r>
      <rPr>
        <sz val="9"/>
        <color rgb="FF000000"/>
        <rFont val="宋体"/>
        <charset val="134"/>
      </rPr>
      <t>遍</t>
    </r>
    <r>
      <rPr>
        <sz val="9"/>
        <color rgb="FF000000"/>
        <rFont val="Times New Roman"/>
        <charset val="134"/>
      </rPr>
      <t xml:space="preserve"> </t>
    </r>
    <r>
      <rPr>
        <sz val="9"/>
        <color rgb="FF000000"/>
        <rFont val="宋体"/>
        <charset val="134"/>
      </rPr>
      <t>金属面</t>
    </r>
    <r>
      <rPr>
        <sz val="9"/>
        <color rgb="FF000000"/>
        <rFont val="Times New Roman"/>
        <charset val="134"/>
      </rPr>
      <t xml:space="preserve">
6.</t>
    </r>
    <r>
      <rPr>
        <sz val="9"/>
        <color rgb="FF000000"/>
        <rFont val="宋体"/>
        <charset val="134"/>
      </rPr>
      <t>金属氟碳漆喷涂</t>
    </r>
    <r>
      <rPr>
        <sz val="9"/>
        <color rgb="FF000000"/>
        <rFont val="Times New Roman"/>
        <charset val="134"/>
      </rPr>
      <t xml:space="preserve"> </t>
    </r>
    <r>
      <rPr>
        <sz val="9"/>
        <color rgb="FF000000"/>
        <rFont val="宋体"/>
        <charset val="134"/>
      </rPr>
      <t>金属面</t>
    </r>
  </si>
  <si>
    <t>清除原有绿植、种植袋等</t>
  </si>
  <si>
    <r>
      <rPr>
        <sz val="9"/>
        <color rgb="FF000000"/>
        <rFont val="Times New Roman"/>
        <charset val="134"/>
      </rPr>
      <t>1.</t>
    </r>
    <r>
      <rPr>
        <sz val="9"/>
        <color rgb="FF000000"/>
        <rFont val="宋体"/>
        <charset val="134"/>
      </rPr>
      <t>人工清理原有苗木、种植袋等</t>
    </r>
    <r>
      <rPr>
        <sz val="9"/>
        <color rgb="FF000000"/>
        <rFont val="Times New Roman"/>
        <charset val="134"/>
      </rPr>
      <t xml:space="preserve">
2.</t>
    </r>
    <r>
      <rPr>
        <sz val="9"/>
        <color rgb="FF000000"/>
        <rFont val="宋体"/>
        <charset val="134"/>
      </rPr>
      <t>载重汽车</t>
    </r>
    <r>
      <rPr>
        <sz val="9"/>
        <color rgb="FF000000"/>
        <rFont val="Times New Roman"/>
        <charset val="134"/>
      </rPr>
      <t>8t</t>
    </r>
    <r>
      <rPr>
        <sz val="9"/>
        <color rgb="FF000000"/>
        <rFont val="宋体"/>
        <charset val="134"/>
      </rPr>
      <t>（垃圾清运）</t>
    </r>
    <r>
      <rPr>
        <sz val="9"/>
        <color rgb="FF000000"/>
        <rFont val="Times New Roman"/>
        <charset val="134"/>
      </rPr>
      <t>8t</t>
    </r>
  </si>
  <si>
    <r>
      <rPr>
        <sz val="9"/>
        <color rgb="FF000000"/>
        <rFont val="宋体"/>
        <charset val="134"/>
      </rPr>
      <t>裱扎种植网</t>
    </r>
    <r>
      <rPr>
        <sz val="9"/>
        <color rgb="FF000000"/>
        <rFont val="Times New Roman"/>
        <charset val="134"/>
      </rPr>
      <t>.</t>
    </r>
    <r>
      <rPr>
        <sz val="9"/>
        <color rgb="FF000000"/>
        <rFont val="宋体"/>
        <charset val="134"/>
      </rPr>
      <t>内装种植袋</t>
    </r>
  </si>
  <si>
    <r>
      <rPr>
        <sz val="9"/>
        <color rgb="FF000000"/>
        <rFont val="Times New Roman"/>
        <charset val="134"/>
      </rPr>
      <t>1.</t>
    </r>
    <r>
      <rPr>
        <sz val="9"/>
        <color rgb="FF000000"/>
        <rFont val="宋体"/>
        <charset val="134"/>
      </rPr>
      <t>铺设种植网</t>
    </r>
    <r>
      <rPr>
        <sz val="9"/>
        <color rgb="FF000000"/>
        <rFont val="Times New Roman"/>
        <charset val="134"/>
      </rPr>
      <t xml:space="preserve">
2.</t>
    </r>
    <r>
      <rPr>
        <sz val="9"/>
        <color rgb="FF000000"/>
        <rFont val="宋体"/>
        <charset val="134"/>
      </rPr>
      <t>人工装种植袋</t>
    </r>
    <r>
      <rPr>
        <sz val="9"/>
        <color rgb="FF000000"/>
        <rFont val="Times New Roman"/>
        <charset val="134"/>
      </rPr>
      <t xml:space="preserve">
3.</t>
    </r>
    <r>
      <rPr>
        <sz val="9"/>
        <color rgb="FF000000"/>
        <rFont val="宋体"/>
        <charset val="134"/>
      </rPr>
      <t>种植袋内营养土</t>
    </r>
  </si>
  <si>
    <r>
      <rPr>
        <sz val="9"/>
        <color rgb="FF000000"/>
        <rFont val="宋体"/>
        <charset val="134"/>
      </rPr>
      <t>恢复被破坏绿篱</t>
    </r>
    <r>
      <rPr>
        <sz val="9"/>
        <color rgb="FF000000"/>
        <rFont val="Times New Roman"/>
        <charset val="134"/>
      </rPr>
      <t>.</t>
    </r>
    <r>
      <rPr>
        <sz val="9"/>
        <color rgb="FF000000"/>
        <rFont val="宋体"/>
        <charset val="134"/>
      </rPr>
      <t>栽植海桐、红叶石楠</t>
    </r>
  </si>
  <si>
    <r>
      <rPr>
        <sz val="9"/>
        <color rgb="FF000000"/>
        <rFont val="宋体"/>
        <charset val="134"/>
      </rPr>
      <t>栽植片植绿篱、小灌木及地被高度在</t>
    </r>
    <r>
      <rPr>
        <sz val="9"/>
        <color rgb="FF000000"/>
        <rFont val="Times New Roman"/>
        <charset val="134"/>
      </rPr>
      <t>60cm</t>
    </r>
    <r>
      <rPr>
        <sz val="9"/>
        <color rgb="FF000000"/>
        <rFont val="宋体"/>
        <charset val="134"/>
      </rPr>
      <t>内</t>
    </r>
    <r>
      <rPr>
        <sz val="9"/>
        <color rgb="FF000000"/>
        <rFont val="Times New Roman"/>
        <charset val="134"/>
      </rPr>
      <t>(36</t>
    </r>
    <r>
      <rPr>
        <sz val="9"/>
        <color rgb="FF000000"/>
        <rFont val="宋体"/>
        <charset val="134"/>
      </rPr>
      <t>株内</t>
    </r>
    <r>
      <rPr>
        <sz val="9"/>
        <color rgb="FF000000"/>
        <rFont val="Times New Roman"/>
        <charset val="134"/>
      </rPr>
      <t>/m2)(</t>
    </r>
    <r>
      <rPr>
        <sz val="9"/>
        <color rgb="FF000000"/>
        <rFont val="宋体"/>
        <charset val="134"/>
      </rPr>
      <t>海桐、红叶石楠</t>
    </r>
    <r>
      <rPr>
        <sz val="9"/>
        <color rgb="FF000000"/>
        <rFont val="Times New Roman"/>
        <charset val="134"/>
      </rPr>
      <t xml:space="preserve"> </t>
    </r>
    <r>
      <rPr>
        <sz val="9"/>
        <color rgb="FF000000"/>
        <rFont val="宋体"/>
        <charset val="134"/>
      </rPr>
      <t>冠径</t>
    </r>
    <r>
      <rPr>
        <sz val="9"/>
        <color rgb="FF000000"/>
        <rFont val="Times New Roman"/>
        <charset val="134"/>
      </rPr>
      <t xml:space="preserve">40-60cm </t>
    </r>
    <r>
      <rPr>
        <sz val="9"/>
        <color rgb="FF000000"/>
        <rFont val="宋体"/>
        <charset val="134"/>
      </rPr>
      <t>高</t>
    </r>
    <r>
      <rPr>
        <sz val="9"/>
        <color rgb="FF000000"/>
        <rFont val="Times New Roman"/>
        <charset val="134"/>
      </rPr>
      <t>60-80cm)</t>
    </r>
  </si>
  <si>
    <t>铺种草皮</t>
  </si>
  <si>
    <r>
      <rPr>
        <sz val="9"/>
        <color rgb="FF000000"/>
        <rFont val="宋体"/>
        <charset val="134"/>
      </rPr>
      <t>铺种草皮满铺</t>
    </r>
    <r>
      <rPr>
        <sz val="9"/>
        <color rgb="FF000000"/>
        <rFont val="Times New Roman"/>
        <charset val="134"/>
      </rPr>
      <t>(</t>
    </r>
    <r>
      <rPr>
        <sz val="9"/>
        <color rgb="FF000000"/>
        <rFont val="宋体"/>
        <charset val="134"/>
      </rPr>
      <t>使用基肥</t>
    </r>
    <r>
      <rPr>
        <sz val="9"/>
        <color rgb="FF000000"/>
        <rFont val="Times New Roman"/>
        <charset val="134"/>
      </rPr>
      <t>)(</t>
    </r>
    <r>
      <rPr>
        <sz val="9"/>
        <color rgb="FF000000"/>
        <rFont val="宋体"/>
        <charset val="134"/>
      </rPr>
      <t>购买草皮</t>
    </r>
    <r>
      <rPr>
        <sz val="9"/>
        <color rgb="FF000000"/>
        <rFont val="Times New Roman"/>
        <charset val="134"/>
      </rPr>
      <t>)</t>
    </r>
  </si>
  <si>
    <t>栽植花境</t>
  </si>
  <si>
    <r>
      <rPr>
        <sz val="9"/>
        <rFont val="宋体"/>
        <charset val="134"/>
      </rPr>
      <t>露地花卉栽植彩纹图案花坛</t>
    </r>
    <r>
      <rPr>
        <sz val="9"/>
        <rFont val="Times New Roman"/>
        <charset val="134"/>
      </rPr>
      <t>70</t>
    </r>
    <r>
      <rPr>
        <sz val="9"/>
        <rFont val="宋体"/>
        <charset val="134"/>
      </rPr>
      <t>株内</t>
    </r>
    <r>
      <rPr>
        <sz val="9"/>
        <rFont val="Times New Roman"/>
        <charset val="134"/>
      </rPr>
      <t>/m2(</t>
    </r>
    <r>
      <rPr>
        <sz val="9"/>
        <rFont val="宋体"/>
        <charset val="134"/>
      </rPr>
      <t>混合花境</t>
    </r>
    <r>
      <rPr>
        <sz val="9"/>
        <rFont val="Times New Roman"/>
        <charset val="134"/>
      </rPr>
      <t xml:space="preserve"> </t>
    </r>
    <r>
      <rPr>
        <sz val="9"/>
        <rFont val="宋体"/>
        <charset val="134"/>
      </rPr>
      <t>草花密度</t>
    </r>
    <r>
      <rPr>
        <sz val="9"/>
        <rFont val="Times New Roman"/>
        <charset val="134"/>
      </rPr>
      <t>64-81</t>
    </r>
    <r>
      <rPr>
        <sz val="9"/>
        <rFont val="宋体"/>
        <charset val="134"/>
      </rPr>
      <t>株</t>
    </r>
    <r>
      <rPr>
        <sz val="9"/>
        <rFont val="Times New Roman"/>
        <charset val="134"/>
      </rPr>
      <t>/</t>
    </r>
    <r>
      <rPr>
        <sz val="9"/>
        <rFont val="宋体"/>
        <charset val="134"/>
      </rPr>
      <t>㎡</t>
    </r>
    <r>
      <rPr>
        <sz val="9"/>
        <rFont val="Times New Roman"/>
        <charset val="134"/>
      </rPr>
      <t>)</t>
    </r>
  </si>
  <si>
    <t>匝道花箱装饰板</t>
  </si>
  <si>
    <r>
      <rPr>
        <sz val="9"/>
        <color rgb="FF000000"/>
        <rFont val="Times New Roman"/>
        <charset val="134"/>
      </rPr>
      <t>1</t>
    </r>
    <r>
      <rPr>
        <sz val="9"/>
        <color rgb="FF000000"/>
        <rFont val="宋体"/>
        <charset val="134"/>
      </rPr>
      <t>、异型折叠式铝板</t>
    </r>
    <r>
      <rPr>
        <sz val="9"/>
        <color rgb="FF000000"/>
        <rFont val="Times New Roman"/>
        <charset val="134"/>
      </rPr>
      <t xml:space="preserve">
2</t>
    </r>
    <r>
      <rPr>
        <sz val="9"/>
        <color rgb="FF000000"/>
        <rFont val="宋体"/>
        <charset val="134"/>
      </rPr>
      <t>、</t>
    </r>
    <r>
      <rPr>
        <sz val="9"/>
        <color rgb="FF000000"/>
        <rFont val="Times New Roman"/>
        <charset val="134"/>
      </rPr>
      <t>2.5mm</t>
    </r>
    <r>
      <rPr>
        <sz val="9"/>
        <color rgb="FF000000"/>
        <rFont val="宋体"/>
        <charset val="134"/>
      </rPr>
      <t>厚氟碳喷涂铝单板</t>
    </r>
    <r>
      <rPr>
        <sz val="9"/>
        <color rgb="FF000000"/>
        <rFont val="Times New Roman"/>
        <charset val="134"/>
      </rPr>
      <t>.</t>
    </r>
    <r>
      <rPr>
        <sz val="9"/>
        <color rgb="FF000000"/>
        <rFont val="宋体"/>
        <charset val="134"/>
      </rPr>
      <t>雕刻镂空花纹</t>
    </r>
    <r>
      <rPr>
        <sz val="9"/>
        <color rgb="FF000000"/>
        <rFont val="Times New Roman"/>
        <charset val="134"/>
      </rPr>
      <t>.</t>
    </r>
    <r>
      <rPr>
        <sz val="9"/>
        <color rgb="FF000000"/>
        <rFont val="宋体"/>
        <charset val="134"/>
      </rPr>
      <t>铝合金固定角码</t>
    </r>
    <r>
      <rPr>
        <sz val="9"/>
        <color rgb="FF000000"/>
        <rFont val="Times New Roman"/>
        <charset val="134"/>
      </rPr>
      <t xml:space="preserve">
3</t>
    </r>
    <r>
      <rPr>
        <sz val="9"/>
        <color rgb="FF000000"/>
        <rFont val="宋体"/>
        <charset val="134"/>
      </rPr>
      <t>、含龙骨</t>
    </r>
  </si>
  <si>
    <t>乔木大修剪</t>
  </si>
  <si>
    <r>
      <rPr>
        <sz val="9"/>
        <color rgb="FF000000"/>
        <rFont val="Times New Roman"/>
        <charset val="134"/>
      </rPr>
      <t>1</t>
    </r>
    <r>
      <rPr>
        <sz val="9"/>
        <color rgb="FF000000"/>
        <rFont val="宋体"/>
        <charset val="134"/>
      </rPr>
      <t>、施工措施等一切费用</t>
    </r>
  </si>
  <si>
    <t>株</t>
  </si>
  <si>
    <t>补植香樟</t>
  </si>
  <si>
    <r>
      <rPr>
        <sz val="9"/>
        <color rgb="FF000000"/>
        <rFont val="Times New Roman"/>
        <charset val="134"/>
      </rPr>
      <t>1</t>
    </r>
    <r>
      <rPr>
        <sz val="9"/>
        <color rgb="FF000000"/>
        <rFont val="宋体"/>
        <charset val="134"/>
      </rPr>
      <t>、种类：香樟</t>
    </r>
    <r>
      <rPr>
        <sz val="9"/>
        <color rgb="FF000000"/>
        <rFont val="Times New Roman"/>
        <charset val="134"/>
      </rPr>
      <t xml:space="preserve">
2</t>
    </r>
    <r>
      <rPr>
        <sz val="9"/>
        <color rgb="FF000000"/>
        <rFont val="宋体"/>
        <charset val="134"/>
      </rPr>
      <t>、规格：胸径</t>
    </r>
    <r>
      <rPr>
        <sz val="9"/>
        <color rgb="FF000000"/>
        <rFont val="Times New Roman"/>
        <charset val="134"/>
      </rPr>
      <t>18-20cm
3</t>
    </r>
    <r>
      <rPr>
        <sz val="9"/>
        <color rgb="FF000000"/>
        <rFont val="宋体"/>
        <charset val="134"/>
      </rPr>
      <t>、</t>
    </r>
    <r>
      <rPr>
        <sz val="9"/>
        <color rgb="FF000000"/>
        <rFont val="Times New Roman"/>
        <charset val="134"/>
      </rPr>
      <t>2</t>
    </r>
    <r>
      <rPr>
        <sz val="9"/>
        <color rgb="FF000000"/>
        <rFont val="宋体"/>
        <charset val="134"/>
      </rPr>
      <t>年包活率</t>
    </r>
    <r>
      <rPr>
        <sz val="9"/>
        <color rgb="FF000000"/>
        <rFont val="Times New Roman"/>
        <charset val="134"/>
      </rPr>
      <t>100%
4</t>
    </r>
    <r>
      <rPr>
        <sz val="9"/>
        <color rgb="FF000000"/>
        <rFont val="宋体"/>
        <charset val="134"/>
      </rPr>
      <t>、支撑类型、材质</t>
    </r>
    <r>
      <rPr>
        <sz val="9"/>
        <color rgb="FF000000"/>
        <rFont val="Times New Roman"/>
        <charset val="134"/>
      </rPr>
      <t>:</t>
    </r>
    <r>
      <rPr>
        <sz val="9"/>
        <color rgb="FF000000"/>
        <rFont val="宋体"/>
        <charset val="134"/>
      </rPr>
      <t>树棍四脚井字桩</t>
    </r>
    <r>
      <rPr>
        <sz val="9"/>
        <color rgb="FF000000"/>
        <rFont val="Times New Roman"/>
        <charset val="134"/>
      </rPr>
      <t xml:space="preserve">
5</t>
    </r>
    <r>
      <rPr>
        <sz val="9"/>
        <color rgb="FF000000"/>
        <rFont val="宋体"/>
        <charset val="134"/>
      </rPr>
      <t>、草绳所绕树干高度</t>
    </r>
    <r>
      <rPr>
        <sz val="9"/>
        <color rgb="FF000000"/>
        <rFont val="Times New Roman"/>
        <charset val="134"/>
      </rPr>
      <t>:</t>
    </r>
    <r>
      <rPr>
        <sz val="9"/>
        <color rgb="FF000000"/>
        <rFont val="宋体"/>
        <charset val="134"/>
      </rPr>
      <t>满足规范和标准要求</t>
    </r>
  </si>
  <si>
    <t>补植红枫</t>
  </si>
  <si>
    <r>
      <rPr>
        <sz val="9"/>
        <color rgb="FF000000"/>
        <rFont val="Times New Roman"/>
        <charset val="134"/>
      </rPr>
      <t>1</t>
    </r>
    <r>
      <rPr>
        <sz val="9"/>
        <color rgb="FF000000"/>
        <rFont val="宋体"/>
        <charset val="134"/>
      </rPr>
      <t>、种类：红枫</t>
    </r>
    <r>
      <rPr>
        <sz val="9"/>
        <color rgb="FF000000"/>
        <rFont val="Times New Roman"/>
        <charset val="134"/>
      </rPr>
      <t xml:space="preserve">
2</t>
    </r>
    <r>
      <rPr>
        <sz val="9"/>
        <color rgb="FF000000"/>
        <rFont val="宋体"/>
        <charset val="134"/>
      </rPr>
      <t>、规格：地径</t>
    </r>
    <r>
      <rPr>
        <sz val="9"/>
        <color rgb="FF000000"/>
        <rFont val="Times New Roman"/>
        <charset val="134"/>
      </rPr>
      <t>10-12cm
3</t>
    </r>
    <r>
      <rPr>
        <sz val="9"/>
        <color rgb="FF000000"/>
        <rFont val="宋体"/>
        <charset val="134"/>
      </rPr>
      <t>、</t>
    </r>
    <r>
      <rPr>
        <sz val="9"/>
        <color rgb="FF000000"/>
        <rFont val="Times New Roman"/>
        <charset val="134"/>
      </rPr>
      <t>2</t>
    </r>
    <r>
      <rPr>
        <sz val="9"/>
        <color rgb="FF000000"/>
        <rFont val="宋体"/>
        <charset val="134"/>
      </rPr>
      <t>年包活率</t>
    </r>
    <r>
      <rPr>
        <sz val="9"/>
        <color rgb="FF000000"/>
        <rFont val="Times New Roman"/>
        <charset val="134"/>
      </rPr>
      <t>100%
4</t>
    </r>
    <r>
      <rPr>
        <sz val="9"/>
        <color rgb="FF000000"/>
        <rFont val="宋体"/>
        <charset val="134"/>
      </rPr>
      <t>、支撑类型、材质</t>
    </r>
    <r>
      <rPr>
        <sz val="9"/>
        <color rgb="FF000000"/>
        <rFont val="Times New Roman"/>
        <charset val="134"/>
      </rPr>
      <t>:</t>
    </r>
    <r>
      <rPr>
        <sz val="9"/>
        <color rgb="FF000000"/>
        <rFont val="宋体"/>
        <charset val="134"/>
      </rPr>
      <t>树棍四脚井字桩</t>
    </r>
    <r>
      <rPr>
        <sz val="9"/>
        <color rgb="FF000000"/>
        <rFont val="Times New Roman"/>
        <charset val="134"/>
      </rPr>
      <t xml:space="preserve">
5</t>
    </r>
    <r>
      <rPr>
        <sz val="9"/>
        <color rgb="FF000000"/>
        <rFont val="宋体"/>
        <charset val="134"/>
      </rPr>
      <t>、草绳所绕树干高度</t>
    </r>
    <r>
      <rPr>
        <sz val="9"/>
        <color rgb="FF000000"/>
        <rFont val="Times New Roman"/>
        <charset val="134"/>
      </rPr>
      <t>:</t>
    </r>
    <r>
      <rPr>
        <sz val="9"/>
        <color rgb="FF000000"/>
        <rFont val="宋体"/>
        <charset val="134"/>
      </rPr>
      <t>满足规范和标准要求</t>
    </r>
  </si>
  <si>
    <t>补植广玉兰</t>
  </si>
  <si>
    <r>
      <rPr>
        <sz val="9"/>
        <color rgb="FF000000"/>
        <rFont val="Times New Roman"/>
        <charset val="134"/>
      </rPr>
      <t>1</t>
    </r>
    <r>
      <rPr>
        <sz val="9"/>
        <color rgb="FF000000"/>
        <rFont val="宋体"/>
        <charset val="134"/>
      </rPr>
      <t>、种类：广玉兰</t>
    </r>
    <r>
      <rPr>
        <sz val="9"/>
        <color rgb="FF000000"/>
        <rFont val="Times New Roman"/>
        <charset val="134"/>
      </rPr>
      <t xml:space="preserve">
2</t>
    </r>
    <r>
      <rPr>
        <sz val="9"/>
        <color rgb="FF000000"/>
        <rFont val="宋体"/>
        <charset val="134"/>
      </rPr>
      <t>、规格：胸径</t>
    </r>
    <r>
      <rPr>
        <sz val="9"/>
        <color rgb="FF000000"/>
        <rFont val="Times New Roman"/>
        <charset val="134"/>
      </rPr>
      <t>20-24cm
3</t>
    </r>
    <r>
      <rPr>
        <sz val="9"/>
        <color rgb="FF000000"/>
        <rFont val="宋体"/>
        <charset val="134"/>
      </rPr>
      <t>、</t>
    </r>
    <r>
      <rPr>
        <sz val="9"/>
        <color rgb="FF000000"/>
        <rFont val="Times New Roman"/>
        <charset val="134"/>
      </rPr>
      <t>2</t>
    </r>
    <r>
      <rPr>
        <sz val="9"/>
        <color rgb="FF000000"/>
        <rFont val="宋体"/>
        <charset val="134"/>
      </rPr>
      <t>年包活率</t>
    </r>
    <r>
      <rPr>
        <sz val="9"/>
        <color rgb="FF000000"/>
        <rFont val="Times New Roman"/>
        <charset val="134"/>
      </rPr>
      <t>100%
4</t>
    </r>
    <r>
      <rPr>
        <sz val="9"/>
        <color rgb="FF000000"/>
        <rFont val="宋体"/>
        <charset val="134"/>
      </rPr>
      <t>、支撑类型、材质</t>
    </r>
    <r>
      <rPr>
        <sz val="9"/>
        <color rgb="FF000000"/>
        <rFont val="Times New Roman"/>
        <charset val="134"/>
      </rPr>
      <t>:</t>
    </r>
    <r>
      <rPr>
        <sz val="9"/>
        <color rgb="FF000000"/>
        <rFont val="宋体"/>
        <charset val="134"/>
      </rPr>
      <t>树棍四脚井字桩</t>
    </r>
    <r>
      <rPr>
        <sz val="9"/>
        <color rgb="FF000000"/>
        <rFont val="Times New Roman"/>
        <charset val="134"/>
      </rPr>
      <t xml:space="preserve">
5</t>
    </r>
    <r>
      <rPr>
        <sz val="9"/>
        <color rgb="FF000000"/>
        <rFont val="宋体"/>
        <charset val="134"/>
      </rPr>
      <t>、草绳所绕树干高度</t>
    </r>
    <r>
      <rPr>
        <sz val="9"/>
        <color rgb="FF000000"/>
        <rFont val="Times New Roman"/>
        <charset val="134"/>
      </rPr>
      <t>:</t>
    </r>
    <r>
      <rPr>
        <sz val="9"/>
        <color rgb="FF000000"/>
        <rFont val="宋体"/>
        <charset val="134"/>
      </rPr>
      <t>满足规范和标准要求</t>
    </r>
  </si>
  <si>
    <t>海棠、孔雀草、百日草、牵牛、石竹、一串红等</t>
  </si>
  <si>
    <r>
      <rPr>
        <sz val="9"/>
        <rFont val="宋体"/>
        <charset val="134"/>
      </rPr>
      <t>1、冠径</t>
    </r>
    <r>
      <rPr>
        <sz val="9"/>
        <rFont val="Times New Roman"/>
        <charset val="134"/>
      </rPr>
      <t>20-30cm</t>
    </r>
  </si>
  <si>
    <t>海棠、马齿苋、百日草、五色梅等</t>
  </si>
  <si>
    <t>三色堇、角堇、花苞菜等</t>
  </si>
  <si>
    <t>月季</t>
  </si>
  <si>
    <t>三角梅</t>
  </si>
  <si>
    <t>南天竹</t>
  </si>
  <si>
    <t>七、高压柜抢修</t>
  </si>
  <si>
    <r>
      <rPr>
        <sz val="9"/>
        <color rgb="FF000000"/>
        <rFont val="宋体"/>
        <charset val="134"/>
      </rPr>
      <t>高压成套配电柜（</t>
    </r>
    <r>
      <rPr>
        <sz val="9"/>
        <color rgb="FF000000"/>
        <rFont val="Times New Roman"/>
        <charset val="134"/>
      </rPr>
      <t>G2 PT</t>
    </r>
    <r>
      <rPr>
        <sz val="9"/>
        <color rgb="FF000000"/>
        <rFont val="宋体"/>
        <charset val="134"/>
      </rPr>
      <t>柜）</t>
    </r>
  </si>
  <si>
    <r>
      <rPr>
        <sz val="9"/>
        <color rgb="FF000000"/>
        <rFont val="Times New Roman"/>
        <charset val="134"/>
      </rPr>
      <t>1</t>
    </r>
    <r>
      <rPr>
        <sz val="9"/>
        <color rgb="FF000000"/>
        <rFont val="宋体"/>
        <charset val="134"/>
      </rPr>
      <t>、单母线互感器柜安装</t>
    </r>
    <r>
      <rPr>
        <sz val="9"/>
        <color rgb="FF000000"/>
        <rFont val="Times New Roman"/>
        <charset val="134"/>
      </rPr>
      <t xml:space="preserve">
2</t>
    </r>
    <r>
      <rPr>
        <sz val="9"/>
        <color rgb="FF000000"/>
        <rFont val="宋体"/>
        <charset val="134"/>
      </rPr>
      <t>、</t>
    </r>
    <r>
      <rPr>
        <sz val="9"/>
        <color rgb="FF000000"/>
        <rFont val="Times New Roman"/>
        <charset val="134"/>
      </rPr>
      <t>10kV</t>
    </r>
    <r>
      <rPr>
        <sz val="9"/>
        <color rgb="FF000000"/>
        <rFont val="宋体"/>
        <charset val="134"/>
      </rPr>
      <t>以下交流供电负荷隔离开关调试</t>
    </r>
    <r>
      <rPr>
        <sz val="9"/>
        <color rgb="FF000000"/>
        <rFont val="Times New Roman"/>
        <charset val="134"/>
      </rPr>
      <t xml:space="preserve">
3</t>
    </r>
    <r>
      <rPr>
        <sz val="9"/>
        <color rgb="FF000000"/>
        <rFont val="宋体"/>
        <charset val="134"/>
      </rPr>
      <t>、</t>
    </r>
    <r>
      <rPr>
        <sz val="9"/>
        <color rgb="FF000000"/>
        <rFont val="Times New Roman"/>
        <charset val="134"/>
      </rPr>
      <t>PT</t>
    </r>
    <r>
      <rPr>
        <sz val="9"/>
        <color rgb="FF000000"/>
        <rFont val="宋体"/>
        <charset val="134"/>
      </rPr>
      <t>柜</t>
    </r>
  </si>
  <si>
    <r>
      <rPr>
        <sz val="9"/>
        <color rgb="FF000000"/>
        <rFont val="宋体"/>
        <charset val="134"/>
      </rPr>
      <t>高压成套配电柜（</t>
    </r>
    <r>
      <rPr>
        <sz val="9"/>
        <color rgb="FF000000"/>
        <rFont val="Times New Roman"/>
        <charset val="134"/>
      </rPr>
      <t>G3</t>
    </r>
    <r>
      <rPr>
        <sz val="9"/>
        <color rgb="FF000000"/>
        <rFont val="宋体"/>
        <charset val="134"/>
      </rPr>
      <t>进线柜）</t>
    </r>
  </si>
  <si>
    <r>
      <rPr>
        <sz val="9"/>
        <color rgb="FF000000"/>
        <rFont val="Times New Roman"/>
        <charset val="134"/>
      </rPr>
      <t>1</t>
    </r>
    <r>
      <rPr>
        <sz val="9"/>
        <color rgb="FF000000"/>
        <rFont val="宋体"/>
        <charset val="134"/>
      </rPr>
      <t>、单母线断路器柜安装</t>
    </r>
    <r>
      <rPr>
        <sz val="9"/>
        <color rgb="FF000000"/>
        <rFont val="Times New Roman"/>
        <charset val="134"/>
      </rPr>
      <t xml:space="preserve">
2</t>
    </r>
    <r>
      <rPr>
        <sz val="9"/>
        <color rgb="FF000000"/>
        <rFont val="宋体"/>
        <charset val="134"/>
      </rPr>
      <t>、</t>
    </r>
    <r>
      <rPr>
        <sz val="9"/>
        <color rgb="FF000000"/>
        <rFont val="Times New Roman"/>
        <charset val="134"/>
      </rPr>
      <t>10kV</t>
    </r>
    <r>
      <rPr>
        <sz val="9"/>
        <color rgb="FF000000"/>
        <rFont val="宋体"/>
        <charset val="134"/>
      </rPr>
      <t>以下交流供电断路器调试</t>
    </r>
    <r>
      <rPr>
        <sz val="9"/>
        <color rgb="FF000000"/>
        <rFont val="Times New Roman"/>
        <charset val="134"/>
      </rPr>
      <t xml:space="preserve">
3</t>
    </r>
    <r>
      <rPr>
        <sz val="9"/>
        <color rgb="FF000000"/>
        <rFont val="宋体"/>
        <charset val="134"/>
      </rPr>
      <t>、进线柜</t>
    </r>
  </si>
  <si>
    <r>
      <rPr>
        <sz val="9"/>
        <color rgb="FF000000"/>
        <rFont val="宋体"/>
        <charset val="134"/>
      </rPr>
      <t>高压成套配电柜（</t>
    </r>
    <r>
      <rPr>
        <sz val="9"/>
        <color rgb="FF000000"/>
        <rFont val="Times New Roman"/>
        <charset val="134"/>
      </rPr>
      <t>G4</t>
    </r>
    <r>
      <rPr>
        <sz val="9"/>
        <color rgb="FF000000"/>
        <rFont val="宋体"/>
        <charset val="134"/>
      </rPr>
      <t>、</t>
    </r>
    <r>
      <rPr>
        <sz val="9"/>
        <color rgb="FF000000"/>
        <rFont val="Times New Roman"/>
        <charset val="134"/>
      </rPr>
      <t>G5</t>
    </r>
    <r>
      <rPr>
        <sz val="9"/>
        <color rgb="FF000000"/>
        <rFont val="宋体"/>
        <charset val="134"/>
      </rPr>
      <t>出线柜）</t>
    </r>
  </si>
  <si>
    <r>
      <rPr>
        <sz val="9"/>
        <color rgb="FF000000"/>
        <rFont val="Times New Roman"/>
        <charset val="134"/>
      </rPr>
      <t>1</t>
    </r>
    <r>
      <rPr>
        <sz val="9"/>
        <color rgb="FF000000"/>
        <rFont val="宋体"/>
        <charset val="134"/>
      </rPr>
      <t>、单母线断路器柜安装</t>
    </r>
    <r>
      <rPr>
        <sz val="9"/>
        <color rgb="FF000000"/>
        <rFont val="Times New Roman"/>
        <charset val="134"/>
      </rPr>
      <t xml:space="preserve">
2</t>
    </r>
    <r>
      <rPr>
        <sz val="9"/>
        <color rgb="FF000000"/>
        <rFont val="宋体"/>
        <charset val="134"/>
      </rPr>
      <t>、</t>
    </r>
    <r>
      <rPr>
        <sz val="9"/>
        <color rgb="FF000000"/>
        <rFont val="Times New Roman"/>
        <charset val="134"/>
      </rPr>
      <t>10kV</t>
    </r>
    <r>
      <rPr>
        <sz val="9"/>
        <color rgb="FF000000"/>
        <rFont val="宋体"/>
        <charset val="134"/>
      </rPr>
      <t>以下交流供电断路器调试</t>
    </r>
    <r>
      <rPr>
        <sz val="9"/>
        <color rgb="FF000000"/>
        <rFont val="Times New Roman"/>
        <charset val="134"/>
      </rPr>
      <t xml:space="preserve">
3</t>
    </r>
    <r>
      <rPr>
        <sz val="9"/>
        <color rgb="FF000000"/>
        <rFont val="宋体"/>
        <charset val="134"/>
      </rPr>
      <t>、出线柜</t>
    </r>
  </si>
  <si>
    <r>
      <rPr>
        <sz val="9"/>
        <color rgb="FF000000"/>
        <rFont val="宋体"/>
        <charset val="134"/>
      </rPr>
      <t>高压成套配电柜（</t>
    </r>
    <r>
      <rPr>
        <sz val="9"/>
        <color rgb="FF000000"/>
        <rFont val="Times New Roman"/>
        <charset val="134"/>
      </rPr>
      <t>G6</t>
    </r>
    <r>
      <rPr>
        <sz val="9"/>
        <color rgb="FF000000"/>
        <rFont val="宋体"/>
        <charset val="134"/>
      </rPr>
      <t>母联柜）</t>
    </r>
  </si>
  <si>
    <r>
      <rPr>
        <sz val="9"/>
        <color rgb="FF000000"/>
        <rFont val="Times New Roman"/>
        <charset val="134"/>
      </rPr>
      <t>1</t>
    </r>
    <r>
      <rPr>
        <sz val="9"/>
        <color rgb="FF000000"/>
        <rFont val="宋体"/>
        <charset val="134"/>
      </rPr>
      <t>、单母线断路器柜安装</t>
    </r>
    <r>
      <rPr>
        <sz val="9"/>
        <color rgb="FF000000"/>
        <rFont val="Times New Roman"/>
        <charset val="134"/>
      </rPr>
      <t xml:space="preserve">
2</t>
    </r>
    <r>
      <rPr>
        <sz val="9"/>
        <color rgb="FF000000"/>
        <rFont val="宋体"/>
        <charset val="134"/>
      </rPr>
      <t>、</t>
    </r>
    <r>
      <rPr>
        <sz val="9"/>
        <color rgb="FF000000"/>
        <rFont val="Times New Roman"/>
        <charset val="134"/>
      </rPr>
      <t>10kV</t>
    </r>
    <r>
      <rPr>
        <sz val="9"/>
        <color rgb="FF000000"/>
        <rFont val="宋体"/>
        <charset val="134"/>
      </rPr>
      <t>以下交流供电断路器调试</t>
    </r>
    <r>
      <rPr>
        <sz val="9"/>
        <color rgb="FF000000"/>
        <rFont val="Times New Roman"/>
        <charset val="134"/>
      </rPr>
      <t xml:space="preserve">
3</t>
    </r>
    <r>
      <rPr>
        <sz val="9"/>
        <color rgb="FF000000"/>
        <rFont val="宋体"/>
        <charset val="134"/>
      </rPr>
      <t>、母联柜</t>
    </r>
  </si>
  <si>
    <r>
      <rPr>
        <sz val="9"/>
        <color rgb="FF000000"/>
        <rFont val="宋体"/>
        <charset val="134"/>
      </rPr>
      <t>拆除高压成套配电柜（</t>
    </r>
    <r>
      <rPr>
        <sz val="9"/>
        <color rgb="FF000000"/>
        <rFont val="Times New Roman"/>
        <charset val="134"/>
      </rPr>
      <t>G2 PT</t>
    </r>
    <r>
      <rPr>
        <sz val="9"/>
        <color rgb="FF000000"/>
        <rFont val="宋体"/>
        <charset val="134"/>
      </rPr>
      <t>柜）</t>
    </r>
  </si>
  <si>
    <r>
      <rPr>
        <sz val="9"/>
        <color rgb="FF000000"/>
        <rFont val="Times New Roman"/>
        <charset val="134"/>
      </rPr>
      <t>1</t>
    </r>
    <r>
      <rPr>
        <sz val="9"/>
        <color rgb="FF000000"/>
        <rFont val="宋体"/>
        <charset val="134"/>
      </rPr>
      <t>、单母线互感器柜拆除</t>
    </r>
  </si>
  <si>
    <r>
      <rPr>
        <sz val="9"/>
        <color rgb="FF000000"/>
        <rFont val="宋体"/>
        <charset val="134"/>
      </rPr>
      <t>拆除高压成套配电柜（</t>
    </r>
    <r>
      <rPr>
        <sz val="9"/>
        <color rgb="FF000000"/>
        <rFont val="Times New Roman"/>
        <charset val="134"/>
      </rPr>
      <t>G3</t>
    </r>
    <r>
      <rPr>
        <sz val="9"/>
        <color rgb="FF000000"/>
        <rFont val="宋体"/>
        <charset val="134"/>
      </rPr>
      <t>进线柜）</t>
    </r>
  </si>
  <si>
    <r>
      <rPr>
        <sz val="9"/>
        <color rgb="FF000000"/>
        <rFont val="Times New Roman"/>
        <charset val="134"/>
      </rPr>
      <t>1</t>
    </r>
    <r>
      <rPr>
        <sz val="9"/>
        <color rgb="FF000000"/>
        <rFont val="宋体"/>
        <charset val="134"/>
      </rPr>
      <t>、单母线断路器柜拆除</t>
    </r>
  </si>
  <si>
    <r>
      <rPr>
        <sz val="9"/>
        <color rgb="FF000000"/>
        <rFont val="宋体"/>
        <charset val="134"/>
      </rPr>
      <t>拆除高压成套配电柜（</t>
    </r>
    <r>
      <rPr>
        <sz val="9"/>
        <color rgb="FF000000"/>
        <rFont val="Times New Roman"/>
        <charset val="134"/>
      </rPr>
      <t>G4</t>
    </r>
    <r>
      <rPr>
        <sz val="9"/>
        <color rgb="FF000000"/>
        <rFont val="宋体"/>
        <charset val="134"/>
      </rPr>
      <t>、</t>
    </r>
    <r>
      <rPr>
        <sz val="9"/>
        <color rgb="FF000000"/>
        <rFont val="Times New Roman"/>
        <charset val="134"/>
      </rPr>
      <t>G5</t>
    </r>
    <r>
      <rPr>
        <sz val="9"/>
        <color rgb="FF000000"/>
        <rFont val="宋体"/>
        <charset val="134"/>
      </rPr>
      <t>出线柜）</t>
    </r>
  </si>
  <si>
    <r>
      <rPr>
        <sz val="9"/>
        <color rgb="FF000000"/>
        <rFont val="宋体"/>
        <charset val="134"/>
      </rPr>
      <t>拆除高压成套配电柜（</t>
    </r>
    <r>
      <rPr>
        <sz val="9"/>
        <color rgb="FF000000"/>
        <rFont val="Times New Roman"/>
        <charset val="134"/>
      </rPr>
      <t>G6</t>
    </r>
    <r>
      <rPr>
        <sz val="9"/>
        <color rgb="FF000000"/>
        <rFont val="宋体"/>
        <charset val="134"/>
      </rPr>
      <t>母联柜）</t>
    </r>
  </si>
  <si>
    <t>电缆试验</t>
  </si>
  <si>
    <r>
      <rPr>
        <sz val="9"/>
        <color rgb="FF000000"/>
        <rFont val="Times New Roman"/>
        <charset val="134"/>
      </rPr>
      <t>1</t>
    </r>
    <r>
      <rPr>
        <sz val="9"/>
        <color rgb="FF000000"/>
        <rFont val="宋体"/>
        <charset val="134"/>
      </rPr>
      <t>、电缆故障点测试验调试</t>
    </r>
    <r>
      <rPr>
        <sz val="9"/>
        <color rgb="FF000000"/>
        <rFont val="Times New Roman"/>
        <charset val="134"/>
      </rPr>
      <t xml:space="preserve">
2</t>
    </r>
    <r>
      <rPr>
        <sz val="9"/>
        <color rgb="FF000000"/>
        <rFont val="宋体"/>
        <charset val="134"/>
      </rPr>
      <t>、电缆泄漏试验调试</t>
    </r>
  </si>
  <si>
    <t>次</t>
  </si>
  <si>
    <t>电力变压器系统</t>
  </si>
  <si>
    <r>
      <rPr>
        <sz val="9"/>
        <color rgb="FF000000"/>
        <rFont val="Times New Roman"/>
        <charset val="134"/>
      </rPr>
      <t>1</t>
    </r>
    <r>
      <rPr>
        <sz val="9"/>
        <color rgb="FF000000"/>
        <rFont val="宋体"/>
        <charset val="134"/>
      </rPr>
      <t>、</t>
    </r>
    <r>
      <rPr>
        <sz val="9"/>
        <color rgb="FF000000"/>
        <rFont val="Times New Roman"/>
        <charset val="134"/>
      </rPr>
      <t>10kV</t>
    </r>
    <r>
      <rPr>
        <sz val="9"/>
        <color rgb="FF000000"/>
        <rFont val="宋体"/>
        <charset val="134"/>
      </rPr>
      <t>以下电力变压器系统调试</t>
    </r>
    <r>
      <rPr>
        <sz val="9"/>
        <color rgb="FF000000"/>
        <rFont val="Times New Roman"/>
        <charset val="134"/>
      </rPr>
      <t>2000kVA</t>
    </r>
  </si>
  <si>
    <t>系统</t>
  </si>
  <si>
    <t>拆装电力电缆头</t>
  </si>
  <si>
    <r>
      <rPr>
        <sz val="9"/>
        <color rgb="FF000000"/>
        <rFont val="Times New Roman"/>
        <charset val="134"/>
      </rPr>
      <t>1</t>
    </r>
    <r>
      <rPr>
        <sz val="9"/>
        <color rgb="FF000000"/>
        <rFont val="宋体"/>
        <charset val="134"/>
      </rPr>
      <t>、</t>
    </r>
    <r>
      <rPr>
        <sz val="9"/>
        <color rgb="FF000000"/>
        <rFont val="Times New Roman"/>
        <charset val="134"/>
      </rPr>
      <t>10kV</t>
    </r>
    <r>
      <rPr>
        <sz val="9"/>
        <color rgb="FF000000"/>
        <rFont val="宋体"/>
        <charset val="134"/>
      </rPr>
      <t>以下户内热缩电缆终端头制安</t>
    </r>
    <r>
      <rPr>
        <sz val="9"/>
        <color rgb="FF000000"/>
        <rFont val="Times New Roman"/>
        <charset val="134"/>
      </rPr>
      <t>120mm2
2</t>
    </r>
    <r>
      <rPr>
        <sz val="9"/>
        <color rgb="FF000000"/>
        <rFont val="宋体"/>
        <charset val="134"/>
      </rPr>
      <t>、</t>
    </r>
    <r>
      <rPr>
        <sz val="9"/>
        <color rgb="FF000000"/>
        <rFont val="Times New Roman"/>
        <charset val="134"/>
      </rPr>
      <t>10kV</t>
    </r>
    <r>
      <rPr>
        <sz val="9"/>
        <color rgb="FF000000"/>
        <rFont val="宋体"/>
        <charset val="134"/>
      </rPr>
      <t>以下户内热缩电缆终端头制安</t>
    </r>
    <r>
      <rPr>
        <sz val="9"/>
        <color rgb="FF000000"/>
        <rFont val="Times New Roman"/>
        <charset val="134"/>
      </rPr>
      <t>240mm2</t>
    </r>
  </si>
  <si>
    <t>电力电缆头</t>
  </si>
  <si>
    <r>
      <rPr>
        <sz val="9"/>
        <color rgb="FF000000"/>
        <rFont val="Times New Roman"/>
        <charset val="134"/>
      </rPr>
      <t>1</t>
    </r>
    <r>
      <rPr>
        <sz val="9"/>
        <color rgb="FF000000"/>
        <rFont val="宋体"/>
        <charset val="134"/>
      </rPr>
      <t>、</t>
    </r>
    <r>
      <rPr>
        <sz val="9"/>
        <color rgb="FF000000"/>
        <rFont val="Times New Roman"/>
        <charset val="134"/>
      </rPr>
      <t>10kV</t>
    </r>
    <r>
      <rPr>
        <sz val="9"/>
        <color rgb="FF000000"/>
        <rFont val="宋体"/>
        <charset val="134"/>
      </rPr>
      <t>以下户内浇注电缆终端头制安</t>
    </r>
    <r>
      <rPr>
        <sz val="9"/>
        <color rgb="FF000000"/>
        <rFont val="Times New Roman"/>
        <charset val="134"/>
      </rPr>
      <t>120mm2(</t>
    </r>
    <r>
      <rPr>
        <sz val="9"/>
        <color rgb="FF000000"/>
        <rFont val="宋体"/>
        <charset val="134"/>
      </rPr>
      <t>铜芯</t>
    </r>
    <r>
      <rPr>
        <sz val="9"/>
        <color rgb="FF000000"/>
        <rFont val="Times New Roman"/>
        <charset val="134"/>
      </rPr>
      <t>)
2</t>
    </r>
    <r>
      <rPr>
        <sz val="9"/>
        <color rgb="FF000000"/>
        <rFont val="宋体"/>
        <charset val="134"/>
      </rPr>
      <t>、户内终端</t>
    </r>
  </si>
  <si>
    <t>防火堵洞</t>
  </si>
  <si>
    <r>
      <rPr>
        <sz val="9"/>
        <color rgb="FF000000"/>
        <rFont val="Times New Roman"/>
        <charset val="134"/>
      </rPr>
      <t>1</t>
    </r>
    <r>
      <rPr>
        <sz val="9"/>
        <color rgb="FF000000"/>
        <rFont val="宋体"/>
        <charset val="134"/>
      </rPr>
      <t>、防火堵洞</t>
    </r>
    <r>
      <rPr>
        <sz val="9"/>
        <color rgb="FF000000"/>
        <rFont val="Times New Roman"/>
        <charset val="134"/>
      </rPr>
      <t xml:space="preserve"> </t>
    </r>
    <r>
      <rPr>
        <sz val="9"/>
        <color rgb="FF000000"/>
        <rFont val="宋体"/>
        <charset val="134"/>
      </rPr>
      <t>盘柜下</t>
    </r>
  </si>
  <si>
    <t>处</t>
  </si>
  <si>
    <t>铺砂、盖保护板（砖）</t>
  </si>
  <si>
    <r>
      <rPr>
        <sz val="9"/>
        <color rgb="FF000000"/>
        <rFont val="Times New Roman"/>
        <charset val="134"/>
      </rPr>
      <t>1</t>
    </r>
    <r>
      <rPr>
        <sz val="9"/>
        <color rgb="FF000000"/>
        <rFont val="宋体"/>
        <charset val="134"/>
      </rPr>
      <t>、揭盖板</t>
    </r>
    <r>
      <rPr>
        <sz val="9"/>
        <color rgb="FF000000"/>
        <rFont val="Times New Roman"/>
        <charset val="134"/>
      </rPr>
      <t>1000mm</t>
    </r>
  </si>
  <si>
    <t>柜式空调</t>
  </si>
  <si>
    <r>
      <rPr>
        <sz val="9"/>
        <color rgb="FF000000"/>
        <rFont val="Times New Roman"/>
        <charset val="134"/>
      </rPr>
      <t>1</t>
    </r>
    <r>
      <rPr>
        <sz val="9"/>
        <color rgb="FF000000"/>
        <rFont val="宋体"/>
        <charset val="134"/>
      </rPr>
      <t>、</t>
    </r>
    <r>
      <rPr>
        <sz val="9"/>
        <color rgb="FF000000"/>
        <rFont val="Times New Roman"/>
        <charset val="134"/>
      </rPr>
      <t>3</t>
    </r>
    <r>
      <rPr>
        <sz val="9"/>
        <color rgb="FF000000"/>
        <rFont val="宋体"/>
        <charset val="134"/>
      </rPr>
      <t>匹空调器</t>
    </r>
  </si>
  <si>
    <t>除湿机安装</t>
  </si>
  <si>
    <r>
      <rPr>
        <sz val="9"/>
        <color rgb="FF000000"/>
        <rFont val="Times New Roman"/>
        <charset val="134"/>
      </rPr>
      <t>1</t>
    </r>
    <r>
      <rPr>
        <sz val="9"/>
        <color rgb="FF000000"/>
        <rFont val="宋体"/>
        <charset val="134"/>
      </rPr>
      <t>、除湿机安装</t>
    </r>
  </si>
  <si>
    <r>
      <rPr>
        <sz val="9"/>
        <color rgb="FF000000"/>
        <rFont val="宋体"/>
        <charset val="134"/>
      </rPr>
      <t>柴油发电机组</t>
    </r>
    <r>
      <rPr>
        <sz val="9"/>
        <color rgb="FF000000"/>
        <rFont val="Times New Roman"/>
        <charset val="134"/>
      </rPr>
      <t>1100kw</t>
    </r>
  </si>
  <si>
    <r>
      <rPr>
        <sz val="9"/>
        <color rgb="FF000000"/>
        <rFont val="Times New Roman"/>
        <charset val="134"/>
      </rPr>
      <t>1</t>
    </r>
    <r>
      <rPr>
        <sz val="9"/>
        <color rgb="FF000000"/>
        <rFont val="宋体"/>
        <charset val="134"/>
      </rPr>
      <t>、柴油发电机组</t>
    </r>
    <r>
      <rPr>
        <sz val="9"/>
        <color rgb="FF000000"/>
        <rFont val="Times New Roman"/>
        <charset val="134"/>
      </rPr>
      <t>1100kw</t>
    </r>
  </si>
  <si>
    <t>台班</t>
  </si>
  <si>
    <t>金属防火窗</t>
  </si>
  <si>
    <r>
      <rPr>
        <sz val="9"/>
        <color rgb="FF000000"/>
        <rFont val="Times New Roman"/>
        <charset val="134"/>
      </rPr>
      <t>1</t>
    </r>
    <r>
      <rPr>
        <sz val="9"/>
        <color rgb="FF000000"/>
        <rFont val="宋体"/>
        <charset val="134"/>
      </rPr>
      <t>、铝合金推拉窗安装</t>
    </r>
    <r>
      <rPr>
        <sz val="9"/>
        <color rgb="FF000000"/>
        <rFont val="Times New Roman"/>
        <charset val="134"/>
      </rPr>
      <t xml:space="preserve">
2</t>
    </r>
    <r>
      <rPr>
        <sz val="9"/>
        <color rgb="FF000000"/>
        <rFont val="宋体"/>
        <charset val="134"/>
      </rPr>
      <t>、中空玻璃</t>
    </r>
    <r>
      <rPr>
        <sz val="9"/>
        <color rgb="FF000000"/>
        <rFont val="Times New Roman"/>
        <charset val="134"/>
      </rPr>
      <t>(6+12A+6)</t>
    </r>
  </si>
  <si>
    <t>八、亮化</t>
  </si>
  <si>
    <t>1、LED灯，18W</t>
  </si>
  <si>
    <t>1、LED灯，48W</t>
  </si>
  <si>
    <t>1、LED灯，36W</t>
  </si>
  <si>
    <r>
      <rPr>
        <sz val="9"/>
        <color rgb="FF000000"/>
        <rFont val="Times New Roman"/>
        <charset val="134"/>
      </rPr>
      <t>LED</t>
    </r>
    <r>
      <rPr>
        <sz val="9"/>
        <color rgb="FF000000"/>
        <rFont val="宋体"/>
        <charset val="134"/>
      </rPr>
      <t>射灯</t>
    </r>
  </si>
  <si>
    <t>1、LED灯，10W</t>
  </si>
  <si>
    <t>条形洗墙灯</t>
  </si>
  <si>
    <t>1、led灯，12W，长0.3m</t>
  </si>
  <si>
    <r>
      <rPr>
        <sz val="9"/>
        <color rgb="FF000000"/>
        <rFont val="Times New Roman"/>
        <charset val="134"/>
      </rPr>
      <t>LED</t>
    </r>
    <r>
      <rPr>
        <sz val="9"/>
        <color rgb="FF000000"/>
        <rFont val="宋体"/>
        <charset val="134"/>
      </rPr>
      <t>洗墙灯</t>
    </r>
  </si>
  <si>
    <t>1、LED灯，24W</t>
  </si>
  <si>
    <t>1、0.45*0.45m</t>
  </si>
  <si>
    <t>灯箱</t>
  </si>
  <si>
    <t>1、含超亮LED光源、控制器、变压器、灯箱内部重新焊接内撑、画面5mm亚克力UV面板</t>
  </si>
  <si>
    <t>接地母线</t>
  </si>
  <si>
    <t>1、热镀锌扁钢50*5</t>
  </si>
  <si>
    <t>接地极</t>
  </si>
  <si>
    <t>1、角钢L50x50x5x2500</t>
  </si>
  <si>
    <t>根</t>
  </si>
  <si>
    <t>九、移动式压缩箱体维修</t>
  </si>
  <si>
    <t>底板覆板维修</t>
  </si>
  <si>
    <t>1、在原箱体底板上覆焊一层 5mm厚弧形侧板</t>
  </si>
  <si>
    <t>侧板覆板维修</t>
  </si>
  <si>
    <r>
      <rPr>
        <sz val="9"/>
        <color rgb="FF000000"/>
        <rFont val="Times New Roman"/>
        <charset val="134"/>
      </rPr>
      <t>1</t>
    </r>
    <r>
      <rPr>
        <sz val="9"/>
        <color rgb="FF000000"/>
        <rFont val="宋体"/>
        <charset val="134"/>
      </rPr>
      <t>、在侧板上覆焊一层</t>
    </r>
    <r>
      <rPr>
        <sz val="9"/>
        <color rgb="FF000000"/>
        <rFont val="Times New Roman"/>
        <charset val="134"/>
      </rPr>
      <t>4mm</t>
    </r>
    <r>
      <rPr>
        <sz val="9"/>
        <color rgb="FF000000"/>
        <rFont val="宋体"/>
        <charset val="134"/>
      </rPr>
      <t>厚弧形侧板</t>
    </r>
  </si>
  <si>
    <t>箱体内封板覆板维修</t>
  </si>
  <si>
    <r>
      <rPr>
        <sz val="9"/>
        <color rgb="FF000000"/>
        <rFont val="Times New Roman"/>
        <charset val="134"/>
      </rPr>
      <t>1</t>
    </r>
    <r>
      <rPr>
        <sz val="9"/>
        <color rgb="FF000000"/>
        <rFont val="宋体"/>
        <charset val="134"/>
      </rPr>
      <t>、在机箱连接处加覆一层</t>
    </r>
    <r>
      <rPr>
        <sz val="9"/>
        <color rgb="FF000000"/>
        <rFont val="Times New Roman"/>
        <charset val="134"/>
      </rPr>
      <t>10mm</t>
    </r>
    <r>
      <rPr>
        <sz val="9"/>
        <color rgb="FF000000"/>
        <rFont val="宋体"/>
        <charset val="134"/>
      </rPr>
      <t>厚的内封钢板</t>
    </r>
  </si>
  <si>
    <t>料斗更换</t>
  </si>
  <si>
    <r>
      <rPr>
        <sz val="9"/>
        <color rgb="FF000000"/>
        <rFont val="Times New Roman"/>
        <charset val="134"/>
      </rPr>
      <t>1</t>
    </r>
    <r>
      <rPr>
        <sz val="9"/>
        <color rgb="FF000000"/>
        <rFont val="宋体"/>
        <charset val="134"/>
      </rPr>
      <t>、料斗更换</t>
    </r>
    <r>
      <rPr>
        <sz val="9"/>
        <color rgb="FF000000"/>
        <rFont val="Times New Roman"/>
        <charset val="134"/>
      </rPr>
      <t xml:space="preserve">
2</t>
    </r>
    <r>
      <rPr>
        <sz val="9"/>
        <color rgb="FF000000"/>
        <rFont val="宋体"/>
        <charset val="134"/>
      </rPr>
      <t>、含料斗拆除</t>
    </r>
  </si>
  <si>
    <t>压缩头更换</t>
  </si>
  <si>
    <r>
      <rPr>
        <sz val="9"/>
        <color rgb="FF000000"/>
        <rFont val="Times New Roman"/>
        <charset val="134"/>
      </rPr>
      <t>1</t>
    </r>
    <r>
      <rPr>
        <sz val="9"/>
        <color rgb="FF000000"/>
        <rFont val="宋体"/>
        <charset val="134"/>
      </rPr>
      <t>、压缩头总成更换</t>
    </r>
    <r>
      <rPr>
        <sz val="9"/>
        <color rgb="FF000000"/>
        <rFont val="Times New Roman"/>
        <charset val="134"/>
      </rPr>
      <t xml:space="preserve">
2</t>
    </r>
    <r>
      <rPr>
        <sz val="9"/>
        <color rgb="FF000000"/>
        <rFont val="宋体"/>
        <charset val="134"/>
      </rPr>
      <t>、含旧设备拆除</t>
    </r>
  </si>
  <si>
    <t>十、人工、材料、机械使用及租赁</t>
  </si>
  <si>
    <t>10.1</t>
  </si>
  <si>
    <t>热水车（使用）</t>
  </si>
  <si>
    <t>车箱体载重8吨及以上.具有装载90度以上热水能力和道路洒水功能车辆</t>
  </si>
  <si>
    <t>10.2</t>
  </si>
  <si>
    <t>热水车（备勤）</t>
  </si>
  <si>
    <r>
      <rPr>
        <sz val="9"/>
        <rFont val="方正仿宋_GBK"/>
        <charset val="134"/>
      </rPr>
      <t>天（</t>
    </r>
    <r>
      <rPr>
        <sz val="9"/>
        <rFont val="Times New Roman"/>
        <charset val="134"/>
      </rPr>
      <t>24h</t>
    </r>
    <r>
      <rPr>
        <sz val="9"/>
        <rFont val="方正仿宋_GBK"/>
        <charset val="134"/>
      </rPr>
      <t>）</t>
    </r>
  </si>
  <si>
    <t>10.3</t>
  </si>
  <si>
    <t>平地机（使用）</t>
  </si>
  <si>
    <t>额定功率不低于125kW.牵引力不低于77kN</t>
  </si>
  <si>
    <t>10.4</t>
  </si>
  <si>
    <t>平地机（备勤）</t>
  </si>
  <si>
    <t>10.5</t>
  </si>
  <si>
    <t>大扫雪滚轮（使用）</t>
  </si>
  <si>
    <r>
      <rPr>
        <sz val="9"/>
        <rFont val="方正仿宋_GBK"/>
        <charset val="134"/>
      </rPr>
      <t>工作宽度大于</t>
    </r>
    <r>
      <rPr>
        <sz val="9"/>
        <rFont val="Times New Roman"/>
        <charset val="134"/>
      </rPr>
      <t>2.5</t>
    </r>
    <r>
      <rPr>
        <sz val="9"/>
        <rFont val="方正仿宋_GBK"/>
        <charset val="134"/>
      </rPr>
      <t>米</t>
    </r>
  </si>
  <si>
    <t>10.6</t>
  </si>
  <si>
    <t>大扫雪滚轮（备勤）</t>
  </si>
  <si>
    <t>10.7</t>
  </si>
  <si>
    <t>小型扫雪滚（使用）</t>
  </si>
  <si>
    <t>10.8</t>
  </si>
  <si>
    <t>小型扫雪滚（备勤）</t>
  </si>
  <si>
    <t>10.9</t>
  </si>
  <si>
    <r>
      <rPr>
        <sz val="9"/>
        <rFont val="Times New Roman"/>
        <charset val="134"/>
      </rPr>
      <t>20</t>
    </r>
    <r>
      <rPr>
        <sz val="9"/>
        <rFont val="方正仿宋_GBK"/>
        <charset val="134"/>
      </rPr>
      <t>型装载机（使用）</t>
    </r>
  </si>
  <si>
    <t>10.10</t>
  </si>
  <si>
    <r>
      <rPr>
        <sz val="9"/>
        <rFont val="Times New Roman"/>
        <charset val="134"/>
      </rPr>
      <t>20</t>
    </r>
    <r>
      <rPr>
        <sz val="9"/>
        <rFont val="方正仿宋_GBK"/>
        <charset val="134"/>
      </rPr>
      <t>型装载机（备勤）</t>
    </r>
  </si>
  <si>
    <t>10.11</t>
  </si>
  <si>
    <r>
      <rPr>
        <sz val="9"/>
        <rFont val="Times New Roman"/>
        <charset val="134"/>
      </rPr>
      <t>30</t>
    </r>
    <r>
      <rPr>
        <sz val="9"/>
        <rFont val="方正仿宋_GBK"/>
        <charset val="134"/>
      </rPr>
      <t>型装载机（使用）</t>
    </r>
  </si>
  <si>
    <t>10.12</t>
  </si>
  <si>
    <r>
      <rPr>
        <sz val="9"/>
        <rFont val="Times New Roman"/>
        <charset val="134"/>
      </rPr>
      <t>30</t>
    </r>
    <r>
      <rPr>
        <sz val="9"/>
        <rFont val="方正仿宋_GBK"/>
        <charset val="134"/>
      </rPr>
      <t>型装载机（备勤）</t>
    </r>
  </si>
  <si>
    <t>10.13</t>
  </si>
  <si>
    <r>
      <rPr>
        <sz val="9"/>
        <rFont val="Times New Roman"/>
        <charset val="134"/>
      </rPr>
      <t>50</t>
    </r>
    <r>
      <rPr>
        <sz val="9"/>
        <rFont val="方正仿宋_GBK"/>
        <charset val="134"/>
      </rPr>
      <t>型装载机（使用）</t>
    </r>
  </si>
  <si>
    <t>10.14</t>
  </si>
  <si>
    <t>10.15</t>
  </si>
  <si>
    <t>挖掘机（使用）</t>
  </si>
  <si>
    <t>10.16</t>
  </si>
  <si>
    <t>挖掘机（备勤）</t>
  </si>
  <si>
    <t>10.17</t>
  </si>
  <si>
    <t>融雪剂撒布车（使用）</t>
  </si>
  <si>
    <t>10.18</t>
  </si>
  <si>
    <t>融雪剂撒布车（备勤）</t>
  </si>
  <si>
    <t>10.19</t>
  </si>
  <si>
    <t>五小工程车（使用）</t>
  </si>
  <si>
    <t>10.20</t>
  </si>
  <si>
    <t>五小工程车（备勤）</t>
  </si>
  <si>
    <t>10.21</t>
  </si>
  <si>
    <t>渣土车（使用）</t>
  </si>
  <si>
    <t>前四后八轮自卸渣土车</t>
  </si>
  <si>
    <t>10.22</t>
  </si>
  <si>
    <t>渣土车（备勤）</t>
  </si>
  <si>
    <t>10.23</t>
  </si>
  <si>
    <t>应急指挥车</t>
  </si>
  <si>
    <t>10.24</t>
  </si>
  <si>
    <t>巡逻车</t>
  </si>
  <si>
    <t>10.25</t>
  </si>
  <si>
    <t>皮卡车</t>
  </si>
  <si>
    <t>10.26</t>
  </si>
  <si>
    <t>物料运输车</t>
  </si>
  <si>
    <t>10.27</t>
  </si>
  <si>
    <t>登高车</t>
  </si>
  <si>
    <r>
      <rPr>
        <sz val="9"/>
        <rFont val="宋体"/>
        <charset val="134"/>
      </rPr>
      <t>高</t>
    </r>
    <r>
      <rPr>
        <sz val="9"/>
        <rFont val="Times New Roman"/>
        <charset val="134"/>
      </rPr>
      <t>20</t>
    </r>
    <r>
      <rPr>
        <sz val="9"/>
        <rFont val="宋体"/>
        <charset val="134"/>
      </rPr>
      <t>米</t>
    </r>
    <r>
      <rPr>
        <sz val="9"/>
        <rFont val="Times New Roman"/>
        <charset val="134"/>
      </rPr>
      <t>.</t>
    </r>
    <r>
      <rPr>
        <sz val="9"/>
        <rFont val="宋体"/>
        <charset val="134"/>
      </rPr>
      <t>含油、机上人工</t>
    </r>
  </si>
  <si>
    <t>10.28</t>
  </si>
  <si>
    <t>货车</t>
  </si>
  <si>
    <r>
      <rPr>
        <sz val="9"/>
        <rFont val="Times New Roman"/>
        <charset val="134"/>
      </rPr>
      <t>4.6</t>
    </r>
    <r>
      <rPr>
        <sz val="9"/>
        <rFont val="宋体"/>
        <charset val="134"/>
      </rPr>
      <t>米</t>
    </r>
    <r>
      <rPr>
        <sz val="9"/>
        <rFont val="Times New Roman"/>
        <charset val="134"/>
      </rPr>
      <t>.</t>
    </r>
    <r>
      <rPr>
        <sz val="9"/>
        <rFont val="宋体"/>
        <charset val="134"/>
      </rPr>
      <t>含油、机上人工</t>
    </r>
  </si>
  <si>
    <t>10.29</t>
  </si>
  <si>
    <t>叉车</t>
  </si>
  <si>
    <r>
      <rPr>
        <sz val="9"/>
        <rFont val="Times New Roman"/>
        <charset val="134"/>
      </rPr>
      <t>5T.</t>
    </r>
    <r>
      <rPr>
        <sz val="9"/>
        <rFont val="宋体"/>
        <charset val="134"/>
      </rPr>
      <t>含油、机上人工</t>
    </r>
  </si>
  <si>
    <t>10.30</t>
  </si>
  <si>
    <t>吊车</t>
  </si>
  <si>
    <r>
      <rPr>
        <sz val="9"/>
        <rFont val="Times New Roman"/>
        <charset val="134"/>
      </rPr>
      <t>5</t>
    </r>
    <r>
      <rPr>
        <sz val="9"/>
        <rFont val="宋体"/>
        <charset val="134"/>
      </rPr>
      <t>吨</t>
    </r>
    <r>
      <rPr>
        <sz val="9"/>
        <rFont val="Times New Roman"/>
        <charset val="134"/>
      </rPr>
      <t>.</t>
    </r>
    <r>
      <rPr>
        <sz val="9"/>
        <rFont val="宋体"/>
        <charset val="134"/>
      </rPr>
      <t>含油、机上人工</t>
    </r>
  </si>
  <si>
    <t>10.31</t>
  </si>
  <si>
    <t>机扫车作业</t>
  </si>
  <si>
    <t>10.32</t>
  </si>
  <si>
    <t>洒水车作业</t>
  </si>
  <si>
    <t>10.33</t>
  </si>
  <si>
    <t>发电机</t>
  </si>
  <si>
    <t>10.34</t>
  </si>
  <si>
    <t>潜水泵</t>
  </si>
  <si>
    <t>10.35</t>
  </si>
  <si>
    <t>柴油发电机</t>
  </si>
  <si>
    <t>含油、机上人工</t>
  </si>
  <si>
    <t>10.36</t>
  </si>
  <si>
    <t>管理人员</t>
  </si>
  <si>
    <r>
      <rPr>
        <sz val="9"/>
        <rFont val="方正仿宋_GBK"/>
        <charset val="134"/>
      </rPr>
      <t>每三日按</t>
    </r>
    <r>
      <rPr>
        <sz val="9"/>
        <rFont val="Times New Roman"/>
        <charset val="134"/>
      </rPr>
      <t>8</t>
    </r>
    <r>
      <rPr>
        <sz val="9"/>
        <rFont val="方正仿宋_GBK"/>
        <charset val="134"/>
      </rPr>
      <t>小时计算</t>
    </r>
  </si>
  <si>
    <t>工日</t>
  </si>
  <si>
    <t>10.37</t>
  </si>
  <si>
    <t>一线作业人员</t>
  </si>
  <si>
    <r>
      <rPr>
        <sz val="9"/>
        <rFont val="方正仿宋_GBK"/>
        <charset val="134"/>
      </rPr>
      <t>每工日按</t>
    </r>
    <r>
      <rPr>
        <sz val="9"/>
        <rFont val="Times New Roman"/>
        <charset val="134"/>
      </rPr>
      <t>8</t>
    </r>
    <r>
      <rPr>
        <sz val="9"/>
        <rFont val="方正仿宋_GBK"/>
        <charset val="134"/>
      </rPr>
      <t>小时计算</t>
    </r>
  </si>
  <si>
    <t>10.38</t>
  </si>
  <si>
    <t>融雪剂</t>
  </si>
  <si>
    <t>吨</t>
  </si>
  <si>
    <t>10.39</t>
  </si>
  <si>
    <r>
      <rPr>
        <sz val="9"/>
        <rFont val="Times New Roman"/>
        <charset val="134"/>
      </rPr>
      <t>93#</t>
    </r>
    <r>
      <rPr>
        <sz val="9"/>
        <rFont val="方正仿宋_GBK"/>
        <charset val="134"/>
      </rPr>
      <t>汽油</t>
    </r>
  </si>
  <si>
    <t>L</t>
  </si>
  <si>
    <t>10.40</t>
  </si>
  <si>
    <r>
      <rPr>
        <sz val="9"/>
        <rFont val="宋体"/>
        <charset val="134"/>
      </rPr>
      <t>塑料雪铲（尺寸：</t>
    </r>
    <r>
      <rPr>
        <sz val="9"/>
        <rFont val="Times New Roman"/>
        <charset val="134"/>
      </rPr>
      <t>460*420mm</t>
    </r>
    <r>
      <rPr>
        <sz val="9"/>
        <rFont val="宋体"/>
        <charset val="134"/>
      </rPr>
      <t>）</t>
    </r>
  </si>
  <si>
    <t>把</t>
  </si>
  <si>
    <t>10.41</t>
  </si>
  <si>
    <r>
      <rPr>
        <sz val="9"/>
        <rFont val="宋体"/>
        <charset val="134"/>
      </rPr>
      <t>钢质平头铲（尺寸：</t>
    </r>
    <r>
      <rPr>
        <sz val="9"/>
        <rFont val="Times New Roman"/>
        <charset val="134"/>
      </rPr>
      <t>400*370mm</t>
    </r>
    <r>
      <rPr>
        <sz val="9"/>
        <rFont val="宋体"/>
        <charset val="134"/>
      </rPr>
      <t>）</t>
    </r>
  </si>
  <si>
    <t>10.42</t>
  </si>
  <si>
    <t>扫把</t>
  </si>
  <si>
    <t>10.43</t>
  </si>
  <si>
    <t>洋镐</t>
  </si>
  <si>
    <t>10.44</t>
  </si>
  <si>
    <t>编织袋</t>
  </si>
  <si>
    <t>10.45</t>
  </si>
  <si>
    <t>塑料布</t>
  </si>
  <si>
    <t>10.46</t>
  </si>
  <si>
    <t>应急灯</t>
  </si>
  <si>
    <t>10.47</t>
  </si>
  <si>
    <t>铁丝麻绳</t>
  </si>
  <si>
    <t>10.48</t>
  </si>
  <si>
    <t>手电筒</t>
  </si>
  <si>
    <t>10.49</t>
  </si>
  <si>
    <t>警示牌40*60cm</t>
  </si>
  <si>
    <t>块</t>
  </si>
  <si>
    <t>10.50</t>
  </si>
  <si>
    <t>警示灯</t>
  </si>
  <si>
    <t>盏</t>
  </si>
  <si>
    <t>10.51</t>
  </si>
  <si>
    <t>冲锋舟</t>
  </si>
  <si>
    <t>艘</t>
  </si>
  <si>
    <t>10.52</t>
  </si>
  <si>
    <t>盒饭</t>
  </si>
  <si>
    <t>不低于两荤一素</t>
  </si>
  <si>
    <t>份</t>
  </si>
  <si>
    <t>10.53</t>
  </si>
  <si>
    <t>矿泉水</t>
  </si>
  <si>
    <r>
      <rPr>
        <sz val="9"/>
        <rFont val="宋体"/>
        <charset val="134"/>
      </rPr>
      <t>一箱</t>
    </r>
    <r>
      <rPr>
        <sz val="9"/>
        <rFont val="Times New Roman"/>
        <charset val="134"/>
      </rPr>
      <t>12</t>
    </r>
    <r>
      <rPr>
        <sz val="9"/>
        <rFont val="宋体"/>
        <charset val="134"/>
      </rPr>
      <t>瓶</t>
    </r>
  </si>
  <si>
    <t>箱</t>
  </si>
  <si>
    <t>10.54</t>
  </si>
  <si>
    <t>雨衣</t>
  </si>
  <si>
    <t>10.55</t>
  </si>
  <si>
    <t>雨鞋</t>
  </si>
  <si>
    <t>双</t>
  </si>
  <si>
    <t>10.56</t>
  </si>
  <si>
    <t>口罩</t>
  </si>
  <si>
    <t>只</t>
  </si>
  <si>
    <t>10.57</t>
  </si>
  <si>
    <t>手套</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</si>
</sst>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 numFmtId="179" formatCode="0.00_);[Red]\(0.00\)"/>
  </numFmts>
  <fonts count="61">
    <font>
      <sz val="11"/>
      <color theme="1"/>
      <name val="方正仿宋_GBK"/>
      <charset val="134"/>
    </font>
    <font>
      <sz val="11"/>
      <color theme="1"/>
      <name val="Times New Roman"/>
      <charset val="134"/>
    </font>
    <font>
      <sz val="9"/>
      <color theme="1"/>
      <name val="Times New Roman"/>
      <charset val="134"/>
    </font>
    <font>
      <b/>
      <sz val="9"/>
      <color theme="1"/>
      <name val="Times New Roman"/>
      <charset val="134"/>
    </font>
    <font>
      <sz val="9"/>
      <name val="Times New Roman"/>
      <charset val="134"/>
    </font>
    <font>
      <sz val="9"/>
      <name val="宋体"/>
      <charset val="134"/>
    </font>
    <font>
      <sz val="9"/>
      <color rgb="FFFF0000"/>
      <name val="Times New Roman"/>
      <charset val="134"/>
    </font>
    <font>
      <b/>
      <sz val="16"/>
      <name val="宋体"/>
      <charset val="134"/>
    </font>
    <font>
      <sz val="11"/>
      <name val="方正小标宋_GBK"/>
      <charset val="134"/>
    </font>
    <font>
      <sz val="10"/>
      <name val="Times New Roman"/>
      <charset val="134"/>
    </font>
    <font>
      <b/>
      <sz val="9"/>
      <name val="宋体"/>
      <charset val="134"/>
    </font>
    <font>
      <sz val="9"/>
      <color theme="1"/>
      <name val="宋体"/>
      <charset val="134"/>
    </font>
    <font>
      <sz val="9"/>
      <color rgb="FF000000"/>
      <name val="宋体"/>
      <charset val="134"/>
    </font>
    <font>
      <sz val="9"/>
      <color rgb="FF000000"/>
      <name val="Times New Roman"/>
      <charset val="134"/>
    </font>
    <font>
      <sz val="9"/>
      <name val="方正仿宋_GB2312"/>
      <charset val="134"/>
    </font>
    <font>
      <sz val="9"/>
      <color rgb="FF000000"/>
      <name val="方正仿宋_GB2312"/>
      <charset val="134"/>
    </font>
    <font>
      <sz val="9"/>
      <name val="方正仿宋_GBK"/>
      <charset val="134"/>
    </font>
    <font>
      <sz val="9"/>
      <color rgb="FF000000"/>
      <name val="宋体"/>
      <charset val="1"/>
    </font>
    <font>
      <b/>
      <sz val="9"/>
      <name val="Times New Roman"/>
      <charset val="134"/>
    </font>
    <font>
      <sz val="11"/>
      <name val="方正仿宋_GBK"/>
      <charset val="134"/>
    </font>
    <font>
      <b/>
      <sz val="14"/>
      <name val="方正小标宋_GBK"/>
      <charset val="134"/>
    </font>
    <font>
      <sz val="9"/>
      <name val="方正小标宋_GBK"/>
      <charset val="134"/>
    </font>
    <font>
      <b/>
      <sz val="9"/>
      <name val="方正仿宋_GBK"/>
      <charset val="134"/>
    </font>
    <font>
      <sz val="9"/>
      <color theme="1"/>
      <name val="方正仿宋_GBK"/>
      <charset val="134"/>
    </font>
    <font>
      <sz val="8"/>
      <color theme="1"/>
      <name val="Times New Roman"/>
      <charset val="134"/>
    </font>
    <font>
      <sz val="8"/>
      <name val="Times New Roman"/>
      <charset val="134"/>
    </font>
    <font>
      <b/>
      <sz val="18"/>
      <color theme="1"/>
      <name val="方正仿宋_GBK"/>
      <charset val="134"/>
    </font>
    <font>
      <b/>
      <sz val="18"/>
      <color theme="1"/>
      <name val="Times New Roman"/>
      <charset val="134"/>
    </font>
    <font>
      <b/>
      <sz val="18"/>
      <name val="宋体"/>
      <charset val="134"/>
    </font>
    <font>
      <b/>
      <sz val="18"/>
      <name val="Times New Roman"/>
      <charset val="134"/>
    </font>
    <font>
      <sz val="11"/>
      <color theme="1"/>
      <name val="黑体"/>
      <charset val="134"/>
    </font>
    <font>
      <b/>
      <sz val="11"/>
      <color theme="1"/>
      <name val="方正仿宋_GBK"/>
      <charset val="134"/>
    </font>
    <font>
      <b/>
      <sz val="11"/>
      <color theme="1"/>
      <name val="Times New Roman"/>
      <charset val="134"/>
    </font>
    <font>
      <sz val="11"/>
      <color theme="1"/>
      <name val="宋体"/>
      <charset val="134"/>
    </font>
    <font>
      <sz val="12"/>
      <name val="Times New Roman"/>
      <charset val="134"/>
    </font>
    <font>
      <sz val="10"/>
      <name val="Times New Roman"/>
      <charset val="0"/>
    </font>
    <font>
      <sz val="12"/>
      <name val="Times New Roman"/>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宋体"/>
      <charset val="134"/>
    </font>
    <font>
      <sz val="8"/>
      <color theme="1"/>
      <name val="宋体"/>
      <charset val="134"/>
    </font>
    <font>
      <vertAlign val="superscrip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37" fillId="0" borderId="0" applyFont="0" applyFill="0" applyBorder="0" applyAlignment="0" applyProtection="0">
      <alignment vertical="center"/>
    </xf>
    <xf numFmtId="44" fontId="37" fillId="0" borderId="0" applyFont="0" applyFill="0" applyBorder="0" applyAlignment="0" applyProtection="0">
      <alignment vertical="center"/>
    </xf>
    <xf numFmtId="9" fontId="37" fillId="0" borderId="0" applyFont="0" applyFill="0" applyBorder="0" applyAlignment="0" applyProtection="0">
      <alignment vertical="center"/>
    </xf>
    <xf numFmtId="41" fontId="37" fillId="0" borderId="0" applyFont="0" applyFill="0" applyBorder="0" applyAlignment="0" applyProtection="0">
      <alignment vertical="center"/>
    </xf>
    <xf numFmtId="42" fontId="37"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7" fillId="2" borderId="7"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8" applyNumberFormat="0" applyFill="0" applyAlignment="0" applyProtection="0">
      <alignment vertical="center"/>
    </xf>
    <xf numFmtId="0" fontId="44" fillId="0" borderId="8" applyNumberFormat="0" applyFill="0" applyAlignment="0" applyProtection="0">
      <alignment vertical="center"/>
    </xf>
    <xf numFmtId="0" fontId="45" fillId="0" borderId="9" applyNumberFormat="0" applyFill="0" applyAlignment="0" applyProtection="0">
      <alignment vertical="center"/>
    </xf>
    <xf numFmtId="0" fontId="45" fillId="0" borderId="0" applyNumberFormat="0" applyFill="0" applyBorder="0" applyAlignment="0" applyProtection="0">
      <alignment vertical="center"/>
    </xf>
    <xf numFmtId="0" fontId="46" fillId="3" borderId="10" applyNumberFormat="0" applyAlignment="0" applyProtection="0">
      <alignment vertical="center"/>
    </xf>
    <xf numFmtId="0" fontId="47" fillId="4" borderId="11" applyNumberFormat="0" applyAlignment="0" applyProtection="0">
      <alignment vertical="center"/>
    </xf>
    <xf numFmtId="0" fontId="48" fillId="4" borderId="10" applyNumberFormat="0" applyAlignment="0" applyProtection="0">
      <alignment vertical="center"/>
    </xf>
    <xf numFmtId="0" fontId="49" fillId="5" borderId="12" applyNumberFormat="0" applyAlignment="0" applyProtection="0">
      <alignment vertical="center"/>
    </xf>
    <xf numFmtId="0" fontId="50" fillId="0" borderId="13" applyNumberFormat="0" applyFill="0" applyAlignment="0" applyProtection="0">
      <alignment vertical="center"/>
    </xf>
    <xf numFmtId="0" fontId="51" fillId="0" borderId="14" applyNumberFormat="0" applyFill="0" applyAlignment="0" applyProtection="0">
      <alignment vertical="center"/>
    </xf>
    <xf numFmtId="0" fontId="52" fillId="6" borderId="0" applyNumberFormat="0" applyBorder="0" applyAlignment="0" applyProtection="0">
      <alignment vertical="center"/>
    </xf>
    <xf numFmtId="0" fontId="53" fillId="7" borderId="0" applyNumberFormat="0" applyBorder="0" applyAlignment="0" applyProtection="0">
      <alignment vertical="center"/>
    </xf>
    <xf numFmtId="0" fontId="54" fillId="8" borderId="0" applyNumberFormat="0" applyBorder="0" applyAlignment="0" applyProtection="0">
      <alignment vertical="center"/>
    </xf>
    <xf numFmtId="0" fontId="55" fillId="9" borderId="0" applyNumberFormat="0" applyBorder="0" applyAlignment="0" applyProtection="0">
      <alignment vertical="center"/>
    </xf>
    <xf numFmtId="0" fontId="56" fillId="10" borderId="0" applyNumberFormat="0" applyBorder="0" applyAlignment="0" applyProtection="0">
      <alignment vertical="center"/>
    </xf>
    <xf numFmtId="0" fontId="56" fillId="11" borderId="0" applyNumberFormat="0" applyBorder="0" applyAlignment="0" applyProtection="0">
      <alignment vertical="center"/>
    </xf>
    <xf numFmtId="0" fontId="55" fillId="12" borderId="0" applyNumberFormat="0" applyBorder="0" applyAlignment="0" applyProtection="0">
      <alignment vertical="center"/>
    </xf>
    <xf numFmtId="0" fontId="55" fillId="13"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6" fillId="18" borderId="0" applyNumberFormat="0" applyBorder="0" applyAlignment="0" applyProtection="0">
      <alignment vertical="center"/>
    </xf>
    <xf numFmtId="0" fontId="56"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56" fillId="22" borderId="0" applyNumberFormat="0" applyBorder="0" applyAlignment="0" applyProtection="0">
      <alignment vertical="center"/>
    </xf>
    <xf numFmtId="0" fontId="56"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6" fillId="26" borderId="0" applyNumberFormat="0" applyBorder="0" applyAlignment="0" applyProtection="0">
      <alignment vertical="center"/>
    </xf>
    <xf numFmtId="0" fontId="56"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56" fillId="30" borderId="0" applyNumberFormat="0" applyBorder="0" applyAlignment="0" applyProtection="0">
      <alignment vertical="center"/>
    </xf>
    <xf numFmtId="0" fontId="56" fillId="31" borderId="0" applyNumberFormat="0" applyBorder="0" applyAlignment="0" applyProtection="0">
      <alignment vertical="center"/>
    </xf>
    <xf numFmtId="0" fontId="55" fillId="32" borderId="0" applyNumberFormat="0" applyBorder="0" applyAlignment="0" applyProtection="0">
      <alignment vertical="center"/>
    </xf>
    <xf numFmtId="0" fontId="0" fillId="0" borderId="0">
      <alignment vertical="center"/>
    </xf>
    <xf numFmtId="0" fontId="37" fillId="0" borderId="0" applyBorder="0">
      <alignment vertical="center"/>
    </xf>
    <xf numFmtId="0" fontId="57" fillId="0" borderId="0"/>
    <xf numFmtId="0" fontId="37" fillId="0" borderId="0" applyBorder="0"/>
    <xf numFmtId="0" fontId="58" fillId="0" borderId="0"/>
    <xf numFmtId="0" fontId="58" fillId="0" borderId="0"/>
    <xf numFmtId="0" fontId="57" fillId="0" borderId="0">
      <alignment vertical="center"/>
    </xf>
  </cellStyleXfs>
  <cellXfs count="137">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wrapText="1"/>
    </xf>
    <xf numFmtId="0" fontId="2"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0" xfId="0" applyFont="1" applyFill="1" applyBorder="1" applyAlignment="1">
      <alignment vertical="center"/>
    </xf>
    <xf numFmtId="0" fontId="6" fillId="0" borderId="0" xfId="0" applyFont="1" applyFill="1" applyAlignment="1">
      <alignment horizontal="center" vertical="center"/>
    </xf>
    <xf numFmtId="0" fontId="4" fillId="0" borderId="0" xfId="0" applyFont="1" applyFill="1">
      <alignment vertical="center"/>
    </xf>
    <xf numFmtId="0" fontId="4" fillId="0" borderId="0" xfId="0" applyFont="1" applyFill="1" applyAlignment="1">
      <alignment vertical="center"/>
    </xf>
    <xf numFmtId="0" fontId="1" fillId="0" borderId="0" xfId="0" applyFont="1" applyFill="1" applyAlignment="1">
      <alignment horizontal="left" vertical="center"/>
    </xf>
    <xf numFmtId="176" fontId="1" fillId="0" borderId="0" xfId="0" applyNumberFormat="1" applyFont="1" applyFill="1" applyAlignment="1">
      <alignment vertical="center"/>
    </xf>
    <xf numFmtId="176" fontId="1" fillId="0" borderId="0" xfId="0" applyNumberFormat="1" applyFont="1" applyFill="1" applyAlignment="1">
      <alignment horizontal="center" vertical="center"/>
    </xf>
    <xf numFmtId="0" fontId="7" fillId="0" borderId="0" xfId="0" applyFont="1" applyFill="1" applyAlignment="1">
      <alignment horizontal="center" vertical="center" wrapText="1"/>
    </xf>
    <xf numFmtId="176" fontId="7" fillId="0" borderId="0" xfId="0" applyNumberFormat="1" applyFont="1" applyFill="1" applyAlignment="1">
      <alignment horizontal="center" vertical="center" wrapText="1"/>
    </xf>
    <xf numFmtId="0" fontId="8" fillId="0" borderId="0" xfId="0" applyFont="1" applyFill="1" applyAlignment="1">
      <alignment horizontal="left" vertical="center"/>
    </xf>
    <xf numFmtId="0" fontId="9" fillId="0" borderId="1" xfId="55" applyFont="1" applyFill="1" applyBorder="1" applyAlignment="1" applyProtection="1">
      <alignment horizontal="right" vertical="center"/>
    </xf>
    <xf numFmtId="0" fontId="5" fillId="0" borderId="2" xfId="0" applyFont="1" applyFill="1" applyBorder="1" applyAlignment="1">
      <alignment horizontal="center" vertical="center" wrapText="1"/>
    </xf>
    <xf numFmtId="0" fontId="5" fillId="0" borderId="2" xfId="5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10" fillId="0" borderId="2" xfId="0" applyFont="1" applyFill="1" applyBorder="1" applyAlignment="1">
      <alignment horizontal="left" vertical="center"/>
    </xf>
    <xf numFmtId="0" fontId="2" fillId="0" borderId="2" xfId="0" applyFont="1" applyFill="1" applyBorder="1" applyAlignment="1">
      <alignment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wrapText="1"/>
    </xf>
    <xf numFmtId="176" fontId="4" fillId="0" borderId="2" xfId="0" applyNumberFormat="1" applyFont="1" applyFill="1" applyBorder="1" applyAlignment="1" applyProtection="1">
      <alignment horizontal="center" vertical="center" wrapText="1"/>
      <protection locked="0"/>
    </xf>
    <xf numFmtId="177" fontId="9" fillId="0" borderId="2" xfId="0" applyNumberFormat="1" applyFont="1" applyFill="1" applyBorder="1" applyAlignment="1" applyProtection="1">
      <alignment horizontal="center" vertical="center" wrapText="1"/>
    </xf>
    <xf numFmtId="0" fontId="4"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176" fontId="2" fillId="0" borderId="2"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0" fontId="4" fillId="0" borderId="2" xfId="49" applyFont="1" applyFill="1" applyBorder="1" applyAlignment="1">
      <alignment horizontal="center" vertical="center" wrapText="1"/>
    </xf>
    <xf numFmtId="0" fontId="13" fillId="0" borderId="2" xfId="0" applyFont="1" applyFill="1" applyBorder="1" applyAlignment="1">
      <alignment vertical="center" wrapText="1"/>
    </xf>
    <xf numFmtId="0" fontId="5" fillId="0" borderId="2" xfId="0" applyFont="1" applyFill="1" applyBorder="1" applyAlignment="1">
      <alignment horizontal="left" vertical="center"/>
    </xf>
    <xf numFmtId="176"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14" fillId="0" borderId="2" xfId="0" applyFont="1" applyFill="1" applyBorder="1" applyAlignment="1">
      <alignment horizontal="left" vertical="center" wrapText="1"/>
    </xf>
    <xf numFmtId="0" fontId="14" fillId="0" borderId="2" xfId="0" applyFont="1" applyFill="1" applyBorder="1" applyAlignment="1">
      <alignment horizontal="center" vertical="center"/>
    </xf>
    <xf numFmtId="176" fontId="2" fillId="0" borderId="2" xfId="0" applyNumberFormat="1" applyFont="1" applyFill="1" applyBorder="1" applyAlignment="1">
      <alignment horizontal="center" vertical="center"/>
    </xf>
    <xf numFmtId="0" fontId="14" fillId="0" borderId="2" xfId="0" applyFont="1" applyFill="1" applyBorder="1" applyAlignment="1">
      <alignment horizontal="left" vertical="center"/>
    </xf>
    <xf numFmtId="0" fontId="4" fillId="0" borderId="2" xfId="0" applyFont="1" applyFill="1" applyBorder="1" applyAlignment="1">
      <alignment horizontal="left" vertical="center"/>
    </xf>
    <xf numFmtId="0" fontId="15" fillId="0" borderId="2" xfId="0" applyFont="1" applyFill="1" applyBorder="1" applyAlignment="1">
      <alignment horizontal="left" vertical="center"/>
    </xf>
    <xf numFmtId="0" fontId="2" fillId="0" borderId="2" xfId="0" applyFont="1" applyFill="1" applyBorder="1" applyAlignment="1">
      <alignment horizontal="center" vertical="center"/>
    </xf>
    <xf numFmtId="0" fontId="5" fillId="0" borderId="2" xfId="0" applyFont="1" applyFill="1" applyBorder="1" applyAlignment="1">
      <alignment vertical="center"/>
    </xf>
    <xf numFmtId="0" fontId="12"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NumberFormat="1" applyFont="1" applyFill="1" applyBorder="1" applyAlignment="1">
      <alignment horizontal="left" vertical="center" wrapText="1"/>
    </xf>
    <xf numFmtId="0" fontId="16"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top" wrapText="1"/>
    </xf>
    <xf numFmtId="0" fontId="4"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8"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176" fontId="18" fillId="0" borderId="2" xfId="0" applyNumberFormat="1" applyFont="1" applyFill="1" applyBorder="1" applyAlignment="1">
      <alignment horizontal="center" vertical="center" wrapText="1"/>
    </xf>
    <xf numFmtId="178" fontId="18" fillId="0" borderId="2" xfId="0" applyNumberFormat="1" applyFont="1" applyFill="1" applyBorder="1" applyAlignment="1">
      <alignment horizontal="center" vertical="center" wrapText="1"/>
    </xf>
    <xf numFmtId="0" fontId="16" fillId="0" borderId="0" xfId="0" applyFont="1" applyFill="1">
      <alignment vertical="center"/>
    </xf>
    <xf numFmtId="0" fontId="19" fillId="0" borderId="0" xfId="0" applyFont="1" applyFill="1">
      <alignment vertical="center"/>
    </xf>
    <xf numFmtId="0" fontId="19" fillId="0" borderId="0" xfId="0" applyFont="1" applyFill="1" applyAlignment="1">
      <alignment horizontal="left" vertical="center"/>
    </xf>
    <xf numFmtId="176" fontId="19" fillId="0" borderId="0" xfId="0" applyNumberFormat="1" applyFont="1" applyFill="1">
      <alignment vertical="center"/>
    </xf>
    <xf numFmtId="0" fontId="20" fillId="0" borderId="0" xfId="0" applyFont="1" applyFill="1" applyAlignment="1">
      <alignment horizontal="center" vertical="center" wrapText="1"/>
    </xf>
    <xf numFmtId="0" fontId="20" fillId="0" borderId="0" xfId="0" applyFont="1" applyFill="1" applyAlignment="1">
      <alignment horizontal="left" vertical="center" wrapText="1"/>
    </xf>
    <xf numFmtId="176" fontId="20" fillId="0" borderId="0" xfId="0" applyNumberFormat="1" applyFont="1" applyFill="1" applyAlignment="1">
      <alignment horizontal="center" vertical="center" wrapText="1"/>
    </xf>
    <xf numFmtId="0" fontId="21" fillId="0" borderId="2" xfId="0" applyFont="1" applyFill="1" applyBorder="1" applyAlignment="1">
      <alignment horizontal="center" vertical="center" wrapText="1"/>
    </xf>
    <xf numFmtId="176" fontId="21" fillId="0" borderId="2" xfId="0" applyNumberFormat="1" applyFont="1" applyFill="1" applyBorder="1" applyAlignment="1">
      <alignment horizontal="center" vertical="center" wrapText="1"/>
    </xf>
    <xf numFmtId="176" fontId="5" fillId="0" borderId="2" xfId="0" applyNumberFormat="1" applyFont="1" applyFill="1" applyBorder="1" applyAlignment="1" applyProtection="1">
      <alignment horizontal="center" vertical="center" wrapText="1"/>
    </xf>
    <xf numFmtId="0" fontId="22" fillId="0" borderId="2" xfId="0" applyFont="1" applyFill="1" applyBorder="1" applyAlignment="1">
      <alignment horizontal="left" vertical="center" wrapText="1"/>
    </xf>
    <xf numFmtId="0" fontId="22" fillId="0" borderId="2" xfId="0" applyFont="1" applyFill="1" applyBorder="1" applyAlignment="1">
      <alignment vertical="center" wrapText="1"/>
    </xf>
    <xf numFmtId="176" fontId="22" fillId="0" borderId="2" xfId="0" applyNumberFormat="1" applyFont="1" applyFill="1" applyBorder="1" applyAlignment="1">
      <alignment vertical="center" wrapText="1"/>
    </xf>
    <xf numFmtId="179" fontId="22" fillId="0" borderId="2" xfId="0" applyNumberFormat="1" applyFont="1" applyFill="1" applyBorder="1" applyAlignment="1">
      <alignment vertical="center" wrapText="1"/>
    </xf>
    <xf numFmtId="179" fontId="4" fillId="0" borderId="2" xfId="0" applyNumberFormat="1" applyFont="1" applyFill="1" applyBorder="1" applyAlignment="1">
      <alignment horizontal="center" vertical="center" wrapText="1"/>
    </xf>
    <xf numFmtId="0" fontId="5" fillId="0" borderId="2" xfId="49" applyFont="1" applyFill="1" applyBorder="1" applyAlignment="1">
      <alignment horizontal="center" vertical="center" wrapText="1"/>
    </xf>
    <xf numFmtId="179" fontId="4" fillId="0" borderId="2" xfId="0" applyNumberFormat="1" applyFont="1" applyFill="1" applyBorder="1" applyAlignment="1">
      <alignment horizontal="left" vertical="center" wrapText="1"/>
    </xf>
    <xf numFmtId="0" fontId="16" fillId="0" borderId="2" xfId="52" applyFont="1" applyFill="1" applyBorder="1" applyAlignment="1">
      <alignment horizontal="left" vertical="center" wrapText="1"/>
    </xf>
    <xf numFmtId="176" fontId="4" fillId="0" borderId="2" xfId="50" applyNumberFormat="1" applyFont="1" applyFill="1" applyBorder="1" applyAlignment="1">
      <alignment horizontal="center" vertical="center" wrapText="1"/>
    </xf>
    <xf numFmtId="179" fontId="5" fillId="0" borderId="2" xfId="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0" fontId="4" fillId="0" borderId="2" xfId="0" applyFont="1" applyFill="1" applyBorder="1" applyAlignment="1">
      <alignment vertical="center" wrapText="1"/>
    </xf>
    <xf numFmtId="176" fontId="4" fillId="0" borderId="2" xfId="0" applyNumberFormat="1" applyFont="1" applyFill="1" applyBorder="1" applyAlignment="1">
      <alignment vertical="center" wrapText="1"/>
    </xf>
    <xf numFmtId="179" fontId="4" fillId="0" borderId="2" xfId="0" applyNumberFormat="1" applyFont="1" applyFill="1" applyBorder="1" applyAlignment="1" applyProtection="1">
      <alignment horizontal="center" vertical="center" wrapText="1"/>
      <protection locked="0"/>
    </xf>
    <xf numFmtId="179" fontId="4" fillId="0" borderId="2" xfId="0" applyNumberFormat="1" applyFont="1" applyFill="1" applyBorder="1" applyAlignment="1">
      <alignment vertical="center" wrapText="1"/>
    </xf>
    <xf numFmtId="0" fontId="22" fillId="0" borderId="2" xfId="52" applyFont="1" applyFill="1" applyBorder="1" applyAlignment="1">
      <alignment horizontal="left" vertical="center" wrapText="1"/>
    </xf>
    <xf numFmtId="0" fontId="4" fillId="0" borderId="2" xfId="52" applyFont="1" applyFill="1" applyBorder="1" applyAlignment="1">
      <alignment horizontal="center" vertical="center" wrapText="1"/>
    </xf>
    <xf numFmtId="0" fontId="10" fillId="0" borderId="2" xfId="0" applyFont="1" applyFill="1" applyBorder="1" applyAlignment="1">
      <alignment horizontal="center" vertical="center"/>
    </xf>
    <xf numFmtId="178" fontId="4" fillId="0" borderId="2" xfId="0" applyNumberFormat="1" applyFont="1" applyFill="1" applyBorder="1" applyAlignment="1" applyProtection="1">
      <alignment horizontal="center" vertical="center" wrapText="1"/>
      <protection locked="0"/>
    </xf>
    <xf numFmtId="178" fontId="4" fillId="0" borderId="2" xfId="0"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 fillId="0" borderId="2" xfId="0" applyFont="1" applyFill="1" applyBorder="1" applyAlignment="1" applyProtection="1">
      <alignment horizontal="center" vertical="center"/>
      <protection locked="0"/>
    </xf>
    <xf numFmtId="0" fontId="2" fillId="0" borderId="2" xfId="0" applyFont="1" applyFill="1" applyBorder="1" applyAlignment="1">
      <alignment vertical="center" wrapText="1"/>
    </xf>
    <xf numFmtId="0" fontId="23" fillId="0" borderId="2" xfId="0" applyFont="1" applyFill="1" applyBorder="1" applyAlignment="1">
      <alignment vertical="center" wrapText="1"/>
    </xf>
    <xf numFmtId="0" fontId="24" fillId="0" borderId="2" xfId="0" applyFont="1" applyFill="1" applyBorder="1" applyAlignment="1">
      <alignment vertical="center" wrapText="1"/>
    </xf>
    <xf numFmtId="0" fontId="25" fillId="0" borderId="2" xfId="0" applyFont="1" applyFill="1" applyBorder="1" applyAlignment="1">
      <alignment vertical="center" wrapText="1"/>
    </xf>
    <xf numFmtId="0" fontId="22" fillId="0" borderId="2" xfId="0" applyFont="1" applyFill="1" applyBorder="1" applyAlignment="1">
      <alignment horizontal="center" vertical="center" wrapText="1"/>
    </xf>
    <xf numFmtId="177" fontId="18" fillId="0" borderId="2" xfId="0" applyNumberFormat="1" applyFont="1" applyFill="1" applyBorder="1" applyAlignment="1">
      <alignment horizontal="center" vertical="center" wrapText="1"/>
    </xf>
    <xf numFmtId="179" fontId="18" fillId="0" borderId="2" xfId="0" applyNumberFormat="1" applyFont="1" applyFill="1" applyBorder="1" applyAlignment="1">
      <alignment horizontal="center" vertical="center" wrapText="1"/>
    </xf>
    <xf numFmtId="0" fontId="4" fillId="0" borderId="2" xfId="0" applyFont="1" applyFill="1" applyBorder="1" applyAlignment="1">
      <alignment wrapText="1"/>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26" fillId="0" borderId="0" xfId="0" applyFont="1" applyAlignment="1">
      <alignment horizontal="center" vertical="center"/>
    </xf>
    <xf numFmtId="0" fontId="27" fillId="0" borderId="0" xfId="0" applyFont="1" applyAlignment="1">
      <alignment horizontal="left" vertical="center"/>
    </xf>
    <xf numFmtId="0" fontId="27" fillId="0" borderId="0" xfId="0" applyFont="1" applyAlignment="1">
      <alignment horizontal="center" vertical="center"/>
    </xf>
    <xf numFmtId="0" fontId="28" fillId="0" borderId="0" xfId="0" applyFont="1" applyFill="1" applyAlignment="1">
      <alignment horizontal="center" vertical="center"/>
    </xf>
    <xf numFmtId="0" fontId="29" fillId="0" borderId="0" xfId="0" applyFont="1" applyFill="1" applyAlignment="1">
      <alignment horizontal="center" vertical="center"/>
    </xf>
    <xf numFmtId="0" fontId="0" fillId="0" borderId="0" xfId="0" applyFont="1" applyAlignment="1">
      <alignment horizontal="left" vertical="center"/>
    </xf>
    <xf numFmtId="0" fontId="30" fillId="0" borderId="2" xfId="0" applyFont="1" applyBorder="1" applyAlignment="1">
      <alignment horizontal="center" vertical="center"/>
    </xf>
    <xf numFmtId="0" fontId="30" fillId="0" borderId="6" xfId="0" applyFont="1" applyBorder="1" applyAlignment="1">
      <alignment horizontal="center" vertical="center"/>
    </xf>
    <xf numFmtId="0" fontId="1" fillId="0" borderId="2" xfId="0" applyFont="1" applyBorder="1" applyAlignment="1">
      <alignment horizontal="center" vertical="center"/>
    </xf>
    <xf numFmtId="0" fontId="0" fillId="0" borderId="2" xfId="0" applyFont="1" applyBorder="1" applyAlignment="1">
      <alignment horizontal="left" vertical="center"/>
    </xf>
    <xf numFmtId="178" fontId="1" fillId="0" borderId="2" xfId="0" applyNumberFormat="1" applyFont="1" applyBorder="1" applyAlignment="1">
      <alignment horizontal="center" vertical="center"/>
    </xf>
    <xf numFmtId="0" fontId="1" fillId="0" borderId="2" xfId="0" applyFont="1" applyBorder="1">
      <alignment vertical="center"/>
    </xf>
    <xf numFmtId="0" fontId="0" fillId="0" borderId="2" xfId="0" applyFont="1" applyFill="1" applyBorder="1" applyAlignment="1">
      <alignment horizontal="left" vertical="center"/>
    </xf>
    <xf numFmtId="0" fontId="0" fillId="0" borderId="2" xfId="0" applyFont="1" applyBorder="1" applyAlignment="1">
      <alignment horizontal="center" vertical="center"/>
    </xf>
    <xf numFmtId="0" fontId="31" fillId="0" borderId="2" xfId="0" applyFont="1" applyBorder="1" applyAlignment="1">
      <alignment horizontal="center" vertical="center"/>
    </xf>
    <xf numFmtId="0" fontId="32" fillId="0" borderId="2" xfId="0" applyFont="1" applyBorder="1" applyAlignment="1">
      <alignment horizontal="center" vertical="center"/>
    </xf>
    <xf numFmtId="0" fontId="33" fillId="0" borderId="2" xfId="0" applyFont="1" applyBorder="1" applyAlignment="1">
      <alignment horizontal="left" vertical="center"/>
    </xf>
    <xf numFmtId="0" fontId="34" fillId="0" borderId="0" xfId="0" applyFont="1" applyFill="1" applyBorder="1" applyAlignment="1"/>
    <xf numFmtId="0" fontId="35" fillId="0" borderId="0" xfId="53" applyFont="1" applyFill="1" applyBorder="1" applyAlignment="1">
      <alignment vertical="center" wrapText="1"/>
    </xf>
    <xf numFmtId="0" fontId="34" fillId="0" borderId="0" xfId="54" applyFont="1" applyFill="1" applyBorder="1" applyAlignment="1"/>
    <xf numFmtId="0" fontId="7" fillId="0" borderId="0" xfId="54" applyFont="1" applyFill="1" applyBorder="1" applyAlignment="1">
      <alignment horizontal="center" vertical="center"/>
    </xf>
    <xf numFmtId="0" fontId="34" fillId="0" borderId="0" xfId="54" applyFont="1" applyFill="1" applyBorder="1" applyAlignment="1">
      <alignment horizontal="justify" vertical="center"/>
    </xf>
    <xf numFmtId="0" fontId="36" fillId="0" borderId="0" xfId="54" applyFont="1" applyFill="1" applyBorder="1" applyAlignment="1">
      <alignment horizontal="justify" vertical="center"/>
    </xf>
    <xf numFmtId="0" fontId="34" fillId="0" borderId="0" xfId="54" applyFont="1" applyFill="1" applyBorder="1" applyAlignment="1">
      <alignment vertical="center"/>
    </xf>
    <xf numFmtId="0" fontId="4" fillId="0" borderId="2" xfId="0" applyFont="1" applyFill="1" applyBorder="1" applyAlignment="1" quotePrefix="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6" xfId="51"/>
    <cellStyle name="常规 7" xfId="52"/>
    <cellStyle name="常规_苏州市轨道交通1号线II-TS-13标星海街站 2" xfId="53"/>
    <cellStyle name="常规 10" xfId="54"/>
    <cellStyle name="常规 8"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view="pageBreakPreview" zoomScale="85" zoomScaleNormal="100" workbookViewId="0">
      <selection activeCell="E10" sqref="E10"/>
    </sheetView>
  </sheetViews>
  <sheetFormatPr defaultColWidth="9" defaultRowHeight="15.35"/>
  <cols>
    <col min="1" max="1" width="84.7583333333333" style="130" customWidth="1"/>
    <col min="2" max="16384" width="9" style="130"/>
  </cols>
  <sheetData>
    <row r="1" s="130" customFormat="1" spans="1:9">
      <c r="A1" s="132"/>
    </row>
    <row r="2" s="130" customFormat="1" ht="20.25" spans="1:9">
      <c r="A2" s="133" t="s">
        <v>0</v>
      </c>
    </row>
    <row r="3" s="130" customFormat="1" ht="35.25" customHeight="1" spans="1:9">
      <c r="A3" s="134" t="s">
        <v>1</v>
      </c>
    </row>
    <row r="4" s="130" customFormat="1" ht="52" customHeight="1" spans="1:9">
      <c r="A4" s="134" t="s">
        <v>2</v>
      </c>
    </row>
    <row r="5" s="130" customFormat="1" ht="68.1" customHeight="1" spans="1:9">
      <c r="A5" s="134" t="s">
        <v>3</v>
      </c>
    </row>
    <row r="6" s="130" customFormat="1" ht="62" customHeight="1" spans="1:9">
      <c r="A6" s="134" t="s">
        <v>4</v>
      </c>
    </row>
    <row r="7" s="130" customFormat="1" ht="53" customHeight="1" spans="1:9">
      <c r="A7" s="134" t="s">
        <v>5</v>
      </c>
    </row>
    <row r="8" s="131" customFormat="1" ht="51" customHeight="1" spans="1:9">
      <c r="A8" s="135" t="s">
        <v>6</v>
      </c>
      <c r="B8" s="134"/>
      <c r="C8" s="134"/>
      <c r="D8" s="134"/>
      <c r="E8" s="134"/>
      <c r="F8" s="134"/>
      <c r="G8" s="134"/>
      <c r="H8" s="134"/>
      <c r="I8" s="134"/>
    </row>
    <row r="9" s="130" customFormat="1" ht="52" customHeight="1" spans="1:9">
      <c r="A9" s="134" t="s">
        <v>7</v>
      </c>
    </row>
    <row r="10" s="130" customFormat="1" ht="40" customHeight="1" spans="1:9">
      <c r="A10" s="136" t="s">
        <v>8</v>
      </c>
    </row>
  </sheetData>
  <sheetProtection algorithmName="SHA-512" hashValue="wdHt6koboMVo/Jmev+P/KE/KeKXm+DQFCHRRocwoou6fgaJQZjl4vA9/aPy4qJdU0MSiPBdaWZbM9gfDM/lSYA==" saltValue="+djmcZvp76iddBTN20916A==" spinCount="100000" sheet="1" formatColumns="0" formatRows="0" objects="1"/>
  <pageMargins left="0.751388888888889" right="0.751388888888889"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7"/>
  <sheetViews>
    <sheetView showZeros="0" view="pageBreakPreview" zoomScaleNormal="100" workbookViewId="0">
      <selection activeCell="A1" sqref="A1:D7"/>
    </sheetView>
  </sheetViews>
  <sheetFormatPr defaultColWidth="8.75" defaultRowHeight="26.1" customHeight="1" outlineLevelRow="6"/>
  <cols>
    <col min="1" max="1" width="9.625" style="110" customWidth="1"/>
    <col min="2" max="2" width="47.375" style="111" customWidth="1"/>
    <col min="3" max="3" width="20.25" style="112" customWidth="1"/>
    <col min="4" max="4" width="10.75" style="110" customWidth="1"/>
    <col min="5" max="6" width="8.75" style="110" customWidth="1"/>
    <col min="7" max="16384" width="8.75" style="110"/>
  </cols>
  <sheetData>
    <row r="1" ht="36" customHeight="1" spans="1:15">
      <c r="A1" s="113" t="s">
        <v>9</v>
      </c>
      <c r="B1" s="114"/>
      <c r="C1" s="115"/>
      <c r="D1" s="115"/>
      <c r="L1" s="116"/>
      <c r="M1" s="117"/>
      <c r="N1" s="117"/>
      <c r="O1" s="117"/>
    </row>
    <row r="2" customFormat="1" ht="36" customHeight="1" spans="1:15">
      <c r="A2" s="118" t="s">
        <v>10</v>
      </c>
      <c r="B2" s="111"/>
      <c r="C2" s="18" t="s">
        <v>11</v>
      </c>
      <c r="D2" s="18"/>
    </row>
    <row r="3" s="110" customFormat="1" ht="36" customHeight="1" spans="1:15">
      <c r="A3" s="119" t="s">
        <v>12</v>
      </c>
      <c r="B3" s="120" t="s">
        <v>13</v>
      </c>
      <c r="C3" s="119" t="s">
        <v>14</v>
      </c>
      <c r="D3" s="119" t="s">
        <v>15</v>
      </c>
    </row>
    <row r="4" s="110" customFormat="1" ht="36" customHeight="1" spans="1:15">
      <c r="A4" s="121">
        <v>1</v>
      </c>
      <c r="B4" s="122" t="s">
        <v>16</v>
      </c>
      <c r="C4" s="123">
        <f>日常包干!F98</f>
        <v>0</v>
      </c>
      <c r="D4" s="124"/>
    </row>
    <row r="5" s="110" customFormat="1" ht="36" customHeight="1" spans="1:15">
      <c r="A5" s="121">
        <v>2</v>
      </c>
      <c r="B5" s="125" t="s">
        <v>17</v>
      </c>
      <c r="C5" s="123">
        <f>专项维修!F271</f>
        <v>0</v>
      </c>
      <c r="D5" s="126"/>
    </row>
    <row r="6" s="110" customFormat="1" ht="36" customHeight="1" spans="1:15">
      <c r="A6" s="127">
        <v>3</v>
      </c>
      <c r="B6" s="122" t="s">
        <v>18</v>
      </c>
      <c r="C6" s="123">
        <f>SUM(C4:C5)</f>
        <v>0</v>
      </c>
      <c r="D6" s="128"/>
    </row>
    <row r="7" ht="36" customHeight="1" spans="1:15">
      <c r="A7" s="127">
        <v>4</v>
      </c>
      <c r="B7" s="129" t="s">
        <v>19</v>
      </c>
      <c r="C7" s="123">
        <f>C6*3</f>
        <v>0</v>
      </c>
      <c r="D7" s="124"/>
    </row>
  </sheetData>
  <sheetProtection algorithmName="SHA-512" hashValue="I1GFpqGwEAM4xHknIY1pE4snGkAuWJa0X26nqoh2Q/zKK+SVWK+sn/45qB8lBaScNNvuJnyKfKo6MN4b5+r4jQ==" saltValue="1hmbOlAjbFdCZRrNXR9WTw==" spinCount="100000" sheet="1" formatColumns="0" formatRows="0" objects="1"/>
  <mergeCells count="3">
    <mergeCell ref="A1:D1"/>
    <mergeCell ref="L1:O1"/>
    <mergeCell ref="C2:D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H98"/>
  <sheetViews>
    <sheetView showZeros="0" view="pageBreakPreview" zoomScaleNormal="115" workbookViewId="0">
      <selection activeCell="L7" sqref="L7"/>
    </sheetView>
  </sheetViews>
  <sheetFormatPr defaultColWidth="8.75" defaultRowHeight="13.85" outlineLevelCol="7"/>
  <cols>
    <col min="1" max="1" width="5.75" style="71" customWidth="1"/>
    <col min="2" max="2" width="19.8833333333333" style="72" customWidth="1"/>
    <col min="3" max="3" width="9" style="71" customWidth="1"/>
    <col min="4" max="4" width="9.625" style="73" customWidth="1"/>
    <col min="5" max="5" width="9.45" style="73" customWidth="1"/>
    <col min="6" max="6" width="10.4333333333333" style="71" customWidth="1"/>
    <col min="7" max="7" width="10.2166666666667" style="71" customWidth="1"/>
    <col min="8" max="8" width="13.3583333333333" style="71" customWidth="1"/>
    <col min="9" max="16384" width="8.75" style="71"/>
  </cols>
  <sheetData>
    <row r="1" ht="33" customHeight="1" spans="1:8">
      <c r="A1" s="74" t="s">
        <v>20</v>
      </c>
      <c r="B1" s="75"/>
      <c r="C1" s="74"/>
      <c r="D1" s="76"/>
      <c r="E1" s="76"/>
      <c r="F1" s="74"/>
      <c r="G1" s="74"/>
      <c r="H1" s="74"/>
    </row>
    <row r="2" customFormat="1" ht="24" customHeight="1" spans="1:8">
      <c r="A2" s="17" t="str">
        <f>汇总表!A2</f>
        <v>项目名称：南京南站交通枢纽市政设施综合养护服务</v>
      </c>
      <c r="B2" s="75"/>
      <c r="C2" s="74"/>
      <c r="D2" s="76"/>
      <c r="E2" s="76"/>
      <c r="F2" s="74"/>
      <c r="G2" s="18" t="s">
        <v>11</v>
      </c>
      <c r="H2" s="18"/>
    </row>
    <row r="3" s="70" customFormat="1" ht="29.1" customHeight="1" spans="1:8">
      <c r="A3" s="19" t="s">
        <v>21</v>
      </c>
      <c r="B3" s="20" t="s">
        <v>22</v>
      </c>
      <c r="C3" s="77" t="s">
        <v>23</v>
      </c>
      <c r="D3" s="78" t="s">
        <v>24</v>
      </c>
      <c r="E3" s="79" t="s">
        <v>25</v>
      </c>
      <c r="F3" s="22" t="s">
        <v>26</v>
      </c>
      <c r="G3" s="22" t="s">
        <v>27</v>
      </c>
      <c r="H3" s="77" t="s">
        <v>15</v>
      </c>
    </row>
    <row r="4" s="70" customFormat="1" ht="26.1" customHeight="1" spans="1:8">
      <c r="A4" s="54" t="s">
        <v>28</v>
      </c>
      <c r="B4" s="80" t="s">
        <v>29</v>
      </c>
      <c r="C4" s="81"/>
      <c r="D4" s="82"/>
      <c r="E4" s="82"/>
      <c r="F4" s="83"/>
      <c r="G4" s="83"/>
      <c r="H4" s="81"/>
    </row>
    <row r="5" s="70" customFormat="1" ht="26.1" customHeight="1" spans="1:8">
      <c r="A5" s="25">
        <v>1</v>
      </c>
      <c r="B5" s="53" t="s">
        <v>30</v>
      </c>
      <c r="C5" s="54" t="s">
        <v>31</v>
      </c>
      <c r="D5" s="27">
        <v>3546</v>
      </c>
      <c r="E5" s="28"/>
      <c r="F5" s="29">
        <f t="shared" ref="F5:F68" si="0">IF(D5="","",ROUND(D5*E5,0))</f>
        <v>0</v>
      </c>
      <c r="G5" s="27">
        <v>44.29</v>
      </c>
      <c r="H5" s="84"/>
    </row>
    <row r="6" s="70" customFormat="1" ht="26.1" customHeight="1" spans="1:8">
      <c r="A6" s="25">
        <v>2</v>
      </c>
      <c r="B6" s="53" t="s">
        <v>32</v>
      </c>
      <c r="C6" s="85" t="s">
        <v>33</v>
      </c>
      <c r="D6" s="27">
        <f>33.713578666*10000</f>
        <v>337135.78666</v>
      </c>
      <c r="E6" s="28"/>
      <c r="F6" s="29">
        <f t="shared" si="0"/>
        <v>0</v>
      </c>
      <c r="G6" s="27">
        <v>7.37</v>
      </c>
      <c r="H6" s="84"/>
    </row>
    <row r="7" s="70" customFormat="1" ht="26.1" customHeight="1" spans="1:8">
      <c r="A7" s="25">
        <v>3</v>
      </c>
      <c r="B7" s="53" t="s">
        <v>34</v>
      </c>
      <c r="C7" s="54" t="s">
        <v>35</v>
      </c>
      <c r="D7" s="27">
        <v>5022</v>
      </c>
      <c r="E7" s="28"/>
      <c r="F7" s="29">
        <f t="shared" si="0"/>
        <v>0</v>
      </c>
      <c r="G7" s="27">
        <v>93.02</v>
      </c>
      <c r="H7" s="86"/>
    </row>
    <row r="8" s="70" customFormat="1" ht="26.1" customHeight="1" spans="1:8">
      <c r="A8" s="25">
        <v>4</v>
      </c>
      <c r="B8" s="53" t="s">
        <v>36</v>
      </c>
      <c r="C8" s="85" t="s">
        <v>33</v>
      </c>
      <c r="D8" s="27">
        <f>9.6*10000</f>
        <v>96000</v>
      </c>
      <c r="E8" s="28"/>
      <c r="F8" s="29">
        <f t="shared" si="0"/>
        <v>0</v>
      </c>
      <c r="G8" s="27">
        <v>19.49</v>
      </c>
      <c r="H8" s="84"/>
    </row>
    <row r="9" s="70" customFormat="1" ht="26.1" customHeight="1" spans="1:8">
      <c r="A9" s="25">
        <v>5</v>
      </c>
      <c r="B9" s="53" t="s">
        <v>37</v>
      </c>
      <c r="C9" s="85" t="s">
        <v>33</v>
      </c>
      <c r="D9" s="27">
        <f>4.657*10000</f>
        <v>46570</v>
      </c>
      <c r="E9" s="28"/>
      <c r="F9" s="29">
        <f t="shared" si="0"/>
        <v>0</v>
      </c>
      <c r="G9" s="27">
        <v>19.49</v>
      </c>
      <c r="H9" s="84"/>
    </row>
    <row r="10" s="70" customFormat="1" ht="26.1" customHeight="1" spans="1:8">
      <c r="A10" s="25">
        <v>6</v>
      </c>
      <c r="B10" s="87" t="s">
        <v>38</v>
      </c>
      <c r="C10" s="85" t="s">
        <v>33</v>
      </c>
      <c r="D10" s="88">
        <f>0.355406*10000</f>
        <v>3554.06</v>
      </c>
      <c r="E10" s="28"/>
      <c r="F10" s="29">
        <f t="shared" si="0"/>
        <v>0</v>
      </c>
      <c r="G10" s="27">
        <v>351.69</v>
      </c>
      <c r="H10" s="89" t="s">
        <v>39</v>
      </c>
    </row>
    <row r="11" s="70" customFormat="1" ht="26.1" customHeight="1" spans="1:8">
      <c r="A11" s="25">
        <v>7</v>
      </c>
      <c r="B11" s="87" t="s">
        <v>40</v>
      </c>
      <c r="C11" s="85" t="s">
        <v>33</v>
      </c>
      <c r="D11" s="88">
        <f>0.017347*10000</f>
        <v>173.47</v>
      </c>
      <c r="E11" s="28"/>
      <c r="F11" s="29">
        <f t="shared" si="0"/>
        <v>0</v>
      </c>
      <c r="G11" s="27">
        <v>924.84</v>
      </c>
      <c r="H11" s="89" t="s">
        <v>39</v>
      </c>
    </row>
    <row r="12" s="70" customFormat="1" ht="33" customHeight="1" spans="1:8">
      <c r="A12" s="25">
        <v>8</v>
      </c>
      <c r="B12" s="87" t="s">
        <v>41</v>
      </c>
      <c r="C12" s="19" t="s">
        <v>42</v>
      </c>
      <c r="D12" s="88">
        <f>0.091156*10000</f>
        <v>911.56</v>
      </c>
      <c r="E12" s="28"/>
      <c r="F12" s="29">
        <f t="shared" si="0"/>
        <v>0</v>
      </c>
      <c r="G12" s="27">
        <v>44.29</v>
      </c>
      <c r="H12" s="89" t="s">
        <v>43</v>
      </c>
    </row>
    <row r="13" s="70" customFormat="1" ht="26.1" customHeight="1" spans="1:8">
      <c r="A13" s="25">
        <v>9</v>
      </c>
      <c r="B13" s="53" t="s">
        <v>44</v>
      </c>
      <c r="C13" s="54" t="s">
        <v>45</v>
      </c>
      <c r="D13" s="27">
        <v>1</v>
      </c>
      <c r="E13" s="28"/>
      <c r="F13" s="29">
        <f t="shared" si="0"/>
        <v>0</v>
      </c>
      <c r="G13" s="27">
        <v>988592.15</v>
      </c>
      <c r="H13" s="25"/>
    </row>
    <row r="14" s="10" customFormat="1" ht="26.1" customHeight="1" spans="1:8">
      <c r="A14" s="19" t="s">
        <v>46</v>
      </c>
      <c r="B14" s="90" t="s">
        <v>47</v>
      </c>
      <c r="C14" s="91"/>
      <c r="D14" s="92"/>
      <c r="E14" s="93"/>
      <c r="F14" s="29" t="str">
        <f t="shared" si="0"/>
        <v/>
      </c>
      <c r="G14" s="84">
        <v>0</v>
      </c>
      <c r="H14" s="91"/>
    </row>
    <row r="15" s="10" customFormat="1" ht="26.1" customHeight="1" spans="1:8">
      <c r="A15" s="25">
        <v>1</v>
      </c>
      <c r="B15" s="26" t="s">
        <v>48</v>
      </c>
      <c r="C15" s="85" t="s">
        <v>49</v>
      </c>
      <c r="D15" s="27">
        <f>48.5776*10000</f>
        <v>485776</v>
      </c>
      <c r="E15" s="93"/>
      <c r="F15" s="29">
        <f t="shared" si="0"/>
        <v>0</v>
      </c>
      <c r="G15" s="84">
        <v>7.93</v>
      </c>
      <c r="H15" s="94"/>
    </row>
    <row r="16" s="10" customFormat="1" ht="26.1" customHeight="1" spans="1:8">
      <c r="A16" s="25">
        <v>2</v>
      </c>
      <c r="B16" s="26" t="s">
        <v>50</v>
      </c>
      <c r="C16" s="85" t="s">
        <v>49</v>
      </c>
      <c r="D16" s="27">
        <f>17.5664*10000</f>
        <v>175664</v>
      </c>
      <c r="E16" s="93"/>
      <c r="F16" s="29">
        <f t="shared" si="0"/>
        <v>0</v>
      </c>
      <c r="G16" s="84">
        <v>4.25</v>
      </c>
      <c r="H16" s="94"/>
    </row>
    <row r="17" s="10" customFormat="1" ht="26.1" customHeight="1" spans="1:8">
      <c r="A17" s="25">
        <v>3</v>
      </c>
      <c r="B17" s="26" t="s">
        <v>51</v>
      </c>
      <c r="C17" s="85" t="s">
        <v>49</v>
      </c>
      <c r="D17" s="27">
        <f>1.67*10000</f>
        <v>16700</v>
      </c>
      <c r="E17" s="93"/>
      <c r="F17" s="29">
        <f t="shared" si="0"/>
        <v>0</v>
      </c>
      <c r="G17" s="84">
        <v>6</v>
      </c>
      <c r="H17" s="94"/>
    </row>
    <row r="18" s="10" customFormat="1" ht="26.1" customHeight="1" spans="1:8">
      <c r="A18" s="25">
        <v>4</v>
      </c>
      <c r="B18" s="26" t="s">
        <v>52</v>
      </c>
      <c r="C18" s="85" t="s">
        <v>49</v>
      </c>
      <c r="D18" s="27">
        <f>0.06*10000</f>
        <v>600</v>
      </c>
      <c r="E18" s="93"/>
      <c r="F18" s="29">
        <f t="shared" si="0"/>
        <v>0</v>
      </c>
      <c r="G18" s="84">
        <v>9.97</v>
      </c>
      <c r="H18" s="94"/>
    </row>
    <row r="19" s="10" customFormat="1" ht="26.1" customHeight="1" spans="1:8">
      <c r="A19" s="25">
        <v>5</v>
      </c>
      <c r="B19" s="26" t="s">
        <v>53</v>
      </c>
      <c r="C19" s="19" t="s">
        <v>54</v>
      </c>
      <c r="D19" s="27">
        <v>155</v>
      </c>
      <c r="E19" s="93"/>
      <c r="F19" s="29">
        <f t="shared" si="0"/>
        <v>0</v>
      </c>
      <c r="G19" s="84">
        <v>31.18</v>
      </c>
      <c r="H19" s="94"/>
    </row>
    <row r="20" s="10" customFormat="1" ht="26.1" customHeight="1" spans="1:8">
      <c r="A20" s="25">
        <v>6</v>
      </c>
      <c r="B20" s="26" t="s">
        <v>55</v>
      </c>
      <c r="C20" s="85" t="s">
        <v>49</v>
      </c>
      <c r="D20" s="27">
        <f>12.24*10000</f>
        <v>122400</v>
      </c>
      <c r="E20" s="93"/>
      <c r="F20" s="29">
        <f t="shared" si="0"/>
        <v>0</v>
      </c>
      <c r="G20" s="84">
        <v>48.53</v>
      </c>
      <c r="H20" s="94"/>
    </row>
    <row r="21" s="10" customFormat="1" ht="26.1" customHeight="1" spans="1:8">
      <c r="A21" s="25">
        <v>7</v>
      </c>
      <c r="B21" s="26" t="s">
        <v>56</v>
      </c>
      <c r="C21" s="19" t="s">
        <v>57</v>
      </c>
      <c r="D21" s="27">
        <v>1</v>
      </c>
      <c r="E21" s="93"/>
      <c r="F21" s="29">
        <f t="shared" si="0"/>
        <v>0</v>
      </c>
      <c r="G21" s="84">
        <v>3437148.6</v>
      </c>
      <c r="H21" s="25"/>
    </row>
    <row r="22" s="10" customFormat="1" ht="26.1" customHeight="1" spans="1:8">
      <c r="A22" s="25">
        <v>8</v>
      </c>
      <c r="B22" s="26" t="s">
        <v>58</v>
      </c>
      <c r="C22" s="85" t="s">
        <v>49</v>
      </c>
      <c r="D22" s="27">
        <f>3.4*10000</f>
        <v>34000</v>
      </c>
      <c r="E22" s="93"/>
      <c r="F22" s="29">
        <f t="shared" si="0"/>
        <v>0</v>
      </c>
      <c r="G22" s="84">
        <v>18.6</v>
      </c>
      <c r="H22" s="67"/>
    </row>
    <row r="23" s="10" customFormat="1" ht="26.1" customHeight="1" spans="1:8">
      <c r="A23" s="25">
        <v>9</v>
      </c>
      <c r="B23" s="26" t="s">
        <v>59</v>
      </c>
      <c r="C23" s="85" t="s">
        <v>49</v>
      </c>
      <c r="D23" s="27">
        <f>0.244*10000</f>
        <v>2440</v>
      </c>
      <c r="E23" s="93"/>
      <c r="F23" s="29">
        <f t="shared" si="0"/>
        <v>0</v>
      </c>
      <c r="G23" s="84">
        <v>51.91</v>
      </c>
      <c r="H23" s="67"/>
    </row>
    <row r="24" s="10" customFormat="1" ht="26.1" customHeight="1" spans="1:8">
      <c r="A24" s="25">
        <v>10</v>
      </c>
      <c r="B24" s="26" t="s">
        <v>60</v>
      </c>
      <c r="C24" s="19" t="s">
        <v>61</v>
      </c>
      <c r="D24" s="27">
        <f>0.5665*10000</f>
        <v>5665</v>
      </c>
      <c r="E24" s="93"/>
      <c r="F24" s="29">
        <f t="shared" si="0"/>
        <v>0</v>
      </c>
      <c r="G24" s="84">
        <v>9.57</v>
      </c>
      <c r="H24" s="67"/>
    </row>
    <row r="25" s="10" customFormat="1" ht="26.1" customHeight="1" spans="1:8">
      <c r="A25" s="25">
        <v>11</v>
      </c>
      <c r="B25" s="26" t="s">
        <v>62</v>
      </c>
      <c r="C25" s="19" t="s">
        <v>61</v>
      </c>
      <c r="D25" s="27">
        <f>0.5373*10000</f>
        <v>5373</v>
      </c>
      <c r="E25" s="93"/>
      <c r="F25" s="29">
        <f t="shared" si="0"/>
        <v>0</v>
      </c>
      <c r="G25" s="84">
        <v>3.8</v>
      </c>
      <c r="H25" s="67"/>
    </row>
    <row r="26" s="10" customFormat="1" ht="26.1" customHeight="1" spans="1:8">
      <c r="A26" s="25">
        <v>12</v>
      </c>
      <c r="B26" s="26" t="s">
        <v>63</v>
      </c>
      <c r="C26" s="19" t="s">
        <v>57</v>
      </c>
      <c r="D26" s="27">
        <v>1</v>
      </c>
      <c r="E26" s="93"/>
      <c r="F26" s="29">
        <f t="shared" si="0"/>
        <v>0</v>
      </c>
      <c r="G26" s="84">
        <v>383578.7</v>
      </c>
      <c r="H26" s="25"/>
    </row>
    <row r="27" s="10" customFormat="1" ht="26.1" customHeight="1" spans="1:8">
      <c r="A27" s="25">
        <v>13</v>
      </c>
      <c r="B27" s="26" t="s">
        <v>64</v>
      </c>
      <c r="C27" s="19" t="s">
        <v>57</v>
      </c>
      <c r="D27" s="27">
        <v>1</v>
      </c>
      <c r="E27" s="93"/>
      <c r="F27" s="29">
        <f t="shared" si="0"/>
        <v>0</v>
      </c>
      <c r="G27" s="84">
        <v>361875.05</v>
      </c>
      <c r="H27" s="25"/>
    </row>
    <row r="28" s="10" customFormat="1" ht="26.1" customHeight="1" spans="1:8">
      <c r="A28" s="25">
        <v>14</v>
      </c>
      <c r="B28" s="26" t="s">
        <v>65</v>
      </c>
      <c r="C28" s="19" t="s">
        <v>57</v>
      </c>
      <c r="D28" s="27">
        <v>1</v>
      </c>
      <c r="E28" s="93"/>
      <c r="F28" s="29">
        <f t="shared" si="0"/>
        <v>0</v>
      </c>
      <c r="G28" s="84">
        <v>420342.01</v>
      </c>
      <c r="H28" s="25"/>
    </row>
    <row r="29" s="10" customFormat="1" ht="26.1" customHeight="1" spans="1:8">
      <c r="A29" s="25">
        <v>15</v>
      </c>
      <c r="B29" s="26" t="s">
        <v>66</v>
      </c>
      <c r="C29" s="19" t="s">
        <v>61</v>
      </c>
      <c r="D29" s="27">
        <f>3.56921*10000</f>
        <v>35692.1</v>
      </c>
      <c r="E29" s="93"/>
      <c r="F29" s="29">
        <f t="shared" si="0"/>
        <v>0</v>
      </c>
      <c r="G29" s="84">
        <v>41.02</v>
      </c>
      <c r="H29" s="94"/>
    </row>
    <row r="30" s="10" customFormat="1" ht="26.1" customHeight="1" spans="1:8">
      <c r="A30" s="25">
        <v>16</v>
      </c>
      <c r="B30" s="26" t="s">
        <v>67</v>
      </c>
      <c r="C30" s="19" t="s">
        <v>61</v>
      </c>
      <c r="D30" s="27">
        <f>1.38764*10000</f>
        <v>13876.4</v>
      </c>
      <c r="E30" s="93"/>
      <c r="F30" s="29">
        <f t="shared" si="0"/>
        <v>0</v>
      </c>
      <c r="G30" s="84">
        <v>40.98</v>
      </c>
      <c r="H30" s="94"/>
    </row>
    <row r="31" s="10" customFormat="1" ht="26.1" customHeight="1" spans="1:8">
      <c r="A31" s="25">
        <v>17</v>
      </c>
      <c r="B31" s="26" t="s">
        <v>68</v>
      </c>
      <c r="C31" s="19" t="s">
        <v>61</v>
      </c>
      <c r="D31" s="27">
        <f>1.04828*10000</f>
        <v>10482.8</v>
      </c>
      <c r="E31" s="93"/>
      <c r="F31" s="29">
        <f t="shared" si="0"/>
        <v>0</v>
      </c>
      <c r="G31" s="84">
        <v>33.5</v>
      </c>
      <c r="H31" s="94"/>
    </row>
    <row r="32" s="10" customFormat="1" ht="26.1" customHeight="1" spans="1:8">
      <c r="A32" s="25">
        <v>18</v>
      </c>
      <c r="B32" s="26" t="s">
        <v>69</v>
      </c>
      <c r="C32" s="19" t="s">
        <v>61</v>
      </c>
      <c r="D32" s="27">
        <f>0.03317*10000</f>
        <v>331.7</v>
      </c>
      <c r="E32" s="93"/>
      <c r="F32" s="29">
        <f t="shared" si="0"/>
        <v>0</v>
      </c>
      <c r="G32" s="84">
        <v>30.07</v>
      </c>
      <c r="H32" s="94"/>
    </row>
    <row r="33" s="10" customFormat="1" ht="26.1" customHeight="1" spans="1:8">
      <c r="A33" s="25">
        <v>19</v>
      </c>
      <c r="B33" s="26" t="s">
        <v>70</v>
      </c>
      <c r="C33" s="19" t="s">
        <v>57</v>
      </c>
      <c r="D33" s="27">
        <v>3</v>
      </c>
      <c r="E33" s="93"/>
      <c r="F33" s="29">
        <f t="shared" si="0"/>
        <v>0</v>
      </c>
      <c r="G33" s="84">
        <v>628608.41</v>
      </c>
      <c r="H33" s="67"/>
    </row>
    <row r="34" s="10" customFormat="1" ht="26.1" customHeight="1" spans="1:8">
      <c r="A34" s="25">
        <v>20</v>
      </c>
      <c r="B34" s="26" t="s">
        <v>71</v>
      </c>
      <c r="C34" s="19" t="s">
        <v>57</v>
      </c>
      <c r="D34" s="27">
        <v>1</v>
      </c>
      <c r="E34" s="93"/>
      <c r="F34" s="29">
        <f t="shared" si="0"/>
        <v>0</v>
      </c>
      <c r="G34" s="84">
        <v>861147.46</v>
      </c>
      <c r="H34" s="67"/>
    </row>
    <row r="35" s="10" customFormat="1" ht="26.1" customHeight="1" spans="1:8">
      <c r="A35" s="25">
        <v>21</v>
      </c>
      <c r="B35" s="26" t="s">
        <v>72</v>
      </c>
      <c r="C35" s="85" t="s">
        <v>49</v>
      </c>
      <c r="D35" s="27">
        <v>52246.6</v>
      </c>
      <c r="E35" s="93"/>
      <c r="F35" s="29">
        <f t="shared" si="0"/>
        <v>0</v>
      </c>
      <c r="G35" s="84">
        <v>3.14</v>
      </c>
      <c r="H35" s="67"/>
    </row>
    <row r="36" s="10" customFormat="1" ht="26.1" customHeight="1" spans="1:8">
      <c r="A36" s="25">
        <v>22</v>
      </c>
      <c r="B36" s="26" t="s">
        <v>73</v>
      </c>
      <c r="C36" s="85" t="s">
        <v>49</v>
      </c>
      <c r="D36" s="27">
        <v>45647.4</v>
      </c>
      <c r="E36" s="93"/>
      <c r="F36" s="29">
        <f t="shared" si="0"/>
        <v>0</v>
      </c>
      <c r="G36" s="84">
        <v>7.26</v>
      </c>
      <c r="H36" s="67"/>
    </row>
    <row r="37" s="10" customFormat="1" ht="26.1" customHeight="1" spans="1:8">
      <c r="A37" s="25">
        <v>23</v>
      </c>
      <c r="B37" s="26" t="s">
        <v>74</v>
      </c>
      <c r="C37" s="85" t="s">
        <v>49</v>
      </c>
      <c r="D37" s="27">
        <v>35900</v>
      </c>
      <c r="E37" s="93"/>
      <c r="F37" s="29">
        <f t="shared" si="0"/>
        <v>0</v>
      </c>
      <c r="G37" s="84">
        <v>7.37</v>
      </c>
      <c r="H37" s="67"/>
    </row>
    <row r="38" s="10" customFormat="1" ht="26.1" customHeight="1" spans="1:8">
      <c r="A38" s="25">
        <v>24</v>
      </c>
      <c r="B38" s="26" t="s">
        <v>75</v>
      </c>
      <c r="C38" s="19" t="s">
        <v>76</v>
      </c>
      <c r="D38" s="27">
        <v>3</v>
      </c>
      <c r="E38" s="93"/>
      <c r="F38" s="29">
        <f t="shared" si="0"/>
        <v>0</v>
      </c>
      <c r="G38" s="84">
        <v>2789.23</v>
      </c>
      <c r="H38" s="67"/>
    </row>
    <row r="39" s="10" customFormat="1" ht="26.1" customHeight="1" spans="1:8">
      <c r="A39" s="25">
        <v>25</v>
      </c>
      <c r="B39" s="26" t="s">
        <v>77</v>
      </c>
      <c r="C39" s="85" t="s">
        <v>49</v>
      </c>
      <c r="D39" s="27">
        <v>23496.2</v>
      </c>
      <c r="E39" s="93"/>
      <c r="F39" s="29">
        <f t="shared" si="0"/>
        <v>0</v>
      </c>
      <c r="G39" s="84">
        <v>6</v>
      </c>
      <c r="H39" s="67"/>
    </row>
    <row r="40" s="10" customFormat="1" ht="26.1" customHeight="1" spans="1:8">
      <c r="A40" s="25">
        <v>26</v>
      </c>
      <c r="B40" s="26" t="s">
        <v>78</v>
      </c>
      <c r="C40" s="19" t="s">
        <v>79</v>
      </c>
      <c r="D40" s="27">
        <v>30</v>
      </c>
      <c r="E40" s="93"/>
      <c r="F40" s="29">
        <f t="shared" si="0"/>
        <v>0</v>
      </c>
      <c r="G40" s="84">
        <v>31.18</v>
      </c>
      <c r="H40" s="67"/>
    </row>
    <row r="41" s="10" customFormat="1" ht="26.1" customHeight="1" spans="1:8">
      <c r="A41" s="25">
        <v>27</v>
      </c>
      <c r="B41" s="26" t="s">
        <v>80</v>
      </c>
      <c r="C41" s="85" t="s">
        <v>49</v>
      </c>
      <c r="D41" s="27">
        <v>9747.7</v>
      </c>
      <c r="E41" s="93"/>
      <c r="F41" s="29">
        <f t="shared" si="0"/>
        <v>0</v>
      </c>
      <c r="G41" s="84">
        <v>4.25</v>
      </c>
      <c r="H41" s="67"/>
    </row>
    <row r="42" s="10" customFormat="1" ht="26.1" customHeight="1" spans="1:8">
      <c r="A42" s="25">
        <v>28</v>
      </c>
      <c r="B42" s="26" t="s">
        <v>81</v>
      </c>
      <c r="C42" s="19" t="s">
        <v>61</v>
      </c>
      <c r="D42" s="27">
        <v>4453</v>
      </c>
      <c r="E42" s="93"/>
      <c r="F42" s="29">
        <f t="shared" si="0"/>
        <v>0</v>
      </c>
      <c r="G42" s="84">
        <v>9.57</v>
      </c>
      <c r="H42" s="67"/>
    </row>
    <row r="43" s="10" customFormat="1" ht="26.1" customHeight="1" spans="1:8">
      <c r="A43" s="25">
        <v>29</v>
      </c>
      <c r="B43" s="26" t="s">
        <v>82</v>
      </c>
      <c r="C43" s="85" t="s">
        <v>49</v>
      </c>
      <c r="D43" s="27">
        <v>52246.6</v>
      </c>
      <c r="E43" s="93"/>
      <c r="F43" s="29">
        <f t="shared" si="0"/>
        <v>0</v>
      </c>
      <c r="G43" s="84">
        <v>0.14</v>
      </c>
      <c r="H43" s="67"/>
    </row>
    <row r="44" s="10" customFormat="1" ht="26.1" customHeight="1" spans="1:8">
      <c r="A44" s="25">
        <v>30</v>
      </c>
      <c r="B44" s="26" t="s">
        <v>83</v>
      </c>
      <c r="C44" s="19" t="s">
        <v>57</v>
      </c>
      <c r="D44" s="27">
        <v>1</v>
      </c>
      <c r="E44" s="93"/>
      <c r="F44" s="29">
        <f t="shared" si="0"/>
        <v>0</v>
      </c>
      <c r="G44" s="84">
        <v>36497.56</v>
      </c>
      <c r="H44" s="67"/>
    </row>
    <row r="45" s="10" customFormat="1" ht="26.1" customHeight="1" spans="1:8">
      <c r="A45" s="25">
        <v>31</v>
      </c>
      <c r="B45" s="26" t="s">
        <v>84</v>
      </c>
      <c r="C45" s="19" t="s">
        <v>57</v>
      </c>
      <c r="D45" s="27">
        <v>2</v>
      </c>
      <c r="E45" s="93"/>
      <c r="F45" s="29">
        <f t="shared" si="0"/>
        <v>0</v>
      </c>
      <c r="G45" s="84">
        <v>22589.51</v>
      </c>
      <c r="H45" s="67"/>
    </row>
    <row r="46" s="70" customFormat="1" ht="26.1" customHeight="1" spans="1:8">
      <c r="A46" s="54" t="s">
        <v>85</v>
      </c>
      <c r="B46" s="95" t="s">
        <v>86</v>
      </c>
      <c r="C46" s="91"/>
      <c r="D46" s="92"/>
      <c r="E46" s="93"/>
      <c r="F46" s="29" t="str">
        <f t="shared" si="0"/>
        <v/>
      </c>
      <c r="G46" s="84">
        <v>0</v>
      </c>
      <c r="H46" s="91"/>
    </row>
    <row r="47" s="70" customFormat="1" ht="26.1" customHeight="1" spans="1:8">
      <c r="A47" s="96">
        <v>1</v>
      </c>
      <c r="B47" s="87" t="s">
        <v>87</v>
      </c>
      <c r="C47" s="85" t="s">
        <v>49</v>
      </c>
      <c r="D47" s="27">
        <f>38.4632475*10000</f>
        <v>384632.475</v>
      </c>
      <c r="E47" s="93"/>
      <c r="F47" s="29">
        <f t="shared" si="0"/>
        <v>0</v>
      </c>
      <c r="G47" s="84">
        <v>19.13</v>
      </c>
      <c r="H47" s="84"/>
    </row>
    <row r="48" s="70" customFormat="1" ht="26.1" customHeight="1" spans="1:8">
      <c r="A48" s="96">
        <v>2</v>
      </c>
      <c r="B48" s="87" t="s">
        <v>88</v>
      </c>
      <c r="C48" s="85" t="s">
        <v>49</v>
      </c>
      <c r="D48" s="27">
        <f>21.178*10000</f>
        <v>211780</v>
      </c>
      <c r="E48" s="93"/>
      <c r="F48" s="29">
        <f t="shared" si="0"/>
        <v>0</v>
      </c>
      <c r="G48" s="84">
        <v>17</v>
      </c>
      <c r="H48" s="84"/>
    </row>
    <row r="49" s="70" customFormat="1" ht="26.1" customHeight="1" spans="1:8">
      <c r="A49" s="96">
        <v>3</v>
      </c>
      <c r="B49" s="87" t="s">
        <v>89</v>
      </c>
      <c r="C49" s="85" t="s">
        <v>49</v>
      </c>
      <c r="D49" s="27">
        <f>23.81679*10000</f>
        <v>238167.9</v>
      </c>
      <c r="E49" s="93"/>
      <c r="F49" s="29">
        <f t="shared" si="0"/>
        <v>0</v>
      </c>
      <c r="G49" s="84">
        <v>11.35</v>
      </c>
      <c r="H49" s="84"/>
    </row>
    <row r="50" s="70" customFormat="1" ht="26.1" customHeight="1" spans="1:8">
      <c r="A50" s="96">
        <v>4</v>
      </c>
      <c r="B50" s="87" t="s">
        <v>90</v>
      </c>
      <c r="C50" s="85" t="s">
        <v>49</v>
      </c>
      <c r="D50" s="27">
        <f>2.1*10000</f>
        <v>21000</v>
      </c>
      <c r="E50" s="93"/>
      <c r="F50" s="29">
        <f t="shared" si="0"/>
        <v>0</v>
      </c>
      <c r="G50" s="84">
        <v>9.07</v>
      </c>
      <c r="H50" s="84"/>
    </row>
    <row r="51" s="70" customFormat="1" ht="26.1" customHeight="1" spans="1:8">
      <c r="A51" s="96">
        <v>5</v>
      </c>
      <c r="B51" s="87" t="s">
        <v>91</v>
      </c>
      <c r="C51" s="54" t="s">
        <v>57</v>
      </c>
      <c r="D51" s="27">
        <v>1</v>
      </c>
      <c r="E51" s="93"/>
      <c r="F51" s="29">
        <f t="shared" si="0"/>
        <v>0</v>
      </c>
      <c r="G51" s="84">
        <v>372682.58</v>
      </c>
      <c r="H51" s="84"/>
    </row>
    <row r="52" s="70" customFormat="1" ht="26.1" customHeight="1" spans="1:8">
      <c r="A52" s="96">
        <v>6</v>
      </c>
      <c r="B52" s="87" t="s">
        <v>92</v>
      </c>
      <c r="C52" s="54" t="s">
        <v>57</v>
      </c>
      <c r="D52" s="27">
        <v>4</v>
      </c>
      <c r="E52" s="93"/>
      <c r="F52" s="29">
        <f t="shared" si="0"/>
        <v>0</v>
      </c>
      <c r="G52" s="84">
        <v>252825.31</v>
      </c>
      <c r="H52" s="84"/>
    </row>
    <row r="53" s="70" customFormat="1" ht="26.1" customHeight="1" spans="1:8">
      <c r="A53" s="96">
        <v>7</v>
      </c>
      <c r="B53" s="87" t="s">
        <v>93</v>
      </c>
      <c r="C53" s="54" t="s">
        <v>57</v>
      </c>
      <c r="D53" s="27">
        <v>2</v>
      </c>
      <c r="E53" s="93"/>
      <c r="F53" s="29">
        <f t="shared" si="0"/>
        <v>0</v>
      </c>
      <c r="G53" s="84">
        <v>287108.21</v>
      </c>
      <c r="H53" s="84"/>
    </row>
    <row r="54" s="70" customFormat="1" ht="26.1" customHeight="1" spans="1:8">
      <c r="A54" s="96">
        <v>8</v>
      </c>
      <c r="B54" s="87" t="s">
        <v>94</v>
      </c>
      <c r="C54" s="54" t="s">
        <v>57</v>
      </c>
      <c r="D54" s="27">
        <v>2</v>
      </c>
      <c r="E54" s="93"/>
      <c r="F54" s="29">
        <f t="shared" si="0"/>
        <v>0</v>
      </c>
      <c r="G54" s="84">
        <v>162910.21</v>
      </c>
      <c r="H54" s="84"/>
    </row>
    <row r="55" s="70" customFormat="1" ht="26.1" customHeight="1" spans="1:8">
      <c r="A55" s="96">
        <v>9</v>
      </c>
      <c r="B55" s="87" t="s">
        <v>59</v>
      </c>
      <c r="C55" s="54" t="s">
        <v>54</v>
      </c>
      <c r="D55" s="27">
        <v>7</v>
      </c>
      <c r="E55" s="93"/>
      <c r="F55" s="29">
        <f t="shared" si="0"/>
        <v>0</v>
      </c>
      <c r="G55" s="84">
        <v>17362.92</v>
      </c>
      <c r="H55" s="84"/>
    </row>
    <row r="56" s="70" customFormat="1" ht="26.1" customHeight="1" spans="1:8">
      <c r="A56" s="96">
        <v>10</v>
      </c>
      <c r="B56" s="87" t="s">
        <v>95</v>
      </c>
      <c r="C56" s="54" t="s">
        <v>45</v>
      </c>
      <c r="D56" s="27">
        <v>1</v>
      </c>
      <c r="E56" s="93"/>
      <c r="F56" s="29">
        <f t="shared" si="0"/>
        <v>0</v>
      </c>
      <c r="G56" s="84">
        <v>31979.66</v>
      </c>
      <c r="H56" s="84"/>
    </row>
    <row r="57" s="70" customFormat="1" ht="26.1" customHeight="1" spans="1:8">
      <c r="A57" s="96">
        <v>11</v>
      </c>
      <c r="B57" s="87" t="s">
        <v>96</v>
      </c>
      <c r="C57" s="54" t="s">
        <v>57</v>
      </c>
      <c r="D57" s="27">
        <v>3</v>
      </c>
      <c r="E57" s="93"/>
      <c r="F57" s="29">
        <f t="shared" si="0"/>
        <v>0</v>
      </c>
      <c r="G57" s="84">
        <v>84156.99</v>
      </c>
      <c r="H57" s="84"/>
    </row>
    <row r="58" s="3" customFormat="1" ht="26" customHeight="1" spans="1:8">
      <c r="A58" s="97" t="s">
        <v>97</v>
      </c>
      <c r="B58" s="95" t="s">
        <v>98</v>
      </c>
      <c r="C58" s="36"/>
      <c r="D58" s="37"/>
      <c r="E58" s="98"/>
      <c r="F58" s="29" t="str">
        <f t="shared" si="0"/>
        <v/>
      </c>
      <c r="G58" s="99">
        <v>0</v>
      </c>
      <c r="H58" s="24"/>
    </row>
    <row r="59" s="3" customFormat="1" ht="26" customHeight="1" spans="1:8">
      <c r="A59" s="25">
        <v>1</v>
      </c>
      <c r="B59" s="100" t="s">
        <v>99</v>
      </c>
      <c r="C59" s="52" t="s">
        <v>100</v>
      </c>
      <c r="D59" s="27">
        <v>211</v>
      </c>
      <c r="E59" s="101"/>
      <c r="F59" s="29">
        <f t="shared" si="0"/>
        <v>0</v>
      </c>
      <c r="G59" s="50">
        <v>131.73</v>
      </c>
      <c r="H59" s="102" t="s">
        <v>101</v>
      </c>
    </row>
    <row r="60" s="3" customFormat="1" ht="26" customHeight="1" spans="1:8">
      <c r="A60" s="25">
        <v>2</v>
      </c>
      <c r="B60" s="100" t="s">
        <v>102</v>
      </c>
      <c r="C60" s="52" t="s">
        <v>100</v>
      </c>
      <c r="D60" s="27">
        <v>58</v>
      </c>
      <c r="E60" s="101"/>
      <c r="F60" s="29">
        <f t="shared" si="0"/>
        <v>0</v>
      </c>
      <c r="G60" s="50">
        <v>131.73</v>
      </c>
      <c r="H60" s="102" t="s">
        <v>103</v>
      </c>
    </row>
    <row r="61" s="3" customFormat="1" ht="26" customHeight="1" spans="1:8">
      <c r="A61" s="25">
        <v>3</v>
      </c>
      <c r="B61" s="100" t="s">
        <v>104</v>
      </c>
      <c r="C61" s="52" t="s">
        <v>100</v>
      </c>
      <c r="D61" s="27">
        <v>240</v>
      </c>
      <c r="E61" s="101"/>
      <c r="F61" s="29">
        <f t="shared" si="0"/>
        <v>0</v>
      </c>
      <c r="G61" s="50">
        <v>131.73</v>
      </c>
      <c r="H61" s="102" t="s">
        <v>105</v>
      </c>
    </row>
    <row r="62" s="3" customFormat="1" ht="26" customHeight="1" spans="1:8">
      <c r="A62" s="25">
        <v>4</v>
      </c>
      <c r="B62" s="53" t="s">
        <v>106</v>
      </c>
      <c r="C62" s="52" t="s">
        <v>100</v>
      </c>
      <c r="D62" s="27">
        <v>148</v>
      </c>
      <c r="E62" s="101"/>
      <c r="F62" s="29">
        <f t="shared" si="0"/>
        <v>0</v>
      </c>
      <c r="G62" s="50">
        <v>131.73</v>
      </c>
      <c r="H62" s="91" t="s">
        <v>107</v>
      </c>
    </row>
    <row r="63" s="3" customFormat="1" ht="26" customHeight="1" spans="1:8">
      <c r="A63" s="25">
        <v>5</v>
      </c>
      <c r="B63" s="30" t="s">
        <v>108</v>
      </c>
      <c r="C63" s="52" t="s">
        <v>100</v>
      </c>
      <c r="D63" s="27">
        <v>228</v>
      </c>
      <c r="E63" s="101"/>
      <c r="F63" s="29">
        <f t="shared" si="0"/>
        <v>0</v>
      </c>
      <c r="G63" s="50">
        <v>131.73</v>
      </c>
      <c r="H63" s="91" t="s">
        <v>109</v>
      </c>
    </row>
    <row r="64" s="3" customFormat="1" ht="26" customHeight="1" spans="1:8">
      <c r="A64" s="25">
        <v>6</v>
      </c>
      <c r="B64" s="100" t="s">
        <v>110</v>
      </c>
      <c r="C64" s="52" t="s">
        <v>100</v>
      </c>
      <c r="D64" s="27">
        <v>1000</v>
      </c>
      <c r="E64" s="101"/>
      <c r="F64" s="29">
        <f t="shared" si="0"/>
        <v>0</v>
      </c>
      <c r="G64" s="50">
        <v>131.73</v>
      </c>
      <c r="H64" s="102" t="s">
        <v>111</v>
      </c>
    </row>
    <row r="65" s="3" customFormat="1" ht="26" customHeight="1" spans="1:8">
      <c r="A65" s="25">
        <v>7</v>
      </c>
      <c r="B65" s="53" t="s">
        <v>112</v>
      </c>
      <c r="C65" s="52" t="s">
        <v>100</v>
      </c>
      <c r="D65" s="27">
        <v>2523</v>
      </c>
      <c r="E65" s="101"/>
      <c r="F65" s="29">
        <f t="shared" si="0"/>
        <v>0</v>
      </c>
      <c r="G65" s="50">
        <v>131.73</v>
      </c>
      <c r="H65" s="102" t="s">
        <v>113</v>
      </c>
    </row>
    <row r="66" s="3" customFormat="1" ht="26" customHeight="1" spans="1:8">
      <c r="A66" s="25">
        <v>8</v>
      </c>
      <c r="B66" s="100" t="s">
        <v>112</v>
      </c>
      <c r="C66" s="52" t="s">
        <v>100</v>
      </c>
      <c r="D66" s="27">
        <v>400</v>
      </c>
      <c r="E66" s="101"/>
      <c r="F66" s="29">
        <f t="shared" si="0"/>
        <v>0</v>
      </c>
      <c r="G66" s="50">
        <v>131.73</v>
      </c>
      <c r="H66" s="102" t="s">
        <v>114</v>
      </c>
    </row>
    <row r="67" s="3" customFormat="1" ht="26" customHeight="1" spans="1:8">
      <c r="A67" s="25">
        <v>9</v>
      </c>
      <c r="B67" s="100" t="s">
        <v>115</v>
      </c>
      <c r="C67" s="52" t="s">
        <v>100</v>
      </c>
      <c r="D67" s="27">
        <v>4</v>
      </c>
      <c r="E67" s="101"/>
      <c r="F67" s="29">
        <f t="shared" si="0"/>
        <v>0</v>
      </c>
      <c r="G67" s="50">
        <v>131.73</v>
      </c>
      <c r="H67" s="103" t="s">
        <v>116</v>
      </c>
    </row>
    <row r="68" s="3" customFormat="1" ht="26" customHeight="1" spans="1:8">
      <c r="A68" s="25">
        <v>10</v>
      </c>
      <c r="B68" s="100" t="s">
        <v>117</v>
      </c>
      <c r="C68" s="52" t="s">
        <v>100</v>
      </c>
      <c r="D68" s="27">
        <v>2</v>
      </c>
      <c r="E68" s="101"/>
      <c r="F68" s="29">
        <f t="shared" si="0"/>
        <v>0</v>
      </c>
      <c r="G68" s="50">
        <v>131.73</v>
      </c>
      <c r="H68" s="103" t="s">
        <v>116</v>
      </c>
    </row>
    <row r="69" s="3" customFormat="1" ht="26" customHeight="1" spans="1:8">
      <c r="A69" s="25">
        <v>11</v>
      </c>
      <c r="B69" s="100" t="s">
        <v>118</v>
      </c>
      <c r="C69" s="52" t="s">
        <v>100</v>
      </c>
      <c r="D69" s="27">
        <v>16</v>
      </c>
      <c r="E69" s="101"/>
      <c r="F69" s="29">
        <f t="shared" ref="F69:F97" si="1">IF(D69="","",ROUND(D69*E69,0))</f>
        <v>0</v>
      </c>
      <c r="G69" s="50">
        <v>131.73</v>
      </c>
      <c r="H69" s="102" t="s">
        <v>119</v>
      </c>
    </row>
    <row r="70" s="3" customFormat="1" ht="26" customHeight="1" spans="1:8">
      <c r="A70" s="25">
        <v>12</v>
      </c>
      <c r="B70" s="100" t="s">
        <v>120</v>
      </c>
      <c r="C70" s="52" t="s">
        <v>100</v>
      </c>
      <c r="D70" s="27">
        <v>18</v>
      </c>
      <c r="E70" s="101"/>
      <c r="F70" s="29">
        <f t="shared" si="1"/>
        <v>0</v>
      </c>
      <c r="G70" s="50">
        <v>131.73</v>
      </c>
      <c r="H70" s="102" t="s">
        <v>121</v>
      </c>
    </row>
    <row r="71" s="3" customFormat="1" ht="26" customHeight="1" spans="1:8">
      <c r="A71" s="25">
        <v>13</v>
      </c>
      <c r="B71" s="100" t="s">
        <v>122</v>
      </c>
      <c r="C71" s="52" t="s">
        <v>100</v>
      </c>
      <c r="D71" s="27">
        <v>11</v>
      </c>
      <c r="E71" s="101"/>
      <c r="F71" s="29">
        <f t="shared" si="1"/>
        <v>0</v>
      </c>
      <c r="G71" s="50">
        <v>131.73</v>
      </c>
      <c r="H71" s="102"/>
    </row>
    <row r="72" s="3" customFormat="1" ht="26" customHeight="1" spans="1:8">
      <c r="A72" s="25">
        <v>14</v>
      </c>
      <c r="B72" s="100" t="s">
        <v>123</v>
      </c>
      <c r="C72" s="52" t="s">
        <v>100</v>
      </c>
      <c r="D72" s="27">
        <v>132</v>
      </c>
      <c r="E72" s="101"/>
      <c r="F72" s="29">
        <f t="shared" si="1"/>
        <v>0</v>
      </c>
      <c r="G72" s="50">
        <v>131.73</v>
      </c>
      <c r="H72" s="102" t="s">
        <v>124</v>
      </c>
    </row>
    <row r="73" s="3" customFormat="1" ht="26" customHeight="1" spans="1:8">
      <c r="A73" s="25">
        <v>15</v>
      </c>
      <c r="B73" s="100" t="s">
        <v>125</v>
      </c>
      <c r="C73" s="19" t="s">
        <v>126</v>
      </c>
      <c r="D73" s="27">
        <v>9</v>
      </c>
      <c r="E73" s="101"/>
      <c r="F73" s="29">
        <f t="shared" si="1"/>
        <v>0</v>
      </c>
      <c r="G73" s="50">
        <v>47.65</v>
      </c>
      <c r="H73" s="102" t="s">
        <v>127</v>
      </c>
    </row>
    <row r="74" s="3" customFormat="1" ht="26" customHeight="1" spans="1:8">
      <c r="A74" s="25">
        <v>16</v>
      </c>
      <c r="B74" s="100" t="s">
        <v>128</v>
      </c>
      <c r="C74" s="19" t="s">
        <v>126</v>
      </c>
      <c r="D74" s="27">
        <v>16</v>
      </c>
      <c r="E74" s="101"/>
      <c r="F74" s="29">
        <f t="shared" si="1"/>
        <v>0</v>
      </c>
      <c r="G74" s="50">
        <v>47.65</v>
      </c>
      <c r="H74" s="102" t="s">
        <v>129</v>
      </c>
    </row>
    <row r="75" s="3" customFormat="1" ht="26" customHeight="1" spans="1:8">
      <c r="A75" s="25">
        <v>17</v>
      </c>
      <c r="B75" s="100" t="s">
        <v>128</v>
      </c>
      <c r="C75" s="19" t="s">
        <v>126</v>
      </c>
      <c r="D75" s="27">
        <v>4</v>
      </c>
      <c r="E75" s="101"/>
      <c r="F75" s="29">
        <f t="shared" si="1"/>
        <v>0</v>
      </c>
      <c r="G75" s="50">
        <v>47.65</v>
      </c>
      <c r="H75" s="102" t="s">
        <v>130</v>
      </c>
    </row>
    <row r="76" s="3" customFormat="1" ht="26" customHeight="1" spans="1:8">
      <c r="A76" s="25">
        <v>18</v>
      </c>
      <c r="B76" s="100" t="s">
        <v>131</v>
      </c>
      <c r="C76" s="19" t="s">
        <v>126</v>
      </c>
      <c r="D76" s="27">
        <v>4</v>
      </c>
      <c r="E76" s="101"/>
      <c r="F76" s="29">
        <f t="shared" si="1"/>
        <v>0</v>
      </c>
      <c r="G76" s="50">
        <v>47.65</v>
      </c>
      <c r="H76" s="102" t="s">
        <v>132</v>
      </c>
    </row>
    <row r="77" s="3" customFormat="1" ht="26" customHeight="1" spans="1:8">
      <c r="A77" s="25">
        <v>19</v>
      </c>
      <c r="B77" s="100" t="s">
        <v>131</v>
      </c>
      <c r="C77" s="19" t="s">
        <v>126</v>
      </c>
      <c r="D77" s="27">
        <v>2</v>
      </c>
      <c r="E77" s="101"/>
      <c r="F77" s="29">
        <f t="shared" si="1"/>
        <v>0</v>
      </c>
      <c r="G77" s="50">
        <v>47.65</v>
      </c>
      <c r="H77" s="102" t="s">
        <v>133</v>
      </c>
    </row>
    <row r="78" s="3" customFormat="1" ht="26" customHeight="1" spans="1:8">
      <c r="A78" s="25">
        <v>20</v>
      </c>
      <c r="B78" s="100" t="s">
        <v>131</v>
      </c>
      <c r="C78" s="19" t="s">
        <v>126</v>
      </c>
      <c r="D78" s="27">
        <v>3</v>
      </c>
      <c r="E78" s="101"/>
      <c r="F78" s="29">
        <f t="shared" si="1"/>
        <v>0</v>
      </c>
      <c r="G78" s="50">
        <v>47.65</v>
      </c>
      <c r="H78" s="102" t="s">
        <v>134</v>
      </c>
    </row>
    <row r="79" s="3" customFormat="1" ht="26" customHeight="1" spans="1:8">
      <c r="A79" s="25">
        <v>21</v>
      </c>
      <c r="B79" s="100" t="s">
        <v>131</v>
      </c>
      <c r="C79" s="19" t="s">
        <v>126</v>
      </c>
      <c r="D79" s="27">
        <v>4</v>
      </c>
      <c r="E79" s="101"/>
      <c r="F79" s="29">
        <f t="shared" si="1"/>
        <v>0</v>
      </c>
      <c r="G79" s="50">
        <v>47.65</v>
      </c>
      <c r="H79" s="102" t="s">
        <v>135</v>
      </c>
    </row>
    <row r="80" s="3" customFormat="1" ht="26" customHeight="1" spans="1:8">
      <c r="A80" s="25">
        <v>22</v>
      </c>
      <c r="B80" s="100" t="s">
        <v>131</v>
      </c>
      <c r="C80" s="19" t="s">
        <v>126</v>
      </c>
      <c r="D80" s="27">
        <v>48</v>
      </c>
      <c r="E80" s="101"/>
      <c r="F80" s="29">
        <f t="shared" si="1"/>
        <v>0</v>
      </c>
      <c r="G80" s="50">
        <v>47.65</v>
      </c>
      <c r="H80" s="102" t="s">
        <v>136</v>
      </c>
    </row>
    <row r="81" s="3" customFormat="1" ht="26" customHeight="1" spans="1:8">
      <c r="A81" s="25">
        <v>23</v>
      </c>
      <c r="B81" s="100" t="s">
        <v>131</v>
      </c>
      <c r="C81" s="19" t="s">
        <v>126</v>
      </c>
      <c r="D81" s="27">
        <v>1</v>
      </c>
      <c r="E81" s="101"/>
      <c r="F81" s="29">
        <f t="shared" si="1"/>
        <v>0</v>
      </c>
      <c r="G81" s="50">
        <v>47.65</v>
      </c>
      <c r="H81" s="102" t="s">
        <v>137</v>
      </c>
    </row>
    <row r="82" s="3" customFormat="1" ht="26" customHeight="1" spans="1:8">
      <c r="A82" s="25">
        <v>24</v>
      </c>
      <c r="B82" s="100" t="s">
        <v>131</v>
      </c>
      <c r="C82" s="19" t="s">
        <v>126</v>
      </c>
      <c r="D82" s="27">
        <v>4</v>
      </c>
      <c r="E82" s="101"/>
      <c r="F82" s="29">
        <f t="shared" si="1"/>
        <v>0</v>
      </c>
      <c r="G82" s="50">
        <v>47.65</v>
      </c>
      <c r="H82" s="102" t="s">
        <v>138</v>
      </c>
    </row>
    <row r="83" s="3" customFormat="1" ht="26" customHeight="1" spans="1:8">
      <c r="A83" s="25">
        <v>25</v>
      </c>
      <c r="B83" s="100" t="s">
        <v>139</v>
      </c>
      <c r="C83" s="19" t="s">
        <v>126</v>
      </c>
      <c r="D83" s="27">
        <v>5</v>
      </c>
      <c r="E83" s="101"/>
      <c r="F83" s="29">
        <f t="shared" si="1"/>
        <v>0</v>
      </c>
      <c r="G83" s="50">
        <v>47.65</v>
      </c>
      <c r="H83" s="102" t="s">
        <v>140</v>
      </c>
    </row>
    <row r="84" s="3" customFormat="1" ht="26" customHeight="1" spans="1:8">
      <c r="A84" s="25">
        <v>26</v>
      </c>
      <c r="B84" s="100" t="s">
        <v>139</v>
      </c>
      <c r="C84" s="19" t="s">
        <v>126</v>
      </c>
      <c r="D84" s="27">
        <v>8</v>
      </c>
      <c r="E84" s="101"/>
      <c r="F84" s="29">
        <f t="shared" si="1"/>
        <v>0</v>
      </c>
      <c r="G84" s="50">
        <v>47.65</v>
      </c>
      <c r="H84" s="102" t="s">
        <v>141</v>
      </c>
    </row>
    <row r="85" s="3" customFormat="1" ht="26" customHeight="1" spans="1:8">
      <c r="A85" s="25">
        <v>27</v>
      </c>
      <c r="B85" s="100" t="s">
        <v>139</v>
      </c>
      <c r="C85" s="19" t="s">
        <v>126</v>
      </c>
      <c r="D85" s="27">
        <v>2</v>
      </c>
      <c r="E85" s="101"/>
      <c r="F85" s="29">
        <f t="shared" si="1"/>
        <v>0</v>
      </c>
      <c r="G85" s="50">
        <v>47.65</v>
      </c>
      <c r="H85" s="102" t="s">
        <v>142</v>
      </c>
    </row>
    <row r="86" s="3" customFormat="1" ht="26" customHeight="1" spans="1:8">
      <c r="A86" s="25">
        <v>28</v>
      </c>
      <c r="B86" s="100" t="s">
        <v>139</v>
      </c>
      <c r="C86" s="19" t="s">
        <v>126</v>
      </c>
      <c r="D86" s="27">
        <v>5</v>
      </c>
      <c r="E86" s="101"/>
      <c r="F86" s="29">
        <f t="shared" si="1"/>
        <v>0</v>
      </c>
      <c r="G86" s="50">
        <v>47.65</v>
      </c>
      <c r="H86" s="102" t="s">
        <v>143</v>
      </c>
    </row>
    <row r="87" s="3" customFormat="1" ht="26" customHeight="1" spans="1:8">
      <c r="A87" s="25">
        <v>29</v>
      </c>
      <c r="B87" s="100" t="s">
        <v>139</v>
      </c>
      <c r="C87" s="19" t="s">
        <v>126</v>
      </c>
      <c r="D87" s="27">
        <v>12</v>
      </c>
      <c r="E87" s="101"/>
      <c r="F87" s="29">
        <f t="shared" si="1"/>
        <v>0</v>
      </c>
      <c r="G87" s="50">
        <v>47.65</v>
      </c>
      <c r="H87" s="102" t="s">
        <v>144</v>
      </c>
    </row>
    <row r="88" s="3" customFormat="1" ht="26" customHeight="1" spans="1:8">
      <c r="A88" s="25">
        <v>30</v>
      </c>
      <c r="B88" s="100" t="s">
        <v>139</v>
      </c>
      <c r="C88" s="19" t="s">
        <v>126</v>
      </c>
      <c r="D88" s="27">
        <v>3</v>
      </c>
      <c r="E88" s="101"/>
      <c r="F88" s="29">
        <f t="shared" si="1"/>
        <v>0</v>
      </c>
      <c r="G88" s="50">
        <v>47.65</v>
      </c>
      <c r="H88" s="102" t="s">
        <v>145</v>
      </c>
    </row>
    <row r="89" s="3" customFormat="1" ht="26" customHeight="1" spans="1:8">
      <c r="A89" s="25">
        <v>31</v>
      </c>
      <c r="B89" s="100" t="s">
        <v>139</v>
      </c>
      <c r="C89" s="19" t="s">
        <v>126</v>
      </c>
      <c r="D89" s="27">
        <v>2</v>
      </c>
      <c r="E89" s="101"/>
      <c r="F89" s="29">
        <f t="shared" si="1"/>
        <v>0</v>
      </c>
      <c r="G89" s="50">
        <v>47.65</v>
      </c>
      <c r="H89" s="102" t="s">
        <v>146</v>
      </c>
    </row>
    <row r="90" s="3" customFormat="1" ht="26" customHeight="1" spans="1:8">
      <c r="A90" s="25">
        <v>32</v>
      </c>
      <c r="B90" s="100" t="s">
        <v>147</v>
      </c>
      <c r="C90" s="19" t="s">
        <v>126</v>
      </c>
      <c r="D90" s="27">
        <v>2</v>
      </c>
      <c r="E90" s="101"/>
      <c r="F90" s="29">
        <f t="shared" si="1"/>
        <v>0</v>
      </c>
      <c r="G90" s="50">
        <v>47.65</v>
      </c>
      <c r="H90" s="102" t="s">
        <v>148</v>
      </c>
    </row>
    <row r="91" s="3" customFormat="1" ht="26" customHeight="1" spans="1:8">
      <c r="A91" s="25">
        <v>33</v>
      </c>
      <c r="B91" s="100" t="s">
        <v>149</v>
      </c>
      <c r="C91" s="19" t="s">
        <v>126</v>
      </c>
      <c r="D91" s="27">
        <v>12</v>
      </c>
      <c r="E91" s="101"/>
      <c r="F91" s="29">
        <f t="shared" si="1"/>
        <v>0</v>
      </c>
      <c r="G91" s="50">
        <v>47.65</v>
      </c>
      <c r="H91" s="102" t="s">
        <v>150</v>
      </c>
    </row>
    <row r="92" s="3" customFormat="1" ht="26" customHeight="1" spans="1:8">
      <c r="A92" s="25">
        <v>34</v>
      </c>
      <c r="B92" s="100" t="s">
        <v>149</v>
      </c>
      <c r="C92" s="19" t="s">
        <v>126</v>
      </c>
      <c r="D92" s="27">
        <v>4</v>
      </c>
      <c r="E92" s="101"/>
      <c r="F92" s="29">
        <f t="shared" si="1"/>
        <v>0</v>
      </c>
      <c r="G92" s="50">
        <v>47.65</v>
      </c>
      <c r="H92" s="102" t="s">
        <v>151</v>
      </c>
    </row>
    <row r="93" s="3" customFormat="1" ht="26" customHeight="1" spans="1:8">
      <c r="A93" s="25">
        <v>35</v>
      </c>
      <c r="B93" s="100" t="s">
        <v>152</v>
      </c>
      <c r="C93" s="19" t="s">
        <v>126</v>
      </c>
      <c r="D93" s="27">
        <v>1</v>
      </c>
      <c r="E93" s="101"/>
      <c r="F93" s="29">
        <f t="shared" si="1"/>
        <v>0</v>
      </c>
      <c r="G93" s="50">
        <v>47.65</v>
      </c>
      <c r="H93" s="102" t="s">
        <v>153</v>
      </c>
    </row>
    <row r="94" s="3" customFormat="1" ht="26" customHeight="1" spans="1:8">
      <c r="A94" s="25">
        <v>36</v>
      </c>
      <c r="B94" s="100" t="s">
        <v>154</v>
      </c>
      <c r="C94" s="19" t="s">
        <v>49</v>
      </c>
      <c r="D94" s="27">
        <v>4</v>
      </c>
      <c r="E94" s="101"/>
      <c r="F94" s="29">
        <f t="shared" si="1"/>
        <v>0</v>
      </c>
      <c r="G94" s="50">
        <v>47.65</v>
      </c>
      <c r="H94" s="102" t="s">
        <v>155</v>
      </c>
    </row>
    <row r="95" s="3" customFormat="1" ht="40" customHeight="1" spans="1:8">
      <c r="A95" s="25">
        <v>37</v>
      </c>
      <c r="B95" s="100" t="s">
        <v>156</v>
      </c>
      <c r="C95" s="52" t="s">
        <v>157</v>
      </c>
      <c r="D95" s="27">
        <v>8</v>
      </c>
      <c r="E95" s="101"/>
      <c r="F95" s="29">
        <f t="shared" si="1"/>
        <v>0</v>
      </c>
      <c r="G95" s="50">
        <v>1839.85</v>
      </c>
      <c r="H95" s="104" t="s">
        <v>158</v>
      </c>
    </row>
    <row r="96" s="3" customFormat="1" ht="26" customHeight="1" spans="1:8">
      <c r="A96" s="25">
        <v>38</v>
      </c>
      <c r="B96" s="53" t="s">
        <v>159</v>
      </c>
      <c r="C96" s="54" t="s">
        <v>160</v>
      </c>
      <c r="D96" s="27">
        <v>153.25</v>
      </c>
      <c r="E96" s="101"/>
      <c r="F96" s="29">
        <f t="shared" si="1"/>
        <v>0</v>
      </c>
      <c r="G96" s="50">
        <v>1.27</v>
      </c>
      <c r="H96" s="105" t="s">
        <v>161</v>
      </c>
    </row>
    <row r="97" s="3" customFormat="1" ht="26" customHeight="1" spans="1:8">
      <c r="A97" s="25">
        <v>39</v>
      </c>
      <c r="B97" s="53" t="s">
        <v>159</v>
      </c>
      <c r="C97" s="54" t="s">
        <v>160</v>
      </c>
      <c r="D97" s="27">
        <v>9758.1</v>
      </c>
      <c r="E97" s="101"/>
      <c r="F97" s="29">
        <f t="shared" si="1"/>
        <v>0</v>
      </c>
      <c r="G97" s="50">
        <v>1.27</v>
      </c>
      <c r="H97" s="105" t="s">
        <v>162</v>
      </c>
    </row>
    <row r="98" s="70" customFormat="1" ht="26.1" customHeight="1" spans="1:8">
      <c r="A98" s="106" t="s">
        <v>163</v>
      </c>
      <c r="B98" s="80"/>
      <c r="C98" s="54"/>
      <c r="D98" s="27"/>
      <c r="E98" s="27"/>
      <c r="F98" s="107">
        <f>SUM(F5:F97)</f>
        <v>0</v>
      </c>
      <c r="G98" s="108"/>
      <c r="H98" s="109"/>
    </row>
  </sheetData>
  <sheetProtection algorithmName="SHA-512" hashValue="bZLNifV+/LCMaEYJ/J1izuaoDlOZXN40uH39xgOZUMsOZcrYt2UXwb7vVAVTOGHyoYOSHZkHSd2EKrpcbCJs5A==" saltValue="D9dFezFi3NXMV1a90Sv7Sg==" spinCount="100000" sheet="1" formatColumns="0" formatRows="0" objects="1"/>
  <mergeCells count="3">
    <mergeCell ref="A1:H1"/>
    <mergeCell ref="G2:H2"/>
    <mergeCell ref="A98:B98"/>
  </mergeCells>
  <dataValidations count="1">
    <dataValidation type="decimal" operator="lessThanOrEqual" allowBlank="1" showInputMessage="1" showErrorMessage="1" sqref="E5:E97">
      <formula1>G5</formula1>
    </dataValidation>
  </dataValidations>
  <pageMargins left="0.751388888888889" right="0.751388888888889"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dimension ref="A1:XEM271"/>
  <sheetViews>
    <sheetView showZeros="0" view="pageBreakPreview" zoomScaleNormal="85" workbookViewId="0">
      <selection activeCell="A1" sqref="A1:H271"/>
    </sheetView>
  </sheetViews>
  <sheetFormatPr defaultColWidth="9" defaultRowHeight="13.85"/>
  <cols>
    <col min="1" max="1" width="6.625" style="2" customWidth="1"/>
    <col min="2" max="2" width="18.625" style="12" customWidth="1"/>
    <col min="3" max="3" width="22.6833333333333" style="12" customWidth="1"/>
    <col min="4" max="4" width="6.24166666666667" style="2" customWidth="1"/>
    <col min="5" max="5" width="7.68333333333333" style="13" customWidth="1"/>
    <col min="6" max="6" width="8.35833333333333" style="14" customWidth="1"/>
    <col min="7" max="7" width="8.16666666666667" style="2" customWidth="1"/>
    <col min="8" max="8" width="9.125" style="2" customWidth="1"/>
    <col min="9" max="16384" width="9" style="2"/>
  </cols>
  <sheetData>
    <row r="1" s="1" customFormat="1" ht="28.5" customHeight="1" spans="1:8">
      <c r="A1" s="15" t="s">
        <v>164</v>
      </c>
      <c r="B1" s="15"/>
      <c r="C1" s="15"/>
      <c r="D1" s="15"/>
      <c r="E1" s="16"/>
      <c r="F1" s="16"/>
      <c r="G1" s="15"/>
      <c r="H1" s="15"/>
    </row>
    <row r="2" s="2" customFormat="1" ht="28.5" customHeight="1" spans="1:8">
      <c r="A2" s="17" t="str">
        <f>汇总表!A2</f>
        <v>项目名称：南京南站交通枢纽市政设施综合养护服务</v>
      </c>
      <c r="B2" s="15"/>
      <c r="C2" s="15"/>
      <c r="D2" s="15"/>
      <c r="E2" s="16"/>
      <c r="F2" s="16"/>
      <c r="G2" s="18" t="s">
        <v>11</v>
      </c>
      <c r="H2" s="18"/>
    </row>
    <row r="3" s="3" customFormat="1" ht="32" customHeight="1" spans="1:8">
      <c r="A3" s="19" t="s">
        <v>21</v>
      </c>
      <c r="B3" s="20" t="s">
        <v>22</v>
      </c>
      <c r="C3" s="19" t="s">
        <v>165</v>
      </c>
      <c r="D3" s="19" t="s">
        <v>23</v>
      </c>
      <c r="E3" s="21" t="s">
        <v>24</v>
      </c>
      <c r="F3" s="21" t="s">
        <v>25</v>
      </c>
      <c r="G3" s="19" t="s">
        <v>26</v>
      </c>
      <c r="H3" s="22" t="s">
        <v>27</v>
      </c>
    </row>
    <row r="4" s="3" customFormat="1" ht="26" customHeight="1" spans="1:8">
      <c r="A4" s="23" t="s">
        <v>166</v>
      </c>
      <c r="B4" s="20"/>
      <c r="C4" s="19"/>
      <c r="D4" s="19"/>
      <c r="E4" s="21"/>
      <c r="F4" s="21"/>
      <c r="G4" s="19"/>
      <c r="H4" s="24"/>
    </row>
    <row r="5" s="3" customFormat="1" ht="26.1" customHeight="1" spans="1:8">
      <c r="A5" s="25">
        <v>1.1</v>
      </c>
      <c r="B5" s="26" t="s">
        <v>167</v>
      </c>
      <c r="C5" s="26" t="s">
        <v>168</v>
      </c>
      <c r="D5" s="25" t="s">
        <v>169</v>
      </c>
      <c r="E5" s="27">
        <v>20</v>
      </c>
      <c r="F5" s="28"/>
      <c r="G5" s="29">
        <f t="shared" ref="G5:G68" si="0">IF(E5="","",ROUND(E5*F5,0))</f>
        <v>0</v>
      </c>
      <c r="H5" s="27">
        <v>36.32</v>
      </c>
    </row>
    <row r="6" s="3" customFormat="1" ht="33.95" customHeight="1" spans="1:8">
      <c r="A6" s="25">
        <v>1.2</v>
      </c>
      <c r="B6" s="26" t="s">
        <v>170</v>
      </c>
      <c r="C6" s="26" t="s">
        <v>171</v>
      </c>
      <c r="D6" s="25" t="s">
        <v>169</v>
      </c>
      <c r="E6" s="27">
        <v>50</v>
      </c>
      <c r="F6" s="28"/>
      <c r="G6" s="29">
        <f t="shared" si="0"/>
        <v>0</v>
      </c>
      <c r="H6" s="27">
        <v>100.29</v>
      </c>
    </row>
    <row r="7" s="3" customFormat="1" ht="33.95" customHeight="1" spans="1:8">
      <c r="A7" s="25">
        <v>1.3</v>
      </c>
      <c r="B7" s="26" t="s">
        <v>172</v>
      </c>
      <c r="C7" s="26" t="s">
        <v>173</v>
      </c>
      <c r="D7" s="25" t="s">
        <v>169</v>
      </c>
      <c r="E7" s="27">
        <v>10</v>
      </c>
      <c r="F7" s="28"/>
      <c r="G7" s="29">
        <f t="shared" si="0"/>
        <v>0</v>
      </c>
      <c r="H7" s="27">
        <v>121.59</v>
      </c>
    </row>
    <row r="8" s="3" customFormat="1" ht="90.95" customHeight="1" spans="1:8">
      <c r="A8" s="25">
        <v>1.4</v>
      </c>
      <c r="B8" s="26" t="s">
        <v>174</v>
      </c>
      <c r="C8" s="30" t="s">
        <v>175</v>
      </c>
      <c r="D8" s="25" t="s">
        <v>169</v>
      </c>
      <c r="E8" s="27">
        <v>100</v>
      </c>
      <c r="F8" s="28"/>
      <c r="G8" s="29">
        <f t="shared" si="0"/>
        <v>0</v>
      </c>
      <c r="H8" s="27">
        <v>129.48</v>
      </c>
    </row>
    <row r="9" s="3" customFormat="1" ht="35.1" customHeight="1" spans="1:8">
      <c r="A9" s="25">
        <v>1.5</v>
      </c>
      <c r="B9" s="26" t="s">
        <v>176</v>
      </c>
      <c r="C9" s="26" t="s">
        <v>177</v>
      </c>
      <c r="D9" s="25" t="s">
        <v>169</v>
      </c>
      <c r="E9" s="27">
        <v>100</v>
      </c>
      <c r="F9" s="28"/>
      <c r="G9" s="29">
        <f t="shared" si="0"/>
        <v>0</v>
      </c>
      <c r="H9" s="27">
        <v>42.67</v>
      </c>
    </row>
    <row r="10" s="3" customFormat="1" ht="26" customHeight="1" spans="1:8">
      <c r="A10" s="23" t="s">
        <v>178</v>
      </c>
      <c r="B10" s="30"/>
      <c r="C10" s="26"/>
      <c r="D10" s="25"/>
      <c r="E10" s="27"/>
      <c r="F10" s="28"/>
      <c r="G10" s="29" t="str">
        <f t="shared" si="0"/>
        <v/>
      </c>
      <c r="H10" s="27">
        <v>0</v>
      </c>
    </row>
    <row r="11" s="3" customFormat="1" ht="26.1" customHeight="1" spans="1:8">
      <c r="A11" s="25">
        <v>2.1</v>
      </c>
      <c r="B11" s="26" t="s">
        <v>179</v>
      </c>
      <c r="C11" s="26" t="s">
        <v>180</v>
      </c>
      <c r="D11" s="25" t="s">
        <v>169</v>
      </c>
      <c r="E11" s="27">
        <v>100</v>
      </c>
      <c r="F11" s="28"/>
      <c r="G11" s="29">
        <f t="shared" si="0"/>
        <v>0</v>
      </c>
      <c r="H11" s="27">
        <v>399.64</v>
      </c>
    </row>
    <row r="12" s="3" customFormat="1" ht="26.1" customHeight="1" spans="1:8">
      <c r="A12" s="25">
        <v>2.2</v>
      </c>
      <c r="B12" s="26" t="s">
        <v>181</v>
      </c>
      <c r="C12" s="26" t="s">
        <v>182</v>
      </c>
      <c r="D12" s="25" t="s">
        <v>169</v>
      </c>
      <c r="E12" s="27">
        <v>50</v>
      </c>
      <c r="F12" s="28"/>
      <c r="G12" s="29">
        <f t="shared" si="0"/>
        <v>0</v>
      </c>
      <c r="H12" s="27">
        <v>430.93</v>
      </c>
    </row>
    <row r="13" s="3" customFormat="1" ht="26.1" customHeight="1" spans="1:8">
      <c r="A13" s="25">
        <v>2.3</v>
      </c>
      <c r="B13" s="26" t="s">
        <v>183</v>
      </c>
      <c r="C13" s="26" t="s">
        <v>184</v>
      </c>
      <c r="D13" s="25" t="s">
        <v>185</v>
      </c>
      <c r="E13" s="27">
        <v>100</v>
      </c>
      <c r="F13" s="28"/>
      <c r="G13" s="29">
        <f t="shared" si="0"/>
        <v>0</v>
      </c>
      <c r="H13" s="27">
        <v>14.48</v>
      </c>
    </row>
    <row r="14" s="3" customFormat="1" ht="42.95" customHeight="1" spans="1:8">
      <c r="A14" s="25">
        <v>2.4</v>
      </c>
      <c r="B14" s="26" t="s">
        <v>186</v>
      </c>
      <c r="C14" s="26" t="s">
        <v>187</v>
      </c>
      <c r="D14" s="25" t="s">
        <v>185</v>
      </c>
      <c r="E14" s="27">
        <v>200</v>
      </c>
      <c r="F14" s="28"/>
      <c r="G14" s="29">
        <f t="shared" si="0"/>
        <v>0</v>
      </c>
      <c r="H14" s="27">
        <v>76.32</v>
      </c>
    </row>
    <row r="15" s="3" customFormat="1" ht="26.1" customHeight="1" spans="1:8">
      <c r="A15" s="25">
        <v>2.5</v>
      </c>
      <c r="B15" s="26" t="s">
        <v>188</v>
      </c>
      <c r="C15" s="26" t="s">
        <v>184</v>
      </c>
      <c r="D15" s="25" t="s">
        <v>185</v>
      </c>
      <c r="E15" s="27">
        <v>200</v>
      </c>
      <c r="F15" s="28"/>
      <c r="G15" s="29">
        <f t="shared" si="0"/>
        <v>0</v>
      </c>
      <c r="H15" s="27">
        <v>3.91</v>
      </c>
    </row>
    <row r="16" s="3" customFormat="1" ht="42.95" customHeight="1" spans="1:8">
      <c r="A16" s="25">
        <v>2.6</v>
      </c>
      <c r="B16" s="26" t="s">
        <v>189</v>
      </c>
      <c r="C16" s="26" t="s">
        <v>187</v>
      </c>
      <c r="D16" s="25" t="s">
        <v>185</v>
      </c>
      <c r="E16" s="27">
        <v>200</v>
      </c>
      <c r="F16" s="28"/>
      <c r="G16" s="29">
        <f t="shared" si="0"/>
        <v>0</v>
      </c>
      <c r="H16" s="27">
        <v>80.93</v>
      </c>
    </row>
    <row r="17" s="4" customFormat="1" ht="60" customHeight="1" spans="1:8">
      <c r="A17" s="25">
        <v>2.7</v>
      </c>
      <c r="B17" s="31" t="s">
        <v>190</v>
      </c>
      <c r="C17" s="32" t="s">
        <v>191</v>
      </c>
      <c r="D17" s="25" t="s">
        <v>169</v>
      </c>
      <c r="E17" s="33">
        <v>400</v>
      </c>
      <c r="F17" s="28"/>
      <c r="G17" s="29">
        <f t="shared" si="0"/>
        <v>0</v>
      </c>
      <c r="H17" s="27">
        <v>1555.61</v>
      </c>
    </row>
    <row r="18" s="4" customFormat="1" ht="53.1" customHeight="1" spans="1:8">
      <c r="A18" s="25">
        <v>2.8</v>
      </c>
      <c r="B18" s="31" t="s">
        <v>192</v>
      </c>
      <c r="C18" s="32" t="s">
        <v>193</v>
      </c>
      <c r="D18" s="25" t="s">
        <v>169</v>
      </c>
      <c r="E18" s="33">
        <v>80</v>
      </c>
      <c r="F18" s="28"/>
      <c r="G18" s="29">
        <f t="shared" si="0"/>
        <v>0</v>
      </c>
      <c r="H18" s="27">
        <v>1948.58</v>
      </c>
    </row>
    <row r="19" s="3" customFormat="1" ht="36.95" customHeight="1" spans="1:8">
      <c r="A19" s="25">
        <v>2.9</v>
      </c>
      <c r="B19" s="30" t="s">
        <v>194</v>
      </c>
      <c r="C19" s="26" t="s">
        <v>195</v>
      </c>
      <c r="D19" s="25" t="s">
        <v>196</v>
      </c>
      <c r="E19" s="27">
        <v>240</v>
      </c>
      <c r="F19" s="28"/>
      <c r="G19" s="29">
        <f t="shared" si="0"/>
        <v>0</v>
      </c>
      <c r="H19" s="27">
        <v>76.05</v>
      </c>
    </row>
    <row r="20" s="3" customFormat="1" ht="26.1" customHeight="1" spans="1:8">
      <c r="A20" s="27">
        <v>2.1</v>
      </c>
      <c r="B20" s="26" t="s">
        <v>197</v>
      </c>
      <c r="C20" s="30" t="s">
        <v>198</v>
      </c>
      <c r="D20" s="25" t="s">
        <v>169</v>
      </c>
      <c r="E20" s="27">
        <f>100+5</f>
        <v>105</v>
      </c>
      <c r="F20" s="28"/>
      <c r="G20" s="29">
        <f t="shared" si="0"/>
        <v>0</v>
      </c>
      <c r="H20" s="27">
        <v>613.14</v>
      </c>
    </row>
    <row r="21" s="3" customFormat="1" ht="26.1" customHeight="1" spans="1:8">
      <c r="A21" s="25">
        <v>2.11</v>
      </c>
      <c r="B21" s="26" t="s">
        <v>199</v>
      </c>
      <c r="C21" s="26" t="s">
        <v>200</v>
      </c>
      <c r="D21" s="25" t="s">
        <v>169</v>
      </c>
      <c r="E21" s="27">
        <v>100</v>
      </c>
      <c r="F21" s="28"/>
      <c r="G21" s="29">
        <f t="shared" si="0"/>
        <v>0</v>
      </c>
      <c r="H21" s="27">
        <v>597.03</v>
      </c>
    </row>
    <row r="22" s="3" customFormat="1" ht="26.1" customHeight="1" spans="1:8">
      <c r="A22" s="25">
        <v>2.12</v>
      </c>
      <c r="B22" s="26" t="s">
        <v>201</v>
      </c>
      <c r="C22" s="26" t="s">
        <v>202</v>
      </c>
      <c r="D22" s="25" t="s">
        <v>169</v>
      </c>
      <c r="E22" s="27">
        <v>30</v>
      </c>
      <c r="F22" s="28"/>
      <c r="G22" s="29">
        <f t="shared" si="0"/>
        <v>0</v>
      </c>
      <c r="H22" s="27">
        <v>648.75</v>
      </c>
    </row>
    <row r="23" s="3" customFormat="1" ht="26.1" customHeight="1" spans="1:8">
      <c r="A23" s="25">
        <v>2.13</v>
      </c>
      <c r="B23" s="26" t="s">
        <v>203</v>
      </c>
      <c r="C23" s="26" t="s">
        <v>204</v>
      </c>
      <c r="D23" s="25" t="s">
        <v>185</v>
      </c>
      <c r="E23" s="27">
        <v>120</v>
      </c>
      <c r="F23" s="28"/>
      <c r="G23" s="29">
        <f t="shared" si="0"/>
        <v>0</v>
      </c>
      <c r="H23" s="27">
        <v>32.68</v>
      </c>
    </row>
    <row r="24" s="3" customFormat="1" ht="26.1" customHeight="1" spans="1:8">
      <c r="A24" s="25">
        <v>2.14</v>
      </c>
      <c r="B24" s="26" t="s">
        <v>205</v>
      </c>
      <c r="C24" s="26" t="s">
        <v>206</v>
      </c>
      <c r="D24" s="25" t="s">
        <v>185</v>
      </c>
      <c r="E24" s="27">
        <v>65</v>
      </c>
      <c r="F24" s="28"/>
      <c r="G24" s="29">
        <f t="shared" si="0"/>
        <v>0</v>
      </c>
      <c r="H24" s="27">
        <v>61.35</v>
      </c>
    </row>
    <row r="25" s="3" customFormat="1" ht="26.1" customHeight="1" spans="1:8">
      <c r="A25" s="25">
        <v>2.15</v>
      </c>
      <c r="B25" s="26" t="s">
        <v>207</v>
      </c>
      <c r="C25" s="26" t="s">
        <v>208</v>
      </c>
      <c r="D25" s="25" t="s">
        <v>185</v>
      </c>
      <c r="E25" s="27">
        <v>65</v>
      </c>
      <c r="F25" s="28"/>
      <c r="G25" s="29">
        <f t="shared" si="0"/>
        <v>0</v>
      </c>
      <c r="H25" s="27">
        <v>283.23</v>
      </c>
    </row>
    <row r="26" s="3" customFormat="1" ht="35.1" customHeight="1" spans="1:8">
      <c r="A26" s="25">
        <v>2.16</v>
      </c>
      <c r="B26" s="26" t="s">
        <v>209</v>
      </c>
      <c r="C26" s="26" t="s">
        <v>210</v>
      </c>
      <c r="D26" s="25" t="s">
        <v>185</v>
      </c>
      <c r="E26" s="27">
        <v>200</v>
      </c>
      <c r="F26" s="28"/>
      <c r="G26" s="29">
        <f t="shared" si="0"/>
        <v>0</v>
      </c>
      <c r="H26" s="27">
        <v>351.14</v>
      </c>
    </row>
    <row r="27" s="3" customFormat="1" ht="26.1" customHeight="1" spans="1:8">
      <c r="A27" s="25">
        <v>2.17</v>
      </c>
      <c r="B27" s="26" t="s">
        <v>211</v>
      </c>
      <c r="C27" s="26" t="s">
        <v>212</v>
      </c>
      <c r="D27" s="25" t="s">
        <v>185</v>
      </c>
      <c r="E27" s="27">
        <v>60</v>
      </c>
      <c r="F27" s="28"/>
      <c r="G27" s="29">
        <f t="shared" si="0"/>
        <v>0</v>
      </c>
      <c r="H27" s="27">
        <v>250.34</v>
      </c>
    </row>
    <row r="28" s="3" customFormat="1" ht="32.1" customHeight="1" spans="1:8">
      <c r="A28" s="25">
        <v>2.18</v>
      </c>
      <c r="B28" s="26" t="s">
        <v>213</v>
      </c>
      <c r="C28" s="26" t="s">
        <v>214</v>
      </c>
      <c r="D28" s="19" t="s">
        <v>215</v>
      </c>
      <c r="E28" s="27">
        <v>120</v>
      </c>
      <c r="F28" s="28"/>
      <c r="G28" s="29">
        <f t="shared" si="0"/>
        <v>0</v>
      </c>
      <c r="H28" s="27">
        <v>231.91</v>
      </c>
    </row>
    <row r="29" s="5" customFormat="1" ht="26.1" customHeight="1" spans="1:8">
      <c r="A29" s="25">
        <v>2.19</v>
      </c>
      <c r="B29" s="34" t="s">
        <v>216</v>
      </c>
      <c r="C29" s="35" t="s">
        <v>217</v>
      </c>
      <c r="D29" s="36" t="s">
        <v>196</v>
      </c>
      <c r="E29" s="37">
        <v>30</v>
      </c>
      <c r="F29" s="28"/>
      <c r="G29" s="29">
        <f t="shared" si="0"/>
        <v>0</v>
      </c>
      <c r="H29" s="27">
        <v>5.03</v>
      </c>
    </row>
    <row r="30" s="5" customFormat="1" ht="26.1" customHeight="1" spans="1:8">
      <c r="A30" s="27">
        <v>2.2</v>
      </c>
      <c r="B30" s="34" t="s">
        <v>218</v>
      </c>
      <c r="C30" s="35" t="s">
        <v>217</v>
      </c>
      <c r="D30" s="36" t="s">
        <v>196</v>
      </c>
      <c r="E30" s="37">
        <v>30</v>
      </c>
      <c r="F30" s="28"/>
      <c r="G30" s="29">
        <f t="shared" si="0"/>
        <v>0</v>
      </c>
      <c r="H30" s="27">
        <v>2.53</v>
      </c>
    </row>
    <row r="31" s="5" customFormat="1" ht="26.1" customHeight="1" spans="1:8">
      <c r="A31" s="25">
        <v>2.21</v>
      </c>
      <c r="B31" s="34" t="s">
        <v>219</v>
      </c>
      <c r="C31" s="35" t="s">
        <v>220</v>
      </c>
      <c r="D31" s="38" t="s">
        <v>185</v>
      </c>
      <c r="E31" s="37">
        <v>30</v>
      </c>
      <c r="F31" s="28"/>
      <c r="G31" s="29">
        <f t="shared" si="0"/>
        <v>0</v>
      </c>
      <c r="H31" s="27">
        <v>20.14</v>
      </c>
    </row>
    <row r="32" s="5" customFormat="1" ht="26.1" customHeight="1" spans="1:8">
      <c r="A32" s="25">
        <v>2.22</v>
      </c>
      <c r="B32" s="34" t="s">
        <v>221</v>
      </c>
      <c r="C32" s="35" t="s">
        <v>222</v>
      </c>
      <c r="D32" s="38" t="s">
        <v>185</v>
      </c>
      <c r="E32" s="37">
        <v>40</v>
      </c>
      <c r="F32" s="28"/>
      <c r="G32" s="29">
        <f t="shared" si="0"/>
        <v>0</v>
      </c>
      <c r="H32" s="27">
        <v>2.14</v>
      </c>
    </row>
    <row r="33" s="5" customFormat="1" ht="26.1" customHeight="1" spans="1:1024 1025:16366">
      <c r="A33" s="25">
        <v>2.23</v>
      </c>
      <c r="B33" s="34" t="s">
        <v>223</v>
      </c>
      <c r="C33" s="35" t="s">
        <v>224</v>
      </c>
      <c r="D33" s="38" t="s">
        <v>185</v>
      </c>
      <c r="E33" s="37">
        <v>60</v>
      </c>
      <c r="F33" s="28"/>
      <c r="G33" s="29">
        <f t="shared" si="0"/>
        <v>0</v>
      </c>
      <c r="H33" s="27">
        <v>151.93</v>
      </c>
    </row>
    <row r="34" s="5" customFormat="1" ht="26.1" customHeight="1" spans="1:1024 1025:16366">
      <c r="A34" s="25">
        <v>2.24</v>
      </c>
      <c r="B34" s="34" t="s">
        <v>225</v>
      </c>
      <c r="C34" s="35" t="s">
        <v>226</v>
      </c>
      <c r="D34" s="38" t="s">
        <v>185</v>
      </c>
      <c r="E34" s="37">
        <v>30</v>
      </c>
      <c r="F34" s="28"/>
      <c r="G34" s="29">
        <f t="shared" si="0"/>
        <v>0</v>
      </c>
      <c r="H34" s="27">
        <v>604.24</v>
      </c>
    </row>
    <row r="35" s="5" customFormat="1" ht="39" customHeight="1" spans="1:1024 1025:16366">
      <c r="A35" s="25">
        <v>2.25</v>
      </c>
      <c r="B35" s="34" t="s">
        <v>227</v>
      </c>
      <c r="C35" s="35" t="s">
        <v>228</v>
      </c>
      <c r="D35" s="36" t="s">
        <v>196</v>
      </c>
      <c r="E35" s="37">
        <v>30</v>
      </c>
      <c r="F35" s="28"/>
      <c r="G35" s="29">
        <f t="shared" si="0"/>
        <v>0</v>
      </c>
      <c r="H35" s="27">
        <v>71.76</v>
      </c>
    </row>
    <row r="36" s="6" customFormat="1" ht="26.1" customHeight="1" spans="1:1024 1025:16366">
      <c r="A36" s="25">
        <v>2.26</v>
      </c>
      <c r="B36" s="34" t="s">
        <v>229</v>
      </c>
      <c r="C36" s="39" t="s">
        <v>230</v>
      </c>
      <c r="D36" s="25" t="s">
        <v>169</v>
      </c>
      <c r="E36" s="37">
        <v>700</v>
      </c>
      <c r="F36" s="28"/>
      <c r="G36" s="29">
        <f t="shared" si="0"/>
        <v>0</v>
      </c>
      <c r="H36" s="27">
        <v>122.1</v>
      </c>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c r="QP36" s="7"/>
      <c r="QQ36" s="7"/>
      <c r="QR36" s="7"/>
      <c r="QS36" s="7"/>
      <c r="QT36" s="7"/>
      <c r="QU36" s="7"/>
      <c r="QV36" s="7"/>
      <c r="QW36" s="7"/>
      <c r="QX36" s="7"/>
      <c r="QY36" s="7"/>
      <c r="QZ36" s="7"/>
      <c r="RA36" s="7"/>
      <c r="RB36" s="7"/>
      <c r="RC36" s="7"/>
      <c r="RD36" s="7"/>
      <c r="RE36" s="7"/>
      <c r="RF36" s="7"/>
      <c r="RG36" s="7"/>
      <c r="RH36" s="7"/>
      <c r="RI36" s="7"/>
      <c r="RJ36" s="7"/>
      <c r="RK36" s="7"/>
      <c r="RL36" s="7"/>
      <c r="RM36" s="7"/>
      <c r="RN36" s="7"/>
      <c r="RO36" s="7"/>
      <c r="RP36" s="7"/>
      <c r="RQ36" s="7"/>
      <c r="RR36" s="7"/>
      <c r="RS36" s="7"/>
      <c r="RT36" s="7"/>
      <c r="RU36" s="7"/>
      <c r="RV36" s="7"/>
      <c r="RW36" s="7"/>
      <c r="RX36" s="7"/>
      <c r="RY36" s="7"/>
      <c r="RZ36" s="7"/>
      <c r="SA36" s="7"/>
      <c r="SB36" s="7"/>
      <c r="SC36" s="7"/>
      <c r="SD36" s="7"/>
      <c r="SE36" s="7"/>
      <c r="SF36" s="7"/>
      <c r="SG36" s="7"/>
      <c r="SH36" s="7"/>
      <c r="SI36" s="7"/>
      <c r="SJ36" s="7"/>
      <c r="SK36" s="7"/>
      <c r="SL36" s="7"/>
      <c r="SM36" s="7"/>
      <c r="SN36" s="7"/>
      <c r="SO36" s="7"/>
      <c r="SP36" s="7"/>
      <c r="SQ36" s="7"/>
      <c r="SR36" s="7"/>
      <c r="SS36" s="7"/>
      <c r="ST36" s="7"/>
      <c r="SU36" s="7"/>
      <c r="SV36" s="7"/>
      <c r="SW36" s="7"/>
      <c r="SX36" s="7"/>
      <c r="SY36" s="7"/>
      <c r="SZ36" s="7"/>
      <c r="TA36" s="7"/>
      <c r="TB36" s="7"/>
      <c r="TC36" s="7"/>
      <c r="TD36" s="7"/>
      <c r="TE36" s="7"/>
      <c r="TF36" s="7"/>
      <c r="TG36" s="7"/>
      <c r="TH36" s="7"/>
      <c r="TI36" s="7"/>
      <c r="TJ36" s="7"/>
      <c r="TK36" s="7"/>
      <c r="TL36" s="7"/>
      <c r="TM36" s="7"/>
      <c r="TN36" s="7"/>
      <c r="TO36" s="7"/>
      <c r="TP36" s="7"/>
      <c r="TQ36" s="7"/>
      <c r="TR36" s="7"/>
      <c r="TS36" s="7"/>
      <c r="TT36" s="7"/>
      <c r="TU36" s="7"/>
      <c r="TV36" s="7"/>
      <c r="TW36" s="7"/>
      <c r="TX36" s="7"/>
      <c r="TY36" s="7"/>
      <c r="TZ36" s="7"/>
      <c r="UA36" s="7"/>
      <c r="UB36" s="7"/>
      <c r="UC36" s="7"/>
      <c r="UD36" s="7"/>
      <c r="UE36" s="7"/>
      <c r="UF36" s="7"/>
      <c r="UG36" s="7"/>
      <c r="UH36" s="7"/>
      <c r="UI36" s="7"/>
      <c r="UJ36" s="7"/>
      <c r="UK36" s="7"/>
      <c r="UL36" s="7"/>
      <c r="UM36" s="7"/>
      <c r="UN36" s="7"/>
      <c r="UO36" s="7"/>
      <c r="UP36" s="7"/>
      <c r="UQ36" s="7"/>
      <c r="UR36" s="7"/>
      <c r="US36" s="7"/>
      <c r="UT36" s="7"/>
      <c r="UU36" s="7"/>
      <c r="UV36" s="7"/>
      <c r="UW36" s="7"/>
      <c r="UX36" s="7"/>
      <c r="UY36" s="7"/>
      <c r="UZ36" s="7"/>
      <c r="VA36" s="7"/>
      <c r="VB36" s="7"/>
      <c r="VC36" s="7"/>
      <c r="VD36" s="7"/>
      <c r="VE36" s="7"/>
      <c r="VF36" s="7"/>
      <c r="VG36" s="7"/>
      <c r="VH36" s="7"/>
      <c r="VI36" s="7"/>
      <c r="VJ36" s="7"/>
      <c r="VK36" s="7"/>
      <c r="VL36" s="7"/>
      <c r="VM36" s="7"/>
      <c r="VN36" s="7"/>
      <c r="VO36" s="7"/>
      <c r="VP36" s="7"/>
      <c r="VQ36" s="7"/>
      <c r="VR36" s="7"/>
      <c r="VS36" s="7"/>
      <c r="VT36" s="7"/>
      <c r="VU36" s="7"/>
      <c r="VV36" s="7"/>
      <c r="VW36" s="7"/>
      <c r="VX36" s="7"/>
      <c r="VY36" s="7"/>
      <c r="VZ36" s="7"/>
      <c r="WA36" s="7"/>
      <c r="WB36" s="7"/>
      <c r="WC36" s="7"/>
      <c r="WD36" s="7"/>
      <c r="WE36" s="7"/>
      <c r="WF36" s="7"/>
      <c r="WG36" s="7"/>
      <c r="WH36" s="7"/>
      <c r="WI36" s="7"/>
      <c r="WJ36" s="7"/>
      <c r="WK36" s="7"/>
      <c r="WL36" s="7"/>
      <c r="WM36" s="7"/>
      <c r="WN36" s="7"/>
      <c r="WO36" s="7"/>
      <c r="WP36" s="7"/>
      <c r="WQ36" s="7"/>
      <c r="WR36" s="7"/>
      <c r="WS36" s="7"/>
      <c r="WT36" s="7"/>
      <c r="WU36" s="7"/>
      <c r="WV36" s="7"/>
      <c r="WW36" s="7"/>
      <c r="WX36" s="7"/>
      <c r="WY36" s="7"/>
      <c r="WZ36" s="7"/>
      <c r="XA36" s="7"/>
      <c r="XB36" s="7"/>
      <c r="XC36" s="7"/>
      <c r="XD36" s="7"/>
      <c r="XE36" s="7"/>
      <c r="XF36" s="7"/>
      <c r="XG36" s="7"/>
      <c r="XH36" s="7"/>
      <c r="XI36" s="7"/>
      <c r="XJ36" s="7"/>
      <c r="XK36" s="7"/>
      <c r="XL36" s="7"/>
      <c r="XM36" s="7"/>
      <c r="XN36" s="7"/>
      <c r="XO36" s="7"/>
      <c r="XP36" s="7"/>
      <c r="XQ36" s="7"/>
      <c r="XR36" s="7"/>
      <c r="XS36" s="7"/>
      <c r="XT36" s="7"/>
      <c r="XU36" s="7"/>
      <c r="XV36" s="7"/>
      <c r="XW36" s="7"/>
      <c r="XX36" s="7"/>
      <c r="XY36" s="7"/>
      <c r="XZ36" s="7"/>
      <c r="YA36" s="7"/>
      <c r="YB36" s="7"/>
      <c r="YC36" s="7"/>
      <c r="YD36" s="7"/>
      <c r="YE36" s="7"/>
      <c r="YF36" s="7"/>
      <c r="YG36" s="7"/>
      <c r="YH36" s="7"/>
      <c r="YI36" s="7"/>
      <c r="YJ36" s="7"/>
      <c r="YK36" s="7"/>
      <c r="YL36" s="7"/>
      <c r="YM36" s="7"/>
      <c r="YN36" s="7"/>
      <c r="YO36" s="7"/>
      <c r="YP36" s="7"/>
      <c r="YQ36" s="7"/>
      <c r="YR36" s="7"/>
      <c r="YS36" s="7"/>
      <c r="YT36" s="7"/>
      <c r="YU36" s="7"/>
      <c r="YV36" s="7"/>
      <c r="YW36" s="7"/>
      <c r="YX36" s="7"/>
      <c r="YY36" s="7"/>
      <c r="YZ36" s="7"/>
      <c r="ZA36" s="7"/>
      <c r="ZB36" s="7"/>
      <c r="ZC36" s="7"/>
      <c r="ZD36" s="7"/>
      <c r="ZE36" s="7"/>
      <c r="ZF36" s="7"/>
      <c r="ZG36" s="7"/>
      <c r="ZH36" s="7"/>
      <c r="ZI36" s="7"/>
      <c r="ZJ36" s="7"/>
      <c r="ZK36" s="7"/>
      <c r="ZL36" s="7"/>
      <c r="ZM36" s="7"/>
      <c r="ZN36" s="7"/>
      <c r="ZO36" s="7"/>
      <c r="ZP36" s="7"/>
      <c r="ZQ36" s="7"/>
      <c r="ZR36" s="7"/>
      <c r="ZS36" s="7"/>
      <c r="ZT36" s="7"/>
      <c r="ZU36" s="7"/>
      <c r="ZV36" s="7"/>
      <c r="ZW36" s="7"/>
      <c r="ZX36" s="7"/>
      <c r="ZY36" s="7"/>
      <c r="ZZ36" s="7"/>
      <c r="AAA36" s="7"/>
      <c r="AAB36" s="7"/>
      <c r="AAC36" s="7"/>
      <c r="AAD36" s="7"/>
      <c r="AAE36" s="7"/>
      <c r="AAF36" s="7"/>
      <c r="AAG36" s="7"/>
      <c r="AAH36" s="7"/>
      <c r="AAI36" s="7"/>
      <c r="AAJ36" s="7"/>
      <c r="AAK36" s="7"/>
      <c r="AAL36" s="7"/>
      <c r="AAM36" s="7"/>
      <c r="AAN36" s="7"/>
      <c r="AAO36" s="7"/>
      <c r="AAP36" s="7"/>
      <c r="AAQ36" s="7"/>
      <c r="AAR36" s="7"/>
      <c r="AAS36" s="7"/>
      <c r="AAT36" s="7"/>
      <c r="AAU36" s="7"/>
      <c r="AAV36" s="7"/>
      <c r="AAW36" s="7"/>
      <c r="AAX36" s="7"/>
      <c r="AAY36" s="7"/>
      <c r="AAZ36" s="7"/>
      <c r="ABA36" s="7"/>
      <c r="ABB36" s="7"/>
      <c r="ABC36" s="7"/>
      <c r="ABD36" s="7"/>
      <c r="ABE36" s="7"/>
      <c r="ABF36" s="7"/>
      <c r="ABG36" s="7"/>
      <c r="ABH36" s="7"/>
      <c r="ABI36" s="7"/>
      <c r="ABJ36" s="7"/>
      <c r="ABK36" s="7"/>
      <c r="ABL36" s="7"/>
      <c r="ABM36" s="7"/>
      <c r="ABN36" s="7"/>
      <c r="ABO36" s="7"/>
      <c r="ABP36" s="7"/>
      <c r="ABQ36" s="7"/>
      <c r="ABR36" s="7"/>
      <c r="ABS36" s="7"/>
      <c r="ABT36" s="7"/>
      <c r="ABU36" s="7"/>
      <c r="ABV36" s="7"/>
      <c r="ABW36" s="7"/>
      <c r="ABX36" s="7"/>
      <c r="ABY36" s="7"/>
      <c r="ABZ36" s="7"/>
      <c r="ACA36" s="7"/>
      <c r="ACB36" s="7"/>
      <c r="ACC36" s="7"/>
      <c r="ACD36" s="7"/>
      <c r="ACE36" s="7"/>
      <c r="ACF36" s="7"/>
      <c r="ACG36" s="7"/>
      <c r="ACH36" s="7"/>
      <c r="ACI36" s="7"/>
      <c r="ACJ36" s="7"/>
      <c r="ACK36" s="7"/>
      <c r="ACL36" s="7"/>
      <c r="ACM36" s="7"/>
      <c r="ACN36" s="7"/>
      <c r="ACO36" s="7"/>
      <c r="ACP36" s="7"/>
      <c r="ACQ36" s="7"/>
      <c r="ACR36" s="7"/>
      <c r="ACS36" s="7"/>
      <c r="ACT36" s="7"/>
      <c r="ACU36" s="7"/>
      <c r="ACV36" s="7"/>
      <c r="ACW36" s="7"/>
      <c r="ACX36" s="7"/>
      <c r="ACY36" s="7"/>
      <c r="ACZ36" s="7"/>
      <c r="ADA36" s="7"/>
      <c r="ADB36" s="7"/>
      <c r="ADC36" s="7"/>
      <c r="ADD36" s="7"/>
      <c r="ADE36" s="7"/>
      <c r="ADF36" s="7"/>
      <c r="ADG36" s="7"/>
      <c r="ADH36" s="7"/>
      <c r="ADI36" s="7"/>
      <c r="ADJ36" s="7"/>
      <c r="ADK36" s="7"/>
      <c r="ADL36" s="7"/>
      <c r="ADM36" s="7"/>
      <c r="ADN36" s="7"/>
      <c r="ADO36" s="7"/>
      <c r="ADP36" s="7"/>
      <c r="ADQ36" s="7"/>
      <c r="ADR36" s="7"/>
      <c r="ADS36" s="7"/>
      <c r="ADT36" s="7"/>
      <c r="ADU36" s="7"/>
      <c r="ADV36" s="7"/>
      <c r="ADW36" s="7"/>
      <c r="ADX36" s="7"/>
      <c r="ADY36" s="7"/>
      <c r="ADZ36" s="7"/>
      <c r="AEA36" s="7"/>
      <c r="AEB36" s="7"/>
      <c r="AEC36" s="7"/>
      <c r="AED36" s="7"/>
      <c r="AEE36" s="7"/>
      <c r="AEF36" s="7"/>
      <c r="AEG36" s="7"/>
      <c r="AEH36" s="7"/>
      <c r="AEI36" s="7"/>
      <c r="AEJ36" s="7"/>
      <c r="AEK36" s="7"/>
      <c r="AEL36" s="7"/>
      <c r="AEM36" s="7"/>
      <c r="AEN36" s="7"/>
      <c r="AEO36" s="7"/>
      <c r="AEP36" s="7"/>
      <c r="AEQ36" s="7"/>
      <c r="AER36" s="7"/>
      <c r="AES36" s="7"/>
      <c r="AET36" s="7"/>
      <c r="AEU36" s="7"/>
      <c r="AEV36" s="7"/>
      <c r="AEW36" s="7"/>
      <c r="AEX36" s="7"/>
      <c r="AEY36" s="7"/>
      <c r="AEZ36" s="7"/>
      <c r="AFA36" s="7"/>
      <c r="AFB36" s="7"/>
      <c r="AFC36" s="7"/>
      <c r="AFD36" s="7"/>
      <c r="AFE36" s="7"/>
      <c r="AFF36" s="7"/>
      <c r="AFG36" s="7"/>
      <c r="AFH36" s="7"/>
      <c r="AFI36" s="7"/>
      <c r="AFJ36" s="7"/>
      <c r="AFK36" s="7"/>
      <c r="AFL36" s="7"/>
      <c r="AFM36" s="7"/>
      <c r="AFN36" s="7"/>
      <c r="AFO36" s="7"/>
      <c r="AFP36" s="7"/>
      <c r="AFQ36" s="7"/>
      <c r="AFR36" s="7"/>
      <c r="AFS36" s="7"/>
      <c r="AFT36" s="7"/>
      <c r="AFU36" s="7"/>
      <c r="AFV36" s="7"/>
      <c r="AFW36" s="7"/>
      <c r="AFX36" s="7"/>
      <c r="AFY36" s="7"/>
      <c r="AFZ36" s="7"/>
      <c r="AGA36" s="7"/>
      <c r="AGB36" s="7"/>
      <c r="AGC36" s="7"/>
      <c r="AGD36" s="7"/>
      <c r="AGE36" s="7"/>
      <c r="AGF36" s="7"/>
      <c r="AGG36" s="7"/>
      <c r="AGH36" s="7"/>
      <c r="AGI36" s="7"/>
      <c r="AGJ36" s="7"/>
      <c r="AGK36" s="7"/>
      <c r="AGL36" s="7"/>
      <c r="AGM36" s="7"/>
      <c r="AGN36" s="7"/>
      <c r="AGO36" s="7"/>
      <c r="AGP36" s="7"/>
      <c r="AGQ36" s="7"/>
      <c r="AGR36" s="7"/>
      <c r="AGS36" s="7"/>
      <c r="AGT36" s="7"/>
      <c r="AGU36" s="7"/>
      <c r="AGV36" s="7"/>
      <c r="AGW36" s="7"/>
      <c r="AGX36" s="7"/>
      <c r="AGY36" s="7"/>
      <c r="AGZ36" s="7"/>
      <c r="AHA36" s="7"/>
      <c r="AHB36" s="7"/>
      <c r="AHC36" s="7"/>
      <c r="AHD36" s="7"/>
      <c r="AHE36" s="7"/>
      <c r="AHF36" s="7"/>
      <c r="AHG36" s="7"/>
      <c r="AHH36" s="7"/>
      <c r="AHI36" s="7"/>
      <c r="AHJ36" s="7"/>
      <c r="AHK36" s="7"/>
      <c r="AHL36" s="7"/>
      <c r="AHM36" s="7"/>
      <c r="AHN36" s="7"/>
      <c r="AHO36" s="7"/>
      <c r="AHP36" s="7"/>
      <c r="AHQ36" s="7"/>
      <c r="AHR36" s="7"/>
      <c r="AHS36" s="7"/>
      <c r="AHT36" s="7"/>
      <c r="AHU36" s="7"/>
      <c r="AHV36" s="7"/>
      <c r="AHW36" s="7"/>
      <c r="AHX36" s="7"/>
      <c r="AHY36" s="7"/>
      <c r="AHZ36" s="7"/>
      <c r="AIA36" s="7"/>
      <c r="AIB36" s="7"/>
      <c r="AIC36" s="7"/>
      <c r="AID36" s="7"/>
      <c r="AIE36" s="7"/>
      <c r="AIF36" s="7"/>
      <c r="AIG36" s="7"/>
      <c r="AIH36" s="7"/>
      <c r="AII36" s="7"/>
      <c r="AIJ36" s="7"/>
      <c r="AIK36" s="7"/>
      <c r="AIL36" s="7"/>
      <c r="AIM36" s="7"/>
      <c r="AIN36" s="7"/>
      <c r="AIO36" s="7"/>
      <c r="AIP36" s="7"/>
      <c r="AIQ36" s="7"/>
      <c r="AIR36" s="7"/>
      <c r="AIS36" s="7"/>
      <c r="AIT36" s="7"/>
      <c r="AIU36" s="7"/>
      <c r="AIV36" s="7"/>
      <c r="AIW36" s="7"/>
      <c r="AIX36" s="7"/>
      <c r="AIY36" s="7"/>
      <c r="AIZ36" s="7"/>
      <c r="AJA36" s="7"/>
      <c r="AJB36" s="7"/>
      <c r="AJC36" s="7"/>
      <c r="AJD36" s="7"/>
      <c r="AJE36" s="7"/>
      <c r="AJF36" s="7"/>
      <c r="AJG36" s="7"/>
      <c r="AJH36" s="7"/>
      <c r="AJI36" s="7"/>
      <c r="AJJ36" s="7"/>
      <c r="AJK36" s="7"/>
      <c r="AJL36" s="7"/>
      <c r="AJM36" s="7"/>
      <c r="AJN36" s="7"/>
      <c r="AJO36" s="7"/>
      <c r="AJP36" s="7"/>
      <c r="AJQ36" s="7"/>
      <c r="AJR36" s="7"/>
      <c r="AJS36" s="7"/>
      <c r="AJT36" s="7"/>
      <c r="AJU36" s="7"/>
      <c r="AJV36" s="7"/>
      <c r="AJW36" s="7"/>
      <c r="AJX36" s="7"/>
      <c r="AJY36" s="7"/>
      <c r="AJZ36" s="7"/>
      <c r="AKA36" s="7"/>
      <c r="AKB36" s="7"/>
      <c r="AKC36" s="7"/>
      <c r="AKD36" s="7"/>
      <c r="AKE36" s="7"/>
      <c r="AKF36" s="7"/>
      <c r="AKG36" s="7"/>
      <c r="AKH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c r="BDU36" s="7"/>
      <c r="BDV36" s="7"/>
      <c r="BDW36" s="7"/>
      <c r="BDX36" s="7"/>
      <c r="BDY36" s="7"/>
      <c r="BDZ36" s="7"/>
      <c r="BEA36" s="7"/>
      <c r="BEB36" s="7"/>
      <c r="BEC36" s="7"/>
      <c r="BED36" s="7"/>
      <c r="BEE36" s="7"/>
      <c r="BEF36" s="7"/>
      <c r="BEG36" s="7"/>
      <c r="BEH36" s="7"/>
      <c r="BEI36" s="7"/>
      <c r="BEJ36" s="7"/>
      <c r="BEK36" s="7"/>
      <c r="BEL36" s="7"/>
      <c r="BEM36" s="7"/>
      <c r="BEN36" s="7"/>
      <c r="BEO36" s="7"/>
      <c r="BEP36" s="7"/>
      <c r="BEQ36" s="7"/>
      <c r="BER36" s="7"/>
      <c r="BES36" s="7"/>
      <c r="BET36" s="7"/>
      <c r="BEU36" s="7"/>
      <c r="BEV36" s="7"/>
      <c r="BEW36" s="7"/>
      <c r="BEX36" s="7"/>
      <c r="BEY36" s="7"/>
      <c r="BEZ36" s="7"/>
      <c r="BFA36" s="7"/>
      <c r="BFB36" s="7"/>
      <c r="BFC36" s="7"/>
      <c r="BFD36" s="7"/>
      <c r="BFE36" s="7"/>
      <c r="BFF36" s="7"/>
      <c r="BFG36" s="7"/>
      <c r="BFH36" s="7"/>
      <c r="BFI36" s="7"/>
      <c r="BFJ36" s="7"/>
      <c r="BFK36" s="7"/>
      <c r="BFL36" s="7"/>
      <c r="BFM36" s="7"/>
      <c r="BFN36" s="7"/>
      <c r="BFO36" s="7"/>
      <c r="BFP36" s="7"/>
      <c r="BFQ36" s="7"/>
      <c r="BFR36" s="7"/>
      <c r="BFS36" s="7"/>
      <c r="BFT36" s="7"/>
      <c r="BFU36" s="7"/>
      <c r="BFV36" s="7"/>
      <c r="BFW36" s="7"/>
      <c r="BFX36" s="7"/>
      <c r="BFY36" s="7"/>
      <c r="BFZ36" s="7"/>
      <c r="BGA36" s="7"/>
      <c r="BGB36" s="7"/>
      <c r="BGC36" s="7"/>
      <c r="BGD36" s="7"/>
      <c r="BGE36" s="7"/>
      <c r="BGF36" s="7"/>
      <c r="BGG36" s="7"/>
      <c r="BGH36" s="7"/>
      <c r="BGI36" s="7"/>
      <c r="BGJ36" s="7"/>
      <c r="BGK36" s="7"/>
      <c r="BGL36" s="7"/>
      <c r="BGM36" s="7"/>
      <c r="BGN36" s="7"/>
      <c r="BGO36" s="7"/>
      <c r="BGP36" s="7"/>
      <c r="BGQ36" s="7"/>
      <c r="BGR36" s="7"/>
      <c r="BGS36" s="7"/>
      <c r="BGT36" s="7"/>
      <c r="BGU36" s="7"/>
      <c r="BGV36" s="7"/>
      <c r="BGW36" s="7"/>
      <c r="BGX36" s="7"/>
      <c r="BGY36" s="7"/>
      <c r="BGZ36" s="7"/>
      <c r="BHA36" s="7"/>
      <c r="BHB36" s="7"/>
      <c r="BHC36" s="7"/>
      <c r="BHD36" s="7"/>
      <c r="BHE36" s="7"/>
      <c r="BHF36" s="7"/>
      <c r="BHG36" s="7"/>
      <c r="BHH36" s="7"/>
      <c r="BHI36" s="7"/>
      <c r="BHJ36" s="7"/>
      <c r="BHK36" s="7"/>
      <c r="BHL36" s="7"/>
      <c r="BHM36" s="7"/>
      <c r="BHN36" s="7"/>
      <c r="BHO36" s="7"/>
      <c r="BHP36" s="7"/>
      <c r="BHQ36" s="7"/>
      <c r="BHR36" s="7"/>
      <c r="BHS36" s="7"/>
      <c r="BHT36" s="7"/>
      <c r="BHU36" s="7"/>
      <c r="BHV36" s="7"/>
      <c r="BHW36" s="7"/>
      <c r="BHX36" s="7"/>
      <c r="BHY36" s="7"/>
      <c r="BHZ36" s="7"/>
      <c r="BIA36" s="7"/>
      <c r="BIB36" s="7"/>
      <c r="BIC36" s="7"/>
      <c r="BID36" s="7"/>
      <c r="BIE36" s="7"/>
      <c r="BIF36" s="7"/>
      <c r="BIG36" s="7"/>
      <c r="BIH36" s="7"/>
      <c r="BII36" s="7"/>
      <c r="BIJ36" s="7"/>
      <c r="BIK36" s="7"/>
      <c r="BIL36" s="7"/>
      <c r="BIM36" s="7"/>
      <c r="BIN36" s="7"/>
      <c r="BIO36" s="7"/>
      <c r="BIP36" s="7"/>
      <c r="BIQ36" s="7"/>
      <c r="BIR36" s="7"/>
      <c r="BIS36" s="7"/>
      <c r="BIT36" s="7"/>
      <c r="BIU36" s="7"/>
      <c r="BIV36" s="7"/>
      <c r="BIW36" s="7"/>
      <c r="BIX36" s="7"/>
      <c r="BIY36" s="7"/>
      <c r="BIZ36" s="7"/>
      <c r="BJA36" s="7"/>
      <c r="BJB36" s="7"/>
      <c r="BJC36" s="7"/>
      <c r="BJD36" s="7"/>
      <c r="BJE36" s="7"/>
      <c r="BJF36" s="7"/>
      <c r="BJG36" s="7"/>
      <c r="BJH36" s="7"/>
      <c r="BJI36" s="7"/>
      <c r="BJJ36" s="7"/>
      <c r="BJK36" s="7"/>
      <c r="BJL36" s="7"/>
      <c r="BJM36" s="7"/>
      <c r="BJN36" s="7"/>
      <c r="BJO36" s="7"/>
      <c r="BJP36" s="7"/>
      <c r="BJQ36" s="7"/>
      <c r="BJR36" s="7"/>
      <c r="BJS36" s="7"/>
      <c r="BJT36" s="7"/>
      <c r="BJU36" s="7"/>
      <c r="BJV36" s="7"/>
      <c r="BJW36" s="7"/>
      <c r="BJX36" s="7"/>
      <c r="BJY36" s="7"/>
      <c r="BJZ36" s="7"/>
      <c r="BKA36" s="7"/>
      <c r="BKB36" s="7"/>
      <c r="BKC36" s="7"/>
      <c r="BKD36" s="7"/>
      <c r="BKE36" s="7"/>
      <c r="BKF36" s="7"/>
      <c r="BKG36" s="7"/>
      <c r="BKH36" s="7"/>
      <c r="BKI36" s="7"/>
      <c r="BKJ36" s="7"/>
      <c r="BKK36" s="7"/>
      <c r="BKL36" s="7"/>
      <c r="BKM36" s="7"/>
      <c r="BKN36" s="7"/>
      <c r="BKO36" s="7"/>
      <c r="BKP36" s="7"/>
      <c r="BKQ36" s="7"/>
      <c r="BKR36" s="7"/>
      <c r="BKS36" s="7"/>
      <c r="BKT36" s="7"/>
      <c r="BKU36" s="7"/>
      <c r="BKV36" s="7"/>
      <c r="BKW36" s="7"/>
      <c r="BKX36" s="7"/>
      <c r="BKY36" s="7"/>
      <c r="BKZ36" s="7"/>
      <c r="BLA36" s="7"/>
      <c r="BLB36" s="7"/>
      <c r="BLC36" s="7"/>
      <c r="BLD36" s="7"/>
      <c r="BLE36" s="7"/>
      <c r="BLF36" s="7"/>
      <c r="BLG36" s="7"/>
      <c r="BLH36" s="7"/>
      <c r="BLI36" s="7"/>
      <c r="BLJ36" s="7"/>
      <c r="BLK36" s="7"/>
      <c r="BLL36" s="7"/>
      <c r="BLM36" s="7"/>
      <c r="BLN36" s="7"/>
      <c r="BLO36" s="7"/>
      <c r="BLP36" s="7"/>
      <c r="BLQ36" s="7"/>
      <c r="BLR36" s="7"/>
      <c r="BLS36" s="7"/>
      <c r="BLT36" s="7"/>
      <c r="BLU36" s="7"/>
      <c r="BLV36" s="7"/>
      <c r="BLW36" s="7"/>
      <c r="BLX36" s="7"/>
      <c r="BLY36" s="7"/>
      <c r="BLZ36" s="7"/>
      <c r="BMA36" s="7"/>
      <c r="BMB36" s="7"/>
      <c r="BMC36" s="7"/>
      <c r="BMD36" s="7"/>
      <c r="BME36" s="7"/>
      <c r="BMF36" s="7"/>
      <c r="BMG36" s="7"/>
      <c r="BMH36" s="7"/>
      <c r="BMI36" s="7"/>
      <c r="BMJ36" s="7"/>
      <c r="BMK36" s="7"/>
      <c r="BML36" s="7"/>
      <c r="BMM36" s="7"/>
      <c r="BMN36" s="7"/>
      <c r="BMO36" s="7"/>
      <c r="BMP36" s="7"/>
      <c r="BMQ36" s="7"/>
      <c r="BMR36" s="7"/>
      <c r="BMS36" s="7"/>
      <c r="BMT36" s="7"/>
      <c r="BMU36" s="7"/>
      <c r="BMV36" s="7"/>
      <c r="BMW36" s="7"/>
      <c r="BMX36" s="7"/>
      <c r="BMY36" s="7"/>
      <c r="BMZ36" s="7"/>
      <c r="BNA36" s="7"/>
      <c r="BNB36" s="7"/>
      <c r="BNC36" s="7"/>
      <c r="BND36" s="7"/>
      <c r="BNE36" s="7"/>
      <c r="BNF36" s="7"/>
      <c r="BNG36" s="7"/>
      <c r="BNH36" s="7"/>
      <c r="BNI36" s="7"/>
      <c r="BNJ36" s="7"/>
      <c r="BNK36" s="7"/>
      <c r="BNL36" s="7"/>
      <c r="BNM36" s="7"/>
      <c r="BNN36" s="7"/>
      <c r="BNO36" s="7"/>
      <c r="BNP36" s="7"/>
      <c r="BNQ36" s="7"/>
      <c r="BNR36" s="7"/>
      <c r="BNS36" s="7"/>
      <c r="BNT36" s="7"/>
      <c r="BNU36" s="7"/>
      <c r="BNV36" s="7"/>
      <c r="BNW36" s="7"/>
      <c r="BNX36" s="7"/>
      <c r="BNY36" s="7"/>
      <c r="BNZ36" s="7"/>
      <c r="BOA36" s="7"/>
      <c r="BOB36" s="7"/>
      <c r="BOC36" s="7"/>
      <c r="BOD36" s="7"/>
      <c r="BOE36" s="7"/>
      <c r="BOF36" s="7"/>
      <c r="BOG36" s="7"/>
      <c r="BOH36" s="7"/>
      <c r="BOI36" s="7"/>
      <c r="BOJ36" s="7"/>
      <c r="BOK36" s="7"/>
      <c r="BOL36" s="7"/>
      <c r="BOM36" s="7"/>
      <c r="BON36" s="7"/>
      <c r="BOO36" s="7"/>
      <c r="BOP36" s="7"/>
      <c r="BOQ36" s="7"/>
      <c r="BOR36" s="7"/>
      <c r="BOS36" s="7"/>
      <c r="BOT36" s="7"/>
      <c r="BOU36" s="7"/>
      <c r="BOV36" s="7"/>
      <c r="BOW36" s="7"/>
      <c r="BOX36" s="7"/>
      <c r="BOY36" s="7"/>
      <c r="BOZ36" s="7"/>
      <c r="BPA36" s="7"/>
      <c r="BPB36" s="7"/>
      <c r="BPC36" s="7"/>
      <c r="BPD36" s="7"/>
      <c r="BPE36" s="7"/>
      <c r="BPF36" s="7"/>
      <c r="BPG36" s="7"/>
      <c r="BPH36" s="7"/>
      <c r="BPI36" s="7"/>
      <c r="BPJ36" s="7"/>
      <c r="BPK36" s="7"/>
      <c r="BPL36" s="7"/>
      <c r="BPM36" s="7"/>
      <c r="BPN36" s="7"/>
      <c r="BPO36" s="7"/>
      <c r="BPP36" s="7"/>
      <c r="BPQ36" s="7"/>
      <c r="BPR36" s="7"/>
      <c r="BPS36" s="7"/>
      <c r="BPT36" s="7"/>
      <c r="BPU36" s="7"/>
      <c r="BPV36" s="7"/>
      <c r="BPW36" s="7"/>
      <c r="BPX36" s="7"/>
      <c r="BPY36" s="7"/>
      <c r="BPZ36" s="7"/>
      <c r="BQA36" s="7"/>
      <c r="BQB36" s="7"/>
      <c r="BQC36" s="7"/>
      <c r="BQD36" s="7"/>
      <c r="BQE36" s="7"/>
      <c r="BQF36" s="7"/>
      <c r="BQG36" s="7"/>
      <c r="BQH36" s="7"/>
      <c r="BQI36" s="7"/>
      <c r="BQJ36" s="7"/>
      <c r="BQK36" s="7"/>
      <c r="BQL36" s="7"/>
      <c r="BQM36" s="7"/>
      <c r="BQN36" s="7"/>
      <c r="BQO36" s="7"/>
      <c r="BQP36" s="7"/>
      <c r="BQQ36" s="7"/>
      <c r="BQR36" s="7"/>
      <c r="BQS36" s="7"/>
      <c r="BQT36" s="7"/>
      <c r="BQU36" s="7"/>
      <c r="BQV36" s="7"/>
      <c r="BQW36" s="7"/>
      <c r="BQX36" s="7"/>
      <c r="BQY36" s="7"/>
      <c r="BQZ36" s="7"/>
      <c r="BRA36" s="7"/>
      <c r="BRB36" s="7"/>
      <c r="BRC36" s="7"/>
      <c r="BRD36" s="7"/>
      <c r="BRE36" s="7"/>
      <c r="BRF36" s="7"/>
      <c r="BRG36" s="7"/>
      <c r="BRH36" s="7"/>
      <c r="BRI36" s="7"/>
      <c r="BRJ36" s="7"/>
      <c r="BRK36" s="7"/>
      <c r="BRL36" s="7"/>
      <c r="BRM36" s="7"/>
      <c r="BRN36" s="7"/>
      <c r="BRO36" s="7"/>
      <c r="BRP36" s="7"/>
      <c r="BRQ36" s="7"/>
      <c r="BRR36" s="7"/>
      <c r="BRS36" s="7"/>
      <c r="BRT36" s="7"/>
      <c r="BRU36" s="7"/>
      <c r="BRV36" s="7"/>
      <c r="BRW36" s="7"/>
      <c r="BRX36" s="7"/>
      <c r="BRY36" s="7"/>
      <c r="BRZ36" s="7"/>
      <c r="BSA36" s="7"/>
      <c r="BSB36" s="7"/>
      <c r="BSC36" s="7"/>
      <c r="BSD36" s="7"/>
      <c r="BSE36" s="7"/>
      <c r="BSF36" s="7"/>
      <c r="BSG36" s="7"/>
      <c r="BSH36" s="7"/>
      <c r="BSI36" s="7"/>
      <c r="BSJ36" s="7"/>
      <c r="BSK36" s="7"/>
      <c r="BSL36" s="7"/>
      <c r="BSM36" s="7"/>
      <c r="BSN36" s="7"/>
      <c r="BSO36" s="7"/>
      <c r="BSP36" s="7"/>
      <c r="BSQ36" s="7"/>
      <c r="BSR36" s="7"/>
      <c r="BSS36" s="7"/>
      <c r="BST36" s="7"/>
      <c r="BSU36" s="7"/>
      <c r="BSV36" s="7"/>
      <c r="BSW36" s="7"/>
      <c r="BSX36" s="7"/>
      <c r="BSY36" s="7"/>
      <c r="BSZ36" s="7"/>
      <c r="BTA36" s="7"/>
      <c r="BTB36" s="7"/>
      <c r="BTC36" s="7"/>
      <c r="BTD36" s="7"/>
      <c r="BTE36" s="7"/>
      <c r="BTF36" s="7"/>
      <c r="BTG36" s="7"/>
      <c r="BTH36" s="7"/>
      <c r="BTI36" s="7"/>
      <c r="BTJ36" s="7"/>
      <c r="BTK36" s="7"/>
      <c r="BTL36" s="7"/>
      <c r="BTM36" s="7"/>
      <c r="BTN36" s="7"/>
      <c r="BTO36" s="7"/>
      <c r="BTP36" s="7"/>
      <c r="BTQ36" s="7"/>
      <c r="BTR36" s="7"/>
      <c r="BTS36" s="7"/>
      <c r="BTT36" s="7"/>
      <c r="BTU36" s="7"/>
      <c r="BTV36" s="7"/>
      <c r="BTW36" s="7"/>
      <c r="BTX36" s="7"/>
      <c r="BTY36" s="7"/>
      <c r="BTZ36" s="7"/>
      <c r="BUA36" s="7"/>
      <c r="BUB36" s="7"/>
      <c r="BUC36" s="7"/>
      <c r="BUD36" s="7"/>
      <c r="BUE36" s="7"/>
      <c r="BUF36" s="7"/>
      <c r="BUG36" s="7"/>
      <c r="BUH36" s="7"/>
      <c r="BUI36" s="7"/>
      <c r="BUJ36" s="7"/>
      <c r="BUK36" s="7"/>
      <c r="BUL36" s="7"/>
      <c r="BUM36" s="7"/>
      <c r="BUN36" s="7"/>
      <c r="BUO36" s="7"/>
      <c r="BUP36" s="7"/>
      <c r="BUQ36" s="7"/>
      <c r="BUR36" s="7"/>
      <c r="BUS36" s="7"/>
      <c r="BUT36" s="7"/>
      <c r="BUU36" s="7"/>
      <c r="BUV36" s="7"/>
      <c r="BUW36" s="7"/>
      <c r="BUX36" s="7"/>
      <c r="BUY36" s="7"/>
      <c r="BUZ36" s="7"/>
      <c r="BVA36" s="7"/>
      <c r="BVB36" s="7"/>
      <c r="BVC36" s="7"/>
      <c r="BVD36" s="7"/>
      <c r="BVE36" s="7"/>
      <c r="BVF36" s="7"/>
      <c r="BVG36" s="7"/>
      <c r="BVH36" s="7"/>
      <c r="BVI36" s="7"/>
      <c r="BVJ36" s="7"/>
      <c r="BVK36" s="7"/>
      <c r="BVL36" s="7"/>
      <c r="BVM36" s="7"/>
      <c r="BVN36" s="7"/>
      <c r="BVO36" s="7"/>
      <c r="BVP36" s="7"/>
      <c r="BVQ36" s="7"/>
      <c r="BVR36" s="7"/>
      <c r="BVS36" s="7"/>
      <c r="BVT36" s="7"/>
      <c r="BVU36" s="7"/>
      <c r="BVV36" s="7"/>
      <c r="BVW36" s="7"/>
      <c r="BVX36" s="7"/>
      <c r="BVY36" s="7"/>
      <c r="BVZ36" s="7"/>
      <c r="BWA36" s="7"/>
      <c r="BWB36" s="7"/>
      <c r="BWC36" s="7"/>
      <c r="BWD36" s="7"/>
      <c r="BWE36" s="7"/>
      <c r="BWF36" s="7"/>
      <c r="BWG36" s="7"/>
      <c r="BWH36" s="7"/>
      <c r="BWI36" s="7"/>
      <c r="BWJ36" s="7"/>
      <c r="BWK36" s="7"/>
      <c r="BWL36" s="7"/>
      <c r="BWM36" s="7"/>
      <c r="BWN36" s="7"/>
      <c r="BWO36" s="7"/>
      <c r="BWP36" s="7"/>
      <c r="BWQ36" s="7"/>
      <c r="BWR36" s="7"/>
      <c r="BWS36" s="7"/>
      <c r="BWT36" s="7"/>
      <c r="BWU36" s="7"/>
      <c r="BWV36" s="7"/>
      <c r="BWW36" s="7"/>
      <c r="BWX36" s="7"/>
      <c r="BWY36" s="7"/>
      <c r="BWZ36" s="7"/>
      <c r="BXA36" s="7"/>
      <c r="BXB36" s="7"/>
      <c r="BXC36" s="7"/>
      <c r="BXD36" s="7"/>
      <c r="BXE36" s="7"/>
      <c r="BXF36" s="7"/>
      <c r="BXG36" s="7"/>
      <c r="BXH36" s="7"/>
      <c r="BXI36" s="7"/>
      <c r="BXJ36" s="7"/>
      <c r="BXK36" s="7"/>
      <c r="BXL36" s="7"/>
      <c r="BXM36" s="7"/>
      <c r="BXN36" s="7"/>
      <c r="BXO36" s="7"/>
      <c r="BXP36" s="7"/>
      <c r="BXQ36" s="7"/>
      <c r="BXR36" s="7"/>
      <c r="BXS36" s="7"/>
      <c r="BXT36" s="7"/>
      <c r="BXU36" s="7"/>
      <c r="BXV36" s="7"/>
      <c r="BXW36" s="7"/>
      <c r="BXX36" s="7"/>
      <c r="BXY36" s="7"/>
      <c r="BXZ36" s="7"/>
      <c r="BYA36" s="7"/>
      <c r="BYB36" s="7"/>
      <c r="BYC36" s="7"/>
      <c r="BYD36" s="7"/>
      <c r="BYE36" s="7"/>
      <c r="BYF36" s="7"/>
      <c r="BYG36" s="7"/>
      <c r="BYH36" s="7"/>
      <c r="BYI36" s="7"/>
      <c r="BYJ36" s="7"/>
      <c r="BYK36" s="7"/>
      <c r="BYL36" s="7"/>
      <c r="BYM36" s="7"/>
      <c r="BYN36" s="7"/>
      <c r="BYO36" s="7"/>
      <c r="BYP36" s="7"/>
      <c r="BYQ36" s="7"/>
      <c r="BYR36" s="7"/>
      <c r="BYS36" s="7"/>
      <c r="BYT36" s="7"/>
      <c r="BYU36" s="7"/>
      <c r="BYV36" s="7"/>
      <c r="BYW36" s="7"/>
      <c r="BYX36" s="7"/>
      <c r="BYY36" s="7"/>
      <c r="BYZ36" s="7"/>
      <c r="BZA36" s="7"/>
      <c r="BZB36" s="7"/>
      <c r="BZC36" s="7"/>
      <c r="BZD36" s="7"/>
      <c r="BZE36" s="7"/>
      <c r="BZF36" s="7"/>
      <c r="BZG36" s="7"/>
      <c r="BZH36" s="7"/>
      <c r="BZI36" s="7"/>
      <c r="BZJ36" s="7"/>
      <c r="BZK36" s="7"/>
      <c r="BZL36" s="7"/>
      <c r="BZM36" s="7"/>
      <c r="BZN36" s="7"/>
      <c r="BZO36" s="7"/>
      <c r="BZP36" s="7"/>
      <c r="BZQ36" s="7"/>
      <c r="BZR36" s="7"/>
      <c r="BZS36" s="7"/>
      <c r="BZT36" s="7"/>
      <c r="BZU36" s="7"/>
      <c r="BZV36" s="7"/>
      <c r="BZW36" s="7"/>
      <c r="BZX36" s="7"/>
      <c r="BZY36" s="7"/>
      <c r="BZZ36" s="7"/>
      <c r="CAA36" s="7"/>
      <c r="CAB36" s="7"/>
      <c r="CAC36" s="7"/>
      <c r="CAD36" s="7"/>
      <c r="CAE36" s="7"/>
      <c r="CAF36" s="7"/>
      <c r="CAG36" s="7"/>
      <c r="CAH36" s="7"/>
      <c r="CAI36" s="7"/>
      <c r="CAJ36" s="7"/>
      <c r="CAK36" s="7"/>
      <c r="CAL36" s="7"/>
      <c r="CAM36" s="7"/>
      <c r="CAN36" s="7"/>
      <c r="CAO36" s="7"/>
      <c r="CAP36" s="7"/>
      <c r="CAQ36" s="7"/>
      <c r="CAR36" s="7"/>
      <c r="CAS36" s="7"/>
      <c r="CAT36" s="7"/>
      <c r="CAU36" s="7"/>
      <c r="CAV36" s="7"/>
      <c r="CAW36" s="7"/>
      <c r="CAX36" s="7"/>
      <c r="CAY36" s="7"/>
      <c r="CAZ36" s="7"/>
      <c r="CBA36" s="7"/>
      <c r="CBB36" s="7"/>
      <c r="CBC36" s="7"/>
      <c r="CBD36" s="7"/>
      <c r="CBE36" s="7"/>
      <c r="CBF36" s="7"/>
      <c r="CBG36" s="7"/>
      <c r="CBH36" s="7"/>
      <c r="CBI36" s="7"/>
      <c r="CBJ36" s="7"/>
      <c r="CBK36" s="7"/>
      <c r="CBL36" s="7"/>
      <c r="CBM36" s="7"/>
      <c r="CBN36" s="7"/>
      <c r="CBO36" s="7"/>
      <c r="CBP36" s="7"/>
      <c r="CBQ36" s="7"/>
      <c r="CBR36" s="7"/>
      <c r="CBS36" s="7"/>
      <c r="CBT36" s="7"/>
      <c r="CBU36" s="7"/>
      <c r="CBV36" s="7"/>
      <c r="CBW36" s="7"/>
      <c r="CBX36" s="7"/>
      <c r="CBY36" s="7"/>
      <c r="CBZ36" s="7"/>
      <c r="CCA36" s="7"/>
      <c r="CCB36" s="7"/>
      <c r="CCC36" s="7"/>
      <c r="CCD36" s="7"/>
      <c r="CCE36" s="7"/>
      <c r="CCF36" s="7"/>
      <c r="CCG36" s="7"/>
      <c r="CCH36" s="7"/>
      <c r="CCI36" s="7"/>
      <c r="CCJ36" s="7"/>
      <c r="CCK36" s="7"/>
      <c r="CCL36" s="7"/>
      <c r="CCM36" s="7"/>
      <c r="CCN36" s="7"/>
      <c r="CCO36" s="7"/>
      <c r="CCP36" s="7"/>
      <c r="CCQ36" s="7"/>
      <c r="CCR36" s="7"/>
      <c r="CCS36" s="7"/>
      <c r="CCT36" s="7"/>
      <c r="CCU36" s="7"/>
      <c r="CCV36" s="7"/>
      <c r="CCW36" s="7"/>
      <c r="CCX36" s="7"/>
      <c r="CCY36" s="7"/>
      <c r="CCZ36" s="7"/>
      <c r="CDA36" s="7"/>
      <c r="CDB36" s="7"/>
      <c r="CDC36" s="7"/>
      <c r="CDD36" s="7"/>
      <c r="CDE36" s="7"/>
      <c r="CDF36" s="7"/>
      <c r="CDG36" s="7"/>
      <c r="CDH36" s="7"/>
      <c r="CDI36" s="7"/>
      <c r="CDJ36" s="7"/>
      <c r="CDK36" s="7"/>
      <c r="CDL36" s="7"/>
      <c r="CDM36" s="7"/>
      <c r="CDN36" s="7"/>
      <c r="CDO36" s="7"/>
      <c r="CDP36" s="7"/>
      <c r="CDQ36" s="7"/>
      <c r="CDR36" s="7"/>
      <c r="CDS36" s="7"/>
      <c r="CDT36" s="7"/>
      <c r="CDU36" s="7"/>
      <c r="CDV36" s="7"/>
      <c r="CDW36" s="7"/>
      <c r="CDX36" s="7"/>
      <c r="CDY36" s="7"/>
      <c r="CDZ36" s="7"/>
      <c r="CEA36" s="7"/>
      <c r="CEB36" s="7"/>
      <c r="CEC36" s="7"/>
      <c r="CED36" s="7"/>
      <c r="CEE36" s="7"/>
      <c r="CEF36" s="7"/>
      <c r="CEG36" s="7"/>
      <c r="CEH36" s="7"/>
      <c r="CEI36" s="7"/>
      <c r="CEJ36" s="7"/>
      <c r="CEK36" s="7"/>
      <c r="CEL36" s="7"/>
      <c r="CEM36" s="7"/>
      <c r="CEN36" s="7"/>
      <c r="CEO36" s="7"/>
      <c r="CEP36" s="7"/>
      <c r="CEQ36" s="7"/>
      <c r="CER36" s="7"/>
      <c r="CES36" s="7"/>
      <c r="CET36" s="7"/>
      <c r="CEU36" s="7"/>
      <c r="CEV36" s="7"/>
      <c r="CEW36" s="7"/>
      <c r="CEX36" s="7"/>
      <c r="CEY36" s="7"/>
      <c r="CEZ36" s="7"/>
      <c r="CFA36" s="7"/>
      <c r="CFB36" s="7"/>
      <c r="CFC36" s="7"/>
      <c r="CFD36" s="7"/>
      <c r="CFE36" s="7"/>
      <c r="CFF36" s="7"/>
      <c r="CFG36" s="7"/>
      <c r="CFH36" s="7"/>
      <c r="CFI36" s="7"/>
      <c r="CFJ36" s="7"/>
      <c r="CFK36" s="7"/>
      <c r="CFL36" s="7"/>
      <c r="CFM36" s="7"/>
      <c r="CFN36" s="7"/>
      <c r="CFO36" s="7"/>
      <c r="CFP36" s="7"/>
      <c r="CFQ36" s="7"/>
      <c r="CFR36" s="7"/>
      <c r="CFS36" s="7"/>
      <c r="CFT36" s="7"/>
      <c r="CFU36" s="7"/>
      <c r="CFV36" s="7"/>
      <c r="CFW36" s="7"/>
      <c r="CFX36" s="7"/>
      <c r="CFY36" s="7"/>
      <c r="CFZ36" s="7"/>
      <c r="CGA36" s="7"/>
      <c r="CGB36" s="7"/>
      <c r="CGC36" s="7"/>
      <c r="CGD36" s="7"/>
      <c r="CGE36" s="7"/>
      <c r="CGF36" s="7"/>
      <c r="CGG36" s="7"/>
      <c r="CGH36" s="7"/>
      <c r="CGI36" s="7"/>
      <c r="CGJ36" s="7"/>
      <c r="CGK36" s="7"/>
      <c r="CGL36" s="7"/>
      <c r="CGM36" s="7"/>
      <c r="CGN36" s="7"/>
      <c r="CGO36" s="7"/>
      <c r="CGP36" s="7"/>
      <c r="CGQ36" s="7"/>
      <c r="CGR36" s="7"/>
      <c r="CGS36" s="7"/>
      <c r="CGT36" s="7"/>
      <c r="CGU36" s="7"/>
      <c r="CGV36" s="7"/>
      <c r="CGW36" s="7"/>
      <c r="CGX36" s="7"/>
      <c r="CGY36" s="7"/>
      <c r="CGZ36" s="7"/>
      <c r="CHA36" s="7"/>
      <c r="CHB36" s="7"/>
      <c r="CHC36" s="7"/>
      <c r="CHD36" s="7"/>
      <c r="CHE36" s="7"/>
      <c r="CHF36" s="7"/>
      <c r="CHG36" s="7"/>
      <c r="CHH36" s="7"/>
      <c r="CHI36" s="7"/>
      <c r="CHJ36" s="7"/>
      <c r="CHK36" s="7"/>
      <c r="CHL36" s="7"/>
      <c r="CHM36" s="7"/>
      <c r="CHN36" s="7"/>
      <c r="CHO36" s="7"/>
      <c r="CHP36" s="7"/>
      <c r="CHQ36" s="7"/>
      <c r="CHR36" s="7"/>
      <c r="CHS36" s="7"/>
      <c r="CHT36" s="7"/>
      <c r="CHU36" s="7"/>
      <c r="CHV36" s="7"/>
      <c r="CHW36" s="7"/>
      <c r="CHX36" s="7"/>
      <c r="CHY36" s="7"/>
      <c r="CHZ36" s="7"/>
      <c r="CIA36" s="7"/>
      <c r="CIB36" s="7"/>
      <c r="CIC36" s="7"/>
      <c r="CID36" s="7"/>
      <c r="CIE36" s="7"/>
      <c r="CIF36" s="7"/>
      <c r="CIG36" s="7"/>
      <c r="CIH36" s="7"/>
      <c r="CII36" s="7"/>
      <c r="CIJ36" s="7"/>
      <c r="CIK36" s="7"/>
      <c r="CIL36" s="7"/>
      <c r="CIM36" s="7"/>
      <c r="CIN36" s="7"/>
      <c r="CIO36" s="7"/>
      <c r="CIP36" s="7"/>
      <c r="CIQ36" s="7"/>
      <c r="CIR36" s="7"/>
      <c r="CIS36" s="7"/>
      <c r="CIT36" s="7"/>
      <c r="CIU36" s="7"/>
      <c r="CIV36" s="7"/>
      <c r="CIW36" s="7"/>
      <c r="CIX36" s="7"/>
      <c r="CIY36" s="7"/>
      <c r="CIZ36" s="7"/>
      <c r="CJA36" s="7"/>
      <c r="CJB36" s="7"/>
      <c r="CJC36" s="7"/>
      <c r="CJD36" s="7"/>
      <c r="CJE36" s="7"/>
      <c r="CJF36" s="7"/>
      <c r="CJG36" s="7"/>
      <c r="CJH36" s="7"/>
      <c r="CJI36" s="7"/>
      <c r="CJJ36" s="7"/>
      <c r="CJK36" s="7"/>
      <c r="CJL36" s="7"/>
      <c r="CJM36" s="7"/>
      <c r="CJN36" s="7"/>
      <c r="CJO36" s="7"/>
      <c r="CJP36" s="7"/>
      <c r="CJQ36" s="7"/>
      <c r="CJR36" s="7"/>
      <c r="CJS36" s="7"/>
      <c r="CJT36" s="7"/>
      <c r="CJU36" s="7"/>
      <c r="CJV36" s="7"/>
      <c r="CJW36" s="7"/>
      <c r="CJX36" s="7"/>
      <c r="CJY36" s="7"/>
      <c r="CJZ36" s="7"/>
      <c r="CKA36" s="7"/>
      <c r="CKB36" s="7"/>
      <c r="CKC36" s="7"/>
      <c r="CKD36" s="7"/>
      <c r="CKE36" s="7"/>
      <c r="CKF36" s="7"/>
      <c r="CKG36" s="7"/>
      <c r="CKH36" s="7"/>
      <c r="CKI36" s="7"/>
      <c r="CKJ36" s="7"/>
      <c r="CKK36" s="7"/>
      <c r="CKL36" s="7"/>
      <c r="CKM36" s="7"/>
      <c r="CKN36" s="7"/>
      <c r="CKO36" s="7"/>
      <c r="CKP36" s="7"/>
      <c r="CKQ36" s="7"/>
      <c r="CKR36" s="7"/>
      <c r="CKS36" s="7"/>
      <c r="CKT36" s="7"/>
      <c r="CKU36" s="7"/>
      <c r="CKV36" s="7"/>
      <c r="CKW36" s="7"/>
      <c r="CKX36" s="7"/>
      <c r="CKY36" s="7"/>
      <c r="CKZ36" s="7"/>
      <c r="CLA36" s="7"/>
      <c r="CLB36" s="7"/>
      <c r="CLC36" s="7"/>
      <c r="CLD36" s="7"/>
      <c r="CLE36" s="7"/>
      <c r="CLF36" s="7"/>
      <c r="CLG36" s="7"/>
      <c r="CLH36" s="7"/>
      <c r="CLI36" s="7"/>
      <c r="CLJ36" s="7"/>
      <c r="CLK36" s="7"/>
      <c r="CLL36" s="7"/>
      <c r="CLM36" s="7"/>
      <c r="CLN36" s="7"/>
      <c r="CLO36" s="7"/>
      <c r="CLP36" s="7"/>
      <c r="CLQ36" s="7"/>
      <c r="CLR36" s="7"/>
      <c r="CLS36" s="7"/>
      <c r="CLT36" s="7"/>
      <c r="CLU36" s="7"/>
      <c r="CLV36" s="7"/>
      <c r="CLW36" s="7"/>
      <c r="CLX36" s="7"/>
      <c r="CLY36" s="7"/>
      <c r="CLZ36" s="7"/>
      <c r="CMA36" s="7"/>
      <c r="CMB36" s="7"/>
      <c r="CMC36" s="7"/>
      <c r="CMD36" s="7"/>
      <c r="CME36" s="7"/>
      <c r="CMF36" s="7"/>
      <c r="CMG36" s="7"/>
      <c r="CMH36" s="7"/>
      <c r="CMI36" s="7"/>
      <c r="CMJ36" s="7"/>
      <c r="CMK36" s="7"/>
      <c r="CML36" s="7"/>
      <c r="CMM36" s="7"/>
      <c r="CMN36" s="7"/>
      <c r="CMO36" s="7"/>
      <c r="CMP36" s="7"/>
      <c r="CMQ36" s="7"/>
      <c r="CMR36" s="7"/>
      <c r="CMS36" s="7"/>
      <c r="CMT36" s="7"/>
      <c r="CMU36" s="7"/>
      <c r="CMV36" s="7"/>
      <c r="CMW36" s="7"/>
      <c r="CMX36" s="7"/>
      <c r="CMY36" s="7"/>
      <c r="CMZ36" s="7"/>
      <c r="CNA36" s="7"/>
      <c r="CNB36" s="7"/>
      <c r="CNC36" s="7"/>
      <c r="CND36" s="7"/>
      <c r="CNE36" s="7"/>
      <c r="CNF36" s="7"/>
      <c r="CNG36" s="7"/>
      <c r="CNH36" s="7"/>
      <c r="CNI36" s="7"/>
      <c r="CNJ36" s="7"/>
      <c r="CNK36" s="7"/>
      <c r="CNL36" s="7"/>
      <c r="CNM36" s="7"/>
      <c r="CNN36" s="7"/>
      <c r="CNO36" s="7"/>
      <c r="CNP36" s="7"/>
      <c r="CNQ36" s="7"/>
      <c r="CNR36" s="7"/>
      <c r="CNS36" s="7"/>
      <c r="CNT36" s="7"/>
      <c r="CNU36" s="7"/>
      <c r="CNV36" s="7"/>
      <c r="CNW36" s="7"/>
      <c r="CNX36" s="7"/>
      <c r="CNY36" s="7"/>
      <c r="CNZ36" s="7"/>
      <c r="COA36" s="7"/>
      <c r="COB36" s="7"/>
      <c r="COC36" s="7"/>
      <c r="COD36" s="7"/>
      <c r="COE36" s="7"/>
      <c r="COF36" s="7"/>
      <c r="COG36" s="7"/>
      <c r="COH36" s="7"/>
      <c r="COI36" s="7"/>
      <c r="COJ36" s="7"/>
      <c r="COK36" s="7"/>
      <c r="COL36" s="7"/>
      <c r="COM36" s="7"/>
      <c r="CON36" s="7"/>
      <c r="COO36" s="7"/>
      <c r="COP36" s="7"/>
      <c r="COQ36" s="7"/>
      <c r="COR36" s="7"/>
      <c r="COS36" s="7"/>
      <c r="COT36" s="7"/>
      <c r="COU36" s="7"/>
      <c r="COV36" s="7"/>
      <c r="COW36" s="7"/>
      <c r="COX36" s="7"/>
      <c r="COY36" s="7"/>
      <c r="COZ36" s="7"/>
      <c r="CPA36" s="7"/>
      <c r="CPB36" s="7"/>
      <c r="CPC36" s="7"/>
      <c r="CPD36" s="7"/>
      <c r="CPE36" s="7"/>
      <c r="CPF36" s="7"/>
      <c r="CPG36" s="7"/>
      <c r="CPH36" s="7"/>
      <c r="CPI36" s="7"/>
      <c r="CPJ36" s="7"/>
      <c r="CPK36" s="7"/>
      <c r="CPL36" s="7"/>
      <c r="CPM36" s="7"/>
      <c r="CPN36" s="7"/>
      <c r="CPO36" s="7"/>
      <c r="CPP36" s="7"/>
      <c r="CPQ36" s="7"/>
      <c r="CPR36" s="7"/>
      <c r="CPS36" s="7"/>
      <c r="CPT36" s="7"/>
      <c r="CPU36" s="7"/>
      <c r="CPV36" s="7"/>
      <c r="CPW36" s="7"/>
      <c r="CPX36" s="7"/>
      <c r="CPY36" s="7"/>
      <c r="CPZ36" s="7"/>
      <c r="CQA36" s="7"/>
      <c r="CQB36" s="7"/>
      <c r="CQC36" s="7"/>
      <c r="CQD36" s="7"/>
      <c r="CQE36" s="7"/>
      <c r="CQF36" s="7"/>
      <c r="CQG36" s="7"/>
      <c r="CQH36" s="7"/>
      <c r="CQI36" s="7"/>
      <c r="CQJ36" s="7"/>
      <c r="CQK36" s="7"/>
      <c r="CQL36" s="7"/>
      <c r="CQM36" s="7"/>
      <c r="CQN36" s="7"/>
      <c r="CQO36" s="7"/>
      <c r="CQP36" s="7"/>
      <c r="CQQ36" s="7"/>
      <c r="CQR36" s="7"/>
      <c r="CQS36" s="7"/>
      <c r="CQT36" s="7"/>
      <c r="CQU36" s="7"/>
      <c r="CQV36" s="7"/>
      <c r="CQW36" s="7"/>
      <c r="CQX36" s="7"/>
      <c r="CQY36" s="7"/>
      <c r="CQZ36" s="7"/>
      <c r="CRA36" s="7"/>
      <c r="CRB36" s="7"/>
      <c r="CRC36" s="7"/>
      <c r="CRD36" s="7"/>
      <c r="CRE36" s="7"/>
      <c r="CRF36" s="7"/>
      <c r="CRG36" s="7"/>
      <c r="CRH36" s="7"/>
      <c r="CRI36" s="7"/>
      <c r="CRJ36" s="7"/>
      <c r="CRK36" s="7"/>
      <c r="CRL36" s="7"/>
      <c r="CRM36" s="7"/>
      <c r="CRN36" s="7"/>
      <c r="CRO36" s="7"/>
      <c r="CRP36" s="7"/>
      <c r="CRQ36" s="7"/>
      <c r="CRR36" s="7"/>
      <c r="CRS36" s="7"/>
      <c r="CRT36" s="7"/>
      <c r="CRU36" s="7"/>
      <c r="CRV36" s="7"/>
      <c r="CRW36" s="7"/>
      <c r="CRX36" s="7"/>
      <c r="CRY36" s="7"/>
      <c r="CRZ36" s="7"/>
      <c r="CSA36" s="7"/>
      <c r="CSB36" s="7"/>
      <c r="CSC36" s="7"/>
      <c r="CSD36" s="7"/>
      <c r="CSE36" s="7"/>
      <c r="CSF36" s="7"/>
      <c r="CSG36" s="7"/>
      <c r="CSH36" s="7"/>
      <c r="CSI36" s="7"/>
      <c r="CSJ36" s="7"/>
      <c r="CSK36" s="7"/>
      <c r="CSL36" s="7"/>
      <c r="CSM36" s="7"/>
      <c r="CSN36" s="7"/>
      <c r="CSO36" s="7"/>
      <c r="CSP36" s="7"/>
      <c r="CSQ36" s="7"/>
      <c r="CSR36" s="7"/>
      <c r="CSS36" s="7"/>
      <c r="CST36" s="7"/>
      <c r="CSU36" s="7"/>
      <c r="CSV36" s="7"/>
      <c r="CSW36" s="7"/>
      <c r="CSX36" s="7"/>
      <c r="CSY36" s="7"/>
      <c r="CSZ36" s="7"/>
      <c r="CTA36" s="7"/>
      <c r="CTB36" s="7"/>
      <c r="CTC36" s="7"/>
      <c r="CTD36" s="7"/>
      <c r="CTE36" s="7"/>
      <c r="CTF36" s="7"/>
      <c r="CTG36" s="7"/>
      <c r="CTH36" s="7"/>
      <c r="CTI36" s="7"/>
      <c r="CTJ36" s="7"/>
      <c r="CTK36" s="7"/>
      <c r="CTL36" s="7"/>
      <c r="CTM36" s="7"/>
      <c r="CTN36" s="7"/>
      <c r="CTO36" s="7"/>
      <c r="CTP36" s="7"/>
      <c r="CTQ36" s="7"/>
      <c r="CTR36" s="7"/>
      <c r="CTS36" s="7"/>
      <c r="CTT36" s="7"/>
      <c r="CTU36" s="7"/>
      <c r="CTV36" s="7"/>
      <c r="CTW36" s="7"/>
      <c r="CTX36" s="7"/>
      <c r="CTY36" s="7"/>
      <c r="CTZ36" s="7"/>
      <c r="CUA36" s="7"/>
      <c r="CUB36" s="7"/>
      <c r="CUC36" s="7"/>
      <c r="CUD36" s="7"/>
      <c r="CUE36" s="7"/>
      <c r="CUF36" s="7"/>
      <c r="CUG36" s="7"/>
      <c r="CUH36" s="7"/>
      <c r="CUI36" s="7"/>
      <c r="CUJ36" s="7"/>
      <c r="CUK36" s="7"/>
      <c r="CUL36" s="7"/>
      <c r="CUM36" s="7"/>
      <c r="CUN36" s="7"/>
      <c r="CUO36" s="7"/>
      <c r="CUP36" s="7"/>
      <c r="CUQ36" s="7"/>
      <c r="CUR36" s="7"/>
      <c r="CUS36" s="7"/>
      <c r="CUT36" s="7"/>
      <c r="CUU36" s="7"/>
      <c r="CUV36" s="7"/>
      <c r="CUW36" s="7"/>
      <c r="CUX36" s="7"/>
      <c r="CUY36" s="7"/>
      <c r="CUZ36" s="7"/>
      <c r="CVA36" s="7"/>
      <c r="CVB36" s="7"/>
      <c r="CVC36" s="7"/>
      <c r="CVD36" s="7"/>
      <c r="CVE36" s="7"/>
      <c r="CVF36" s="7"/>
      <c r="CVG36" s="7"/>
      <c r="CVH36" s="7"/>
      <c r="CVI36" s="7"/>
      <c r="CVJ36" s="7"/>
      <c r="CVK36" s="7"/>
      <c r="CVL36" s="7"/>
      <c r="CVM36" s="7"/>
      <c r="CVN36" s="7"/>
      <c r="CVO36" s="7"/>
      <c r="CVP36" s="7"/>
      <c r="CVQ36" s="7"/>
      <c r="CVR36" s="7"/>
      <c r="CVS36" s="7"/>
      <c r="CVT36" s="7"/>
      <c r="CVU36" s="7"/>
      <c r="CVV36" s="7"/>
      <c r="CVW36" s="7"/>
      <c r="CVX36" s="7"/>
      <c r="CVY36" s="7"/>
      <c r="CVZ36" s="7"/>
      <c r="CWA36" s="7"/>
      <c r="CWB36" s="7"/>
      <c r="CWC36" s="7"/>
      <c r="CWD36" s="7"/>
      <c r="CWE36" s="7"/>
      <c r="CWF36" s="7"/>
      <c r="CWG36" s="7"/>
      <c r="CWH36" s="7"/>
      <c r="CWI36" s="7"/>
      <c r="CWJ36" s="7"/>
      <c r="CWK36" s="7"/>
      <c r="CWL36" s="7"/>
      <c r="CWM36" s="7"/>
      <c r="CWN36" s="7"/>
      <c r="CWO36" s="7"/>
      <c r="CWP36" s="7"/>
      <c r="CWQ36" s="7"/>
      <c r="CWR36" s="7"/>
      <c r="CWS36" s="7"/>
      <c r="CWT36" s="7"/>
      <c r="CWU36" s="7"/>
      <c r="CWV36" s="7"/>
      <c r="CWW36" s="7"/>
      <c r="CWX36" s="7"/>
      <c r="CWY36" s="7"/>
      <c r="CWZ36" s="7"/>
      <c r="CXA36" s="7"/>
      <c r="CXB36" s="7"/>
      <c r="CXC36" s="7"/>
      <c r="CXD36" s="7"/>
      <c r="CXE36" s="7"/>
      <c r="CXF36" s="7"/>
      <c r="CXG36" s="7"/>
      <c r="CXH36" s="7"/>
      <c r="CXI36" s="7"/>
      <c r="CXJ36" s="7"/>
      <c r="CXK36" s="7"/>
      <c r="CXL36" s="7"/>
      <c r="CXM36" s="7"/>
      <c r="CXN36" s="7"/>
      <c r="CXO36" s="7"/>
      <c r="CXP36" s="7"/>
      <c r="CXQ36" s="7"/>
      <c r="CXR36" s="7"/>
      <c r="CXS36" s="7"/>
      <c r="CXT36" s="7"/>
      <c r="CXU36" s="7"/>
      <c r="CXV36" s="7"/>
      <c r="CXW36" s="7"/>
      <c r="CXX36" s="7"/>
      <c r="CXY36" s="7"/>
      <c r="CXZ36" s="7"/>
      <c r="CYA36" s="7"/>
      <c r="CYB36" s="7"/>
      <c r="CYC36" s="7"/>
      <c r="CYD36" s="7"/>
      <c r="CYE36" s="7"/>
      <c r="CYF36" s="7"/>
      <c r="CYG36" s="7"/>
      <c r="CYH36" s="7"/>
      <c r="CYI36" s="7"/>
      <c r="CYJ36" s="7"/>
      <c r="CYK36" s="7"/>
      <c r="CYL36" s="7"/>
      <c r="CYM36" s="7"/>
      <c r="CYN36" s="7"/>
      <c r="CYO36" s="7"/>
      <c r="CYP36" s="7"/>
      <c r="CYQ36" s="7"/>
      <c r="CYR36" s="7"/>
      <c r="CYS36" s="7"/>
      <c r="CYT36" s="7"/>
      <c r="CYU36" s="7"/>
      <c r="CYV36" s="7"/>
      <c r="CYW36" s="7"/>
      <c r="CYX36" s="7"/>
      <c r="CYY36" s="7"/>
      <c r="CYZ36" s="7"/>
      <c r="CZA36" s="7"/>
      <c r="CZB36" s="7"/>
      <c r="CZC36" s="7"/>
      <c r="CZD36" s="7"/>
      <c r="CZE36" s="7"/>
      <c r="CZF36" s="7"/>
      <c r="CZG36" s="7"/>
      <c r="CZH36" s="7"/>
      <c r="CZI36" s="7"/>
      <c r="CZJ36" s="7"/>
      <c r="CZK36" s="7"/>
      <c r="CZL36" s="7"/>
      <c r="CZM36" s="7"/>
      <c r="CZN36" s="7"/>
      <c r="CZO36" s="7"/>
      <c r="CZP36" s="7"/>
      <c r="CZQ36" s="7"/>
      <c r="CZR36" s="7"/>
      <c r="CZS36" s="7"/>
      <c r="CZT36" s="7"/>
      <c r="CZU36" s="7"/>
      <c r="CZV36" s="7"/>
      <c r="CZW36" s="7"/>
      <c r="CZX36" s="7"/>
      <c r="CZY36" s="7"/>
      <c r="CZZ36" s="7"/>
      <c r="DAA36" s="7"/>
      <c r="DAB36" s="7"/>
      <c r="DAC36" s="7"/>
      <c r="DAD36" s="7"/>
      <c r="DAE36" s="7"/>
      <c r="DAF36" s="7"/>
      <c r="DAG36" s="7"/>
      <c r="DAH36" s="7"/>
      <c r="DAI36" s="7"/>
      <c r="DAJ36" s="7"/>
      <c r="DAK36" s="7"/>
      <c r="DAL36" s="7"/>
      <c r="DAM36" s="7"/>
      <c r="DAN36" s="7"/>
      <c r="DAO36" s="7"/>
      <c r="DAP36" s="7"/>
      <c r="DAQ36" s="7"/>
      <c r="DAR36" s="7"/>
      <c r="DAS36" s="7"/>
      <c r="DAT36" s="7"/>
      <c r="DAU36" s="7"/>
      <c r="DAV36" s="7"/>
      <c r="DAW36" s="7"/>
      <c r="DAX36" s="7"/>
      <c r="DAY36" s="7"/>
      <c r="DAZ36" s="7"/>
      <c r="DBA36" s="7"/>
      <c r="DBB36" s="7"/>
      <c r="DBC36" s="7"/>
      <c r="DBD36" s="7"/>
      <c r="DBE36" s="7"/>
      <c r="DBF36" s="7"/>
      <c r="DBG36" s="7"/>
      <c r="DBH36" s="7"/>
      <c r="DBI36" s="7"/>
      <c r="DBJ36" s="7"/>
      <c r="DBK36" s="7"/>
      <c r="DBL36" s="7"/>
      <c r="DBM36" s="7"/>
      <c r="DBN36" s="7"/>
      <c r="DBO36" s="7"/>
      <c r="DBP36" s="7"/>
      <c r="DBQ36" s="7"/>
      <c r="DBR36" s="7"/>
      <c r="DBS36" s="7"/>
      <c r="DBT36" s="7"/>
      <c r="DBU36" s="7"/>
      <c r="DBV36" s="7"/>
      <c r="DBW36" s="7"/>
      <c r="DBX36" s="7"/>
      <c r="DBY36" s="7"/>
      <c r="DBZ36" s="7"/>
      <c r="DCA36" s="7"/>
      <c r="DCB36" s="7"/>
      <c r="DCC36" s="7"/>
      <c r="DCD36" s="7"/>
      <c r="DCE36" s="7"/>
      <c r="DCF36" s="7"/>
      <c r="DCG36" s="7"/>
      <c r="DCH36" s="7"/>
      <c r="DCI36" s="7"/>
      <c r="DCJ36" s="7"/>
      <c r="DCK36" s="7"/>
      <c r="DCL36" s="7"/>
      <c r="DCM36" s="7"/>
      <c r="DCN36" s="7"/>
      <c r="DCO36" s="7"/>
      <c r="DCP36" s="7"/>
      <c r="DCQ36" s="7"/>
      <c r="DCR36" s="7"/>
      <c r="DCS36" s="7"/>
      <c r="DCT36" s="7"/>
      <c r="DCU36" s="7"/>
      <c r="DCV36" s="7"/>
      <c r="DCW36" s="7"/>
      <c r="DCX36" s="7"/>
      <c r="DCY36" s="7"/>
      <c r="DCZ36" s="7"/>
      <c r="DDA36" s="7"/>
      <c r="DDB36" s="7"/>
      <c r="DDC36" s="7"/>
      <c r="DDD36" s="7"/>
      <c r="DDE36" s="7"/>
      <c r="DDF36" s="7"/>
      <c r="DDG36" s="7"/>
      <c r="DDH36" s="7"/>
      <c r="DDI36" s="7"/>
      <c r="DDJ36" s="7"/>
      <c r="DDK36" s="7"/>
      <c r="DDL36" s="7"/>
      <c r="DDM36" s="7"/>
      <c r="DDN36" s="7"/>
      <c r="DDO36" s="7"/>
      <c r="DDP36" s="7"/>
      <c r="DDQ36" s="7"/>
      <c r="DDR36" s="7"/>
      <c r="DDS36" s="7"/>
      <c r="DDT36" s="7"/>
      <c r="DDU36" s="7"/>
      <c r="DDV36" s="7"/>
      <c r="DDW36" s="7"/>
      <c r="DDX36" s="7"/>
      <c r="DDY36" s="7"/>
      <c r="DDZ36" s="7"/>
      <c r="DEA36" s="7"/>
      <c r="DEB36" s="7"/>
      <c r="DEC36" s="7"/>
      <c r="DED36" s="7"/>
      <c r="DEE36" s="7"/>
      <c r="DEF36" s="7"/>
      <c r="DEG36" s="7"/>
      <c r="DEH36" s="7"/>
      <c r="DEI36" s="7"/>
      <c r="DEJ36" s="7"/>
      <c r="DEK36" s="7"/>
      <c r="DEL36" s="7"/>
      <c r="DEM36" s="7"/>
      <c r="DEN36" s="7"/>
      <c r="DEO36" s="7"/>
      <c r="DEP36" s="7"/>
      <c r="DEQ36" s="7"/>
      <c r="DER36" s="7"/>
      <c r="DES36" s="7"/>
      <c r="DET36" s="7"/>
      <c r="DEU36" s="7"/>
      <c r="DEV36" s="7"/>
      <c r="DEW36" s="7"/>
      <c r="DEX36" s="7"/>
      <c r="DEY36" s="7"/>
      <c r="DEZ36" s="7"/>
      <c r="DFA36" s="7"/>
      <c r="DFB36" s="7"/>
      <c r="DFC36" s="7"/>
      <c r="DFD36" s="7"/>
      <c r="DFE36" s="7"/>
      <c r="DFF36" s="7"/>
      <c r="DFG36" s="7"/>
      <c r="DFH36" s="7"/>
      <c r="DFI36" s="7"/>
      <c r="DFJ36" s="7"/>
      <c r="DFK36" s="7"/>
      <c r="DFL36" s="7"/>
      <c r="DFM36" s="7"/>
      <c r="DFN36" s="7"/>
      <c r="DFO36" s="7"/>
      <c r="DFP36" s="7"/>
      <c r="DFQ36" s="7"/>
      <c r="DFR36" s="7"/>
      <c r="DFS36" s="7"/>
      <c r="DFT36" s="7"/>
      <c r="DFU36" s="7"/>
      <c r="DFV36" s="7"/>
      <c r="DFW36" s="7"/>
      <c r="DFX36" s="7"/>
      <c r="DFY36" s="7"/>
      <c r="DFZ36" s="7"/>
      <c r="DGA36" s="7"/>
      <c r="DGB36" s="7"/>
      <c r="DGC36" s="7"/>
      <c r="DGD36" s="7"/>
      <c r="DGE36" s="7"/>
      <c r="DGF36" s="7"/>
      <c r="DGG36" s="7"/>
      <c r="DGH36" s="7"/>
      <c r="DGI36" s="7"/>
      <c r="DGJ36" s="7"/>
      <c r="DGK36" s="7"/>
      <c r="DGL36" s="7"/>
      <c r="DGM36" s="7"/>
      <c r="DGN36" s="7"/>
      <c r="DGO36" s="7"/>
      <c r="DGP36" s="7"/>
      <c r="DGQ36" s="7"/>
      <c r="DGR36" s="7"/>
      <c r="DGS36" s="7"/>
      <c r="DGT36" s="7"/>
      <c r="DGU36" s="7"/>
      <c r="DGV36" s="7"/>
      <c r="DGW36" s="7"/>
      <c r="DGX36" s="7"/>
      <c r="DGY36" s="7"/>
      <c r="DGZ36" s="7"/>
      <c r="DHA36" s="7"/>
      <c r="DHB36" s="7"/>
      <c r="DHC36" s="7"/>
      <c r="DHD36" s="7"/>
      <c r="DHE36" s="7"/>
      <c r="DHF36" s="7"/>
      <c r="DHG36" s="7"/>
      <c r="DHH36" s="7"/>
      <c r="DHI36" s="7"/>
      <c r="DHJ36" s="7"/>
      <c r="DHK36" s="7"/>
      <c r="DHL36" s="7"/>
      <c r="DHM36" s="7"/>
      <c r="DHN36" s="7"/>
      <c r="DHO36" s="7"/>
      <c r="DHP36" s="7"/>
      <c r="DHQ36" s="7"/>
      <c r="DHR36" s="7"/>
      <c r="DHS36" s="7"/>
      <c r="DHT36" s="7"/>
      <c r="DHU36" s="7"/>
      <c r="DHV36" s="7"/>
      <c r="DHW36" s="7"/>
      <c r="DHX36" s="7"/>
      <c r="DHY36" s="7"/>
      <c r="DHZ36" s="7"/>
      <c r="DIA36" s="7"/>
      <c r="DIB36" s="7"/>
      <c r="DIC36" s="7"/>
      <c r="DID36" s="7"/>
      <c r="DIE36" s="7"/>
      <c r="DIF36" s="7"/>
      <c r="DIG36" s="7"/>
      <c r="DIH36" s="7"/>
      <c r="DII36" s="7"/>
      <c r="DIJ36" s="7"/>
      <c r="DIK36" s="7"/>
      <c r="DIL36" s="7"/>
      <c r="DIM36" s="7"/>
      <c r="DIN36" s="7"/>
      <c r="DIO36" s="7"/>
      <c r="DIP36" s="7"/>
      <c r="DIQ36" s="7"/>
      <c r="DIR36" s="7"/>
      <c r="DIS36" s="7"/>
      <c r="DIT36" s="7"/>
      <c r="DIU36" s="7"/>
      <c r="DIV36" s="7"/>
      <c r="DIW36" s="7"/>
      <c r="DIX36" s="7"/>
      <c r="DIY36" s="7"/>
      <c r="DIZ36" s="7"/>
      <c r="DJA36" s="7"/>
      <c r="DJB36" s="7"/>
      <c r="DJC36" s="7"/>
      <c r="DJD36" s="7"/>
      <c r="DJE36" s="7"/>
      <c r="DJF36" s="7"/>
      <c r="DJG36" s="7"/>
      <c r="DJH36" s="7"/>
      <c r="DJI36" s="7"/>
      <c r="DJJ36" s="7"/>
      <c r="DJK36" s="7"/>
      <c r="DJL36" s="7"/>
      <c r="DJM36" s="7"/>
      <c r="DJN36" s="7"/>
      <c r="DJO36" s="7"/>
      <c r="DJP36" s="7"/>
      <c r="DJQ36" s="7"/>
      <c r="DJR36" s="7"/>
      <c r="DJS36" s="7"/>
      <c r="DJT36" s="7"/>
      <c r="DJU36" s="7"/>
      <c r="DJV36" s="7"/>
      <c r="DJW36" s="7"/>
      <c r="DJX36" s="7"/>
      <c r="DJY36" s="7"/>
      <c r="DJZ36" s="7"/>
      <c r="DKA36" s="7"/>
      <c r="DKB36" s="7"/>
      <c r="DKC36" s="7"/>
      <c r="DKD36" s="7"/>
      <c r="DKE36" s="7"/>
      <c r="DKF36" s="7"/>
      <c r="DKG36" s="7"/>
      <c r="DKH36" s="7"/>
      <c r="DKI36" s="7"/>
      <c r="DKJ36" s="7"/>
      <c r="DKK36" s="7"/>
      <c r="DKL36" s="7"/>
      <c r="DKM36" s="7"/>
      <c r="DKN36" s="7"/>
      <c r="DKO36" s="7"/>
      <c r="DKP36" s="7"/>
      <c r="DKQ36" s="7"/>
      <c r="DKR36" s="7"/>
      <c r="DKS36" s="7"/>
      <c r="DKT36" s="7"/>
      <c r="DKU36" s="7"/>
      <c r="DKV36" s="7"/>
      <c r="DKW36" s="7"/>
      <c r="DKX36" s="7"/>
      <c r="DKY36" s="7"/>
      <c r="DKZ36" s="7"/>
      <c r="DLA36" s="7"/>
      <c r="DLB36" s="7"/>
      <c r="DLC36" s="7"/>
      <c r="DLD36" s="7"/>
      <c r="DLE36" s="7"/>
      <c r="DLF36" s="7"/>
      <c r="DLG36" s="7"/>
      <c r="DLH36" s="7"/>
      <c r="DLI36" s="7"/>
      <c r="DLJ36" s="7"/>
      <c r="DLK36" s="7"/>
      <c r="DLL36" s="7"/>
      <c r="DLM36" s="7"/>
      <c r="DLN36" s="7"/>
      <c r="DLO36" s="7"/>
      <c r="DLP36" s="7"/>
      <c r="DLQ36" s="7"/>
      <c r="DLR36" s="7"/>
      <c r="DLS36" s="7"/>
      <c r="DLT36" s="7"/>
      <c r="DLU36" s="7"/>
      <c r="DLV36" s="7"/>
      <c r="DLW36" s="7"/>
      <c r="DLX36" s="7"/>
      <c r="DLY36" s="7"/>
      <c r="DLZ36" s="7"/>
      <c r="DMA36" s="7"/>
      <c r="DMB36" s="7"/>
      <c r="DMC36" s="7"/>
      <c r="DMD36" s="7"/>
      <c r="DME36" s="7"/>
      <c r="DMF36" s="7"/>
      <c r="DMG36" s="7"/>
      <c r="DMH36" s="7"/>
      <c r="DMI36" s="7"/>
      <c r="DMJ36" s="7"/>
      <c r="DMK36" s="7"/>
      <c r="DML36" s="7"/>
      <c r="DMM36" s="7"/>
      <c r="DMN36" s="7"/>
      <c r="DMO36" s="7"/>
      <c r="DMP36" s="7"/>
      <c r="DMQ36" s="7"/>
      <c r="DMR36" s="7"/>
      <c r="DMS36" s="7"/>
      <c r="DMT36" s="7"/>
      <c r="DMU36" s="7"/>
      <c r="DMV36" s="7"/>
      <c r="DMW36" s="7"/>
      <c r="DMX36" s="7"/>
      <c r="DMY36" s="7"/>
      <c r="DMZ36" s="7"/>
      <c r="DNA36" s="7"/>
      <c r="DNB36" s="7"/>
      <c r="DNC36" s="7"/>
      <c r="DND36" s="7"/>
      <c r="DNE36" s="7"/>
      <c r="DNF36" s="7"/>
      <c r="DNG36" s="7"/>
      <c r="DNH36" s="7"/>
      <c r="DNI36" s="7"/>
      <c r="DNJ36" s="7"/>
      <c r="DNK36" s="7"/>
      <c r="DNL36" s="7"/>
      <c r="DNM36" s="7"/>
      <c r="DNN36" s="7"/>
      <c r="DNO36" s="7"/>
      <c r="DNP36" s="7"/>
      <c r="DNQ36" s="7"/>
      <c r="DNR36" s="7"/>
      <c r="DNS36" s="7"/>
      <c r="DNT36" s="7"/>
      <c r="DNU36" s="7"/>
      <c r="DNV36" s="7"/>
      <c r="DNW36" s="7"/>
      <c r="DNX36" s="7"/>
      <c r="DNY36" s="7"/>
      <c r="DNZ36" s="7"/>
      <c r="DOA36" s="7"/>
      <c r="DOB36" s="7"/>
      <c r="DOC36" s="7"/>
      <c r="DOD36" s="7"/>
      <c r="DOE36" s="7"/>
      <c r="DOF36" s="7"/>
      <c r="DOG36" s="7"/>
      <c r="DOH36" s="7"/>
      <c r="DOI36" s="7"/>
      <c r="DOJ36" s="7"/>
      <c r="DOK36" s="7"/>
      <c r="DOL36" s="7"/>
      <c r="DOM36" s="7"/>
      <c r="DON36" s="7"/>
      <c r="DOO36" s="7"/>
      <c r="DOP36" s="7"/>
      <c r="DOQ36" s="7"/>
      <c r="DOR36" s="7"/>
      <c r="DOS36" s="7"/>
      <c r="DOT36" s="7"/>
      <c r="DOU36" s="7"/>
      <c r="DOV36" s="7"/>
      <c r="DOW36" s="7"/>
      <c r="DOX36" s="7"/>
      <c r="DOY36" s="7"/>
      <c r="DOZ36" s="7"/>
      <c r="DPA36" s="7"/>
      <c r="DPB36" s="7"/>
      <c r="DPC36" s="7"/>
      <c r="DPD36" s="7"/>
      <c r="DPE36" s="7"/>
      <c r="DPF36" s="7"/>
      <c r="DPG36" s="7"/>
      <c r="DPH36" s="7"/>
      <c r="DPI36" s="7"/>
      <c r="DPJ36" s="7"/>
      <c r="DPK36" s="7"/>
      <c r="DPL36" s="7"/>
      <c r="DPM36" s="7"/>
      <c r="DPN36" s="7"/>
      <c r="DPO36" s="7"/>
      <c r="DPP36" s="7"/>
      <c r="DPQ36" s="7"/>
      <c r="DPR36" s="7"/>
      <c r="DPS36" s="7"/>
      <c r="DPT36" s="7"/>
      <c r="DPU36" s="7"/>
      <c r="DPV36" s="7"/>
      <c r="DPW36" s="7"/>
      <c r="DPX36" s="7"/>
      <c r="DPY36" s="7"/>
      <c r="DPZ36" s="7"/>
      <c r="DQA36" s="7"/>
      <c r="DQB36" s="7"/>
      <c r="DQC36" s="7"/>
      <c r="DQD36" s="7"/>
      <c r="DQE36" s="7"/>
      <c r="DQF36" s="7"/>
      <c r="DQG36" s="7"/>
      <c r="DQH36" s="7"/>
      <c r="DQI36" s="7"/>
      <c r="DQJ36" s="7"/>
      <c r="DQK36" s="7"/>
      <c r="DQL36" s="7"/>
      <c r="DQM36" s="7"/>
      <c r="DQN36" s="7"/>
      <c r="DQO36" s="7"/>
      <c r="DQP36" s="7"/>
      <c r="DQQ36" s="7"/>
      <c r="DQR36" s="7"/>
      <c r="DQS36" s="7"/>
      <c r="DQT36" s="7"/>
      <c r="DQU36" s="7"/>
      <c r="DQV36" s="7"/>
      <c r="DQW36" s="7"/>
      <c r="DQX36" s="7"/>
      <c r="DQY36" s="7"/>
      <c r="DQZ36" s="7"/>
      <c r="DRA36" s="7"/>
      <c r="DRB36" s="7"/>
      <c r="DRC36" s="7"/>
      <c r="DRD36" s="7"/>
      <c r="DRE36" s="7"/>
      <c r="DRF36" s="7"/>
      <c r="DRG36" s="7"/>
      <c r="DRH36" s="7"/>
      <c r="DRI36" s="7"/>
      <c r="DRJ36" s="7"/>
      <c r="DRK36" s="7"/>
      <c r="DRL36" s="7"/>
      <c r="DRM36" s="7"/>
      <c r="DRN36" s="7"/>
      <c r="DRO36" s="7"/>
      <c r="DRP36" s="7"/>
      <c r="DRQ36" s="7"/>
      <c r="DRR36" s="7"/>
      <c r="DRS36" s="7"/>
      <c r="DRT36" s="7"/>
      <c r="DRU36" s="7"/>
      <c r="DRV36" s="7"/>
      <c r="DRW36" s="7"/>
      <c r="DRX36" s="7"/>
      <c r="DRY36" s="7"/>
      <c r="DRZ36" s="7"/>
      <c r="DSA36" s="7"/>
      <c r="DSB36" s="7"/>
      <c r="DSC36" s="7"/>
      <c r="DSD36" s="7"/>
      <c r="DSE36" s="7"/>
      <c r="DSF36" s="7"/>
      <c r="DSG36" s="7"/>
      <c r="DSH36" s="7"/>
      <c r="DSI36" s="7"/>
      <c r="DSJ36" s="7"/>
      <c r="DSK36" s="7"/>
      <c r="DSL36" s="7"/>
      <c r="DSM36" s="7"/>
      <c r="DSN36" s="7"/>
      <c r="DSO36" s="7"/>
      <c r="DSP36" s="7"/>
      <c r="DSQ36" s="7"/>
      <c r="DSR36" s="7"/>
      <c r="DSS36" s="7"/>
      <c r="DST36" s="7"/>
      <c r="DSU36" s="7"/>
      <c r="DSV36" s="7"/>
      <c r="DSW36" s="7"/>
      <c r="DSX36" s="7"/>
      <c r="DSY36" s="7"/>
      <c r="DSZ36" s="7"/>
      <c r="DTA36" s="7"/>
      <c r="DTB36" s="7"/>
      <c r="DTC36" s="7"/>
      <c r="DTD36" s="7"/>
      <c r="DTE36" s="7"/>
      <c r="DTF36" s="7"/>
      <c r="DTG36" s="7"/>
      <c r="DTH36" s="7"/>
      <c r="DTI36" s="7"/>
      <c r="DTJ36" s="7"/>
      <c r="DTK36" s="7"/>
      <c r="DTL36" s="7"/>
      <c r="DTM36" s="7"/>
      <c r="DTN36" s="7"/>
      <c r="DTO36" s="7"/>
      <c r="DTP36" s="7"/>
      <c r="DTQ36" s="7"/>
      <c r="DTR36" s="7"/>
      <c r="DTS36" s="7"/>
      <c r="DTT36" s="7"/>
      <c r="DTU36" s="7"/>
      <c r="DTV36" s="7"/>
      <c r="DTW36" s="7"/>
      <c r="DTX36" s="7"/>
      <c r="DTY36" s="7"/>
      <c r="DTZ36" s="7"/>
      <c r="DUA36" s="7"/>
      <c r="DUB36" s="7"/>
      <c r="DUC36" s="7"/>
      <c r="DUD36" s="7"/>
      <c r="DUE36" s="7"/>
      <c r="DUF36" s="7"/>
      <c r="DUG36" s="7"/>
      <c r="DUH36" s="7"/>
      <c r="DUI36" s="7"/>
      <c r="DUJ36" s="7"/>
      <c r="DUK36" s="7"/>
      <c r="DUL36" s="7"/>
      <c r="DUM36" s="7"/>
      <c r="DUN36" s="7"/>
      <c r="DUO36" s="7"/>
      <c r="DUP36" s="7"/>
      <c r="DUQ36" s="7"/>
      <c r="DUR36" s="7"/>
      <c r="DUS36" s="7"/>
      <c r="DUT36" s="7"/>
      <c r="DUU36" s="7"/>
      <c r="DUV36" s="7"/>
      <c r="DUW36" s="7"/>
      <c r="DUX36" s="7"/>
      <c r="DUY36" s="7"/>
      <c r="DUZ36" s="7"/>
      <c r="DVA36" s="7"/>
      <c r="DVB36" s="7"/>
      <c r="DVC36" s="7"/>
      <c r="DVD36" s="7"/>
      <c r="DVE36" s="7"/>
      <c r="DVF36" s="7"/>
      <c r="DVG36" s="7"/>
      <c r="DVH36" s="7"/>
      <c r="DVI36" s="7"/>
      <c r="DVJ36" s="7"/>
      <c r="DVK36" s="7"/>
      <c r="DVL36" s="7"/>
      <c r="DVM36" s="7"/>
      <c r="DVN36" s="7"/>
      <c r="DVO36" s="7"/>
      <c r="DVP36" s="7"/>
      <c r="DVQ36" s="7"/>
      <c r="DVR36" s="7"/>
      <c r="DVS36" s="7"/>
      <c r="DVT36" s="7"/>
      <c r="DVU36" s="7"/>
      <c r="DVV36" s="7"/>
      <c r="DVW36" s="7"/>
      <c r="DVX36" s="7"/>
      <c r="DVY36" s="7"/>
      <c r="DVZ36" s="7"/>
      <c r="DWA36" s="7"/>
      <c r="DWB36" s="7"/>
      <c r="DWC36" s="7"/>
      <c r="DWD36" s="7"/>
      <c r="DWE36" s="7"/>
      <c r="DWF36" s="7"/>
      <c r="DWG36" s="7"/>
      <c r="DWH36" s="7"/>
      <c r="DWI36" s="7"/>
      <c r="DWJ36" s="7"/>
      <c r="DWK36" s="7"/>
      <c r="DWL36" s="7"/>
      <c r="DWM36" s="7"/>
      <c r="DWN36" s="7"/>
      <c r="DWO36" s="7"/>
      <c r="DWP36" s="7"/>
      <c r="DWQ36" s="7"/>
      <c r="DWR36" s="7"/>
      <c r="DWS36" s="7"/>
      <c r="DWT36" s="7"/>
      <c r="DWU36" s="7"/>
      <c r="DWV36" s="7"/>
      <c r="DWW36" s="7"/>
      <c r="DWX36" s="7"/>
      <c r="DWY36" s="7"/>
      <c r="DWZ36" s="7"/>
      <c r="DXA36" s="7"/>
      <c r="DXB36" s="7"/>
      <c r="DXC36" s="7"/>
      <c r="DXD36" s="7"/>
      <c r="DXE36" s="7"/>
      <c r="DXF36" s="7"/>
      <c r="DXG36" s="7"/>
      <c r="DXH36" s="7"/>
      <c r="DXI36" s="7"/>
      <c r="DXJ36" s="7"/>
      <c r="DXK36" s="7"/>
      <c r="DXL36" s="7"/>
      <c r="DXM36" s="7"/>
      <c r="DXN36" s="7"/>
      <c r="DXO36" s="7"/>
      <c r="DXP36" s="7"/>
      <c r="DXQ36" s="7"/>
      <c r="DXR36" s="7"/>
      <c r="DXS36" s="7"/>
      <c r="DXT36" s="7"/>
      <c r="DXU36" s="7"/>
      <c r="DXV36" s="7"/>
      <c r="DXW36" s="7"/>
      <c r="DXX36" s="7"/>
      <c r="DXY36" s="7"/>
      <c r="DXZ36" s="7"/>
      <c r="DYA36" s="7"/>
      <c r="DYB36" s="7"/>
      <c r="DYC36" s="7"/>
      <c r="DYD36" s="7"/>
      <c r="DYE36" s="7"/>
      <c r="DYF36" s="7"/>
      <c r="DYG36" s="7"/>
      <c r="DYH36" s="7"/>
      <c r="DYI36" s="7"/>
      <c r="DYJ36" s="7"/>
      <c r="DYK36" s="7"/>
      <c r="DYL36" s="7"/>
      <c r="DYM36" s="7"/>
      <c r="DYN36" s="7"/>
      <c r="DYO36" s="7"/>
      <c r="DYP36" s="7"/>
      <c r="DYQ36" s="7"/>
      <c r="DYR36" s="7"/>
      <c r="DYS36" s="7"/>
      <c r="DYT36" s="7"/>
      <c r="DYU36" s="7"/>
      <c r="DYV36" s="7"/>
      <c r="DYW36" s="7"/>
      <c r="DYX36" s="7"/>
      <c r="DYY36" s="7"/>
      <c r="DYZ36" s="7"/>
      <c r="DZA36" s="7"/>
      <c r="DZB36" s="7"/>
      <c r="DZC36" s="7"/>
      <c r="DZD36" s="7"/>
      <c r="DZE36" s="7"/>
      <c r="DZF36" s="7"/>
      <c r="DZG36" s="7"/>
      <c r="DZH36" s="7"/>
      <c r="DZI36" s="7"/>
      <c r="DZJ36" s="7"/>
      <c r="DZK36" s="7"/>
      <c r="DZL36" s="7"/>
      <c r="DZM36" s="7"/>
      <c r="DZN36" s="7"/>
      <c r="DZO36" s="7"/>
      <c r="DZP36" s="7"/>
      <c r="DZQ36" s="7"/>
      <c r="DZR36" s="7"/>
      <c r="DZS36" s="7"/>
      <c r="DZT36" s="7"/>
      <c r="DZU36" s="7"/>
      <c r="DZV36" s="7"/>
      <c r="DZW36" s="7"/>
      <c r="DZX36" s="7"/>
      <c r="DZY36" s="7"/>
      <c r="DZZ36" s="7"/>
      <c r="EAA36" s="7"/>
      <c r="EAB36" s="7"/>
      <c r="EAC36" s="7"/>
      <c r="EAD36" s="7"/>
      <c r="EAE36" s="7"/>
      <c r="EAF36" s="7"/>
      <c r="EAG36" s="7"/>
      <c r="EAH36" s="7"/>
      <c r="EAI36" s="7"/>
      <c r="EAJ36" s="7"/>
      <c r="EAK36" s="7"/>
      <c r="EAL36" s="7"/>
      <c r="EAM36" s="7"/>
      <c r="EAN36" s="7"/>
      <c r="EAO36" s="7"/>
      <c r="EAP36" s="7"/>
      <c r="EAQ36" s="7"/>
      <c r="EAR36" s="7"/>
      <c r="EAS36" s="7"/>
      <c r="EAT36" s="7"/>
      <c r="EAU36" s="7"/>
      <c r="EAV36" s="7"/>
      <c r="EAW36" s="7"/>
      <c r="EAX36" s="7"/>
      <c r="EAY36" s="7"/>
      <c r="EAZ36" s="7"/>
      <c r="EBA36" s="7"/>
      <c r="EBB36" s="7"/>
      <c r="EBC36" s="7"/>
      <c r="EBD36" s="7"/>
      <c r="EBE36" s="7"/>
      <c r="EBF36" s="7"/>
      <c r="EBG36" s="7"/>
      <c r="EBH36" s="7"/>
      <c r="EBI36" s="7"/>
      <c r="EBJ36" s="7"/>
      <c r="EBK36" s="7"/>
      <c r="EBL36" s="7"/>
      <c r="EBM36" s="7"/>
      <c r="EBN36" s="7"/>
      <c r="EBO36" s="7"/>
      <c r="EBP36" s="7"/>
      <c r="EBQ36" s="7"/>
      <c r="EBR36" s="7"/>
      <c r="EBS36" s="7"/>
      <c r="EBT36" s="7"/>
      <c r="EBU36" s="7"/>
      <c r="EBV36" s="7"/>
      <c r="EBW36" s="7"/>
      <c r="EBX36" s="7"/>
      <c r="EBY36" s="7"/>
      <c r="EBZ36" s="7"/>
      <c r="ECA36" s="7"/>
      <c r="ECB36" s="7"/>
      <c r="ECC36" s="7"/>
      <c r="ECD36" s="7"/>
      <c r="ECE36" s="7"/>
      <c r="ECF36" s="7"/>
      <c r="ECG36" s="7"/>
      <c r="ECH36" s="7"/>
      <c r="ECI36" s="7"/>
      <c r="ECJ36" s="7"/>
      <c r="ECK36" s="7"/>
      <c r="ECL36" s="7"/>
      <c r="ECM36" s="7"/>
      <c r="ECN36" s="7"/>
      <c r="ECO36" s="7"/>
      <c r="ECP36" s="7"/>
      <c r="ECQ36" s="7"/>
      <c r="ECR36" s="7"/>
      <c r="ECS36" s="7"/>
      <c r="ECT36" s="7"/>
      <c r="ECU36" s="7"/>
      <c r="ECV36" s="7"/>
      <c r="ECW36" s="7"/>
      <c r="ECX36" s="7"/>
      <c r="ECY36" s="7"/>
      <c r="ECZ36" s="7"/>
      <c r="EDA36" s="7"/>
      <c r="EDB36" s="7"/>
      <c r="EDC36" s="7"/>
      <c r="EDD36" s="7"/>
      <c r="EDE36" s="7"/>
      <c r="EDF36" s="7"/>
      <c r="EDG36" s="7"/>
      <c r="EDH36" s="7"/>
      <c r="EDI36" s="7"/>
      <c r="EDJ36" s="7"/>
      <c r="EDK36" s="7"/>
      <c r="EDL36" s="7"/>
      <c r="EDM36" s="7"/>
      <c r="EDN36" s="7"/>
      <c r="EDO36" s="7"/>
      <c r="EDP36" s="7"/>
      <c r="EDQ36" s="7"/>
      <c r="EDR36" s="7"/>
      <c r="EDS36" s="7"/>
      <c r="EDT36" s="7"/>
      <c r="EDU36" s="7"/>
      <c r="EDV36" s="7"/>
      <c r="EDW36" s="7"/>
      <c r="EDX36" s="7"/>
      <c r="EDY36" s="7"/>
      <c r="EDZ36" s="7"/>
      <c r="EEA36" s="7"/>
      <c r="EEB36" s="7"/>
      <c r="EEC36" s="7"/>
      <c r="EED36" s="7"/>
      <c r="EEE36" s="7"/>
      <c r="EEF36" s="7"/>
      <c r="EEG36" s="7"/>
      <c r="EEH36" s="7"/>
      <c r="EEI36" s="7"/>
      <c r="EEJ36" s="7"/>
      <c r="EEK36" s="7"/>
      <c r="EEL36" s="7"/>
      <c r="EEM36" s="7"/>
      <c r="EEN36" s="7"/>
      <c r="EEO36" s="7"/>
      <c r="EEP36" s="7"/>
      <c r="EEQ36" s="7"/>
      <c r="EER36" s="7"/>
      <c r="EES36" s="7"/>
      <c r="EET36" s="7"/>
      <c r="EEU36" s="7"/>
      <c r="EEV36" s="7"/>
      <c r="EEW36" s="7"/>
      <c r="EEX36" s="7"/>
      <c r="EEY36" s="7"/>
      <c r="EEZ36" s="7"/>
      <c r="EFA36" s="7"/>
      <c r="EFB36" s="7"/>
      <c r="EFC36" s="7"/>
      <c r="EFD36" s="7"/>
      <c r="EFE36" s="7"/>
      <c r="EFF36" s="7"/>
      <c r="EFG36" s="7"/>
      <c r="EFH36" s="7"/>
      <c r="EFI36" s="7"/>
      <c r="EFJ36" s="7"/>
      <c r="EFK36" s="7"/>
      <c r="EFL36" s="7"/>
      <c r="EFM36" s="7"/>
      <c r="EFN36" s="7"/>
      <c r="EFO36" s="7"/>
      <c r="EFP36" s="7"/>
      <c r="EFQ36" s="7"/>
      <c r="EFR36" s="7"/>
      <c r="EFS36" s="7"/>
      <c r="EFT36" s="7"/>
      <c r="EFU36" s="7"/>
      <c r="EFV36" s="7"/>
      <c r="EFW36" s="7"/>
      <c r="EFX36" s="7"/>
      <c r="EFY36" s="7"/>
      <c r="EFZ36" s="7"/>
      <c r="EGA36" s="7"/>
      <c r="EGB36" s="7"/>
      <c r="EGC36" s="7"/>
      <c r="EGD36" s="7"/>
      <c r="EGE36" s="7"/>
      <c r="EGF36" s="7"/>
      <c r="EGG36" s="7"/>
      <c r="EGH36" s="7"/>
      <c r="EGI36" s="7"/>
      <c r="EGJ36" s="7"/>
      <c r="EGK36" s="7"/>
      <c r="EGL36" s="7"/>
      <c r="EGM36" s="7"/>
      <c r="EGN36" s="7"/>
      <c r="EGO36" s="7"/>
      <c r="EGP36" s="7"/>
      <c r="EGQ36" s="7"/>
      <c r="EGR36" s="7"/>
      <c r="EGS36" s="7"/>
      <c r="EGT36" s="7"/>
      <c r="EGU36" s="7"/>
      <c r="EGV36" s="7"/>
      <c r="EGW36" s="7"/>
      <c r="EGX36" s="7"/>
      <c r="EGY36" s="7"/>
      <c r="EGZ36" s="7"/>
      <c r="EHA36" s="7"/>
      <c r="EHB36" s="7"/>
      <c r="EHC36" s="7"/>
      <c r="EHD36" s="7"/>
      <c r="EHE36" s="7"/>
      <c r="EHF36" s="7"/>
      <c r="EHG36" s="7"/>
      <c r="EHH36" s="7"/>
      <c r="EHI36" s="7"/>
      <c r="EHJ36" s="7"/>
      <c r="EHK36" s="7"/>
      <c r="EHL36" s="7"/>
      <c r="EHM36" s="7"/>
      <c r="EHN36" s="7"/>
      <c r="EHO36" s="7"/>
      <c r="EHP36" s="7"/>
      <c r="EHQ36" s="7"/>
      <c r="EHR36" s="7"/>
      <c r="EHS36" s="7"/>
      <c r="EHT36" s="7"/>
      <c r="EHU36" s="7"/>
      <c r="EHV36" s="7"/>
      <c r="EHW36" s="7"/>
      <c r="EHX36" s="7"/>
      <c r="EHY36" s="7"/>
      <c r="EHZ36" s="7"/>
      <c r="EIA36" s="7"/>
      <c r="EIB36" s="7"/>
      <c r="EIC36" s="7"/>
      <c r="EID36" s="7"/>
      <c r="EIE36" s="7"/>
      <c r="EIF36" s="7"/>
      <c r="EIG36" s="7"/>
      <c r="EIH36" s="7"/>
      <c r="EII36" s="7"/>
      <c r="EIJ36" s="7"/>
      <c r="EIK36" s="7"/>
      <c r="EIL36" s="7"/>
      <c r="EIM36" s="7"/>
      <c r="EIN36" s="7"/>
      <c r="EIO36" s="7"/>
      <c r="EIP36" s="7"/>
      <c r="EIQ36" s="7"/>
      <c r="EIR36" s="7"/>
      <c r="EIS36" s="7"/>
      <c r="EIT36" s="7"/>
      <c r="EIU36" s="7"/>
      <c r="EIV36" s="7"/>
      <c r="EIW36" s="7"/>
      <c r="EIX36" s="7"/>
      <c r="EIY36" s="7"/>
      <c r="EIZ36" s="7"/>
      <c r="EJA36" s="7"/>
      <c r="EJB36" s="7"/>
      <c r="EJC36" s="7"/>
      <c r="EJD36" s="7"/>
      <c r="EJE36" s="7"/>
      <c r="EJF36" s="7"/>
      <c r="EJG36" s="7"/>
      <c r="EJH36" s="7"/>
      <c r="EJI36" s="7"/>
      <c r="EJJ36" s="7"/>
      <c r="EJK36" s="7"/>
      <c r="EJL36" s="7"/>
      <c r="EJM36" s="7"/>
      <c r="EJN36" s="7"/>
      <c r="EJO36" s="7"/>
      <c r="EJP36" s="7"/>
      <c r="EJQ36" s="7"/>
      <c r="EJR36" s="7"/>
      <c r="EJS36" s="7"/>
      <c r="EJT36" s="7"/>
      <c r="EJU36" s="7"/>
      <c r="EJV36" s="7"/>
      <c r="EJW36" s="7"/>
      <c r="EJX36" s="7"/>
      <c r="EJY36" s="7"/>
      <c r="EJZ36" s="7"/>
      <c r="EKA36" s="7"/>
      <c r="EKB36" s="7"/>
      <c r="EKC36" s="7"/>
      <c r="EKD36" s="7"/>
      <c r="EKE36" s="7"/>
      <c r="EKF36" s="7"/>
      <c r="EKG36" s="7"/>
      <c r="EKH36" s="7"/>
      <c r="EKI36" s="7"/>
      <c r="EKJ36" s="7"/>
      <c r="EKK36" s="7"/>
      <c r="EKL36" s="7"/>
      <c r="EKM36" s="7"/>
      <c r="EKN36" s="7"/>
      <c r="EKO36" s="7"/>
      <c r="EKP36" s="7"/>
      <c r="EKQ36" s="7"/>
      <c r="EKR36" s="7"/>
      <c r="EKS36" s="7"/>
      <c r="EKT36" s="7"/>
      <c r="EKU36" s="7"/>
      <c r="EKV36" s="7"/>
      <c r="EKW36" s="7"/>
      <c r="EKX36" s="7"/>
      <c r="EKY36" s="7"/>
      <c r="EKZ36" s="7"/>
      <c r="ELA36" s="7"/>
      <c r="ELB36" s="7"/>
      <c r="ELC36" s="7"/>
      <c r="ELD36" s="7"/>
      <c r="ELE36" s="7"/>
      <c r="ELF36" s="7"/>
      <c r="ELG36" s="7"/>
      <c r="ELH36" s="7"/>
      <c r="ELI36" s="7"/>
      <c r="ELJ36" s="7"/>
      <c r="ELK36" s="7"/>
      <c r="ELL36" s="7"/>
      <c r="ELM36" s="7"/>
      <c r="ELN36" s="7"/>
      <c r="ELO36" s="7"/>
      <c r="ELP36" s="7"/>
      <c r="ELQ36" s="7"/>
      <c r="ELR36" s="7"/>
      <c r="ELS36" s="7"/>
      <c r="ELT36" s="7"/>
      <c r="ELU36" s="7"/>
      <c r="ELV36" s="7"/>
      <c r="ELW36" s="7"/>
      <c r="ELX36" s="7"/>
      <c r="ELY36" s="7"/>
      <c r="ELZ36" s="7"/>
      <c r="EMA36" s="7"/>
      <c r="EMB36" s="7"/>
      <c r="EMC36" s="7"/>
      <c r="EMD36" s="7"/>
      <c r="EME36" s="7"/>
      <c r="EMF36" s="7"/>
      <c r="EMG36" s="7"/>
      <c r="EMH36" s="7"/>
      <c r="EMI36" s="7"/>
      <c r="EMJ36" s="7"/>
      <c r="EMK36" s="7"/>
      <c r="EML36" s="7"/>
      <c r="EMM36" s="7"/>
      <c r="EMN36" s="7"/>
      <c r="EMO36" s="7"/>
      <c r="EMP36" s="7"/>
      <c r="EMQ36" s="7"/>
      <c r="EMR36" s="7"/>
      <c r="EMS36" s="7"/>
      <c r="EMT36" s="7"/>
      <c r="EMU36" s="7"/>
      <c r="EMV36" s="7"/>
      <c r="EMW36" s="7"/>
      <c r="EMX36" s="7"/>
      <c r="EMY36" s="7"/>
      <c r="EMZ36" s="7"/>
      <c r="ENA36" s="7"/>
      <c r="ENB36" s="7"/>
      <c r="ENC36" s="7"/>
      <c r="END36" s="7"/>
      <c r="ENE36" s="7"/>
      <c r="ENF36" s="7"/>
      <c r="ENG36" s="7"/>
      <c r="ENH36" s="7"/>
      <c r="ENI36" s="7"/>
      <c r="ENJ36" s="7"/>
      <c r="ENK36" s="7"/>
      <c r="ENL36" s="7"/>
      <c r="ENM36" s="7"/>
      <c r="ENN36" s="7"/>
      <c r="ENO36" s="7"/>
      <c r="ENP36" s="7"/>
      <c r="ENQ36" s="7"/>
      <c r="ENR36" s="7"/>
      <c r="ENS36" s="7"/>
      <c r="ENT36" s="7"/>
      <c r="ENU36" s="7"/>
      <c r="ENV36" s="7"/>
      <c r="ENW36" s="7"/>
      <c r="ENX36" s="7"/>
      <c r="ENY36" s="7"/>
      <c r="ENZ36" s="7"/>
      <c r="EOA36" s="7"/>
      <c r="EOB36" s="7"/>
      <c r="EOC36" s="7"/>
      <c r="EOD36" s="7"/>
      <c r="EOE36" s="7"/>
      <c r="EOF36" s="7"/>
      <c r="EOG36" s="7"/>
      <c r="EOH36" s="7"/>
      <c r="EOI36" s="7"/>
      <c r="EOJ36" s="7"/>
      <c r="EOK36" s="7"/>
      <c r="EOL36" s="7"/>
      <c r="EOM36" s="7"/>
      <c r="EON36" s="7"/>
      <c r="EOO36" s="7"/>
      <c r="EOP36" s="7"/>
      <c r="EOQ36" s="7"/>
      <c r="EOR36" s="7"/>
      <c r="EOS36" s="7"/>
      <c r="EOT36" s="7"/>
      <c r="EOU36" s="7"/>
      <c r="EOV36" s="7"/>
      <c r="EOW36" s="7"/>
      <c r="EOX36" s="7"/>
      <c r="EOY36" s="7"/>
      <c r="EOZ36" s="7"/>
      <c r="EPA36" s="7"/>
      <c r="EPB36" s="7"/>
      <c r="EPC36" s="7"/>
      <c r="EPD36" s="7"/>
      <c r="EPE36" s="7"/>
      <c r="EPF36" s="7"/>
      <c r="EPG36" s="7"/>
      <c r="EPH36" s="7"/>
      <c r="EPI36" s="7"/>
      <c r="EPJ36" s="7"/>
      <c r="EPK36" s="7"/>
      <c r="EPL36" s="7"/>
      <c r="EPM36" s="7"/>
      <c r="EPN36" s="7"/>
      <c r="EPO36" s="7"/>
      <c r="EPP36" s="7"/>
      <c r="EPQ36" s="7"/>
      <c r="EPR36" s="7"/>
      <c r="EPS36" s="7"/>
      <c r="EPT36" s="7"/>
      <c r="EPU36" s="7"/>
      <c r="EPV36" s="7"/>
      <c r="EPW36" s="7"/>
      <c r="EPX36" s="7"/>
      <c r="EPY36" s="7"/>
      <c r="EPZ36" s="7"/>
      <c r="EQA36" s="7"/>
      <c r="EQB36" s="7"/>
      <c r="EQC36" s="7"/>
      <c r="EQD36" s="7"/>
      <c r="EQE36" s="7"/>
      <c r="EQF36" s="7"/>
      <c r="EQG36" s="7"/>
      <c r="EQH36" s="7"/>
      <c r="EQI36" s="7"/>
      <c r="EQJ36" s="7"/>
      <c r="EQK36" s="7"/>
      <c r="EQL36" s="7"/>
      <c r="EQM36" s="7"/>
      <c r="EQN36" s="7"/>
      <c r="EQO36" s="7"/>
      <c r="EQP36" s="7"/>
      <c r="EQQ36" s="7"/>
      <c r="EQR36" s="7"/>
      <c r="EQS36" s="7"/>
      <c r="EQT36" s="7"/>
      <c r="EQU36" s="7"/>
      <c r="EQV36" s="7"/>
      <c r="EQW36" s="7"/>
      <c r="EQX36" s="7"/>
      <c r="EQY36" s="7"/>
      <c r="EQZ36" s="7"/>
      <c r="ERA36" s="7"/>
      <c r="ERB36" s="7"/>
      <c r="ERC36" s="7"/>
      <c r="ERD36" s="7"/>
      <c r="ERE36" s="7"/>
      <c r="ERF36" s="7"/>
      <c r="ERG36" s="7"/>
      <c r="ERH36" s="7"/>
      <c r="ERI36" s="7"/>
      <c r="ERJ36" s="7"/>
      <c r="ERK36" s="7"/>
      <c r="ERL36" s="7"/>
      <c r="ERM36" s="7"/>
      <c r="ERN36" s="7"/>
      <c r="ERO36" s="7"/>
      <c r="ERP36" s="7"/>
      <c r="ERQ36" s="7"/>
      <c r="ERR36" s="7"/>
      <c r="ERS36" s="7"/>
      <c r="ERT36" s="7"/>
      <c r="ERU36" s="7"/>
      <c r="ERV36" s="7"/>
      <c r="ERW36" s="7"/>
      <c r="ERX36" s="7"/>
      <c r="ERY36" s="7"/>
      <c r="ERZ36" s="7"/>
      <c r="ESA36" s="7"/>
      <c r="ESB36" s="7"/>
      <c r="ESC36" s="7"/>
      <c r="ESD36" s="7"/>
      <c r="ESE36" s="7"/>
      <c r="ESF36" s="7"/>
      <c r="ESG36" s="7"/>
      <c r="ESH36" s="7"/>
      <c r="ESI36" s="7"/>
      <c r="ESJ36" s="7"/>
      <c r="ESK36" s="7"/>
      <c r="ESL36" s="7"/>
      <c r="ESM36" s="7"/>
      <c r="ESN36" s="7"/>
      <c r="ESO36" s="7"/>
      <c r="ESP36" s="7"/>
      <c r="ESQ36" s="7"/>
      <c r="ESR36" s="7"/>
      <c r="ESS36" s="7"/>
      <c r="EST36" s="7"/>
      <c r="ESU36" s="7"/>
      <c r="ESV36" s="7"/>
      <c r="ESW36" s="7"/>
      <c r="ESX36" s="7"/>
      <c r="ESY36" s="7"/>
      <c r="ESZ36" s="7"/>
      <c r="ETA36" s="7"/>
      <c r="ETB36" s="7"/>
      <c r="ETC36" s="7"/>
      <c r="ETD36" s="7"/>
      <c r="ETE36" s="7"/>
      <c r="ETF36" s="7"/>
      <c r="ETG36" s="7"/>
      <c r="ETH36" s="7"/>
      <c r="ETI36" s="7"/>
      <c r="ETJ36" s="7"/>
      <c r="ETK36" s="7"/>
      <c r="ETL36" s="7"/>
      <c r="ETM36" s="7"/>
      <c r="ETN36" s="7"/>
      <c r="ETO36" s="7"/>
      <c r="ETP36" s="7"/>
      <c r="ETQ36" s="7"/>
      <c r="ETR36" s="7"/>
      <c r="ETS36" s="7"/>
      <c r="ETT36" s="7"/>
      <c r="ETU36" s="7"/>
      <c r="ETV36" s="7"/>
      <c r="ETW36" s="7"/>
      <c r="ETX36" s="7"/>
      <c r="ETY36" s="7"/>
      <c r="ETZ36" s="7"/>
      <c r="EUA36" s="7"/>
      <c r="EUB36" s="7"/>
      <c r="EUC36" s="7"/>
      <c r="EUD36" s="7"/>
      <c r="EUE36" s="7"/>
      <c r="EUF36" s="7"/>
      <c r="EUG36" s="7"/>
      <c r="EUH36" s="7"/>
      <c r="EUI36" s="7"/>
      <c r="EUJ36" s="7"/>
      <c r="EUK36" s="7"/>
      <c r="EUL36" s="7"/>
      <c r="EUM36" s="7"/>
      <c r="EUN36" s="7"/>
      <c r="EUO36" s="7"/>
      <c r="EUP36" s="7"/>
      <c r="EUQ36" s="7"/>
      <c r="EUR36" s="7"/>
      <c r="EUS36" s="7"/>
      <c r="EUT36" s="7"/>
      <c r="EUU36" s="7"/>
      <c r="EUV36" s="7"/>
      <c r="EUW36" s="7"/>
      <c r="EUX36" s="7"/>
      <c r="EUY36" s="7"/>
      <c r="EUZ36" s="7"/>
      <c r="EVA36" s="7"/>
      <c r="EVB36" s="7"/>
      <c r="EVC36" s="7"/>
      <c r="EVD36" s="7"/>
      <c r="EVE36" s="7"/>
      <c r="EVF36" s="7"/>
      <c r="EVG36" s="7"/>
      <c r="EVH36" s="7"/>
      <c r="EVI36" s="7"/>
      <c r="EVJ36" s="7"/>
      <c r="EVK36" s="7"/>
      <c r="EVL36" s="7"/>
      <c r="EVM36" s="7"/>
      <c r="EVN36" s="7"/>
      <c r="EVO36" s="7"/>
      <c r="EVP36" s="7"/>
      <c r="EVQ36" s="7"/>
      <c r="EVR36" s="7"/>
      <c r="EVS36" s="7"/>
      <c r="EVT36" s="7"/>
      <c r="EVU36" s="7"/>
      <c r="EVV36" s="7"/>
      <c r="EVW36" s="7"/>
      <c r="EVX36" s="7"/>
      <c r="EVY36" s="7"/>
      <c r="EVZ36" s="7"/>
      <c r="EWA36" s="7"/>
      <c r="EWB36" s="7"/>
      <c r="EWC36" s="7"/>
      <c r="EWD36" s="7"/>
      <c r="EWE36" s="7"/>
      <c r="EWF36" s="7"/>
      <c r="EWG36" s="7"/>
      <c r="EWH36" s="7"/>
      <c r="EWI36" s="7"/>
      <c r="EWJ36" s="7"/>
      <c r="EWK36" s="7"/>
      <c r="EWL36" s="7"/>
      <c r="EWM36" s="7"/>
      <c r="EWN36" s="7"/>
      <c r="EWO36" s="7"/>
      <c r="EWP36" s="7"/>
      <c r="EWQ36" s="7"/>
      <c r="EWR36" s="7"/>
      <c r="EWS36" s="7"/>
      <c r="EWT36" s="7"/>
      <c r="EWU36" s="7"/>
      <c r="EWV36" s="7"/>
      <c r="EWW36" s="7"/>
      <c r="EWX36" s="7"/>
      <c r="EWY36" s="7"/>
      <c r="EWZ36" s="7"/>
      <c r="EXA36" s="7"/>
      <c r="EXB36" s="7"/>
      <c r="EXC36" s="7"/>
      <c r="EXD36" s="7"/>
      <c r="EXE36" s="7"/>
      <c r="EXF36" s="7"/>
      <c r="EXG36" s="7"/>
      <c r="EXH36" s="7"/>
      <c r="EXI36" s="7"/>
      <c r="EXJ36" s="7"/>
      <c r="EXK36" s="7"/>
      <c r="EXL36" s="7"/>
      <c r="EXM36" s="7"/>
      <c r="EXN36" s="7"/>
      <c r="EXO36" s="7"/>
      <c r="EXP36" s="7"/>
      <c r="EXQ36" s="7"/>
      <c r="EXR36" s="7"/>
      <c r="EXS36" s="7"/>
      <c r="EXT36" s="7"/>
      <c r="EXU36" s="7"/>
      <c r="EXV36" s="7"/>
      <c r="EXW36" s="7"/>
      <c r="EXX36" s="7"/>
      <c r="EXY36" s="7"/>
      <c r="EXZ36" s="7"/>
      <c r="EYA36" s="7"/>
      <c r="EYB36" s="7"/>
      <c r="EYC36" s="7"/>
      <c r="EYD36" s="7"/>
      <c r="EYE36" s="7"/>
      <c r="EYF36" s="7"/>
      <c r="EYG36" s="7"/>
      <c r="EYH36" s="7"/>
      <c r="EYI36" s="7"/>
      <c r="EYJ36" s="7"/>
      <c r="EYK36" s="7"/>
      <c r="EYL36" s="7"/>
      <c r="EYM36" s="7"/>
      <c r="EYN36" s="7"/>
      <c r="EYO36" s="7"/>
      <c r="EYP36" s="7"/>
      <c r="EYQ36" s="7"/>
      <c r="EYR36" s="7"/>
      <c r="EYS36" s="7"/>
      <c r="EYT36" s="7"/>
      <c r="EYU36" s="7"/>
      <c r="EYV36" s="7"/>
      <c r="EYW36" s="7"/>
      <c r="EYX36" s="7"/>
      <c r="EYY36" s="7"/>
      <c r="EYZ36" s="7"/>
      <c r="EZA36" s="7"/>
      <c r="EZB36" s="7"/>
      <c r="EZC36" s="7"/>
      <c r="EZD36" s="7"/>
      <c r="EZE36" s="7"/>
      <c r="EZF36" s="7"/>
      <c r="EZG36" s="7"/>
      <c r="EZH36" s="7"/>
      <c r="EZI36" s="7"/>
      <c r="EZJ36" s="7"/>
      <c r="EZK36" s="7"/>
      <c r="EZL36" s="7"/>
      <c r="EZM36" s="7"/>
      <c r="EZN36" s="7"/>
      <c r="EZO36" s="7"/>
      <c r="EZP36" s="7"/>
      <c r="EZQ36" s="7"/>
      <c r="EZR36" s="7"/>
      <c r="EZS36" s="7"/>
      <c r="EZT36" s="7"/>
      <c r="EZU36" s="7"/>
      <c r="EZV36" s="7"/>
      <c r="EZW36" s="7"/>
      <c r="EZX36" s="7"/>
      <c r="EZY36" s="7"/>
      <c r="EZZ36" s="7"/>
      <c r="FAA36" s="7"/>
      <c r="FAB36" s="7"/>
      <c r="FAC36" s="7"/>
      <c r="FAD36" s="7"/>
      <c r="FAE36" s="7"/>
      <c r="FAF36" s="7"/>
      <c r="FAG36" s="7"/>
      <c r="FAH36" s="7"/>
      <c r="FAI36" s="7"/>
      <c r="FAJ36" s="7"/>
      <c r="FAK36" s="7"/>
      <c r="FAL36" s="7"/>
      <c r="FAM36" s="7"/>
      <c r="FAN36" s="7"/>
      <c r="FAO36" s="7"/>
      <c r="FAP36" s="7"/>
      <c r="FAQ36" s="7"/>
      <c r="FAR36" s="7"/>
      <c r="FAS36" s="7"/>
      <c r="FAT36" s="7"/>
      <c r="FAU36" s="7"/>
      <c r="FAV36" s="7"/>
      <c r="FAW36" s="7"/>
      <c r="FAX36" s="7"/>
      <c r="FAY36" s="7"/>
      <c r="FAZ36" s="7"/>
      <c r="FBA36" s="7"/>
      <c r="FBB36" s="7"/>
      <c r="FBC36" s="7"/>
      <c r="FBD36" s="7"/>
      <c r="FBE36" s="7"/>
      <c r="FBF36" s="7"/>
      <c r="FBG36" s="7"/>
      <c r="FBH36" s="7"/>
      <c r="FBI36" s="7"/>
      <c r="FBJ36" s="7"/>
      <c r="FBK36" s="7"/>
      <c r="FBL36" s="7"/>
      <c r="FBM36" s="7"/>
      <c r="FBN36" s="7"/>
      <c r="FBO36" s="7"/>
      <c r="FBP36" s="7"/>
      <c r="FBQ36" s="7"/>
      <c r="FBR36" s="7"/>
      <c r="FBS36" s="7"/>
      <c r="FBT36" s="7"/>
      <c r="FBU36" s="7"/>
      <c r="FBV36" s="7"/>
      <c r="FBW36" s="7"/>
      <c r="FBX36" s="7"/>
      <c r="FBY36" s="7"/>
      <c r="FBZ36" s="7"/>
      <c r="FCA36" s="7"/>
      <c r="FCB36" s="7"/>
      <c r="FCC36" s="7"/>
      <c r="FCD36" s="7"/>
      <c r="FCE36" s="7"/>
      <c r="FCF36" s="7"/>
      <c r="FCG36" s="7"/>
      <c r="FCH36" s="7"/>
      <c r="FCI36" s="7"/>
      <c r="FCJ36" s="7"/>
      <c r="FCK36" s="7"/>
      <c r="FCL36" s="7"/>
      <c r="FCM36" s="7"/>
      <c r="FCN36" s="7"/>
      <c r="FCO36" s="7"/>
      <c r="FCP36" s="7"/>
      <c r="FCQ36" s="7"/>
      <c r="FCR36" s="7"/>
      <c r="FCS36" s="7"/>
      <c r="FCT36" s="7"/>
      <c r="FCU36" s="7"/>
      <c r="FCV36" s="7"/>
      <c r="FCW36" s="7"/>
      <c r="FCX36" s="7"/>
      <c r="FCY36" s="7"/>
      <c r="FCZ36" s="7"/>
      <c r="FDA36" s="7"/>
      <c r="FDB36" s="7"/>
      <c r="FDC36" s="7"/>
      <c r="FDD36" s="7"/>
      <c r="FDE36" s="7"/>
      <c r="FDF36" s="7"/>
      <c r="FDG36" s="7"/>
      <c r="FDH36" s="7"/>
      <c r="FDI36" s="7"/>
      <c r="FDJ36" s="7"/>
      <c r="FDK36" s="7"/>
      <c r="FDL36" s="7"/>
      <c r="FDM36" s="7"/>
      <c r="FDN36" s="7"/>
      <c r="FDO36" s="7"/>
      <c r="FDP36" s="7"/>
      <c r="FDQ36" s="7"/>
      <c r="FDR36" s="7"/>
      <c r="FDS36" s="7"/>
      <c r="FDT36" s="7"/>
      <c r="FDU36" s="7"/>
      <c r="FDV36" s="7"/>
      <c r="FDW36" s="7"/>
      <c r="FDX36" s="7"/>
      <c r="FDY36" s="7"/>
      <c r="FDZ36" s="7"/>
      <c r="FEA36" s="7"/>
      <c r="FEB36" s="7"/>
      <c r="FEC36" s="7"/>
      <c r="FED36" s="7"/>
      <c r="FEE36" s="7"/>
      <c r="FEF36" s="7"/>
      <c r="FEG36" s="7"/>
      <c r="FEH36" s="7"/>
      <c r="FEI36" s="7"/>
      <c r="FEJ36" s="7"/>
      <c r="FEK36" s="7"/>
      <c r="FEL36" s="7"/>
      <c r="FEM36" s="7"/>
      <c r="FEN36" s="7"/>
      <c r="FEO36" s="7"/>
      <c r="FEP36" s="7"/>
      <c r="FEQ36" s="7"/>
      <c r="FER36" s="7"/>
      <c r="FES36" s="7"/>
      <c r="FET36" s="7"/>
      <c r="FEU36" s="7"/>
      <c r="FEV36" s="7"/>
      <c r="FEW36" s="7"/>
      <c r="FEX36" s="7"/>
      <c r="FEY36" s="7"/>
      <c r="FEZ36" s="7"/>
      <c r="FFA36" s="7"/>
      <c r="FFB36" s="7"/>
      <c r="FFC36" s="7"/>
      <c r="FFD36" s="7"/>
      <c r="FFE36" s="7"/>
      <c r="FFF36" s="7"/>
      <c r="FFG36" s="7"/>
      <c r="FFH36" s="7"/>
      <c r="FFI36" s="7"/>
      <c r="FFJ36" s="7"/>
      <c r="FFK36" s="7"/>
      <c r="FFL36" s="7"/>
      <c r="FFM36" s="7"/>
      <c r="FFN36" s="7"/>
      <c r="FFO36" s="7"/>
      <c r="FFP36" s="7"/>
      <c r="FFQ36" s="7"/>
      <c r="FFR36" s="7"/>
      <c r="FFS36" s="7"/>
      <c r="FFT36" s="7"/>
      <c r="FFU36" s="7"/>
      <c r="FFV36" s="7"/>
      <c r="FFW36" s="7"/>
      <c r="FFX36" s="7"/>
      <c r="FFY36" s="7"/>
      <c r="FFZ36" s="7"/>
      <c r="FGA36" s="7"/>
      <c r="FGB36" s="7"/>
      <c r="FGC36" s="7"/>
      <c r="FGD36" s="7"/>
      <c r="FGE36" s="7"/>
      <c r="FGF36" s="7"/>
      <c r="FGG36" s="7"/>
      <c r="FGH36" s="7"/>
      <c r="FGI36" s="7"/>
      <c r="FGJ36" s="7"/>
      <c r="FGK36" s="7"/>
      <c r="FGL36" s="7"/>
      <c r="FGM36" s="7"/>
      <c r="FGN36" s="7"/>
      <c r="FGO36" s="7"/>
      <c r="FGP36" s="7"/>
      <c r="FGQ36" s="7"/>
      <c r="FGR36" s="7"/>
      <c r="FGS36" s="7"/>
      <c r="FGT36" s="7"/>
      <c r="FGU36" s="7"/>
      <c r="FGV36" s="7"/>
      <c r="FGW36" s="7"/>
      <c r="FGX36" s="7"/>
      <c r="FGY36" s="7"/>
      <c r="FGZ36" s="7"/>
      <c r="FHA36" s="7"/>
      <c r="FHB36" s="7"/>
      <c r="FHC36" s="7"/>
      <c r="FHD36" s="7"/>
      <c r="FHE36" s="7"/>
      <c r="FHF36" s="7"/>
      <c r="FHG36" s="7"/>
      <c r="FHH36" s="7"/>
      <c r="FHI36" s="7"/>
      <c r="FHJ36" s="7"/>
      <c r="FHK36" s="7"/>
      <c r="FHL36" s="7"/>
      <c r="FHM36" s="7"/>
      <c r="FHN36" s="7"/>
      <c r="FHO36" s="7"/>
      <c r="FHP36" s="7"/>
      <c r="FHQ36" s="7"/>
      <c r="FHR36" s="7"/>
      <c r="FHS36" s="7"/>
      <c r="FHT36" s="7"/>
      <c r="FHU36" s="7"/>
      <c r="FHV36" s="7"/>
      <c r="FHW36" s="7"/>
      <c r="FHX36" s="7"/>
      <c r="FHY36" s="7"/>
      <c r="FHZ36" s="7"/>
      <c r="FIA36" s="7"/>
      <c r="FIB36" s="7"/>
      <c r="FIC36" s="7"/>
      <c r="FID36" s="7"/>
      <c r="FIE36" s="7"/>
      <c r="FIF36" s="7"/>
      <c r="FIG36" s="7"/>
      <c r="FIH36" s="7"/>
      <c r="FII36" s="7"/>
      <c r="FIJ36" s="7"/>
      <c r="FIK36" s="7"/>
      <c r="FIL36" s="7"/>
      <c r="FIM36" s="7"/>
      <c r="FIN36" s="7"/>
      <c r="FIO36" s="7"/>
      <c r="FIP36" s="7"/>
      <c r="FIQ36" s="7"/>
      <c r="FIR36" s="7"/>
      <c r="FIS36" s="7"/>
      <c r="FIT36" s="7"/>
      <c r="FIU36" s="7"/>
      <c r="FIV36" s="7"/>
      <c r="FIW36" s="7"/>
      <c r="FIX36" s="7"/>
      <c r="FIY36" s="7"/>
      <c r="FIZ36" s="7"/>
      <c r="FJA36" s="7"/>
      <c r="FJB36" s="7"/>
      <c r="FJC36" s="7"/>
      <c r="FJD36" s="7"/>
      <c r="FJE36" s="7"/>
      <c r="FJF36" s="7"/>
      <c r="FJG36" s="7"/>
      <c r="FJH36" s="7"/>
      <c r="FJI36" s="7"/>
      <c r="FJJ36" s="7"/>
      <c r="FJK36" s="7"/>
      <c r="FJL36" s="7"/>
      <c r="FJM36" s="7"/>
      <c r="FJN36" s="7"/>
      <c r="FJO36" s="7"/>
      <c r="FJP36" s="7"/>
      <c r="FJQ36" s="7"/>
      <c r="FJR36" s="7"/>
      <c r="FJS36" s="7"/>
      <c r="FJT36" s="7"/>
      <c r="FJU36" s="7"/>
      <c r="FJV36" s="7"/>
      <c r="FJW36" s="7"/>
      <c r="FJX36" s="7"/>
      <c r="FJY36" s="7"/>
      <c r="FJZ36" s="7"/>
      <c r="FKA36" s="7"/>
      <c r="FKB36" s="7"/>
      <c r="FKC36" s="7"/>
      <c r="FKD36" s="7"/>
      <c r="FKE36" s="7"/>
      <c r="FKF36" s="7"/>
      <c r="FKG36" s="7"/>
      <c r="FKH36" s="7"/>
      <c r="FKI36" s="7"/>
      <c r="FKJ36" s="7"/>
      <c r="FKK36" s="7"/>
      <c r="FKL36" s="7"/>
      <c r="FKM36" s="7"/>
      <c r="FKN36" s="7"/>
      <c r="FKO36" s="7"/>
      <c r="FKP36" s="7"/>
      <c r="FKQ36" s="7"/>
      <c r="FKR36" s="7"/>
      <c r="FKS36" s="7"/>
      <c r="FKT36" s="7"/>
      <c r="FKU36" s="7"/>
      <c r="FKV36" s="7"/>
      <c r="FKW36" s="7"/>
      <c r="FKX36" s="7"/>
      <c r="FKY36" s="7"/>
      <c r="FKZ36" s="7"/>
      <c r="FLA36" s="7"/>
      <c r="FLB36" s="7"/>
      <c r="FLC36" s="7"/>
      <c r="FLD36" s="7"/>
      <c r="FLE36" s="7"/>
      <c r="FLF36" s="7"/>
      <c r="FLG36" s="7"/>
      <c r="FLH36" s="7"/>
      <c r="FLI36" s="7"/>
      <c r="FLJ36" s="7"/>
      <c r="FLK36" s="7"/>
      <c r="FLL36" s="7"/>
      <c r="FLM36" s="7"/>
      <c r="FLN36" s="7"/>
      <c r="FLO36" s="7"/>
      <c r="FLP36" s="7"/>
      <c r="FLQ36" s="7"/>
      <c r="FLR36" s="7"/>
      <c r="FLS36" s="7"/>
      <c r="FLT36" s="7"/>
      <c r="FLU36" s="7"/>
      <c r="FLV36" s="7"/>
      <c r="FLW36" s="7"/>
      <c r="FLX36" s="7"/>
      <c r="FLY36" s="7"/>
      <c r="FLZ36" s="7"/>
      <c r="FMA36" s="7"/>
      <c r="FMB36" s="7"/>
      <c r="FMC36" s="7"/>
      <c r="FMD36" s="7"/>
      <c r="FME36" s="7"/>
      <c r="FMF36" s="7"/>
      <c r="FMG36" s="7"/>
      <c r="FMH36" s="7"/>
      <c r="FMI36" s="7"/>
      <c r="FMJ36" s="7"/>
      <c r="FMK36" s="7"/>
      <c r="FML36" s="7"/>
      <c r="FMM36" s="7"/>
      <c r="FMN36" s="7"/>
      <c r="FMO36" s="7"/>
      <c r="FMP36" s="7"/>
      <c r="FMQ36" s="7"/>
      <c r="FMR36" s="7"/>
      <c r="FMS36" s="7"/>
      <c r="FMT36" s="7"/>
      <c r="FMU36" s="7"/>
      <c r="FMV36" s="7"/>
      <c r="FMW36" s="7"/>
      <c r="FMX36" s="7"/>
      <c r="FMY36" s="7"/>
      <c r="FMZ36" s="7"/>
      <c r="FNA36" s="7"/>
      <c r="FNB36" s="7"/>
      <c r="FNC36" s="7"/>
      <c r="FND36" s="7"/>
      <c r="FNE36" s="7"/>
      <c r="FNF36" s="7"/>
      <c r="FNG36" s="7"/>
      <c r="FNH36" s="7"/>
      <c r="FNI36" s="7"/>
      <c r="FNJ36" s="7"/>
      <c r="FNK36" s="7"/>
      <c r="FNL36" s="7"/>
      <c r="FNM36" s="7"/>
      <c r="FNN36" s="7"/>
      <c r="FNO36" s="7"/>
      <c r="FNP36" s="7"/>
      <c r="FNQ36" s="7"/>
      <c r="FNR36" s="7"/>
      <c r="FNS36" s="7"/>
      <c r="FNT36" s="7"/>
      <c r="FNU36" s="7"/>
      <c r="FNV36" s="7"/>
      <c r="FNW36" s="7"/>
      <c r="FNX36" s="7"/>
      <c r="FNY36" s="7"/>
      <c r="FNZ36" s="7"/>
      <c r="FOA36" s="7"/>
      <c r="FOB36" s="7"/>
      <c r="FOC36" s="7"/>
      <c r="FOD36" s="7"/>
      <c r="FOE36" s="7"/>
      <c r="FOF36" s="7"/>
      <c r="FOG36" s="7"/>
      <c r="FOH36" s="7"/>
      <c r="FOI36" s="7"/>
      <c r="FOJ36" s="7"/>
      <c r="FOK36" s="7"/>
      <c r="FOL36" s="7"/>
      <c r="FOM36" s="7"/>
      <c r="FON36" s="7"/>
      <c r="FOO36" s="7"/>
      <c r="FOP36" s="7"/>
      <c r="FOQ36" s="7"/>
      <c r="FOR36" s="7"/>
      <c r="FOS36" s="7"/>
      <c r="FOT36" s="7"/>
      <c r="FOU36" s="7"/>
      <c r="FOV36" s="7"/>
      <c r="FOW36" s="7"/>
      <c r="FOX36" s="7"/>
      <c r="FOY36" s="7"/>
      <c r="FOZ36" s="7"/>
      <c r="FPA36" s="7"/>
      <c r="FPB36" s="7"/>
      <c r="FPC36" s="7"/>
      <c r="FPD36" s="7"/>
      <c r="FPE36" s="7"/>
      <c r="FPF36" s="7"/>
      <c r="FPG36" s="7"/>
      <c r="FPH36" s="7"/>
      <c r="FPI36" s="7"/>
      <c r="FPJ36" s="7"/>
      <c r="FPK36" s="7"/>
      <c r="FPL36" s="7"/>
      <c r="FPM36" s="7"/>
      <c r="FPN36" s="7"/>
      <c r="FPO36" s="7"/>
      <c r="FPP36" s="7"/>
      <c r="FPQ36" s="7"/>
      <c r="FPR36" s="7"/>
      <c r="FPS36" s="7"/>
      <c r="FPT36" s="7"/>
      <c r="FPU36" s="7"/>
      <c r="FPV36" s="7"/>
      <c r="FPW36" s="7"/>
      <c r="FPX36" s="7"/>
      <c r="FPY36" s="7"/>
      <c r="FPZ36" s="7"/>
      <c r="FQA36" s="7"/>
      <c r="FQB36" s="7"/>
      <c r="FQC36" s="7"/>
      <c r="FQD36" s="7"/>
      <c r="FQE36" s="7"/>
      <c r="FQF36" s="7"/>
      <c r="FQG36" s="7"/>
      <c r="FQH36" s="7"/>
      <c r="FQI36" s="7"/>
      <c r="FQJ36" s="7"/>
      <c r="FQK36" s="7"/>
      <c r="FQL36" s="7"/>
      <c r="FQM36" s="7"/>
      <c r="FQN36" s="7"/>
      <c r="FQO36" s="7"/>
      <c r="FQP36" s="7"/>
      <c r="FQQ36" s="7"/>
      <c r="FQR36" s="7"/>
      <c r="FQS36" s="7"/>
      <c r="FQT36" s="7"/>
      <c r="FQU36" s="7"/>
      <c r="FQV36" s="7"/>
      <c r="FQW36" s="7"/>
      <c r="FQX36" s="7"/>
      <c r="FQY36" s="7"/>
      <c r="FQZ36" s="7"/>
      <c r="FRA36" s="7"/>
      <c r="FRB36" s="7"/>
      <c r="FRC36" s="7"/>
      <c r="FRD36" s="7"/>
      <c r="FRE36" s="7"/>
      <c r="FRF36" s="7"/>
      <c r="FRG36" s="7"/>
      <c r="FRH36" s="7"/>
      <c r="FRI36" s="7"/>
      <c r="FRJ36" s="7"/>
      <c r="FRK36" s="7"/>
      <c r="FRL36" s="7"/>
      <c r="FRM36" s="7"/>
      <c r="FRN36" s="7"/>
      <c r="FRO36" s="7"/>
      <c r="FRP36" s="7"/>
      <c r="FRQ36" s="7"/>
      <c r="FRR36" s="7"/>
      <c r="FRS36" s="7"/>
      <c r="FRT36" s="7"/>
      <c r="FRU36" s="7"/>
      <c r="FRV36" s="7"/>
      <c r="FRW36" s="7"/>
      <c r="FRX36" s="7"/>
      <c r="FRY36" s="7"/>
      <c r="FRZ36" s="7"/>
      <c r="FSA36" s="7"/>
      <c r="FSB36" s="7"/>
      <c r="FSC36" s="7"/>
      <c r="FSD36" s="7"/>
      <c r="FSE36" s="7"/>
      <c r="FSF36" s="7"/>
      <c r="FSG36" s="7"/>
      <c r="FSH36" s="7"/>
      <c r="FSI36" s="7"/>
      <c r="FSJ36" s="7"/>
      <c r="FSK36" s="7"/>
      <c r="FSL36" s="7"/>
      <c r="FSM36" s="7"/>
      <c r="FSN36" s="7"/>
      <c r="FSO36" s="7"/>
      <c r="FSP36" s="7"/>
      <c r="FSQ36" s="7"/>
      <c r="FSR36" s="7"/>
      <c r="FSS36" s="7"/>
      <c r="FST36" s="7"/>
      <c r="FSU36" s="7"/>
      <c r="FSV36" s="7"/>
      <c r="FSW36" s="7"/>
      <c r="FSX36" s="7"/>
      <c r="FSY36" s="7"/>
      <c r="FSZ36" s="7"/>
      <c r="FTA36" s="7"/>
      <c r="FTB36" s="7"/>
      <c r="FTC36" s="7"/>
      <c r="FTD36" s="7"/>
      <c r="FTE36" s="7"/>
      <c r="FTF36" s="7"/>
      <c r="FTG36" s="7"/>
      <c r="FTH36" s="7"/>
      <c r="FTI36" s="7"/>
      <c r="FTJ36" s="7"/>
      <c r="FTK36" s="7"/>
      <c r="FTL36" s="7"/>
      <c r="FTM36" s="7"/>
      <c r="FTN36" s="7"/>
      <c r="FTO36" s="7"/>
      <c r="FTP36" s="7"/>
      <c r="FTQ36" s="7"/>
      <c r="FTR36" s="7"/>
      <c r="FTS36" s="7"/>
      <c r="FTT36" s="7"/>
      <c r="FTU36" s="7"/>
      <c r="FTV36" s="7"/>
      <c r="FTW36" s="7"/>
      <c r="FTX36" s="7"/>
      <c r="FTY36" s="7"/>
      <c r="FTZ36" s="7"/>
      <c r="FUA36" s="7"/>
      <c r="FUB36" s="7"/>
      <c r="FUC36" s="7"/>
      <c r="FUD36" s="7"/>
      <c r="FUE36" s="7"/>
      <c r="FUF36" s="7"/>
      <c r="FUG36" s="7"/>
      <c r="FUH36" s="7"/>
      <c r="FUI36" s="7"/>
      <c r="FUJ36" s="7"/>
      <c r="FUK36" s="7"/>
      <c r="FUL36" s="7"/>
      <c r="FUM36" s="7"/>
      <c r="FUN36" s="7"/>
      <c r="FUO36" s="7"/>
      <c r="FUP36" s="7"/>
      <c r="FUQ36" s="7"/>
      <c r="FUR36" s="7"/>
      <c r="FUS36" s="7"/>
      <c r="FUT36" s="7"/>
      <c r="FUU36" s="7"/>
      <c r="FUV36" s="7"/>
      <c r="FUW36" s="7"/>
      <c r="FUX36" s="7"/>
      <c r="FUY36" s="7"/>
      <c r="FUZ36" s="7"/>
      <c r="FVA36" s="7"/>
      <c r="FVB36" s="7"/>
      <c r="FVC36" s="7"/>
      <c r="FVD36" s="7"/>
      <c r="FVE36" s="7"/>
      <c r="FVF36" s="7"/>
      <c r="FVG36" s="7"/>
      <c r="FVH36" s="7"/>
      <c r="FVI36" s="7"/>
      <c r="FVJ36" s="7"/>
      <c r="FVK36" s="7"/>
      <c r="FVL36" s="7"/>
      <c r="FVM36" s="7"/>
      <c r="FVN36" s="7"/>
      <c r="FVO36" s="7"/>
      <c r="FVP36" s="7"/>
      <c r="FVQ36" s="7"/>
      <c r="FVR36" s="7"/>
      <c r="FVS36" s="7"/>
      <c r="FVT36" s="7"/>
      <c r="FVU36" s="7"/>
      <c r="FVV36" s="7"/>
      <c r="FVW36" s="7"/>
      <c r="FVX36" s="7"/>
      <c r="FVY36" s="7"/>
      <c r="FVZ36" s="7"/>
      <c r="FWA36" s="7"/>
      <c r="FWB36" s="7"/>
      <c r="FWC36" s="7"/>
      <c r="FWD36" s="7"/>
      <c r="FWE36" s="7"/>
      <c r="FWF36" s="7"/>
      <c r="FWG36" s="7"/>
      <c r="FWH36" s="7"/>
      <c r="FWI36" s="7"/>
      <c r="FWJ36" s="7"/>
      <c r="FWK36" s="7"/>
      <c r="FWL36" s="7"/>
      <c r="FWM36" s="7"/>
      <c r="FWN36" s="7"/>
      <c r="FWO36" s="7"/>
      <c r="FWP36" s="7"/>
      <c r="FWQ36" s="7"/>
      <c r="FWR36" s="7"/>
      <c r="FWS36" s="7"/>
      <c r="FWT36" s="7"/>
      <c r="FWU36" s="7"/>
      <c r="FWV36" s="7"/>
      <c r="FWW36" s="7"/>
      <c r="FWX36" s="7"/>
      <c r="FWY36" s="7"/>
      <c r="FWZ36" s="7"/>
      <c r="FXA36" s="7"/>
      <c r="FXB36" s="7"/>
      <c r="FXC36" s="7"/>
      <c r="FXD36" s="7"/>
      <c r="FXE36" s="7"/>
      <c r="FXF36" s="7"/>
      <c r="FXG36" s="7"/>
      <c r="FXH36" s="7"/>
      <c r="FXI36" s="7"/>
      <c r="FXJ36" s="7"/>
      <c r="FXK36" s="7"/>
      <c r="FXL36" s="7"/>
      <c r="FXM36" s="7"/>
      <c r="FXN36" s="7"/>
      <c r="FXO36" s="7"/>
      <c r="FXP36" s="7"/>
      <c r="FXQ36" s="7"/>
      <c r="FXR36" s="7"/>
      <c r="FXS36" s="7"/>
      <c r="FXT36" s="7"/>
      <c r="FXU36" s="7"/>
      <c r="FXV36" s="7"/>
      <c r="FXW36" s="7"/>
      <c r="FXX36" s="7"/>
      <c r="FXY36" s="7"/>
      <c r="FXZ36" s="7"/>
      <c r="FYA36" s="7"/>
      <c r="FYB36" s="7"/>
      <c r="FYC36" s="7"/>
      <c r="FYD36" s="7"/>
      <c r="FYE36" s="7"/>
      <c r="FYF36" s="7"/>
      <c r="FYG36" s="7"/>
      <c r="FYH36" s="7"/>
      <c r="FYI36" s="7"/>
      <c r="FYJ36" s="7"/>
      <c r="FYK36" s="7"/>
      <c r="FYL36" s="7"/>
      <c r="FYM36" s="7"/>
      <c r="FYN36" s="7"/>
      <c r="FYO36" s="7"/>
      <c r="FYP36" s="7"/>
      <c r="FYQ36" s="7"/>
      <c r="FYR36" s="7"/>
      <c r="FYS36" s="7"/>
      <c r="FYT36" s="7"/>
      <c r="FYU36" s="7"/>
      <c r="FYV36" s="7"/>
      <c r="FYW36" s="7"/>
      <c r="FYX36" s="7"/>
      <c r="FYY36" s="7"/>
      <c r="FYZ36" s="7"/>
      <c r="FZA36" s="7"/>
      <c r="FZB36" s="7"/>
      <c r="FZC36" s="7"/>
      <c r="FZD36" s="7"/>
      <c r="FZE36" s="7"/>
      <c r="FZF36" s="7"/>
      <c r="FZG36" s="7"/>
      <c r="FZH36" s="7"/>
      <c r="FZI36" s="7"/>
      <c r="FZJ36" s="7"/>
      <c r="FZK36" s="7"/>
      <c r="FZL36" s="7"/>
      <c r="FZM36" s="7"/>
      <c r="FZN36" s="7"/>
      <c r="FZO36" s="7"/>
      <c r="FZP36" s="7"/>
      <c r="FZQ36" s="7"/>
      <c r="FZR36" s="7"/>
      <c r="FZS36" s="7"/>
      <c r="FZT36" s="7"/>
      <c r="FZU36" s="7"/>
      <c r="FZV36" s="7"/>
      <c r="FZW36" s="7"/>
      <c r="FZX36" s="7"/>
      <c r="FZY36" s="7"/>
      <c r="FZZ36" s="7"/>
      <c r="GAA36" s="7"/>
      <c r="GAB36" s="7"/>
      <c r="GAC36" s="7"/>
      <c r="GAD36" s="7"/>
      <c r="GAE36" s="7"/>
      <c r="GAF36" s="7"/>
      <c r="GAG36" s="7"/>
      <c r="GAH36" s="7"/>
      <c r="GAI36" s="7"/>
      <c r="GAJ36" s="7"/>
      <c r="GAK36" s="7"/>
      <c r="GAL36" s="7"/>
      <c r="GAM36" s="7"/>
      <c r="GAN36" s="7"/>
      <c r="GAO36" s="7"/>
      <c r="GAP36" s="7"/>
      <c r="GAQ36" s="7"/>
      <c r="GAR36" s="7"/>
      <c r="GAS36" s="7"/>
      <c r="GAT36" s="7"/>
      <c r="GAU36" s="7"/>
      <c r="GAV36" s="7"/>
      <c r="GAW36" s="7"/>
      <c r="GAX36" s="7"/>
      <c r="GAY36" s="7"/>
      <c r="GAZ36" s="7"/>
      <c r="GBA36" s="7"/>
      <c r="GBB36" s="7"/>
      <c r="GBC36" s="7"/>
      <c r="GBD36" s="7"/>
      <c r="GBE36" s="7"/>
      <c r="GBF36" s="7"/>
      <c r="GBG36" s="7"/>
      <c r="GBH36" s="7"/>
      <c r="GBI36" s="7"/>
      <c r="GBJ36" s="7"/>
      <c r="GBK36" s="7"/>
      <c r="GBL36" s="7"/>
      <c r="GBM36" s="7"/>
      <c r="GBN36" s="7"/>
      <c r="GBO36" s="7"/>
      <c r="GBP36" s="7"/>
      <c r="GBQ36" s="7"/>
      <c r="GBR36" s="7"/>
      <c r="GBS36" s="7"/>
      <c r="GBT36" s="7"/>
      <c r="GBU36" s="7"/>
      <c r="GBV36" s="7"/>
      <c r="GBW36" s="7"/>
      <c r="GBX36" s="7"/>
      <c r="GBY36" s="7"/>
      <c r="GBZ36" s="7"/>
      <c r="GCA36" s="7"/>
      <c r="GCB36" s="7"/>
      <c r="GCC36" s="7"/>
      <c r="GCD36" s="7"/>
      <c r="GCE36" s="7"/>
      <c r="GCF36" s="7"/>
      <c r="GCG36" s="7"/>
      <c r="GCH36" s="7"/>
      <c r="GCI36" s="7"/>
      <c r="GCJ36" s="7"/>
      <c r="GCK36" s="7"/>
      <c r="GCL36" s="7"/>
      <c r="GCM36" s="7"/>
      <c r="GCN36" s="7"/>
      <c r="GCO36" s="7"/>
      <c r="GCP36" s="7"/>
      <c r="GCQ36" s="7"/>
      <c r="GCR36" s="7"/>
      <c r="GCS36" s="7"/>
      <c r="GCT36" s="7"/>
      <c r="GCU36" s="7"/>
      <c r="GCV36" s="7"/>
      <c r="GCW36" s="7"/>
      <c r="GCX36" s="7"/>
      <c r="GCY36" s="7"/>
      <c r="GCZ36" s="7"/>
      <c r="GDA36" s="7"/>
      <c r="GDB36" s="7"/>
      <c r="GDC36" s="7"/>
      <c r="GDD36" s="7"/>
      <c r="GDE36" s="7"/>
      <c r="GDF36" s="7"/>
      <c r="GDG36" s="7"/>
      <c r="GDH36" s="7"/>
      <c r="GDI36" s="7"/>
      <c r="GDJ36" s="7"/>
      <c r="GDK36" s="7"/>
      <c r="GDL36" s="7"/>
      <c r="GDM36" s="7"/>
      <c r="GDN36" s="7"/>
      <c r="GDO36" s="7"/>
      <c r="GDP36" s="7"/>
      <c r="GDQ36" s="7"/>
      <c r="GDR36" s="7"/>
      <c r="GDS36" s="7"/>
      <c r="GDT36" s="7"/>
      <c r="GDU36" s="7"/>
      <c r="GDV36" s="7"/>
      <c r="GDW36" s="7"/>
      <c r="GDX36" s="7"/>
      <c r="GDY36" s="7"/>
      <c r="GDZ36" s="7"/>
      <c r="GEA36" s="7"/>
      <c r="GEB36" s="7"/>
      <c r="GEC36" s="7"/>
      <c r="GED36" s="7"/>
      <c r="GEE36" s="7"/>
      <c r="GEF36" s="7"/>
      <c r="GEG36" s="7"/>
      <c r="GEH36" s="7"/>
      <c r="GEI36" s="7"/>
      <c r="GEJ36" s="7"/>
      <c r="GEK36" s="7"/>
      <c r="GEL36" s="7"/>
      <c r="GEM36" s="7"/>
      <c r="GEN36" s="7"/>
      <c r="GEO36" s="7"/>
      <c r="GEP36" s="7"/>
      <c r="GEQ36" s="7"/>
      <c r="GER36" s="7"/>
      <c r="GES36" s="7"/>
      <c r="GET36" s="7"/>
      <c r="GEU36" s="7"/>
      <c r="GEV36" s="7"/>
      <c r="GEW36" s="7"/>
      <c r="GEX36" s="7"/>
      <c r="GEY36" s="7"/>
      <c r="GEZ36" s="7"/>
      <c r="GFA36" s="7"/>
      <c r="GFB36" s="7"/>
      <c r="GFC36" s="7"/>
      <c r="GFD36" s="7"/>
      <c r="GFE36" s="7"/>
      <c r="GFF36" s="7"/>
      <c r="GFG36" s="7"/>
      <c r="GFH36" s="7"/>
      <c r="GFI36" s="7"/>
      <c r="GFJ36" s="7"/>
      <c r="GFK36" s="7"/>
      <c r="GFL36" s="7"/>
      <c r="GFM36" s="7"/>
      <c r="GFN36" s="7"/>
      <c r="GFO36" s="7"/>
      <c r="GFP36" s="7"/>
      <c r="GFQ36" s="7"/>
      <c r="GFR36" s="7"/>
      <c r="GFS36" s="7"/>
      <c r="GFT36" s="7"/>
      <c r="GFU36" s="7"/>
      <c r="GFV36" s="7"/>
      <c r="GFW36" s="7"/>
      <c r="GFX36" s="7"/>
      <c r="GFY36" s="7"/>
      <c r="GFZ36" s="7"/>
      <c r="GGA36" s="7"/>
      <c r="GGB36" s="7"/>
      <c r="GGC36" s="7"/>
      <c r="GGD36" s="7"/>
      <c r="GGE36" s="7"/>
      <c r="GGF36" s="7"/>
      <c r="GGG36" s="7"/>
      <c r="GGH36" s="7"/>
      <c r="GGI36" s="7"/>
      <c r="GGJ36" s="7"/>
      <c r="GGK36" s="7"/>
      <c r="GGL36" s="7"/>
      <c r="GGM36" s="7"/>
      <c r="GGN36" s="7"/>
      <c r="GGO36" s="7"/>
      <c r="GGP36" s="7"/>
      <c r="GGQ36" s="7"/>
      <c r="GGR36" s="7"/>
      <c r="GGS36" s="7"/>
      <c r="GGT36" s="7"/>
      <c r="GGU36" s="7"/>
      <c r="GGV36" s="7"/>
      <c r="GGW36" s="7"/>
      <c r="GGX36" s="7"/>
      <c r="GGY36" s="7"/>
      <c r="GGZ36" s="7"/>
      <c r="GHA36" s="7"/>
      <c r="GHB36" s="7"/>
      <c r="GHC36" s="7"/>
      <c r="GHD36" s="7"/>
      <c r="GHE36" s="7"/>
      <c r="GHF36" s="7"/>
      <c r="GHG36" s="7"/>
      <c r="GHH36" s="7"/>
      <c r="GHI36" s="7"/>
      <c r="GHJ36" s="7"/>
      <c r="GHK36" s="7"/>
      <c r="GHL36" s="7"/>
      <c r="GHM36" s="7"/>
      <c r="GHN36" s="7"/>
      <c r="GHO36" s="7"/>
      <c r="GHP36" s="7"/>
      <c r="GHQ36" s="7"/>
      <c r="GHR36" s="7"/>
      <c r="GHS36" s="7"/>
      <c r="GHT36" s="7"/>
      <c r="GHU36" s="7"/>
      <c r="GHV36" s="7"/>
      <c r="GHW36" s="7"/>
      <c r="GHX36" s="7"/>
      <c r="GHY36" s="7"/>
      <c r="GHZ36" s="7"/>
      <c r="GIA36" s="7"/>
      <c r="GIB36" s="7"/>
      <c r="GIC36" s="7"/>
      <c r="GID36" s="7"/>
      <c r="GIE36" s="7"/>
      <c r="GIF36" s="7"/>
      <c r="GIG36" s="7"/>
      <c r="GIH36" s="7"/>
      <c r="GII36" s="7"/>
      <c r="GIJ36" s="7"/>
      <c r="GIK36" s="7"/>
      <c r="GIL36" s="7"/>
      <c r="GIM36" s="7"/>
      <c r="GIN36" s="7"/>
      <c r="GIO36" s="7"/>
      <c r="GIP36" s="7"/>
      <c r="GIQ36" s="7"/>
      <c r="GIR36" s="7"/>
      <c r="GIS36" s="7"/>
      <c r="GIT36" s="7"/>
      <c r="GIU36" s="7"/>
      <c r="GIV36" s="7"/>
      <c r="GIW36" s="7"/>
      <c r="GIX36" s="7"/>
      <c r="GIY36" s="7"/>
      <c r="GIZ36" s="7"/>
      <c r="GJA36" s="7"/>
      <c r="GJB36" s="7"/>
      <c r="GJC36" s="7"/>
      <c r="GJD36" s="7"/>
      <c r="GJE36" s="7"/>
      <c r="GJF36" s="7"/>
      <c r="GJG36" s="7"/>
      <c r="GJH36" s="7"/>
      <c r="GJI36" s="7"/>
      <c r="GJJ36" s="7"/>
      <c r="GJK36" s="7"/>
      <c r="GJL36" s="7"/>
      <c r="GJM36" s="7"/>
      <c r="GJN36" s="7"/>
      <c r="GJO36" s="7"/>
      <c r="GJP36" s="7"/>
      <c r="GJQ36" s="7"/>
      <c r="GJR36" s="7"/>
      <c r="GJS36" s="7"/>
      <c r="GJT36" s="7"/>
      <c r="GJU36" s="7"/>
      <c r="GJV36" s="7"/>
      <c r="GJW36" s="7"/>
      <c r="GJX36" s="7"/>
      <c r="GJY36" s="7"/>
      <c r="GJZ36" s="7"/>
      <c r="GKA36" s="7"/>
      <c r="GKB36" s="7"/>
      <c r="GKC36" s="7"/>
      <c r="GKD36" s="7"/>
      <c r="GKE36" s="7"/>
      <c r="GKF36" s="7"/>
      <c r="GKG36" s="7"/>
      <c r="GKH36" s="7"/>
      <c r="GKI36" s="7"/>
      <c r="GKJ36" s="7"/>
      <c r="GKK36" s="7"/>
      <c r="GKL36" s="7"/>
      <c r="GKM36" s="7"/>
      <c r="GKN36" s="7"/>
      <c r="GKO36" s="7"/>
      <c r="GKP36" s="7"/>
      <c r="GKQ36" s="7"/>
      <c r="GKR36" s="7"/>
      <c r="GKS36" s="7"/>
      <c r="GKT36" s="7"/>
      <c r="GKU36" s="7"/>
      <c r="GKV36" s="7"/>
      <c r="GKW36" s="7"/>
      <c r="GKX36" s="7"/>
      <c r="GKY36" s="7"/>
      <c r="GKZ36" s="7"/>
      <c r="GLA36" s="7"/>
      <c r="GLB36" s="7"/>
      <c r="GLC36" s="7"/>
      <c r="GLD36" s="7"/>
      <c r="GLE36" s="7"/>
      <c r="GLF36" s="7"/>
      <c r="GLG36" s="7"/>
      <c r="GLH36" s="7"/>
      <c r="GLI36" s="7"/>
      <c r="GLJ36" s="7"/>
      <c r="GLK36" s="7"/>
      <c r="GLL36" s="7"/>
      <c r="GLM36" s="7"/>
      <c r="GLN36" s="7"/>
      <c r="GLO36" s="7"/>
      <c r="GLP36" s="7"/>
      <c r="GLQ36" s="7"/>
      <c r="GLR36" s="7"/>
      <c r="GLS36" s="7"/>
      <c r="GLT36" s="7"/>
      <c r="GLU36" s="7"/>
      <c r="GLV36" s="7"/>
      <c r="GLW36" s="7"/>
      <c r="GLX36" s="7"/>
      <c r="GLY36" s="7"/>
      <c r="GLZ36" s="7"/>
      <c r="GMA36" s="7"/>
      <c r="GMB36" s="7"/>
      <c r="GMC36" s="7"/>
      <c r="GMD36" s="7"/>
      <c r="GME36" s="7"/>
      <c r="GMF36" s="7"/>
      <c r="GMG36" s="7"/>
      <c r="GMH36" s="7"/>
      <c r="GMI36" s="7"/>
      <c r="GMJ36" s="7"/>
      <c r="GMK36" s="7"/>
      <c r="GML36" s="7"/>
      <c r="GMM36" s="7"/>
      <c r="GMN36" s="7"/>
      <c r="GMO36" s="7"/>
      <c r="GMP36" s="7"/>
      <c r="GMQ36" s="7"/>
      <c r="GMR36" s="7"/>
      <c r="GMS36" s="7"/>
      <c r="GMT36" s="7"/>
      <c r="GMU36" s="7"/>
      <c r="GMV36" s="7"/>
      <c r="GMW36" s="7"/>
      <c r="GMX36" s="7"/>
      <c r="GMY36" s="7"/>
      <c r="GMZ36" s="7"/>
      <c r="GNA36" s="7"/>
      <c r="GNB36" s="7"/>
      <c r="GNC36" s="7"/>
      <c r="GND36" s="7"/>
      <c r="GNE36" s="7"/>
      <c r="GNF36" s="7"/>
      <c r="GNG36" s="7"/>
      <c r="GNH36" s="7"/>
      <c r="GNI36" s="7"/>
      <c r="GNJ36" s="7"/>
      <c r="GNK36" s="7"/>
      <c r="GNL36" s="7"/>
      <c r="GNM36" s="7"/>
      <c r="GNN36" s="7"/>
      <c r="GNO36" s="7"/>
      <c r="GNP36" s="7"/>
      <c r="GNQ36" s="7"/>
      <c r="GNR36" s="7"/>
      <c r="GNS36" s="7"/>
      <c r="GNT36" s="7"/>
      <c r="GNU36" s="7"/>
      <c r="GNV36" s="7"/>
      <c r="GNW36" s="7"/>
      <c r="GNX36" s="7"/>
      <c r="GNY36" s="7"/>
      <c r="GNZ36" s="7"/>
      <c r="GOA36" s="7"/>
      <c r="GOB36" s="7"/>
      <c r="GOC36" s="7"/>
      <c r="GOD36" s="7"/>
      <c r="GOE36" s="7"/>
      <c r="GOF36" s="7"/>
      <c r="GOG36" s="7"/>
      <c r="GOH36" s="7"/>
      <c r="GOI36" s="7"/>
      <c r="GOJ36" s="7"/>
      <c r="GOK36" s="7"/>
      <c r="GOL36" s="7"/>
      <c r="GOM36" s="7"/>
      <c r="GON36" s="7"/>
      <c r="GOO36" s="7"/>
      <c r="GOP36" s="7"/>
      <c r="GOQ36" s="7"/>
      <c r="GOR36" s="7"/>
      <c r="GOS36" s="7"/>
      <c r="GOT36" s="7"/>
      <c r="GOU36" s="7"/>
      <c r="GOV36" s="7"/>
      <c r="GOW36" s="7"/>
      <c r="GOX36" s="7"/>
      <c r="GOY36" s="7"/>
      <c r="GOZ36" s="7"/>
      <c r="GPA36" s="7"/>
      <c r="GPB36" s="7"/>
      <c r="GPC36" s="7"/>
      <c r="GPD36" s="7"/>
      <c r="GPE36" s="7"/>
      <c r="GPF36" s="7"/>
      <c r="GPG36" s="7"/>
      <c r="GPH36" s="7"/>
      <c r="GPI36" s="7"/>
      <c r="GPJ36" s="7"/>
      <c r="GPK36" s="7"/>
      <c r="GPL36" s="7"/>
      <c r="GPM36" s="7"/>
      <c r="GPN36" s="7"/>
      <c r="GPO36" s="7"/>
      <c r="GPP36" s="7"/>
      <c r="GPQ36" s="7"/>
      <c r="GPR36" s="7"/>
      <c r="GPS36" s="7"/>
      <c r="GPT36" s="7"/>
      <c r="GPU36" s="7"/>
      <c r="GPV36" s="7"/>
      <c r="GPW36" s="7"/>
      <c r="GPX36" s="7"/>
      <c r="GPY36" s="7"/>
      <c r="GPZ36" s="7"/>
      <c r="GQA36" s="7"/>
      <c r="GQB36" s="7"/>
      <c r="GQC36" s="7"/>
      <c r="GQD36" s="7"/>
      <c r="GQE36" s="7"/>
      <c r="GQF36" s="7"/>
      <c r="GQG36" s="7"/>
      <c r="GQH36" s="7"/>
      <c r="GQI36" s="7"/>
      <c r="GQJ36" s="7"/>
      <c r="GQK36" s="7"/>
      <c r="GQL36" s="7"/>
      <c r="GQM36" s="7"/>
      <c r="GQN36" s="7"/>
      <c r="GQO36" s="7"/>
      <c r="GQP36" s="7"/>
      <c r="GQQ36" s="7"/>
      <c r="GQR36" s="7"/>
      <c r="GQS36" s="7"/>
      <c r="GQT36" s="7"/>
      <c r="GQU36" s="7"/>
      <c r="GQV36" s="7"/>
      <c r="GQW36" s="7"/>
      <c r="GQX36" s="7"/>
      <c r="GQY36" s="7"/>
      <c r="GQZ36" s="7"/>
      <c r="GRA36" s="7"/>
      <c r="GRB36" s="7"/>
      <c r="GRC36" s="7"/>
      <c r="GRD36" s="7"/>
      <c r="GRE36" s="7"/>
      <c r="GRF36" s="7"/>
      <c r="GRG36" s="7"/>
      <c r="GRH36" s="7"/>
      <c r="GRI36" s="7"/>
      <c r="GRJ36" s="7"/>
      <c r="GRK36" s="7"/>
      <c r="GRL36" s="7"/>
      <c r="GRM36" s="7"/>
      <c r="GRN36" s="7"/>
      <c r="GRO36" s="7"/>
      <c r="GRP36" s="7"/>
      <c r="GRQ36" s="7"/>
      <c r="GRR36" s="7"/>
      <c r="GRS36" s="7"/>
      <c r="GRT36" s="7"/>
      <c r="GRU36" s="7"/>
      <c r="GRV36" s="7"/>
      <c r="GRW36" s="7"/>
      <c r="GRX36" s="7"/>
      <c r="GRY36" s="7"/>
      <c r="GRZ36" s="7"/>
      <c r="GSA36" s="7"/>
      <c r="GSB36" s="7"/>
      <c r="GSC36" s="7"/>
      <c r="GSD36" s="7"/>
      <c r="GSE36" s="7"/>
      <c r="GSF36" s="7"/>
      <c r="GSG36" s="7"/>
      <c r="GSH36" s="7"/>
      <c r="GSI36" s="7"/>
      <c r="GSJ36" s="7"/>
      <c r="GSK36" s="7"/>
      <c r="GSL36" s="7"/>
      <c r="GSM36" s="7"/>
      <c r="GSN36" s="7"/>
      <c r="GSO36" s="7"/>
      <c r="GSP36" s="7"/>
      <c r="GSQ36" s="7"/>
      <c r="GSR36" s="7"/>
      <c r="GSS36" s="7"/>
      <c r="GST36" s="7"/>
      <c r="GSU36" s="7"/>
      <c r="GSV36" s="7"/>
      <c r="GSW36" s="7"/>
      <c r="GSX36" s="7"/>
      <c r="GSY36" s="7"/>
      <c r="GSZ36" s="7"/>
      <c r="GTA36" s="7"/>
      <c r="GTB36" s="7"/>
      <c r="GTC36" s="7"/>
      <c r="GTD36" s="7"/>
      <c r="GTE36" s="7"/>
      <c r="GTF36" s="7"/>
      <c r="GTG36" s="7"/>
      <c r="GTH36" s="7"/>
      <c r="GTI36" s="7"/>
      <c r="GTJ36" s="7"/>
      <c r="GTK36" s="7"/>
      <c r="GTL36" s="7"/>
      <c r="GTM36" s="7"/>
      <c r="GTN36" s="7"/>
      <c r="GTO36" s="7"/>
      <c r="GTP36" s="7"/>
      <c r="GTQ36" s="7"/>
      <c r="GTR36" s="7"/>
      <c r="GTS36" s="7"/>
      <c r="GTT36" s="7"/>
      <c r="GTU36" s="7"/>
      <c r="GTV36" s="7"/>
      <c r="GTW36" s="7"/>
      <c r="GTX36" s="7"/>
      <c r="GTY36" s="7"/>
      <c r="GTZ36" s="7"/>
      <c r="GUA36" s="7"/>
      <c r="GUB36" s="7"/>
      <c r="GUC36" s="7"/>
      <c r="GUD36" s="7"/>
      <c r="GUE36" s="7"/>
      <c r="GUF36" s="7"/>
      <c r="GUG36" s="7"/>
      <c r="GUH36" s="7"/>
      <c r="GUI36" s="7"/>
      <c r="GUJ36" s="7"/>
      <c r="GUK36" s="7"/>
      <c r="GUL36" s="7"/>
      <c r="GUM36" s="7"/>
      <c r="GUN36" s="7"/>
      <c r="GUO36" s="7"/>
      <c r="GUP36" s="7"/>
      <c r="GUQ36" s="7"/>
      <c r="GUR36" s="7"/>
      <c r="GUS36" s="7"/>
      <c r="GUT36" s="7"/>
      <c r="GUU36" s="7"/>
      <c r="GUV36" s="7"/>
      <c r="GUW36" s="7"/>
      <c r="GUX36" s="7"/>
      <c r="GUY36" s="7"/>
      <c r="GUZ36" s="7"/>
      <c r="GVA36" s="7"/>
      <c r="GVB36" s="7"/>
      <c r="GVC36" s="7"/>
      <c r="GVD36" s="7"/>
      <c r="GVE36" s="7"/>
      <c r="GVF36" s="7"/>
      <c r="GVG36" s="7"/>
      <c r="GVH36" s="7"/>
      <c r="GVI36" s="7"/>
      <c r="GVJ36" s="7"/>
      <c r="GVK36" s="7"/>
      <c r="GVL36" s="7"/>
      <c r="GVM36" s="7"/>
      <c r="GVN36" s="7"/>
      <c r="GVO36" s="7"/>
      <c r="GVP36" s="7"/>
      <c r="GVQ36" s="7"/>
      <c r="GVR36" s="7"/>
      <c r="GVS36" s="7"/>
      <c r="GVT36" s="7"/>
      <c r="GVU36" s="7"/>
      <c r="GVV36" s="7"/>
      <c r="GVW36" s="7"/>
      <c r="GVX36" s="7"/>
      <c r="GVY36" s="7"/>
      <c r="GVZ36" s="7"/>
      <c r="GWA36" s="7"/>
      <c r="GWB36" s="7"/>
      <c r="GWC36" s="7"/>
      <c r="GWD36" s="7"/>
      <c r="GWE36" s="7"/>
      <c r="GWF36" s="7"/>
      <c r="GWG36" s="7"/>
      <c r="GWH36" s="7"/>
      <c r="GWI36" s="7"/>
      <c r="GWJ36" s="7"/>
      <c r="GWK36" s="7"/>
      <c r="GWL36" s="7"/>
      <c r="GWM36" s="7"/>
      <c r="GWN36" s="7"/>
      <c r="GWO36" s="7"/>
      <c r="GWP36" s="7"/>
      <c r="GWQ36" s="7"/>
      <c r="GWR36" s="7"/>
      <c r="GWS36" s="7"/>
      <c r="GWT36" s="7"/>
      <c r="GWU36" s="7"/>
      <c r="GWV36" s="7"/>
      <c r="GWW36" s="7"/>
      <c r="GWX36" s="7"/>
      <c r="GWY36" s="7"/>
      <c r="GWZ36" s="7"/>
      <c r="GXA36" s="7"/>
      <c r="GXB36" s="7"/>
      <c r="GXC36" s="7"/>
      <c r="GXD36" s="7"/>
      <c r="GXE36" s="7"/>
      <c r="GXF36" s="7"/>
      <c r="GXG36" s="7"/>
      <c r="GXH36" s="7"/>
      <c r="GXI36" s="7"/>
      <c r="GXJ36" s="7"/>
      <c r="GXK36" s="7"/>
      <c r="GXL36" s="7"/>
      <c r="GXM36" s="7"/>
      <c r="GXN36" s="7"/>
      <c r="GXO36" s="7"/>
      <c r="GXP36" s="7"/>
      <c r="GXQ36" s="7"/>
      <c r="GXR36" s="7"/>
      <c r="GXS36" s="7"/>
      <c r="GXT36" s="7"/>
      <c r="GXU36" s="7"/>
      <c r="GXV36" s="7"/>
      <c r="GXW36" s="7"/>
      <c r="GXX36" s="7"/>
      <c r="GXY36" s="7"/>
      <c r="GXZ36" s="7"/>
      <c r="GYA36" s="7"/>
      <c r="GYB36" s="7"/>
      <c r="GYC36" s="7"/>
      <c r="GYD36" s="7"/>
      <c r="GYE36" s="7"/>
      <c r="GYF36" s="7"/>
      <c r="GYG36" s="7"/>
      <c r="GYH36" s="7"/>
      <c r="GYI36" s="7"/>
      <c r="GYJ36" s="7"/>
      <c r="GYK36" s="7"/>
      <c r="GYL36" s="7"/>
      <c r="GYM36" s="7"/>
      <c r="GYN36" s="7"/>
      <c r="GYO36" s="7"/>
      <c r="GYP36" s="7"/>
      <c r="GYQ36" s="7"/>
      <c r="GYR36" s="7"/>
      <c r="GYS36" s="7"/>
      <c r="GYT36" s="7"/>
      <c r="GYU36" s="7"/>
      <c r="GYV36" s="7"/>
      <c r="GYW36" s="7"/>
      <c r="GYX36" s="7"/>
      <c r="GYY36" s="7"/>
      <c r="GYZ36" s="7"/>
      <c r="GZA36" s="7"/>
      <c r="GZB36" s="7"/>
      <c r="GZC36" s="7"/>
      <c r="GZD36" s="7"/>
      <c r="GZE36" s="7"/>
      <c r="GZF36" s="7"/>
      <c r="GZG36" s="7"/>
      <c r="GZH36" s="7"/>
      <c r="GZI36" s="7"/>
      <c r="GZJ36" s="7"/>
      <c r="GZK36" s="7"/>
      <c r="GZL36" s="7"/>
      <c r="GZM36" s="7"/>
      <c r="GZN36" s="7"/>
      <c r="GZO36" s="7"/>
      <c r="GZP36" s="7"/>
      <c r="GZQ36" s="7"/>
      <c r="GZR36" s="7"/>
      <c r="GZS36" s="7"/>
      <c r="GZT36" s="7"/>
      <c r="GZU36" s="7"/>
      <c r="GZV36" s="7"/>
      <c r="GZW36" s="7"/>
      <c r="GZX36" s="7"/>
      <c r="GZY36" s="7"/>
      <c r="GZZ36" s="7"/>
      <c r="HAA36" s="7"/>
      <c r="HAB36" s="7"/>
      <c r="HAC36" s="7"/>
      <c r="HAD36" s="7"/>
      <c r="HAE36" s="7"/>
      <c r="HAF36" s="7"/>
      <c r="HAG36" s="7"/>
      <c r="HAH36" s="7"/>
      <c r="HAI36" s="7"/>
      <c r="HAJ36" s="7"/>
      <c r="HAK36" s="7"/>
      <c r="HAL36" s="7"/>
      <c r="HAM36" s="7"/>
      <c r="HAN36" s="7"/>
      <c r="HAO36" s="7"/>
      <c r="HAP36" s="7"/>
      <c r="HAQ36" s="7"/>
      <c r="HAR36" s="7"/>
      <c r="HAS36" s="7"/>
      <c r="HAT36" s="7"/>
      <c r="HAU36" s="7"/>
      <c r="HAV36" s="7"/>
      <c r="HAW36" s="7"/>
      <c r="HAX36" s="7"/>
      <c r="HAY36" s="7"/>
      <c r="HAZ36" s="7"/>
      <c r="HBA36" s="7"/>
      <c r="HBB36" s="7"/>
      <c r="HBC36" s="7"/>
      <c r="HBD36" s="7"/>
      <c r="HBE36" s="7"/>
      <c r="HBF36" s="7"/>
      <c r="HBG36" s="7"/>
      <c r="HBH36" s="7"/>
      <c r="HBI36" s="7"/>
      <c r="HBJ36" s="7"/>
      <c r="HBK36" s="7"/>
      <c r="HBL36" s="7"/>
      <c r="HBM36" s="7"/>
      <c r="HBN36" s="7"/>
      <c r="HBO36" s="7"/>
      <c r="HBP36" s="7"/>
      <c r="HBQ36" s="7"/>
      <c r="HBR36" s="7"/>
      <c r="HBS36" s="7"/>
      <c r="HBT36" s="7"/>
      <c r="HBU36" s="7"/>
      <c r="HBV36" s="7"/>
      <c r="HBW36" s="7"/>
      <c r="HBX36" s="7"/>
      <c r="HBY36" s="7"/>
      <c r="HBZ36" s="7"/>
      <c r="HCA36" s="7"/>
      <c r="HCB36" s="7"/>
      <c r="HCC36" s="7"/>
      <c r="HCD36" s="7"/>
      <c r="HCE36" s="7"/>
      <c r="HCF36" s="7"/>
      <c r="HCG36" s="7"/>
      <c r="HCH36" s="7"/>
      <c r="HCI36" s="7"/>
      <c r="HCJ36" s="7"/>
      <c r="HCK36" s="7"/>
      <c r="HCL36" s="7"/>
      <c r="HCM36" s="7"/>
      <c r="HCN36" s="7"/>
      <c r="HCO36" s="7"/>
      <c r="HCP36" s="7"/>
      <c r="HCQ36" s="7"/>
      <c r="HCR36" s="7"/>
      <c r="HCS36" s="7"/>
      <c r="HCT36" s="7"/>
      <c r="HCU36" s="7"/>
      <c r="HCV36" s="7"/>
      <c r="HCW36" s="7"/>
      <c r="HCX36" s="7"/>
      <c r="HCY36" s="7"/>
      <c r="HCZ36" s="7"/>
      <c r="HDA36" s="7"/>
      <c r="HDB36" s="7"/>
      <c r="HDC36" s="7"/>
      <c r="HDD36" s="7"/>
      <c r="HDE36" s="7"/>
      <c r="HDF36" s="7"/>
      <c r="HDG36" s="7"/>
      <c r="HDH36" s="7"/>
      <c r="HDI36" s="7"/>
      <c r="HDJ36" s="7"/>
      <c r="HDK36" s="7"/>
      <c r="HDL36" s="7"/>
      <c r="HDM36" s="7"/>
      <c r="HDN36" s="7"/>
      <c r="HDO36" s="7"/>
      <c r="HDP36" s="7"/>
      <c r="HDQ36" s="7"/>
      <c r="HDR36" s="7"/>
      <c r="HDS36" s="7"/>
      <c r="HDT36" s="7"/>
      <c r="HDU36" s="7"/>
      <c r="HDV36" s="7"/>
      <c r="HDW36" s="7"/>
      <c r="HDX36" s="7"/>
      <c r="HDY36" s="7"/>
      <c r="HDZ36" s="7"/>
      <c r="HEA36" s="7"/>
      <c r="HEB36" s="7"/>
      <c r="HEC36" s="7"/>
      <c r="HED36" s="7"/>
      <c r="HEE36" s="7"/>
      <c r="HEF36" s="7"/>
      <c r="HEG36" s="7"/>
      <c r="HEH36" s="7"/>
      <c r="HEI36" s="7"/>
      <c r="HEJ36" s="7"/>
      <c r="HEK36" s="7"/>
      <c r="HEL36" s="7"/>
      <c r="HEM36" s="7"/>
      <c r="HEN36" s="7"/>
      <c r="HEO36" s="7"/>
      <c r="HEP36" s="7"/>
      <c r="HEQ36" s="7"/>
      <c r="HER36" s="7"/>
      <c r="HES36" s="7"/>
      <c r="HET36" s="7"/>
      <c r="HEU36" s="7"/>
      <c r="HEV36" s="7"/>
      <c r="HEW36" s="7"/>
      <c r="HEX36" s="7"/>
      <c r="HEY36" s="7"/>
      <c r="HEZ36" s="7"/>
      <c r="HFA36" s="7"/>
      <c r="HFB36" s="7"/>
      <c r="HFC36" s="7"/>
      <c r="HFD36" s="7"/>
      <c r="HFE36" s="7"/>
      <c r="HFF36" s="7"/>
      <c r="HFG36" s="7"/>
      <c r="HFH36" s="7"/>
      <c r="HFI36" s="7"/>
      <c r="HFJ36" s="7"/>
      <c r="HFK36" s="7"/>
      <c r="HFL36" s="7"/>
      <c r="HFM36" s="7"/>
      <c r="HFN36" s="7"/>
      <c r="HFO36" s="7"/>
      <c r="HFP36" s="7"/>
      <c r="HFQ36" s="7"/>
      <c r="HFR36" s="7"/>
      <c r="HFS36" s="7"/>
      <c r="HFT36" s="7"/>
      <c r="HFU36" s="7"/>
      <c r="HFV36" s="7"/>
      <c r="HFW36" s="7"/>
      <c r="HFX36" s="7"/>
      <c r="HFY36" s="7"/>
      <c r="HFZ36" s="7"/>
      <c r="HGA36" s="7"/>
      <c r="HGB36" s="7"/>
      <c r="HGC36" s="7"/>
      <c r="HGD36" s="7"/>
      <c r="HGE36" s="7"/>
      <c r="HGF36" s="7"/>
      <c r="HGG36" s="7"/>
      <c r="HGH36" s="7"/>
      <c r="HGI36" s="7"/>
      <c r="HGJ36" s="7"/>
      <c r="HGK36" s="7"/>
      <c r="HGL36" s="7"/>
      <c r="HGM36" s="7"/>
      <c r="HGN36" s="7"/>
      <c r="HGO36" s="7"/>
      <c r="HGP36" s="7"/>
      <c r="HGQ36" s="7"/>
      <c r="HGR36" s="7"/>
      <c r="HGS36" s="7"/>
      <c r="HGT36" s="7"/>
      <c r="HGU36" s="7"/>
      <c r="HGV36" s="7"/>
      <c r="HGW36" s="7"/>
      <c r="HGX36" s="7"/>
      <c r="HGY36" s="7"/>
      <c r="HGZ36" s="7"/>
      <c r="HHA36" s="7"/>
      <c r="HHB36" s="7"/>
      <c r="HHC36" s="7"/>
      <c r="HHD36" s="7"/>
      <c r="HHE36" s="7"/>
      <c r="HHF36" s="7"/>
      <c r="HHG36" s="7"/>
      <c r="HHH36" s="7"/>
      <c r="HHI36" s="7"/>
      <c r="HHJ36" s="7"/>
      <c r="HHK36" s="7"/>
      <c r="HHL36" s="7"/>
      <c r="HHM36" s="7"/>
      <c r="HHN36" s="7"/>
      <c r="HHO36" s="7"/>
      <c r="HHP36" s="7"/>
      <c r="HHQ36" s="7"/>
      <c r="HHR36" s="7"/>
      <c r="HHS36" s="7"/>
      <c r="HHT36" s="7"/>
      <c r="HHU36" s="7"/>
      <c r="HHV36" s="7"/>
      <c r="HHW36" s="7"/>
      <c r="HHX36" s="7"/>
      <c r="HHY36" s="7"/>
      <c r="HHZ36" s="7"/>
      <c r="HIA36" s="7"/>
      <c r="HIB36" s="7"/>
      <c r="HIC36" s="7"/>
      <c r="HID36" s="7"/>
      <c r="HIE36" s="7"/>
      <c r="HIF36" s="7"/>
      <c r="HIG36" s="7"/>
      <c r="HIH36" s="7"/>
      <c r="HII36" s="7"/>
      <c r="HIJ36" s="7"/>
      <c r="HIK36" s="7"/>
      <c r="HIL36" s="7"/>
      <c r="HIM36" s="7"/>
      <c r="HIN36" s="7"/>
      <c r="HIO36" s="7"/>
      <c r="HIP36" s="7"/>
      <c r="HIQ36" s="7"/>
      <c r="HIR36" s="7"/>
      <c r="HIS36" s="7"/>
      <c r="HIT36" s="7"/>
      <c r="HIU36" s="7"/>
      <c r="HIV36" s="7"/>
      <c r="HIW36" s="7"/>
      <c r="HIX36" s="7"/>
      <c r="HIY36" s="7"/>
      <c r="HIZ36" s="7"/>
      <c r="HJA36" s="7"/>
      <c r="HJB36" s="7"/>
      <c r="HJC36" s="7"/>
      <c r="HJD36" s="7"/>
      <c r="HJE36" s="7"/>
      <c r="HJF36" s="7"/>
      <c r="HJG36" s="7"/>
      <c r="HJH36" s="7"/>
      <c r="HJI36" s="7"/>
      <c r="HJJ36" s="7"/>
      <c r="HJK36" s="7"/>
      <c r="HJL36" s="7"/>
      <c r="HJM36" s="7"/>
      <c r="HJN36" s="7"/>
      <c r="HJO36" s="7"/>
      <c r="HJP36" s="7"/>
      <c r="HJQ36" s="7"/>
      <c r="HJR36" s="7"/>
      <c r="HJS36" s="7"/>
      <c r="HJT36" s="7"/>
      <c r="HJU36" s="7"/>
      <c r="HJV36" s="7"/>
      <c r="HJW36" s="7"/>
      <c r="HJX36" s="7"/>
      <c r="HJY36" s="7"/>
      <c r="HJZ36" s="7"/>
      <c r="HKA36" s="7"/>
      <c r="HKB36" s="7"/>
      <c r="HKC36" s="7"/>
      <c r="HKD36" s="7"/>
      <c r="HKE36" s="7"/>
      <c r="HKF36" s="7"/>
      <c r="HKG36" s="7"/>
      <c r="HKH36" s="7"/>
      <c r="HKI36" s="7"/>
      <c r="HKJ36" s="7"/>
      <c r="HKK36" s="7"/>
      <c r="HKL36" s="7"/>
      <c r="HKM36" s="7"/>
      <c r="HKN36" s="7"/>
      <c r="HKO36" s="7"/>
      <c r="HKP36" s="7"/>
      <c r="HKQ36" s="7"/>
      <c r="HKR36" s="7"/>
      <c r="HKS36" s="7"/>
      <c r="HKT36" s="7"/>
      <c r="HKU36" s="7"/>
      <c r="HKV36" s="7"/>
      <c r="HKW36" s="7"/>
      <c r="HKX36" s="7"/>
      <c r="HKY36" s="7"/>
      <c r="HKZ36" s="7"/>
      <c r="HLA36" s="7"/>
      <c r="HLB36" s="7"/>
      <c r="HLC36" s="7"/>
      <c r="HLD36" s="7"/>
      <c r="HLE36" s="7"/>
      <c r="HLF36" s="7"/>
      <c r="HLG36" s="7"/>
      <c r="HLH36" s="7"/>
      <c r="HLI36" s="7"/>
      <c r="HLJ36" s="7"/>
      <c r="HLK36" s="7"/>
      <c r="HLL36" s="7"/>
      <c r="HLM36" s="7"/>
      <c r="HLN36" s="7"/>
      <c r="HLO36" s="7"/>
      <c r="HLP36" s="7"/>
      <c r="HLQ36" s="7"/>
      <c r="HLR36" s="7"/>
      <c r="HLS36" s="7"/>
      <c r="HLT36" s="7"/>
      <c r="HLU36" s="7"/>
      <c r="HLV36" s="7"/>
      <c r="HLW36" s="7"/>
      <c r="HLX36" s="7"/>
      <c r="HLY36" s="7"/>
      <c r="HLZ36" s="7"/>
      <c r="HMA36" s="7"/>
      <c r="HMB36" s="7"/>
      <c r="HMC36" s="7"/>
      <c r="HMD36" s="7"/>
      <c r="HME36" s="7"/>
      <c r="HMF36" s="7"/>
      <c r="HMG36" s="7"/>
      <c r="HMH36" s="7"/>
      <c r="HMI36" s="7"/>
      <c r="HMJ36" s="7"/>
      <c r="HMK36" s="7"/>
      <c r="HML36" s="7"/>
      <c r="HMM36" s="7"/>
      <c r="HMN36" s="7"/>
      <c r="HMO36" s="7"/>
      <c r="HMP36" s="7"/>
      <c r="HMQ36" s="7"/>
      <c r="HMR36" s="7"/>
      <c r="HMS36" s="7"/>
      <c r="HMT36" s="7"/>
      <c r="HMU36" s="7"/>
      <c r="HMV36" s="7"/>
      <c r="HMW36" s="7"/>
      <c r="HMX36" s="7"/>
      <c r="HMY36" s="7"/>
      <c r="HMZ36" s="7"/>
      <c r="HNA36" s="7"/>
      <c r="HNB36" s="7"/>
      <c r="HNC36" s="7"/>
      <c r="HND36" s="7"/>
      <c r="HNE36" s="7"/>
      <c r="HNF36" s="7"/>
      <c r="HNG36" s="7"/>
      <c r="HNH36" s="7"/>
      <c r="HNI36" s="7"/>
      <c r="HNJ36" s="7"/>
      <c r="HNK36" s="7"/>
      <c r="HNL36" s="7"/>
      <c r="HNM36" s="7"/>
      <c r="HNN36" s="7"/>
      <c r="HNO36" s="7"/>
      <c r="HNP36" s="7"/>
      <c r="HNQ36" s="7"/>
      <c r="HNR36" s="7"/>
      <c r="HNS36" s="7"/>
      <c r="HNT36" s="7"/>
      <c r="HNU36" s="7"/>
      <c r="HNV36" s="7"/>
      <c r="HNW36" s="7"/>
      <c r="HNX36" s="7"/>
      <c r="HNY36" s="7"/>
      <c r="HNZ36" s="7"/>
      <c r="HOA36" s="7"/>
      <c r="HOB36" s="7"/>
      <c r="HOC36" s="7"/>
      <c r="HOD36" s="7"/>
      <c r="HOE36" s="7"/>
      <c r="HOF36" s="7"/>
      <c r="HOG36" s="7"/>
      <c r="HOH36" s="7"/>
      <c r="HOI36" s="7"/>
      <c r="HOJ36" s="7"/>
      <c r="HOK36" s="7"/>
      <c r="HOL36" s="7"/>
      <c r="HOM36" s="7"/>
      <c r="HON36" s="7"/>
      <c r="HOO36" s="7"/>
      <c r="HOP36" s="7"/>
      <c r="HOQ36" s="7"/>
      <c r="HOR36" s="7"/>
      <c r="HOS36" s="7"/>
      <c r="HOT36" s="7"/>
      <c r="HOU36" s="7"/>
      <c r="HOV36" s="7"/>
      <c r="HOW36" s="7"/>
      <c r="HOX36" s="7"/>
      <c r="HOY36" s="7"/>
      <c r="HOZ36" s="7"/>
      <c r="HPA36" s="7"/>
      <c r="HPB36" s="7"/>
      <c r="HPC36" s="7"/>
      <c r="HPD36" s="7"/>
      <c r="HPE36" s="7"/>
      <c r="HPF36" s="7"/>
      <c r="HPG36" s="7"/>
      <c r="HPH36" s="7"/>
      <c r="HPI36" s="7"/>
      <c r="HPJ36" s="7"/>
      <c r="HPK36" s="7"/>
      <c r="HPL36" s="7"/>
      <c r="HPM36" s="7"/>
      <c r="HPN36" s="7"/>
      <c r="HPO36" s="7"/>
      <c r="HPP36" s="7"/>
      <c r="HPQ36" s="7"/>
      <c r="HPR36" s="7"/>
      <c r="HPS36" s="7"/>
      <c r="HPT36" s="7"/>
      <c r="HPU36" s="7"/>
      <c r="HPV36" s="7"/>
      <c r="HPW36" s="7"/>
      <c r="HPX36" s="7"/>
      <c r="HPY36" s="7"/>
      <c r="HPZ36" s="7"/>
      <c r="HQA36" s="7"/>
      <c r="HQB36" s="7"/>
      <c r="HQC36" s="7"/>
      <c r="HQD36" s="7"/>
      <c r="HQE36" s="7"/>
      <c r="HQF36" s="7"/>
      <c r="HQG36" s="7"/>
      <c r="HQH36" s="7"/>
      <c r="HQI36" s="7"/>
      <c r="HQJ36" s="7"/>
      <c r="HQK36" s="7"/>
      <c r="HQL36" s="7"/>
      <c r="HQM36" s="7"/>
      <c r="HQN36" s="7"/>
      <c r="HQO36" s="7"/>
      <c r="HQP36" s="7"/>
      <c r="HQQ36" s="7"/>
      <c r="HQR36" s="7"/>
      <c r="HQS36" s="7"/>
      <c r="HQT36" s="7"/>
      <c r="HQU36" s="7"/>
      <c r="HQV36" s="7"/>
      <c r="HQW36" s="7"/>
      <c r="HQX36" s="7"/>
      <c r="HQY36" s="7"/>
      <c r="HQZ36" s="7"/>
      <c r="HRA36" s="7"/>
      <c r="HRB36" s="7"/>
      <c r="HRC36" s="7"/>
      <c r="HRD36" s="7"/>
      <c r="HRE36" s="7"/>
      <c r="HRF36" s="7"/>
      <c r="HRG36" s="7"/>
      <c r="HRH36" s="7"/>
      <c r="HRI36" s="7"/>
      <c r="HRJ36" s="7"/>
      <c r="HRK36" s="7"/>
      <c r="HRL36" s="7"/>
      <c r="HRM36" s="7"/>
      <c r="HRN36" s="7"/>
      <c r="HRO36" s="7"/>
      <c r="HRP36" s="7"/>
      <c r="HRQ36" s="7"/>
      <c r="HRR36" s="7"/>
      <c r="HRS36" s="7"/>
      <c r="HRT36" s="7"/>
      <c r="HRU36" s="7"/>
      <c r="HRV36" s="7"/>
      <c r="HRW36" s="7"/>
      <c r="HRX36" s="7"/>
      <c r="HRY36" s="7"/>
      <c r="HRZ36" s="7"/>
      <c r="HSA36" s="7"/>
      <c r="HSB36" s="7"/>
      <c r="HSC36" s="7"/>
      <c r="HSD36" s="7"/>
      <c r="HSE36" s="7"/>
      <c r="HSF36" s="7"/>
      <c r="HSG36" s="7"/>
      <c r="HSH36" s="7"/>
      <c r="HSI36" s="7"/>
      <c r="HSJ36" s="7"/>
      <c r="HSK36" s="7"/>
      <c r="HSL36" s="7"/>
      <c r="HSM36" s="7"/>
      <c r="HSN36" s="7"/>
      <c r="HSO36" s="7"/>
      <c r="HSP36" s="7"/>
      <c r="HSQ36" s="7"/>
      <c r="HSR36" s="7"/>
      <c r="HSS36" s="7"/>
      <c r="HST36" s="7"/>
      <c r="HSU36" s="7"/>
      <c r="HSV36" s="7"/>
      <c r="HSW36" s="7"/>
      <c r="HSX36" s="7"/>
      <c r="HSY36" s="7"/>
      <c r="HSZ36" s="7"/>
      <c r="HTA36" s="7"/>
      <c r="HTB36" s="7"/>
      <c r="HTC36" s="7"/>
      <c r="HTD36" s="7"/>
      <c r="HTE36" s="7"/>
      <c r="HTF36" s="7"/>
      <c r="HTG36" s="7"/>
      <c r="HTH36" s="7"/>
      <c r="HTI36" s="7"/>
      <c r="HTJ36" s="7"/>
      <c r="HTK36" s="7"/>
      <c r="HTL36" s="7"/>
      <c r="HTM36" s="7"/>
      <c r="HTN36" s="7"/>
      <c r="HTO36" s="7"/>
      <c r="HTP36" s="7"/>
      <c r="HTQ36" s="7"/>
      <c r="HTR36" s="7"/>
      <c r="HTS36" s="7"/>
      <c r="HTT36" s="7"/>
      <c r="HTU36" s="7"/>
      <c r="HTV36" s="7"/>
      <c r="HTW36" s="7"/>
      <c r="HTX36" s="7"/>
      <c r="HTY36" s="7"/>
      <c r="HTZ36" s="7"/>
      <c r="HUA36" s="7"/>
      <c r="HUB36" s="7"/>
      <c r="HUC36" s="7"/>
      <c r="HUD36" s="7"/>
      <c r="HUE36" s="7"/>
      <c r="HUF36" s="7"/>
      <c r="HUG36" s="7"/>
      <c r="HUH36" s="7"/>
      <c r="HUI36" s="7"/>
      <c r="HUJ36" s="7"/>
      <c r="HUK36" s="7"/>
      <c r="HUL36" s="7"/>
      <c r="HUM36" s="7"/>
      <c r="HUN36" s="7"/>
      <c r="HUO36" s="7"/>
      <c r="HUP36" s="7"/>
      <c r="HUQ36" s="7"/>
      <c r="HUR36" s="7"/>
      <c r="HUS36" s="7"/>
      <c r="HUT36" s="7"/>
      <c r="HUU36" s="7"/>
      <c r="HUV36" s="7"/>
      <c r="HUW36" s="7"/>
      <c r="HUX36" s="7"/>
      <c r="HUY36" s="7"/>
      <c r="HUZ36" s="7"/>
      <c r="HVA36" s="7"/>
      <c r="HVB36" s="7"/>
      <c r="HVC36" s="7"/>
      <c r="HVD36" s="7"/>
      <c r="HVE36" s="7"/>
      <c r="HVF36" s="7"/>
      <c r="HVG36" s="7"/>
      <c r="HVH36" s="7"/>
      <c r="HVI36" s="7"/>
      <c r="HVJ36" s="7"/>
      <c r="HVK36" s="7"/>
      <c r="HVL36" s="7"/>
      <c r="HVM36" s="7"/>
      <c r="HVN36" s="7"/>
      <c r="HVO36" s="7"/>
      <c r="HVP36" s="7"/>
      <c r="HVQ36" s="7"/>
      <c r="HVR36" s="7"/>
      <c r="HVS36" s="7"/>
      <c r="HVT36" s="7"/>
      <c r="HVU36" s="7"/>
      <c r="HVV36" s="7"/>
      <c r="HVW36" s="7"/>
      <c r="HVX36" s="7"/>
      <c r="HVY36" s="7"/>
      <c r="HVZ36" s="7"/>
      <c r="HWA36" s="7"/>
      <c r="HWB36" s="7"/>
      <c r="HWC36" s="7"/>
      <c r="HWD36" s="7"/>
      <c r="HWE36" s="7"/>
      <c r="HWF36" s="7"/>
      <c r="HWG36" s="7"/>
      <c r="HWH36" s="7"/>
      <c r="HWI36" s="7"/>
      <c r="HWJ36" s="7"/>
      <c r="HWK36" s="7"/>
      <c r="HWL36" s="7"/>
      <c r="HWM36" s="7"/>
      <c r="HWN36" s="7"/>
      <c r="HWO36" s="7"/>
      <c r="HWP36" s="7"/>
      <c r="HWQ36" s="7"/>
      <c r="HWR36" s="7"/>
      <c r="HWS36" s="7"/>
      <c r="HWT36" s="7"/>
      <c r="HWU36" s="7"/>
      <c r="HWV36" s="7"/>
      <c r="HWW36" s="7"/>
      <c r="HWX36" s="7"/>
      <c r="HWY36" s="7"/>
      <c r="HWZ36" s="7"/>
      <c r="HXA36" s="7"/>
      <c r="HXB36" s="7"/>
      <c r="HXC36" s="7"/>
      <c r="HXD36" s="7"/>
      <c r="HXE36" s="7"/>
      <c r="HXF36" s="7"/>
      <c r="HXG36" s="7"/>
      <c r="HXH36" s="7"/>
      <c r="HXI36" s="7"/>
      <c r="HXJ36" s="7"/>
      <c r="HXK36" s="7"/>
      <c r="HXL36" s="7"/>
      <c r="HXM36" s="7"/>
      <c r="HXN36" s="7"/>
      <c r="HXO36" s="7"/>
      <c r="HXP36" s="7"/>
      <c r="HXQ36" s="7"/>
      <c r="HXR36" s="7"/>
      <c r="HXS36" s="7"/>
      <c r="HXT36" s="7"/>
      <c r="HXU36" s="7"/>
      <c r="HXV36" s="7"/>
      <c r="HXW36" s="7"/>
      <c r="HXX36" s="7"/>
      <c r="HXY36" s="7"/>
      <c r="HXZ36" s="7"/>
      <c r="HYA36" s="7"/>
      <c r="HYB36" s="7"/>
      <c r="HYC36" s="7"/>
      <c r="HYD36" s="7"/>
      <c r="HYE36" s="7"/>
      <c r="HYF36" s="7"/>
      <c r="HYG36" s="7"/>
      <c r="HYH36" s="7"/>
      <c r="HYI36" s="7"/>
      <c r="HYJ36" s="7"/>
      <c r="HYK36" s="7"/>
      <c r="HYL36" s="7"/>
      <c r="HYM36" s="7"/>
      <c r="HYN36" s="7"/>
      <c r="HYO36" s="7"/>
      <c r="HYP36" s="7"/>
      <c r="HYQ36" s="7"/>
      <c r="HYR36" s="7"/>
      <c r="HYS36" s="7"/>
      <c r="HYT36" s="7"/>
      <c r="HYU36" s="7"/>
      <c r="HYV36" s="7"/>
      <c r="HYW36" s="7"/>
      <c r="HYX36" s="7"/>
      <c r="HYY36" s="7"/>
      <c r="HYZ36" s="7"/>
      <c r="HZA36" s="7"/>
      <c r="HZB36" s="7"/>
      <c r="HZC36" s="7"/>
      <c r="HZD36" s="7"/>
      <c r="HZE36" s="7"/>
      <c r="HZF36" s="7"/>
      <c r="HZG36" s="7"/>
      <c r="HZH36" s="7"/>
      <c r="HZI36" s="7"/>
      <c r="HZJ36" s="7"/>
      <c r="HZK36" s="7"/>
      <c r="HZL36" s="7"/>
      <c r="HZM36" s="7"/>
      <c r="HZN36" s="7"/>
      <c r="HZO36" s="7"/>
      <c r="HZP36" s="7"/>
      <c r="HZQ36" s="7"/>
      <c r="HZR36" s="7"/>
      <c r="HZS36" s="7"/>
      <c r="HZT36" s="7"/>
      <c r="HZU36" s="7"/>
      <c r="HZV36" s="7"/>
      <c r="HZW36" s="7"/>
      <c r="HZX36" s="7"/>
      <c r="HZY36" s="7"/>
      <c r="HZZ36" s="7"/>
      <c r="IAA36" s="7"/>
      <c r="IAB36" s="7"/>
      <c r="IAC36" s="7"/>
      <c r="IAD36" s="7"/>
      <c r="IAE36" s="7"/>
      <c r="IAF36" s="7"/>
      <c r="IAG36" s="7"/>
      <c r="IAH36" s="7"/>
      <c r="IAI36" s="7"/>
      <c r="IAJ36" s="7"/>
      <c r="IAK36" s="7"/>
      <c r="IAL36" s="7"/>
      <c r="IAM36" s="7"/>
      <c r="IAN36" s="7"/>
      <c r="IAO36" s="7"/>
      <c r="IAP36" s="7"/>
      <c r="IAQ36" s="7"/>
      <c r="IAR36" s="7"/>
      <c r="IAS36" s="7"/>
      <c r="IAT36" s="7"/>
      <c r="IAU36" s="7"/>
      <c r="IAV36" s="7"/>
      <c r="IAW36" s="7"/>
      <c r="IAX36" s="7"/>
      <c r="IAY36" s="7"/>
      <c r="IAZ36" s="7"/>
      <c r="IBA36" s="7"/>
      <c r="IBB36" s="7"/>
      <c r="IBC36" s="7"/>
      <c r="IBD36" s="7"/>
      <c r="IBE36" s="7"/>
      <c r="IBF36" s="7"/>
      <c r="IBG36" s="7"/>
      <c r="IBH36" s="7"/>
      <c r="IBI36" s="7"/>
      <c r="IBJ36" s="7"/>
      <c r="IBK36" s="7"/>
      <c r="IBL36" s="7"/>
      <c r="IBM36" s="7"/>
      <c r="IBN36" s="7"/>
      <c r="IBO36" s="7"/>
      <c r="IBP36" s="7"/>
      <c r="IBQ36" s="7"/>
      <c r="IBR36" s="7"/>
      <c r="IBS36" s="7"/>
      <c r="IBT36" s="7"/>
      <c r="IBU36" s="7"/>
      <c r="IBV36" s="7"/>
      <c r="IBW36" s="7"/>
      <c r="IBX36" s="7"/>
      <c r="IBY36" s="7"/>
      <c r="IBZ36" s="7"/>
      <c r="ICA36" s="7"/>
      <c r="ICB36" s="7"/>
      <c r="ICC36" s="7"/>
      <c r="ICD36" s="7"/>
      <c r="ICE36" s="7"/>
      <c r="ICF36" s="7"/>
      <c r="ICG36" s="7"/>
      <c r="ICH36" s="7"/>
      <c r="ICI36" s="7"/>
      <c r="ICJ36" s="7"/>
      <c r="ICK36" s="7"/>
      <c r="ICL36" s="7"/>
      <c r="ICM36" s="7"/>
      <c r="ICN36" s="7"/>
      <c r="ICO36" s="7"/>
      <c r="ICP36" s="7"/>
      <c r="ICQ36" s="7"/>
      <c r="ICR36" s="7"/>
      <c r="ICS36" s="7"/>
      <c r="ICT36" s="7"/>
      <c r="ICU36" s="7"/>
      <c r="ICV36" s="7"/>
      <c r="ICW36" s="7"/>
      <c r="ICX36" s="7"/>
      <c r="ICY36" s="7"/>
      <c r="ICZ36" s="7"/>
      <c r="IDA36" s="7"/>
      <c r="IDB36" s="7"/>
      <c r="IDC36" s="7"/>
      <c r="IDD36" s="7"/>
      <c r="IDE36" s="7"/>
      <c r="IDF36" s="7"/>
      <c r="IDG36" s="7"/>
      <c r="IDH36" s="7"/>
      <c r="IDI36" s="7"/>
      <c r="IDJ36" s="7"/>
      <c r="IDK36" s="7"/>
      <c r="IDL36" s="7"/>
      <c r="IDM36" s="7"/>
      <c r="IDN36" s="7"/>
      <c r="IDO36" s="7"/>
      <c r="IDP36" s="7"/>
      <c r="IDQ36" s="7"/>
      <c r="IDR36" s="7"/>
      <c r="IDS36" s="7"/>
      <c r="IDT36" s="7"/>
      <c r="IDU36" s="7"/>
      <c r="IDV36" s="7"/>
      <c r="IDW36" s="7"/>
      <c r="IDX36" s="7"/>
      <c r="IDY36" s="7"/>
      <c r="IDZ36" s="7"/>
      <c r="IEA36" s="7"/>
      <c r="IEB36" s="7"/>
      <c r="IEC36" s="7"/>
      <c r="IED36" s="7"/>
      <c r="IEE36" s="7"/>
      <c r="IEF36" s="7"/>
      <c r="IEG36" s="7"/>
      <c r="IEH36" s="7"/>
      <c r="IEI36" s="7"/>
      <c r="IEJ36" s="7"/>
      <c r="IEK36" s="7"/>
      <c r="IEL36" s="7"/>
      <c r="IEM36" s="7"/>
      <c r="IEN36" s="7"/>
      <c r="IEO36" s="7"/>
      <c r="IEP36" s="7"/>
      <c r="IEQ36" s="7"/>
      <c r="IER36" s="7"/>
      <c r="IES36" s="7"/>
      <c r="IET36" s="7"/>
      <c r="IEU36" s="7"/>
      <c r="IEV36" s="7"/>
      <c r="IEW36" s="7"/>
      <c r="IEX36" s="7"/>
      <c r="IEY36" s="7"/>
      <c r="IEZ36" s="7"/>
      <c r="IFA36" s="7"/>
      <c r="IFB36" s="7"/>
      <c r="IFC36" s="7"/>
      <c r="IFD36" s="7"/>
      <c r="IFE36" s="7"/>
      <c r="IFF36" s="7"/>
      <c r="IFG36" s="7"/>
      <c r="IFH36" s="7"/>
      <c r="IFI36" s="7"/>
      <c r="IFJ36" s="7"/>
      <c r="IFK36" s="7"/>
      <c r="IFL36" s="7"/>
      <c r="IFM36" s="7"/>
      <c r="IFN36" s="7"/>
      <c r="IFO36" s="7"/>
      <c r="IFP36" s="7"/>
      <c r="IFQ36" s="7"/>
      <c r="IFR36" s="7"/>
      <c r="IFS36" s="7"/>
      <c r="IFT36" s="7"/>
      <c r="IFU36" s="7"/>
      <c r="IFV36" s="7"/>
      <c r="IFW36" s="7"/>
      <c r="IFX36" s="7"/>
      <c r="IFY36" s="7"/>
      <c r="IFZ36" s="7"/>
      <c r="IGA36" s="7"/>
      <c r="IGB36" s="7"/>
      <c r="IGC36" s="7"/>
      <c r="IGD36" s="7"/>
      <c r="IGE36" s="7"/>
      <c r="IGF36" s="7"/>
      <c r="IGG36" s="7"/>
      <c r="IGH36" s="7"/>
      <c r="IGI36" s="7"/>
      <c r="IGJ36" s="7"/>
      <c r="IGK36" s="7"/>
      <c r="IGL36" s="7"/>
      <c r="IGM36" s="7"/>
      <c r="IGN36" s="7"/>
      <c r="IGO36" s="7"/>
      <c r="IGP36" s="7"/>
      <c r="IGQ36" s="7"/>
      <c r="IGR36" s="7"/>
      <c r="IGS36" s="7"/>
      <c r="IGT36" s="7"/>
      <c r="IGU36" s="7"/>
      <c r="IGV36" s="7"/>
      <c r="IGW36" s="7"/>
      <c r="IGX36" s="7"/>
      <c r="IGY36" s="7"/>
      <c r="IGZ36" s="7"/>
      <c r="IHA36" s="7"/>
      <c r="IHB36" s="7"/>
      <c r="IHC36" s="7"/>
      <c r="IHD36" s="7"/>
      <c r="IHE36" s="7"/>
      <c r="IHF36" s="7"/>
      <c r="IHG36" s="7"/>
      <c r="IHH36" s="7"/>
      <c r="IHI36" s="7"/>
      <c r="IHJ36" s="7"/>
      <c r="IHK36" s="7"/>
      <c r="IHL36" s="7"/>
      <c r="IHM36" s="7"/>
      <c r="IHN36" s="7"/>
      <c r="IHO36" s="7"/>
      <c r="IHP36" s="7"/>
      <c r="IHQ36" s="7"/>
      <c r="IHR36" s="7"/>
      <c r="IHS36" s="7"/>
      <c r="IHT36" s="7"/>
      <c r="IHU36" s="7"/>
      <c r="IHV36" s="7"/>
      <c r="IHW36" s="7"/>
      <c r="IHX36" s="7"/>
      <c r="IHY36" s="7"/>
      <c r="IHZ36" s="7"/>
      <c r="IIA36" s="7"/>
      <c r="IIB36" s="7"/>
      <c r="IIC36" s="7"/>
      <c r="IID36" s="7"/>
      <c r="IIE36" s="7"/>
      <c r="IIF36" s="7"/>
      <c r="IIG36" s="7"/>
      <c r="IIH36" s="7"/>
      <c r="III36" s="7"/>
      <c r="IIJ36" s="7"/>
      <c r="IIK36" s="7"/>
      <c r="IIL36" s="7"/>
      <c r="IIM36" s="7"/>
      <c r="IIN36" s="7"/>
      <c r="IIO36" s="7"/>
      <c r="IIP36" s="7"/>
      <c r="IIQ36" s="7"/>
      <c r="IIR36" s="7"/>
      <c r="IIS36" s="7"/>
      <c r="IIT36" s="7"/>
      <c r="IIU36" s="7"/>
      <c r="IIV36" s="7"/>
      <c r="IIW36" s="7"/>
      <c r="IIX36" s="7"/>
      <c r="IIY36" s="7"/>
      <c r="IIZ36" s="7"/>
      <c r="IJA36" s="7"/>
      <c r="IJB36" s="7"/>
      <c r="IJC36" s="7"/>
      <c r="IJD36" s="7"/>
      <c r="IJE36" s="7"/>
      <c r="IJF36" s="7"/>
      <c r="IJG36" s="7"/>
      <c r="IJH36" s="7"/>
      <c r="IJI36" s="7"/>
      <c r="IJJ36" s="7"/>
      <c r="IJK36" s="7"/>
      <c r="IJL36" s="7"/>
      <c r="IJM36" s="7"/>
      <c r="IJN36" s="7"/>
      <c r="IJO36" s="7"/>
      <c r="IJP36" s="7"/>
      <c r="IJQ36" s="7"/>
      <c r="IJR36" s="7"/>
      <c r="IJS36" s="7"/>
      <c r="IJT36" s="7"/>
      <c r="IJU36" s="7"/>
      <c r="IJV36" s="7"/>
      <c r="IJW36" s="7"/>
      <c r="IJX36" s="7"/>
      <c r="IJY36" s="7"/>
      <c r="IJZ36" s="7"/>
      <c r="IKA36" s="7"/>
      <c r="IKB36" s="7"/>
      <c r="IKC36" s="7"/>
      <c r="IKD36" s="7"/>
      <c r="IKE36" s="7"/>
      <c r="IKF36" s="7"/>
      <c r="IKG36" s="7"/>
      <c r="IKH36" s="7"/>
      <c r="IKI36" s="7"/>
      <c r="IKJ36" s="7"/>
      <c r="IKK36" s="7"/>
      <c r="IKL36" s="7"/>
      <c r="IKM36" s="7"/>
      <c r="IKN36" s="7"/>
      <c r="IKO36" s="7"/>
      <c r="IKP36" s="7"/>
      <c r="IKQ36" s="7"/>
      <c r="IKR36" s="7"/>
      <c r="IKS36" s="7"/>
      <c r="IKT36" s="7"/>
      <c r="IKU36" s="7"/>
      <c r="IKV36" s="7"/>
      <c r="IKW36" s="7"/>
      <c r="IKX36" s="7"/>
      <c r="IKY36" s="7"/>
      <c r="IKZ36" s="7"/>
      <c r="ILA36" s="7"/>
      <c r="ILB36" s="7"/>
      <c r="ILC36" s="7"/>
      <c r="ILD36" s="7"/>
      <c r="ILE36" s="7"/>
      <c r="ILF36" s="7"/>
      <c r="ILG36" s="7"/>
      <c r="ILH36" s="7"/>
      <c r="ILI36" s="7"/>
      <c r="ILJ36" s="7"/>
      <c r="ILK36" s="7"/>
      <c r="ILL36" s="7"/>
      <c r="ILM36" s="7"/>
      <c r="ILN36" s="7"/>
      <c r="ILO36" s="7"/>
      <c r="ILP36" s="7"/>
      <c r="ILQ36" s="7"/>
      <c r="ILR36" s="7"/>
      <c r="ILS36" s="7"/>
      <c r="ILT36" s="7"/>
      <c r="ILU36" s="7"/>
      <c r="ILV36" s="7"/>
      <c r="ILW36" s="7"/>
      <c r="ILX36" s="7"/>
      <c r="ILY36" s="7"/>
      <c r="ILZ36" s="7"/>
      <c r="IMA36" s="7"/>
      <c r="IMB36" s="7"/>
      <c r="IMC36" s="7"/>
      <c r="IMD36" s="7"/>
      <c r="IME36" s="7"/>
      <c r="IMF36" s="7"/>
      <c r="IMG36" s="7"/>
      <c r="IMH36" s="7"/>
      <c r="IMI36" s="7"/>
      <c r="IMJ36" s="7"/>
      <c r="IMK36" s="7"/>
      <c r="IML36" s="7"/>
      <c r="IMM36" s="7"/>
      <c r="IMN36" s="7"/>
      <c r="IMO36" s="7"/>
      <c r="IMP36" s="7"/>
      <c r="IMQ36" s="7"/>
      <c r="IMR36" s="7"/>
      <c r="IMS36" s="7"/>
      <c r="IMT36" s="7"/>
      <c r="IMU36" s="7"/>
      <c r="IMV36" s="7"/>
      <c r="IMW36" s="7"/>
      <c r="IMX36" s="7"/>
      <c r="IMY36" s="7"/>
      <c r="IMZ36" s="7"/>
      <c r="INA36" s="7"/>
      <c r="INB36" s="7"/>
      <c r="INC36" s="7"/>
      <c r="IND36" s="7"/>
      <c r="INE36" s="7"/>
      <c r="INF36" s="7"/>
      <c r="ING36" s="7"/>
      <c r="INH36" s="7"/>
      <c r="INI36" s="7"/>
      <c r="INJ36" s="7"/>
      <c r="INK36" s="7"/>
      <c r="INL36" s="7"/>
      <c r="INM36" s="7"/>
      <c r="INN36" s="7"/>
      <c r="INO36" s="7"/>
      <c r="INP36" s="7"/>
      <c r="INQ36" s="7"/>
      <c r="INR36" s="7"/>
      <c r="INS36" s="7"/>
      <c r="INT36" s="7"/>
      <c r="INU36" s="7"/>
      <c r="INV36" s="7"/>
      <c r="INW36" s="7"/>
      <c r="INX36" s="7"/>
      <c r="INY36" s="7"/>
      <c r="INZ36" s="7"/>
      <c r="IOA36" s="7"/>
      <c r="IOB36" s="7"/>
      <c r="IOC36" s="7"/>
      <c r="IOD36" s="7"/>
      <c r="IOE36" s="7"/>
      <c r="IOF36" s="7"/>
      <c r="IOG36" s="7"/>
      <c r="IOH36" s="7"/>
      <c r="IOI36" s="7"/>
      <c r="IOJ36" s="7"/>
      <c r="IOK36" s="7"/>
      <c r="IOL36" s="7"/>
      <c r="IOM36" s="7"/>
      <c r="ION36" s="7"/>
      <c r="IOO36" s="7"/>
      <c r="IOP36" s="7"/>
      <c r="IOQ36" s="7"/>
      <c r="IOR36" s="7"/>
      <c r="IOS36" s="7"/>
      <c r="IOT36" s="7"/>
      <c r="IOU36" s="7"/>
      <c r="IOV36" s="7"/>
      <c r="IOW36" s="7"/>
      <c r="IOX36" s="7"/>
      <c r="IOY36" s="7"/>
      <c r="IOZ36" s="7"/>
      <c r="IPA36" s="7"/>
      <c r="IPB36" s="7"/>
      <c r="IPC36" s="7"/>
      <c r="IPD36" s="7"/>
      <c r="IPE36" s="7"/>
      <c r="IPF36" s="7"/>
      <c r="IPG36" s="7"/>
      <c r="IPH36" s="7"/>
      <c r="IPI36" s="7"/>
      <c r="IPJ36" s="7"/>
      <c r="IPK36" s="7"/>
      <c r="IPL36" s="7"/>
      <c r="IPM36" s="7"/>
      <c r="IPN36" s="7"/>
      <c r="IPO36" s="7"/>
      <c r="IPP36" s="7"/>
      <c r="IPQ36" s="7"/>
      <c r="IPR36" s="7"/>
      <c r="IPS36" s="7"/>
      <c r="IPT36" s="7"/>
      <c r="IPU36" s="7"/>
      <c r="IPV36" s="7"/>
      <c r="IPW36" s="7"/>
      <c r="IPX36" s="7"/>
      <c r="IPY36" s="7"/>
      <c r="IPZ36" s="7"/>
      <c r="IQA36" s="7"/>
      <c r="IQB36" s="7"/>
      <c r="IQC36" s="7"/>
      <c r="IQD36" s="7"/>
      <c r="IQE36" s="7"/>
      <c r="IQF36" s="7"/>
      <c r="IQG36" s="7"/>
      <c r="IQH36" s="7"/>
      <c r="IQI36" s="7"/>
      <c r="IQJ36" s="7"/>
      <c r="IQK36" s="7"/>
      <c r="IQL36" s="7"/>
      <c r="IQM36" s="7"/>
      <c r="IQN36" s="7"/>
      <c r="IQO36" s="7"/>
      <c r="IQP36" s="7"/>
      <c r="IQQ36" s="7"/>
      <c r="IQR36" s="7"/>
      <c r="IQS36" s="7"/>
      <c r="IQT36" s="7"/>
      <c r="IQU36" s="7"/>
      <c r="IQV36" s="7"/>
      <c r="IQW36" s="7"/>
      <c r="IQX36" s="7"/>
      <c r="IQY36" s="7"/>
      <c r="IQZ36" s="7"/>
      <c r="IRA36" s="7"/>
      <c r="IRB36" s="7"/>
      <c r="IRC36" s="7"/>
      <c r="IRD36" s="7"/>
      <c r="IRE36" s="7"/>
      <c r="IRF36" s="7"/>
      <c r="IRG36" s="7"/>
      <c r="IRH36" s="7"/>
      <c r="IRI36" s="7"/>
      <c r="IRJ36" s="7"/>
      <c r="IRK36" s="7"/>
      <c r="IRL36" s="7"/>
      <c r="IRM36" s="7"/>
      <c r="IRN36" s="7"/>
      <c r="IRO36" s="7"/>
      <c r="IRP36" s="7"/>
      <c r="IRQ36" s="7"/>
      <c r="IRR36" s="7"/>
      <c r="IRS36" s="7"/>
      <c r="IRT36" s="7"/>
      <c r="IRU36" s="7"/>
      <c r="IRV36" s="7"/>
      <c r="IRW36" s="7"/>
      <c r="IRX36" s="7"/>
      <c r="IRY36" s="7"/>
      <c r="IRZ36" s="7"/>
      <c r="ISA36" s="7"/>
      <c r="ISB36" s="7"/>
      <c r="ISC36" s="7"/>
      <c r="ISD36" s="7"/>
      <c r="ISE36" s="7"/>
      <c r="ISF36" s="7"/>
      <c r="ISG36" s="7"/>
      <c r="ISH36" s="7"/>
      <c r="ISI36" s="7"/>
      <c r="ISJ36" s="7"/>
      <c r="ISK36" s="7"/>
      <c r="ISL36" s="7"/>
      <c r="ISM36" s="7"/>
      <c r="ISN36" s="7"/>
      <c r="ISO36" s="7"/>
      <c r="ISP36" s="7"/>
      <c r="ISQ36" s="7"/>
      <c r="ISR36" s="7"/>
      <c r="ISS36" s="7"/>
      <c r="IST36" s="7"/>
      <c r="ISU36" s="7"/>
      <c r="ISV36" s="7"/>
      <c r="ISW36" s="7"/>
      <c r="ISX36" s="7"/>
      <c r="ISY36" s="7"/>
      <c r="ISZ36" s="7"/>
      <c r="ITA36" s="7"/>
      <c r="ITB36" s="7"/>
      <c r="ITC36" s="7"/>
      <c r="ITD36" s="7"/>
      <c r="ITE36" s="7"/>
      <c r="ITF36" s="7"/>
      <c r="ITG36" s="7"/>
      <c r="ITH36" s="7"/>
      <c r="ITI36" s="7"/>
      <c r="ITJ36" s="7"/>
      <c r="ITK36" s="7"/>
      <c r="ITL36" s="7"/>
      <c r="ITM36" s="7"/>
      <c r="ITN36" s="7"/>
      <c r="ITO36" s="7"/>
      <c r="ITP36" s="7"/>
      <c r="ITQ36" s="7"/>
      <c r="ITR36" s="7"/>
      <c r="ITS36" s="7"/>
      <c r="ITT36" s="7"/>
      <c r="ITU36" s="7"/>
      <c r="ITV36" s="7"/>
      <c r="ITW36" s="7"/>
      <c r="ITX36" s="7"/>
      <c r="ITY36" s="7"/>
      <c r="ITZ36" s="7"/>
      <c r="IUA36" s="7"/>
      <c r="IUB36" s="7"/>
      <c r="IUC36" s="7"/>
      <c r="IUD36" s="7"/>
      <c r="IUE36" s="7"/>
      <c r="IUF36" s="7"/>
      <c r="IUG36" s="7"/>
      <c r="IUH36" s="7"/>
      <c r="IUI36" s="7"/>
      <c r="IUJ36" s="7"/>
      <c r="IUK36" s="7"/>
      <c r="IUL36" s="7"/>
      <c r="IUM36" s="7"/>
      <c r="IUN36" s="7"/>
      <c r="IUO36" s="7"/>
      <c r="IUP36" s="7"/>
      <c r="IUQ36" s="7"/>
      <c r="IUR36" s="7"/>
      <c r="IUS36" s="7"/>
      <c r="IUT36" s="7"/>
      <c r="IUU36" s="7"/>
      <c r="IUV36" s="7"/>
      <c r="IUW36" s="7"/>
      <c r="IUX36" s="7"/>
      <c r="IUY36" s="7"/>
      <c r="IUZ36" s="7"/>
      <c r="IVA36" s="7"/>
      <c r="IVB36" s="7"/>
      <c r="IVC36" s="7"/>
      <c r="IVD36" s="7"/>
      <c r="IVE36" s="7"/>
      <c r="IVF36" s="7"/>
      <c r="IVG36" s="7"/>
      <c r="IVH36" s="7"/>
      <c r="IVI36" s="7"/>
      <c r="IVJ36" s="7"/>
      <c r="IVK36" s="7"/>
      <c r="IVL36" s="7"/>
      <c r="IVM36" s="7"/>
      <c r="IVN36" s="7"/>
      <c r="IVO36" s="7"/>
      <c r="IVP36" s="7"/>
      <c r="IVQ36" s="7"/>
      <c r="IVR36" s="7"/>
      <c r="IVS36" s="7"/>
      <c r="IVT36" s="7"/>
      <c r="IVU36" s="7"/>
      <c r="IVV36" s="7"/>
      <c r="IVW36" s="7"/>
      <c r="IVX36" s="7"/>
      <c r="IVY36" s="7"/>
      <c r="IVZ36" s="7"/>
      <c r="IWA36" s="7"/>
      <c r="IWB36" s="7"/>
      <c r="IWC36" s="7"/>
      <c r="IWD36" s="7"/>
      <c r="IWE36" s="7"/>
      <c r="IWF36" s="7"/>
      <c r="IWG36" s="7"/>
      <c r="IWH36" s="7"/>
      <c r="IWI36" s="7"/>
      <c r="IWJ36" s="7"/>
      <c r="IWK36" s="7"/>
      <c r="IWL36" s="7"/>
      <c r="IWM36" s="7"/>
      <c r="IWN36" s="7"/>
      <c r="IWO36" s="7"/>
      <c r="IWP36" s="7"/>
      <c r="IWQ36" s="7"/>
      <c r="IWR36" s="7"/>
      <c r="IWS36" s="7"/>
      <c r="IWT36" s="7"/>
      <c r="IWU36" s="7"/>
      <c r="IWV36" s="7"/>
      <c r="IWW36" s="7"/>
      <c r="IWX36" s="7"/>
      <c r="IWY36" s="7"/>
      <c r="IWZ36" s="7"/>
      <c r="IXA36" s="7"/>
      <c r="IXB36" s="7"/>
      <c r="IXC36" s="7"/>
      <c r="IXD36" s="7"/>
      <c r="IXE36" s="7"/>
      <c r="IXF36" s="7"/>
      <c r="IXG36" s="7"/>
      <c r="IXH36" s="7"/>
      <c r="IXI36" s="7"/>
      <c r="IXJ36" s="7"/>
      <c r="IXK36" s="7"/>
      <c r="IXL36" s="7"/>
      <c r="IXM36" s="7"/>
      <c r="IXN36" s="7"/>
      <c r="IXO36" s="7"/>
      <c r="IXP36" s="7"/>
      <c r="IXQ36" s="7"/>
      <c r="IXR36" s="7"/>
      <c r="IXS36" s="7"/>
      <c r="IXT36" s="7"/>
      <c r="IXU36" s="7"/>
      <c r="IXV36" s="7"/>
      <c r="IXW36" s="7"/>
      <c r="IXX36" s="7"/>
      <c r="IXY36" s="7"/>
      <c r="IXZ36" s="7"/>
      <c r="IYA36" s="7"/>
      <c r="IYB36" s="7"/>
      <c r="IYC36" s="7"/>
      <c r="IYD36" s="7"/>
      <c r="IYE36" s="7"/>
      <c r="IYF36" s="7"/>
      <c r="IYG36" s="7"/>
      <c r="IYH36" s="7"/>
      <c r="IYI36" s="7"/>
      <c r="IYJ36" s="7"/>
      <c r="IYK36" s="7"/>
      <c r="IYL36" s="7"/>
      <c r="IYM36" s="7"/>
      <c r="IYN36" s="7"/>
      <c r="IYO36" s="7"/>
      <c r="IYP36" s="7"/>
      <c r="IYQ36" s="7"/>
      <c r="IYR36" s="7"/>
      <c r="IYS36" s="7"/>
      <c r="IYT36" s="7"/>
      <c r="IYU36" s="7"/>
      <c r="IYV36" s="7"/>
      <c r="IYW36" s="7"/>
      <c r="IYX36" s="7"/>
      <c r="IYY36" s="7"/>
      <c r="IYZ36" s="7"/>
      <c r="IZA36" s="7"/>
      <c r="IZB36" s="7"/>
      <c r="IZC36" s="7"/>
      <c r="IZD36" s="7"/>
      <c r="IZE36" s="7"/>
      <c r="IZF36" s="7"/>
      <c r="IZG36" s="7"/>
      <c r="IZH36" s="7"/>
      <c r="IZI36" s="7"/>
      <c r="IZJ36" s="7"/>
      <c r="IZK36" s="7"/>
      <c r="IZL36" s="7"/>
      <c r="IZM36" s="7"/>
      <c r="IZN36" s="7"/>
      <c r="IZO36" s="7"/>
      <c r="IZP36" s="7"/>
      <c r="IZQ36" s="7"/>
      <c r="IZR36" s="7"/>
      <c r="IZS36" s="7"/>
      <c r="IZT36" s="7"/>
      <c r="IZU36" s="7"/>
      <c r="IZV36" s="7"/>
      <c r="IZW36" s="7"/>
      <c r="IZX36" s="7"/>
      <c r="IZY36" s="7"/>
      <c r="IZZ36" s="7"/>
      <c r="JAA36" s="7"/>
      <c r="JAB36" s="7"/>
      <c r="JAC36" s="7"/>
      <c r="JAD36" s="7"/>
      <c r="JAE36" s="7"/>
      <c r="JAF36" s="7"/>
      <c r="JAG36" s="7"/>
      <c r="JAH36" s="7"/>
      <c r="JAI36" s="7"/>
      <c r="JAJ36" s="7"/>
      <c r="JAK36" s="7"/>
      <c r="JAL36" s="7"/>
      <c r="JAM36" s="7"/>
      <c r="JAN36" s="7"/>
      <c r="JAO36" s="7"/>
      <c r="JAP36" s="7"/>
      <c r="JAQ36" s="7"/>
      <c r="JAR36" s="7"/>
      <c r="JAS36" s="7"/>
      <c r="JAT36" s="7"/>
      <c r="JAU36" s="7"/>
      <c r="JAV36" s="7"/>
      <c r="JAW36" s="7"/>
      <c r="JAX36" s="7"/>
      <c r="JAY36" s="7"/>
      <c r="JAZ36" s="7"/>
      <c r="JBA36" s="7"/>
      <c r="JBB36" s="7"/>
      <c r="JBC36" s="7"/>
      <c r="JBD36" s="7"/>
      <c r="JBE36" s="7"/>
      <c r="JBF36" s="7"/>
      <c r="JBG36" s="7"/>
      <c r="JBH36" s="7"/>
      <c r="JBI36" s="7"/>
      <c r="JBJ36" s="7"/>
      <c r="JBK36" s="7"/>
      <c r="JBL36" s="7"/>
      <c r="JBM36" s="7"/>
      <c r="JBN36" s="7"/>
      <c r="JBO36" s="7"/>
      <c r="JBP36" s="7"/>
      <c r="JBQ36" s="7"/>
      <c r="JBR36" s="7"/>
      <c r="JBS36" s="7"/>
      <c r="JBT36" s="7"/>
      <c r="JBU36" s="7"/>
      <c r="JBV36" s="7"/>
      <c r="JBW36" s="7"/>
      <c r="JBX36" s="7"/>
      <c r="JBY36" s="7"/>
      <c r="JBZ36" s="7"/>
      <c r="JCA36" s="7"/>
      <c r="JCB36" s="7"/>
      <c r="JCC36" s="7"/>
      <c r="JCD36" s="7"/>
      <c r="JCE36" s="7"/>
      <c r="JCF36" s="7"/>
      <c r="JCG36" s="7"/>
      <c r="JCH36" s="7"/>
      <c r="JCI36" s="7"/>
      <c r="JCJ36" s="7"/>
      <c r="JCK36" s="7"/>
      <c r="JCL36" s="7"/>
      <c r="JCM36" s="7"/>
      <c r="JCN36" s="7"/>
      <c r="JCO36" s="7"/>
      <c r="JCP36" s="7"/>
      <c r="JCQ36" s="7"/>
      <c r="JCR36" s="7"/>
      <c r="JCS36" s="7"/>
      <c r="JCT36" s="7"/>
      <c r="JCU36" s="7"/>
      <c r="JCV36" s="7"/>
      <c r="JCW36" s="7"/>
      <c r="JCX36" s="7"/>
      <c r="JCY36" s="7"/>
      <c r="JCZ36" s="7"/>
      <c r="JDA36" s="7"/>
      <c r="JDB36" s="7"/>
      <c r="JDC36" s="7"/>
      <c r="JDD36" s="7"/>
      <c r="JDE36" s="7"/>
      <c r="JDF36" s="7"/>
      <c r="JDG36" s="7"/>
      <c r="JDH36" s="7"/>
      <c r="JDI36" s="7"/>
      <c r="JDJ36" s="7"/>
      <c r="JDK36" s="7"/>
      <c r="JDL36" s="7"/>
      <c r="JDM36" s="7"/>
      <c r="JDN36" s="7"/>
      <c r="JDO36" s="7"/>
      <c r="JDP36" s="7"/>
      <c r="JDQ36" s="7"/>
      <c r="JDR36" s="7"/>
      <c r="JDS36" s="7"/>
      <c r="JDT36" s="7"/>
      <c r="JDU36" s="7"/>
      <c r="JDV36" s="7"/>
      <c r="JDW36" s="7"/>
      <c r="JDX36" s="7"/>
      <c r="JDY36" s="7"/>
      <c r="JDZ36" s="7"/>
      <c r="JEA36" s="7"/>
      <c r="JEB36" s="7"/>
      <c r="JEC36" s="7"/>
      <c r="JED36" s="7"/>
      <c r="JEE36" s="7"/>
      <c r="JEF36" s="7"/>
      <c r="JEG36" s="7"/>
      <c r="JEH36" s="7"/>
      <c r="JEI36" s="7"/>
      <c r="JEJ36" s="7"/>
      <c r="JEK36" s="7"/>
      <c r="JEL36" s="7"/>
      <c r="JEM36" s="7"/>
      <c r="JEN36" s="7"/>
      <c r="JEO36" s="7"/>
      <c r="JEP36" s="7"/>
      <c r="JEQ36" s="7"/>
      <c r="JER36" s="7"/>
      <c r="JES36" s="7"/>
      <c r="JET36" s="7"/>
      <c r="JEU36" s="7"/>
      <c r="JEV36" s="7"/>
      <c r="JEW36" s="7"/>
      <c r="JEX36" s="7"/>
      <c r="JEY36" s="7"/>
      <c r="JEZ36" s="7"/>
      <c r="JFA36" s="7"/>
      <c r="JFB36" s="7"/>
      <c r="JFC36" s="7"/>
      <c r="JFD36" s="7"/>
      <c r="JFE36" s="7"/>
      <c r="JFF36" s="7"/>
      <c r="JFG36" s="7"/>
      <c r="JFH36" s="7"/>
      <c r="JFI36" s="7"/>
      <c r="JFJ36" s="7"/>
      <c r="JFK36" s="7"/>
      <c r="JFL36" s="7"/>
      <c r="JFM36" s="7"/>
      <c r="JFN36" s="7"/>
      <c r="JFO36" s="7"/>
      <c r="JFP36" s="7"/>
      <c r="JFQ36" s="7"/>
      <c r="JFR36" s="7"/>
      <c r="JFS36" s="7"/>
      <c r="JFT36" s="7"/>
      <c r="JFU36" s="7"/>
      <c r="JFV36" s="7"/>
      <c r="JFW36" s="7"/>
      <c r="JFX36" s="7"/>
      <c r="JFY36" s="7"/>
      <c r="JFZ36" s="7"/>
      <c r="JGA36" s="7"/>
      <c r="JGB36" s="7"/>
      <c r="JGC36" s="7"/>
      <c r="JGD36" s="7"/>
      <c r="JGE36" s="7"/>
      <c r="JGF36" s="7"/>
      <c r="JGG36" s="7"/>
      <c r="JGH36" s="7"/>
      <c r="JGI36" s="7"/>
      <c r="JGJ36" s="7"/>
      <c r="JGK36" s="7"/>
      <c r="JGL36" s="7"/>
      <c r="JGM36" s="7"/>
      <c r="JGN36" s="7"/>
      <c r="JGO36" s="7"/>
      <c r="JGP36" s="7"/>
      <c r="JGQ36" s="7"/>
      <c r="JGR36" s="7"/>
      <c r="JGS36" s="7"/>
      <c r="JGT36" s="7"/>
      <c r="JGU36" s="7"/>
      <c r="JGV36" s="7"/>
      <c r="JGW36" s="7"/>
      <c r="JGX36" s="7"/>
      <c r="JGY36" s="7"/>
      <c r="JGZ36" s="7"/>
      <c r="JHA36" s="7"/>
      <c r="JHB36" s="7"/>
      <c r="JHC36" s="7"/>
      <c r="JHD36" s="7"/>
      <c r="JHE36" s="7"/>
      <c r="JHF36" s="7"/>
      <c r="JHG36" s="7"/>
      <c r="JHH36" s="7"/>
      <c r="JHI36" s="7"/>
      <c r="JHJ36" s="7"/>
      <c r="JHK36" s="7"/>
      <c r="JHL36" s="7"/>
      <c r="JHM36" s="7"/>
      <c r="JHN36" s="7"/>
      <c r="JHO36" s="7"/>
      <c r="JHP36" s="7"/>
      <c r="JHQ36" s="7"/>
      <c r="JHR36" s="7"/>
      <c r="JHS36" s="7"/>
      <c r="JHT36" s="7"/>
      <c r="JHU36" s="7"/>
      <c r="JHV36" s="7"/>
      <c r="JHW36" s="7"/>
      <c r="JHX36" s="7"/>
      <c r="JHY36" s="7"/>
      <c r="JHZ36" s="7"/>
      <c r="JIA36" s="7"/>
      <c r="JIB36" s="7"/>
      <c r="JIC36" s="7"/>
      <c r="JID36" s="7"/>
      <c r="JIE36" s="7"/>
      <c r="JIF36" s="7"/>
      <c r="JIG36" s="7"/>
      <c r="JIH36" s="7"/>
      <c r="JII36" s="7"/>
      <c r="JIJ36" s="7"/>
      <c r="JIK36" s="7"/>
      <c r="JIL36" s="7"/>
      <c r="JIM36" s="7"/>
      <c r="JIN36" s="7"/>
      <c r="JIO36" s="7"/>
      <c r="JIP36" s="7"/>
      <c r="JIQ36" s="7"/>
      <c r="JIR36" s="7"/>
      <c r="JIS36" s="7"/>
      <c r="JIT36" s="7"/>
      <c r="JIU36" s="7"/>
      <c r="JIV36" s="7"/>
      <c r="JIW36" s="7"/>
      <c r="JIX36" s="7"/>
      <c r="JIY36" s="7"/>
      <c r="JIZ36" s="7"/>
      <c r="JJA36" s="7"/>
      <c r="JJB36" s="7"/>
      <c r="JJC36" s="7"/>
      <c r="JJD36" s="7"/>
      <c r="JJE36" s="7"/>
      <c r="JJF36" s="7"/>
      <c r="JJG36" s="7"/>
      <c r="JJH36" s="7"/>
      <c r="JJI36" s="7"/>
      <c r="JJJ36" s="7"/>
      <c r="JJK36" s="7"/>
      <c r="JJL36" s="7"/>
      <c r="JJM36" s="7"/>
      <c r="JJN36" s="7"/>
      <c r="JJO36" s="7"/>
      <c r="JJP36" s="7"/>
      <c r="JJQ36" s="7"/>
      <c r="JJR36" s="7"/>
      <c r="JJS36" s="7"/>
      <c r="JJT36" s="7"/>
      <c r="JJU36" s="7"/>
      <c r="JJV36" s="7"/>
      <c r="JJW36" s="7"/>
      <c r="JJX36" s="7"/>
      <c r="JJY36" s="7"/>
      <c r="JJZ36" s="7"/>
      <c r="JKA36" s="7"/>
      <c r="JKB36" s="7"/>
      <c r="JKC36" s="7"/>
      <c r="JKD36" s="7"/>
      <c r="JKE36" s="7"/>
      <c r="JKF36" s="7"/>
      <c r="JKG36" s="7"/>
      <c r="JKH36" s="7"/>
      <c r="JKI36" s="7"/>
      <c r="JKJ36" s="7"/>
      <c r="JKK36" s="7"/>
      <c r="JKL36" s="7"/>
      <c r="JKM36" s="7"/>
      <c r="JKN36" s="7"/>
      <c r="JKO36" s="7"/>
      <c r="JKP36" s="7"/>
      <c r="JKQ36" s="7"/>
      <c r="JKR36" s="7"/>
      <c r="JKS36" s="7"/>
      <c r="JKT36" s="7"/>
      <c r="JKU36" s="7"/>
      <c r="JKV36" s="7"/>
      <c r="JKW36" s="7"/>
      <c r="JKX36" s="7"/>
      <c r="JKY36" s="7"/>
      <c r="JKZ36" s="7"/>
      <c r="JLA36" s="7"/>
      <c r="JLB36" s="7"/>
      <c r="JLC36" s="7"/>
      <c r="JLD36" s="7"/>
      <c r="JLE36" s="7"/>
      <c r="JLF36" s="7"/>
      <c r="JLG36" s="7"/>
      <c r="JLH36" s="7"/>
      <c r="JLI36" s="7"/>
      <c r="JLJ36" s="7"/>
      <c r="JLK36" s="7"/>
      <c r="JLL36" s="7"/>
      <c r="JLM36" s="7"/>
      <c r="JLN36" s="7"/>
      <c r="JLO36" s="7"/>
      <c r="JLP36" s="7"/>
      <c r="JLQ36" s="7"/>
      <c r="JLR36" s="7"/>
      <c r="JLS36" s="7"/>
      <c r="JLT36" s="7"/>
      <c r="JLU36" s="7"/>
      <c r="JLV36" s="7"/>
      <c r="JLW36" s="7"/>
      <c r="JLX36" s="7"/>
      <c r="JLY36" s="7"/>
      <c r="JLZ36" s="7"/>
      <c r="JMA36" s="7"/>
      <c r="JMB36" s="7"/>
      <c r="JMC36" s="7"/>
      <c r="JMD36" s="7"/>
      <c r="JME36" s="7"/>
      <c r="JMF36" s="7"/>
      <c r="JMG36" s="7"/>
      <c r="JMH36" s="7"/>
      <c r="JMI36" s="7"/>
      <c r="JMJ36" s="7"/>
      <c r="JMK36" s="7"/>
      <c r="JML36" s="7"/>
      <c r="JMM36" s="7"/>
      <c r="JMN36" s="7"/>
      <c r="JMO36" s="7"/>
      <c r="JMP36" s="7"/>
      <c r="JMQ36" s="7"/>
      <c r="JMR36" s="7"/>
      <c r="JMS36" s="7"/>
      <c r="JMT36" s="7"/>
      <c r="JMU36" s="7"/>
      <c r="JMV36" s="7"/>
      <c r="JMW36" s="7"/>
      <c r="JMX36" s="7"/>
      <c r="JMY36" s="7"/>
      <c r="JMZ36" s="7"/>
      <c r="JNA36" s="7"/>
      <c r="JNB36" s="7"/>
      <c r="JNC36" s="7"/>
      <c r="JND36" s="7"/>
      <c r="JNE36" s="7"/>
      <c r="JNF36" s="7"/>
      <c r="JNG36" s="7"/>
      <c r="JNH36" s="7"/>
      <c r="JNI36" s="7"/>
      <c r="JNJ36" s="7"/>
      <c r="JNK36" s="7"/>
      <c r="JNL36" s="7"/>
      <c r="JNM36" s="7"/>
      <c r="JNN36" s="7"/>
      <c r="JNO36" s="7"/>
      <c r="JNP36" s="7"/>
      <c r="JNQ36" s="7"/>
      <c r="JNR36" s="7"/>
      <c r="JNS36" s="7"/>
      <c r="JNT36" s="7"/>
      <c r="JNU36" s="7"/>
      <c r="JNV36" s="7"/>
      <c r="JNW36" s="7"/>
      <c r="JNX36" s="7"/>
      <c r="JNY36" s="7"/>
      <c r="JNZ36" s="7"/>
      <c r="JOA36" s="7"/>
      <c r="JOB36" s="7"/>
      <c r="JOC36" s="7"/>
      <c r="JOD36" s="7"/>
      <c r="JOE36" s="7"/>
      <c r="JOF36" s="7"/>
      <c r="JOG36" s="7"/>
      <c r="JOH36" s="7"/>
      <c r="JOI36" s="7"/>
      <c r="JOJ36" s="7"/>
      <c r="JOK36" s="7"/>
      <c r="JOL36" s="7"/>
      <c r="JOM36" s="7"/>
      <c r="JON36" s="7"/>
      <c r="JOO36" s="7"/>
      <c r="JOP36" s="7"/>
      <c r="JOQ36" s="7"/>
      <c r="JOR36" s="7"/>
      <c r="JOS36" s="7"/>
      <c r="JOT36" s="7"/>
      <c r="JOU36" s="7"/>
      <c r="JOV36" s="7"/>
      <c r="JOW36" s="7"/>
      <c r="JOX36" s="7"/>
      <c r="JOY36" s="7"/>
      <c r="JOZ36" s="7"/>
      <c r="JPA36" s="7"/>
      <c r="JPB36" s="7"/>
      <c r="JPC36" s="7"/>
      <c r="JPD36" s="7"/>
      <c r="JPE36" s="7"/>
      <c r="JPF36" s="7"/>
      <c r="JPG36" s="7"/>
      <c r="JPH36" s="7"/>
      <c r="JPI36" s="7"/>
      <c r="JPJ36" s="7"/>
      <c r="JPK36" s="7"/>
      <c r="JPL36" s="7"/>
      <c r="JPM36" s="7"/>
      <c r="JPN36" s="7"/>
      <c r="JPO36" s="7"/>
      <c r="JPP36" s="7"/>
      <c r="JPQ36" s="7"/>
      <c r="JPR36" s="7"/>
      <c r="JPS36" s="7"/>
      <c r="JPT36" s="7"/>
      <c r="JPU36" s="7"/>
      <c r="JPV36" s="7"/>
      <c r="JPW36" s="7"/>
      <c r="JPX36" s="7"/>
      <c r="JPY36" s="7"/>
      <c r="JPZ36" s="7"/>
      <c r="JQA36" s="7"/>
      <c r="JQB36" s="7"/>
      <c r="JQC36" s="7"/>
      <c r="JQD36" s="7"/>
      <c r="JQE36" s="7"/>
      <c r="JQF36" s="7"/>
      <c r="JQG36" s="7"/>
      <c r="JQH36" s="7"/>
      <c r="JQI36" s="7"/>
      <c r="JQJ36" s="7"/>
      <c r="JQK36" s="7"/>
      <c r="JQL36" s="7"/>
      <c r="JQM36" s="7"/>
      <c r="JQN36" s="7"/>
      <c r="JQO36" s="7"/>
      <c r="JQP36" s="7"/>
      <c r="JQQ36" s="7"/>
      <c r="JQR36" s="7"/>
      <c r="JQS36" s="7"/>
      <c r="JQT36" s="7"/>
      <c r="JQU36" s="7"/>
      <c r="JQV36" s="7"/>
      <c r="JQW36" s="7"/>
      <c r="JQX36" s="7"/>
      <c r="JQY36" s="7"/>
      <c r="JQZ36" s="7"/>
      <c r="JRA36" s="7"/>
      <c r="JRB36" s="7"/>
      <c r="JRC36" s="7"/>
      <c r="JRD36" s="7"/>
      <c r="JRE36" s="7"/>
      <c r="JRF36" s="7"/>
      <c r="JRG36" s="7"/>
      <c r="JRH36" s="7"/>
      <c r="JRI36" s="7"/>
      <c r="JRJ36" s="7"/>
      <c r="JRK36" s="7"/>
      <c r="JRL36" s="7"/>
      <c r="JRM36" s="7"/>
      <c r="JRN36" s="7"/>
      <c r="JRO36" s="7"/>
      <c r="JRP36" s="7"/>
      <c r="JRQ36" s="7"/>
      <c r="JRR36" s="7"/>
      <c r="JRS36" s="7"/>
      <c r="JRT36" s="7"/>
      <c r="JRU36" s="7"/>
      <c r="JRV36" s="7"/>
      <c r="JRW36" s="7"/>
      <c r="JRX36" s="7"/>
      <c r="JRY36" s="7"/>
      <c r="JRZ36" s="7"/>
      <c r="JSA36" s="7"/>
      <c r="JSB36" s="7"/>
      <c r="JSC36" s="7"/>
      <c r="JSD36" s="7"/>
      <c r="JSE36" s="7"/>
      <c r="JSF36" s="7"/>
      <c r="JSG36" s="7"/>
      <c r="JSH36" s="7"/>
      <c r="JSI36" s="7"/>
      <c r="JSJ36" s="7"/>
      <c r="JSK36" s="7"/>
      <c r="JSL36" s="7"/>
      <c r="JSM36" s="7"/>
      <c r="JSN36" s="7"/>
      <c r="JSO36" s="7"/>
      <c r="JSP36" s="7"/>
      <c r="JSQ36" s="7"/>
      <c r="JSR36" s="7"/>
      <c r="JSS36" s="7"/>
      <c r="JST36" s="7"/>
      <c r="JSU36" s="7"/>
      <c r="JSV36" s="7"/>
      <c r="JSW36" s="7"/>
      <c r="JSX36" s="7"/>
      <c r="JSY36" s="7"/>
      <c r="JSZ36" s="7"/>
      <c r="JTA36" s="7"/>
      <c r="JTB36" s="7"/>
      <c r="JTC36" s="7"/>
      <c r="JTD36" s="7"/>
      <c r="JTE36" s="7"/>
      <c r="JTF36" s="7"/>
      <c r="JTG36" s="7"/>
      <c r="JTH36" s="7"/>
      <c r="JTI36" s="7"/>
      <c r="JTJ36" s="7"/>
      <c r="JTK36" s="7"/>
      <c r="JTL36" s="7"/>
      <c r="JTM36" s="7"/>
      <c r="JTN36" s="7"/>
      <c r="JTO36" s="7"/>
      <c r="JTP36" s="7"/>
      <c r="JTQ36" s="7"/>
      <c r="JTR36" s="7"/>
      <c r="JTS36" s="7"/>
      <c r="JTT36" s="7"/>
      <c r="JTU36" s="7"/>
      <c r="JTV36" s="7"/>
      <c r="JTW36" s="7"/>
      <c r="JTX36" s="7"/>
      <c r="JTY36" s="7"/>
      <c r="JTZ36" s="7"/>
      <c r="JUA36" s="7"/>
      <c r="JUB36" s="7"/>
      <c r="JUC36" s="7"/>
      <c r="JUD36" s="7"/>
      <c r="JUE36" s="7"/>
      <c r="JUF36" s="7"/>
      <c r="JUG36" s="7"/>
      <c r="JUH36" s="7"/>
      <c r="JUI36" s="7"/>
      <c r="JUJ36" s="7"/>
      <c r="JUK36" s="7"/>
      <c r="JUL36" s="7"/>
      <c r="JUM36" s="7"/>
      <c r="JUN36" s="7"/>
      <c r="JUO36" s="7"/>
      <c r="JUP36" s="7"/>
      <c r="JUQ36" s="7"/>
      <c r="JUR36" s="7"/>
      <c r="JUS36" s="7"/>
      <c r="JUT36" s="7"/>
      <c r="JUU36" s="7"/>
      <c r="JUV36" s="7"/>
      <c r="JUW36" s="7"/>
      <c r="JUX36" s="7"/>
      <c r="JUY36" s="7"/>
      <c r="JUZ36" s="7"/>
      <c r="JVA36" s="7"/>
      <c r="JVB36" s="7"/>
      <c r="JVC36" s="7"/>
      <c r="JVD36" s="7"/>
      <c r="JVE36" s="7"/>
      <c r="JVF36" s="7"/>
      <c r="JVG36" s="7"/>
      <c r="JVH36" s="7"/>
      <c r="JVI36" s="7"/>
      <c r="JVJ36" s="7"/>
      <c r="JVK36" s="7"/>
      <c r="JVL36" s="7"/>
      <c r="JVM36" s="7"/>
      <c r="JVN36" s="7"/>
      <c r="JVO36" s="7"/>
      <c r="JVP36" s="7"/>
      <c r="JVQ36" s="7"/>
      <c r="JVR36" s="7"/>
      <c r="JVS36" s="7"/>
      <c r="JVT36" s="7"/>
      <c r="JVU36" s="7"/>
      <c r="JVV36" s="7"/>
      <c r="JVW36" s="7"/>
      <c r="JVX36" s="7"/>
      <c r="JVY36" s="7"/>
      <c r="JVZ36" s="7"/>
      <c r="JWA36" s="7"/>
      <c r="JWB36" s="7"/>
      <c r="JWC36" s="7"/>
      <c r="JWD36" s="7"/>
      <c r="JWE36" s="7"/>
      <c r="JWF36" s="7"/>
      <c r="JWG36" s="7"/>
      <c r="JWH36" s="7"/>
      <c r="JWI36" s="7"/>
      <c r="JWJ36" s="7"/>
      <c r="JWK36" s="7"/>
      <c r="JWL36" s="7"/>
      <c r="JWM36" s="7"/>
      <c r="JWN36" s="7"/>
      <c r="JWO36" s="7"/>
      <c r="JWP36" s="7"/>
      <c r="JWQ36" s="7"/>
      <c r="JWR36" s="7"/>
      <c r="JWS36" s="7"/>
      <c r="JWT36" s="7"/>
      <c r="JWU36" s="7"/>
      <c r="JWV36" s="7"/>
      <c r="JWW36" s="7"/>
      <c r="JWX36" s="7"/>
      <c r="JWY36" s="7"/>
      <c r="JWZ36" s="7"/>
      <c r="JXA36" s="7"/>
      <c r="JXB36" s="7"/>
      <c r="JXC36" s="7"/>
      <c r="JXD36" s="7"/>
      <c r="JXE36" s="7"/>
      <c r="JXF36" s="7"/>
      <c r="JXG36" s="7"/>
      <c r="JXH36" s="7"/>
      <c r="JXI36" s="7"/>
      <c r="JXJ36" s="7"/>
      <c r="JXK36" s="7"/>
      <c r="JXL36" s="7"/>
      <c r="JXM36" s="7"/>
      <c r="JXN36" s="7"/>
      <c r="JXO36" s="7"/>
      <c r="JXP36" s="7"/>
      <c r="JXQ36" s="7"/>
      <c r="JXR36" s="7"/>
      <c r="JXS36" s="7"/>
      <c r="JXT36" s="7"/>
      <c r="JXU36" s="7"/>
      <c r="JXV36" s="7"/>
      <c r="JXW36" s="7"/>
      <c r="JXX36" s="7"/>
      <c r="JXY36" s="7"/>
      <c r="JXZ36" s="7"/>
      <c r="JYA36" s="7"/>
      <c r="JYB36" s="7"/>
      <c r="JYC36" s="7"/>
      <c r="JYD36" s="7"/>
      <c r="JYE36" s="7"/>
      <c r="JYF36" s="7"/>
      <c r="JYG36" s="7"/>
      <c r="JYH36" s="7"/>
      <c r="JYI36" s="7"/>
      <c r="JYJ36" s="7"/>
      <c r="JYK36" s="7"/>
      <c r="JYL36" s="7"/>
      <c r="JYM36" s="7"/>
      <c r="JYN36" s="7"/>
      <c r="JYO36" s="7"/>
      <c r="JYP36" s="7"/>
      <c r="JYQ36" s="7"/>
      <c r="JYR36" s="7"/>
      <c r="JYS36" s="7"/>
      <c r="JYT36" s="7"/>
      <c r="JYU36" s="7"/>
      <c r="JYV36" s="7"/>
      <c r="JYW36" s="7"/>
      <c r="JYX36" s="7"/>
      <c r="JYY36" s="7"/>
      <c r="JYZ36" s="7"/>
      <c r="JZA36" s="7"/>
      <c r="JZB36" s="7"/>
      <c r="JZC36" s="7"/>
      <c r="JZD36" s="7"/>
      <c r="JZE36" s="7"/>
      <c r="JZF36" s="7"/>
      <c r="JZG36" s="7"/>
      <c r="JZH36" s="7"/>
      <c r="JZI36" s="7"/>
      <c r="JZJ36" s="7"/>
      <c r="JZK36" s="7"/>
      <c r="JZL36" s="7"/>
      <c r="JZM36" s="7"/>
      <c r="JZN36" s="7"/>
      <c r="JZO36" s="7"/>
      <c r="JZP36" s="7"/>
      <c r="JZQ36" s="7"/>
      <c r="JZR36" s="7"/>
      <c r="JZS36" s="7"/>
      <c r="JZT36" s="7"/>
      <c r="JZU36" s="7"/>
      <c r="JZV36" s="7"/>
      <c r="JZW36" s="7"/>
      <c r="JZX36" s="7"/>
      <c r="JZY36" s="7"/>
      <c r="JZZ36" s="7"/>
      <c r="KAA36" s="7"/>
      <c r="KAB36" s="7"/>
      <c r="KAC36" s="7"/>
      <c r="KAD36" s="7"/>
      <c r="KAE36" s="7"/>
      <c r="KAF36" s="7"/>
      <c r="KAG36" s="7"/>
      <c r="KAH36" s="7"/>
      <c r="KAI36" s="7"/>
      <c r="KAJ36" s="7"/>
      <c r="KAK36" s="7"/>
      <c r="KAL36" s="7"/>
      <c r="KAM36" s="7"/>
      <c r="KAN36" s="7"/>
      <c r="KAO36" s="7"/>
      <c r="KAP36" s="7"/>
      <c r="KAQ36" s="7"/>
      <c r="KAR36" s="7"/>
      <c r="KAS36" s="7"/>
      <c r="KAT36" s="7"/>
      <c r="KAU36" s="7"/>
      <c r="KAV36" s="7"/>
      <c r="KAW36" s="7"/>
      <c r="KAX36" s="7"/>
      <c r="KAY36" s="7"/>
      <c r="KAZ36" s="7"/>
      <c r="KBA36" s="7"/>
      <c r="KBB36" s="7"/>
      <c r="KBC36" s="7"/>
      <c r="KBD36" s="7"/>
      <c r="KBE36" s="7"/>
      <c r="KBF36" s="7"/>
      <c r="KBG36" s="7"/>
      <c r="KBH36" s="7"/>
      <c r="KBI36" s="7"/>
      <c r="KBJ36" s="7"/>
      <c r="KBK36" s="7"/>
      <c r="KBL36" s="7"/>
      <c r="KBM36" s="7"/>
      <c r="KBN36" s="7"/>
      <c r="KBO36" s="7"/>
      <c r="KBP36" s="7"/>
      <c r="KBQ36" s="7"/>
      <c r="KBR36" s="7"/>
      <c r="KBS36" s="7"/>
      <c r="KBT36" s="7"/>
      <c r="KBU36" s="7"/>
      <c r="KBV36" s="7"/>
      <c r="KBW36" s="7"/>
      <c r="KBX36" s="7"/>
      <c r="KBY36" s="7"/>
      <c r="KBZ36" s="7"/>
      <c r="KCA36" s="7"/>
      <c r="KCB36" s="7"/>
      <c r="KCC36" s="7"/>
      <c r="KCD36" s="7"/>
      <c r="KCE36" s="7"/>
      <c r="KCF36" s="7"/>
      <c r="KCG36" s="7"/>
      <c r="KCH36" s="7"/>
      <c r="KCI36" s="7"/>
      <c r="KCJ36" s="7"/>
      <c r="KCK36" s="7"/>
      <c r="KCL36" s="7"/>
      <c r="KCM36" s="7"/>
      <c r="KCN36" s="7"/>
      <c r="KCO36" s="7"/>
      <c r="KCP36" s="7"/>
      <c r="KCQ36" s="7"/>
      <c r="KCR36" s="7"/>
      <c r="KCS36" s="7"/>
      <c r="KCT36" s="7"/>
      <c r="KCU36" s="7"/>
      <c r="KCV36" s="7"/>
      <c r="KCW36" s="7"/>
      <c r="KCX36" s="7"/>
      <c r="KCY36" s="7"/>
      <c r="KCZ36" s="7"/>
      <c r="KDA36" s="7"/>
      <c r="KDB36" s="7"/>
      <c r="KDC36" s="7"/>
      <c r="KDD36" s="7"/>
      <c r="KDE36" s="7"/>
      <c r="KDF36" s="7"/>
      <c r="KDG36" s="7"/>
      <c r="KDH36" s="7"/>
      <c r="KDI36" s="7"/>
      <c r="KDJ36" s="7"/>
      <c r="KDK36" s="7"/>
      <c r="KDL36" s="7"/>
      <c r="KDM36" s="7"/>
      <c r="KDN36" s="7"/>
      <c r="KDO36" s="7"/>
      <c r="KDP36" s="7"/>
      <c r="KDQ36" s="7"/>
      <c r="KDR36" s="7"/>
      <c r="KDS36" s="7"/>
      <c r="KDT36" s="7"/>
      <c r="KDU36" s="7"/>
      <c r="KDV36" s="7"/>
      <c r="KDW36" s="7"/>
      <c r="KDX36" s="7"/>
      <c r="KDY36" s="7"/>
      <c r="KDZ36" s="7"/>
      <c r="KEA36" s="7"/>
      <c r="KEB36" s="7"/>
      <c r="KEC36" s="7"/>
      <c r="KED36" s="7"/>
      <c r="KEE36" s="7"/>
      <c r="KEF36" s="7"/>
      <c r="KEG36" s="7"/>
      <c r="KEH36" s="7"/>
      <c r="KEI36" s="7"/>
      <c r="KEJ36" s="7"/>
      <c r="KEK36" s="7"/>
      <c r="KEL36" s="7"/>
      <c r="KEM36" s="7"/>
      <c r="KEN36" s="7"/>
      <c r="KEO36" s="7"/>
      <c r="KEP36" s="7"/>
      <c r="KEQ36" s="7"/>
      <c r="KER36" s="7"/>
      <c r="KES36" s="7"/>
      <c r="KET36" s="7"/>
      <c r="KEU36" s="7"/>
      <c r="KEV36" s="7"/>
      <c r="KEW36" s="7"/>
      <c r="KEX36" s="7"/>
      <c r="KEY36" s="7"/>
      <c r="KEZ36" s="7"/>
      <c r="KFA36" s="7"/>
      <c r="KFB36" s="7"/>
      <c r="KFC36" s="7"/>
      <c r="KFD36" s="7"/>
      <c r="KFE36" s="7"/>
      <c r="KFF36" s="7"/>
      <c r="KFG36" s="7"/>
      <c r="KFH36" s="7"/>
      <c r="KFI36" s="7"/>
      <c r="KFJ36" s="7"/>
      <c r="KFK36" s="7"/>
      <c r="KFL36" s="7"/>
      <c r="KFM36" s="7"/>
      <c r="KFN36" s="7"/>
      <c r="KFO36" s="7"/>
      <c r="KFP36" s="7"/>
      <c r="KFQ36" s="7"/>
      <c r="KFR36" s="7"/>
      <c r="KFS36" s="7"/>
      <c r="KFT36" s="7"/>
      <c r="KFU36" s="7"/>
      <c r="KFV36" s="7"/>
      <c r="KFW36" s="7"/>
      <c r="KFX36" s="7"/>
      <c r="KFY36" s="7"/>
      <c r="KFZ36" s="7"/>
      <c r="KGA36" s="7"/>
      <c r="KGB36" s="7"/>
      <c r="KGC36" s="7"/>
      <c r="KGD36" s="7"/>
      <c r="KGE36" s="7"/>
      <c r="KGF36" s="7"/>
      <c r="KGG36" s="7"/>
      <c r="KGH36" s="7"/>
      <c r="KGI36" s="7"/>
      <c r="KGJ36" s="7"/>
      <c r="KGK36" s="7"/>
      <c r="KGL36" s="7"/>
      <c r="KGM36" s="7"/>
      <c r="KGN36" s="7"/>
      <c r="KGO36" s="7"/>
      <c r="KGP36" s="7"/>
      <c r="KGQ36" s="7"/>
      <c r="KGR36" s="7"/>
      <c r="KGS36" s="7"/>
      <c r="KGT36" s="7"/>
      <c r="KGU36" s="7"/>
      <c r="KGV36" s="7"/>
      <c r="KGW36" s="7"/>
      <c r="KGX36" s="7"/>
      <c r="KGY36" s="7"/>
      <c r="KGZ36" s="7"/>
      <c r="KHA36" s="7"/>
      <c r="KHB36" s="7"/>
      <c r="KHC36" s="7"/>
      <c r="KHD36" s="7"/>
      <c r="KHE36" s="7"/>
      <c r="KHF36" s="7"/>
      <c r="KHG36" s="7"/>
      <c r="KHH36" s="7"/>
      <c r="KHI36" s="7"/>
      <c r="KHJ36" s="7"/>
      <c r="KHK36" s="7"/>
      <c r="KHL36" s="7"/>
      <c r="KHM36" s="7"/>
      <c r="KHN36" s="7"/>
      <c r="KHO36" s="7"/>
      <c r="KHP36" s="7"/>
      <c r="KHQ36" s="7"/>
      <c r="KHR36" s="7"/>
      <c r="KHS36" s="7"/>
      <c r="KHT36" s="7"/>
      <c r="KHU36" s="7"/>
      <c r="KHV36" s="7"/>
      <c r="KHW36" s="7"/>
      <c r="KHX36" s="7"/>
      <c r="KHY36" s="7"/>
      <c r="KHZ36" s="7"/>
      <c r="KIA36" s="7"/>
      <c r="KIB36" s="7"/>
      <c r="KIC36" s="7"/>
      <c r="KID36" s="7"/>
      <c r="KIE36" s="7"/>
      <c r="KIF36" s="7"/>
      <c r="KIG36" s="7"/>
      <c r="KIH36" s="7"/>
      <c r="KII36" s="7"/>
      <c r="KIJ36" s="7"/>
      <c r="KIK36" s="7"/>
      <c r="KIL36" s="7"/>
      <c r="KIM36" s="7"/>
      <c r="KIN36" s="7"/>
      <c r="KIO36" s="7"/>
      <c r="KIP36" s="7"/>
      <c r="KIQ36" s="7"/>
      <c r="KIR36" s="7"/>
      <c r="KIS36" s="7"/>
      <c r="KIT36" s="7"/>
      <c r="KIU36" s="7"/>
      <c r="KIV36" s="7"/>
      <c r="KIW36" s="7"/>
      <c r="KIX36" s="7"/>
      <c r="KIY36" s="7"/>
      <c r="KIZ36" s="7"/>
      <c r="KJA36" s="7"/>
      <c r="KJB36" s="7"/>
      <c r="KJC36" s="7"/>
      <c r="KJD36" s="7"/>
      <c r="KJE36" s="7"/>
      <c r="KJF36" s="7"/>
      <c r="KJG36" s="7"/>
      <c r="KJH36" s="7"/>
      <c r="KJI36" s="7"/>
      <c r="KJJ36" s="7"/>
      <c r="KJK36" s="7"/>
      <c r="KJL36" s="7"/>
      <c r="KJM36" s="7"/>
      <c r="KJN36" s="7"/>
      <c r="KJO36" s="7"/>
      <c r="KJP36" s="7"/>
      <c r="KJQ36" s="7"/>
      <c r="KJR36" s="7"/>
      <c r="KJS36" s="7"/>
      <c r="KJT36" s="7"/>
      <c r="KJU36" s="7"/>
      <c r="KJV36" s="7"/>
      <c r="KJW36" s="7"/>
      <c r="KJX36" s="7"/>
      <c r="KJY36" s="7"/>
      <c r="KJZ36" s="7"/>
      <c r="KKA36" s="7"/>
      <c r="KKB36" s="7"/>
      <c r="KKC36" s="7"/>
      <c r="KKD36" s="7"/>
      <c r="KKE36" s="7"/>
      <c r="KKF36" s="7"/>
      <c r="KKG36" s="7"/>
      <c r="KKH36" s="7"/>
      <c r="KKI36" s="7"/>
      <c r="KKJ36" s="7"/>
      <c r="KKK36" s="7"/>
      <c r="KKL36" s="7"/>
      <c r="KKM36" s="7"/>
      <c r="KKN36" s="7"/>
      <c r="KKO36" s="7"/>
      <c r="KKP36" s="7"/>
      <c r="KKQ36" s="7"/>
      <c r="KKR36" s="7"/>
      <c r="KKS36" s="7"/>
      <c r="KKT36" s="7"/>
      <c r="KKU36" s="7"/>
      <c r="KKV36" s="7"/>
      <c r="KKW36" s="7"/>
      <c r="KKX36" s="7"/>
      <c r="KKY36" s="7"/>
      <c r="KKZ36" s="7"/>
      <c r="KLA36" s="7"/>
      <c r="KLB36" s="7"/>
      <c r="KLC36" s="7"/>
      <c r="KLD36" s="7"/>
      <c r="KLE36" s="7"/>
      <c r="KLF36" s="7"/>
      <c r="KLG36" s="7"/>
      <c r="KLH36" s="7"/>
      <c r="KLI36" s="7"/>
      <c r="KLJ36" s="7"/>
      <c r="KLK36" s="7"/>
      <c r="KLL36" s="7"/>
      <c r="KLM36" s="7"/>
      <c r="KLN36" s="7"/>
      <c r="KLO36" s="7"/>
      <c r="KLP36" s="7"/>
      <c r="KLQ36" s="7"/>
      <c r="KLR36" s="7"/>
      <c r="KLS36" s="7"/>
      <c r="KLT36" s="7"/>
      <c r="KLU36" s="7"/>
      <c r="KLV36" s="7"/>
      <c r="KLW36" s="7"/>
      <c r="KLX36" s="7"/>
      <c r="KLY36" s="7"/>
      <c r="KLZ36" s="7"/>
      <c r="KMA36" s="7"/>
      <c r="KMB36" s="7"/>
      <c r="KMC36" s="7"/>
      <c r="KMD36" s="7"/>
      <c r="KME36" s="7"/>
      <c r="KMF36" s="7"/>
      <c r="KMG36" s="7"/>
      <c r="KMH36" s="7"/>
      <c r="KMI36" s="7"/>
      <c r="KMJ36" s="7"/>
      <c r="KMK36" s="7"/>
      <c r="KML36" s="7"/>
      <c r="KMM36" s="7"/>
      <c r="KMN36" s="7"/>
      <c r="KMO36" s="7"/>
      <c r="KMP36" s="7"/>
      <c r="KMQ36" s="7"/>
      <c r="KMR36" s="7"/>
      <c r="KMS36" s="7"/>
      <c r="KMT36" s="7"/>
      <c r="KMU36" s="7"/>
      <c r="KMV36" s="7"/>
      <c r="KMW36" s="7"/>
      <c r="KMX36" s="7"/>
      <c r="KMY36" s="7"/>
      <c r="KMZ36" s="7"/>
      <c r="KNA36" s="7"/>
      <c r="KNB36" s="7"/>
      <c r="KNC36" s="7"/>
      <c r="KND36" s="7"/>
      <c r="KNE36" s="7"/>
      <c r="KNF36" s="7"/>
      <c r="KNG36" s="7"/>
      <c r="KNH36" s="7"/>
      <c r="KNI36" s="7"/>
      <c r="KNJ36" s="7"/>
      <c r="KNK36" s="7"/>
      <c r="KNL36" s="7"/>
      <c r="KNM36" s="7"/>
      <c r="KNN36" s="7"/>
      <c r="KNO36" s="7"/>
      <c r="KNP36" s="7"/>
      <c r="KNQ36" s="7"/>
      <c r="KNR36" s="7"/>
      <c r="KNS36" s="7"/>
      <c r="KNT36" s="7"/>
      <c r="KNU36" s="7"/>
      <c r="KNV36" s="7"/>
      <c r="KNW36" s="7"/>
      <c r="KNX36" s="7"/>
      <c r="KNY36" s="7"/>
      <c r="KNZ36" s="7"/>
      <c r="KOA36" s="7"/>
      <c r="KOB36" s="7"/>
      <c r="KOC36" s="7"/>
      <c r="KOD36" s="7"/>
      <c r="KOE36" s="7"/>
      <c r="KOF36" s="7"/>
      <c r="KOG36" s="7"/>
      <c r="KOH36" s="7"/>
      <c r="KOI36" s="7"/>
      <c r="KOJ36" s="7"/>
      <c r="KOK36" s="7"/>
      <c r="KOL36" s="7"/>
      <c r="KOM36" s="7"/>
      <c r="KON36" s="7"/>
      <c r="KOO36" s="7"/>
      <c r="KOP36" s="7"/>
      <c r="KOQ36" s="7"/>
      <c r="KOR36" s="7"/>
      <c r="KOS36" s="7"/>
      <c r="KOT36" s="7"/>
      <c r="KOU36" s="7"/>
      <c r="KOV36" s="7"/>
      <c r="KOW36" s="7"/>
      <c r="KOX36" s="7"/>
      <c r="KOY36" s="7"/>
      <c r="KOZ36" s="7"/>
      <c r="KPA36" s="7"/>
      <c r="KPB36" s="7"/>
      <c r="KPC36" s="7"/>
      <c r="KPD36" s="7"/>
      <c r="KPE36" s="7"/>
      <c r="KPF36" s="7"/>
      <c r="KPG36" s="7"/>
      <c r="KPH36" s="7"/>
      <c r="KPI36" s="7"/>
      <c r="KPJ36" s="7"/>
      <c r="KPK36" s="7"/>
      <c r="KPL36" s="7"/>
      <c r="KPM36" s="7"/>
      <c r="KPN36" s="7"/>
      <c r="KPO36" s="7"/>
      <c r="KPP36" s="7"/>
      <c r="KPQ36" s="7"/>
      <c r="KPR36" s="7"/>
      <c r="KPS36" s="7"/>
      <c r="KPT36" s="7"/>
      <c r="KPU36" s="7"/>
      <c r="KPV36" s="7"/>
      <c r="KPW36" s="7"/>
      <c r="KPX36" s="7"/>
      <c r="KPY36" s="7"/>
      <c r="KPZ36" s="7"/>
      <c r="KQA36" s="7"/>
      <c r="KQB36" s="7"/>
      <c r="KQC36" s="7"/>
      <c r="KQD36" s="7"/>
      <c r="KQE36" s="7"/>
      <c r="KQF36" s="7"/>
      <c r="KQG36" s="7"/>
      <c r="KQH36" s="7"/>
      <c r="KQI36" s="7"/>
      <c r="KQJ36" s="7"/>
      <c r="KQK36" s="7"/>
      <c r="KQL36" s="7"/>
      <c r="KQM36" s="7"/>
      <c r="KQN36" s="7"/>
      <c r="KQO36" s="7"/>
      <c r="KQP36" s="7"/>
      <c r="KQQ36" s="7"/>
      <c r="KQR36" s="7"/>
      <c r="KQS36" s="7"/>
      <c r="KQT36" s="7"/>
      <c r="KQU36" s="7"/>
      <c r="KQV36" s="7"/>
      <c r="KQW36" s="7"/>
      <c r="KQX36" s="7"/>
      <c r="KQY36" s="7"/>
      <c r="KQZ36" s="7"/>
      <c r="KRA36" s="7"/>
      <c r="KRB36" s="7"/>
      <c r="KRC36" s="7"/>
      <c r="KRD36" s="7"/>
      <c r="KRE36" s="7"/>
      <c r="KRF36" s="7"/>
      <c r="KRG36" s="7"/>
      <c r="KRH36" s="7"/>
      <c r="KRI36" s="7"/>
      <c r="KRJ36" s="7"/>
      <c r="KRK36" s="7"/>
      <c r="KRL36" s="7"/>
      <c r="KRM36" s="7"/>
      <c r="KRN36" s="7"/>
      <c r="KRO36" s="7"/>
      <c r="KRP36" s="7"/>
      <c r="KRQ36" s="7"/>
      <c r="KRR36" s="7"/>
      <c r="KRS36" s="7"/>
      <c r="KRT36" s="7"/>
      <c r="KRU36" s="7"/>
      <c r="KRV36" s="7"/>
      <c r="KRW36" s="7"/>
      <c r="KRX36" s="7"/>
      <c r="KRY36" s="7"/>
      <c r="KRZ36" s="7"/>
      <c r="KSA36" s="7"/>
      <c r="KSB36" s="7"/>
      <c r="KSC36" s="7"/>
      <c r="KSD36" s="7"/>
      <c r="KSE36" s="7"/>
      <c r="KSF36" s="7"/>
      <c r="KSG36" s="7"/>
      <c r="KSH36" s="7"/>
      <c r="KSI36" s="7"/>
      <c r="KSJ36" s="7"/>
      <c r="KSK36" s="7"/>
      <c r="KSL36" s="7"/>
      <c r="KSM36" s="7"/>
      <c r="KSN36" s="7"/>
      <c r="KSO36" s="7"/>
      <c r="KSP36" s="7"/>
      <c r="KSQ36" s="7"/>
      <c r="KSR36" s="7"/>
      <c r="KSS36" s="7"/>
      <c r="KST36" s="7"/>
      <c r="KSU36" s="7"/>
      <c r="KSV36" s="7"/>
      <c r="KSW36" s="7"/>
      <c r="KSX36" s="7"/>
      <c r="KSY36" s="7"/>
      <c r="KSZ36" s="7"/>
      <c r="KTA36" s="7"/>
      <c r="KTB36" s="7"/>
      <c r="KTC36" s="7"/>
      <c r="KTD36" s="7"/>
      <c r="KTE36" s="7"/>
      <c r="KTF36" s="7"/>
      <c r="KTG36" s="7"/>
      <c r="KTH36" s="7"/>
      <c r="KTI36" s="7"/>
      <c r="KTJ36" s="7"/>
      <c r="KTK36" s="7"/>
      <c r="KTL36" s="7"/>
      <c r="KTM36" s="7"/>
      <c r="KTN36" s="7"/>
      <c r="KTO36" s="7"/>
      <c r="KTP36" s="7"/>
      <c r="KTQ36" s="7"/>
      <c r="KTR36" s="7"/>
      <c r="KTS36" s="7"/>
      <c r="KTT36" s="7"/>
      <c r="KTU36" s="7"/>
      <c r="KTV36" s="7"/>
      <c r="KTW36" s="7"/>
      <c r="KTX36" s="7"/>
      <c r="KTY36" s="7"/>
      <c r="KTZ36" s="7"/>
      <c r="KUA36" s="7"/>
      <c r="KUB36" s="7"/>
      <c r="KUC36" s="7"/>
      <c r="KUD36" s="7"/>
      <c r="KUE36" s="7"/>
      <c r="KUF36" s="7"/>
      <c r="KUG36" s="7"/>
      <c r="KUH36" s="7"/>
      <c r="KUI36" s="7"/>
      <c r="KUJ36" s="7"/>
      <c r="KUK36" s="7"/>
      <c r="KUL36" s="7"/>
      <c r="KUM36" s="7"/>
      <c r="KUN36" s="7"/>
      <c r="KUO36" s="7"/>
      <c r="KUP36" s="7"/>
      <c r="KUQ36" s="7"/>
      <c r="KUR36" s="7"/>
      <c r="KUS36" s="7"/>
      <c r="KUT36" s="7"/>
      <c r="KUU36" s="7"/>
      <c r="KUV36" s="7"/>
      <c r="KUW36" s="7"/>
      <c r="KUX36" s="7"/>
      <c r="KUY36" s="7"/>
      <c r="KUZ36" s="7"/>
      <c r="KVA36" s="7"/>
      <c r="KVB36" s="7"/>
      <c r="KVC36" s="7"/>
      <c r="KVD36" s="7"/>
      <c r="KVE36" s="7"/>
      <c r="KVF36" s="7"/>
      <c r="KVG36" s="7"/>
      <c r="KVH36" s="7"/>
      <c r="KVI36" s="7"/>
      <c r="KVJ36" s="7"/>
      <c r="KVK36" s="7"/>
      <c r="KVL36" s="7"/>
      <c r="KVM36" s="7"/>
      <c r="KVN36" s="7"/>
      <c r="KVO36" s="7"/>
      <c r="KVP36" s="7"/>
      <c r="KVQ36" s="7"/>
      <c r="KVR36" s="7"/>
      <c r="KVS36" s="7"/>
      <c r="KVT36" s="7"/>
      <c r="KVU36" s="7"/>
      <c r="KVV36" s="7"/>
      <c r="KVW36" s="7"/>
      <c r="KVX36" s="7"/>
      <c r="KVY36" s="7"/>
      <c r="KVZ36" s="7"/>
      <c r="KWA36" s="7"/>
      <c r="KWB36" s="7"/>
      <c r="KWC36" s="7"/>
      <c r="KWD36" s="7"/>
      <c r="KWE36" s="7"/>
      <c r="KWF36" s="7"/>
      <c r="KWG36" s="7"/>
      <c r="KWH36" s="7"/>
      <c r="KWI36" s="7"/>
      <c r="KWJ36" s="7"/>
      <c r="KWK36" s="7"/>
      <c r="KWL36" s="7"/>
      <c r="KWM36" s="7"/>
      <c r="KWN36" s="7"/>
      <c r="KWO36" s="7"/>
      <c r="KWP36" s="7"/>
      <c r="KWQ36" s="7"/>
      <c r="KWR36" s="7"/>
      <c r="KWS36" s="7"/>
      <c r="KWT36" s="7"/>
      <c r="KWU36" s="7"/>
      <c r="KWV36" s="7"/>
      <c r="KWW36" s="7"/>
      <c r="KWX36" s="7"/>
      <c r="KWY36" s="7"/>
      <c r="KWZ36" s="7"/>
      <c r="KXA36" s="7"/>
      <c r="KXB36" s="7"/>
      <c r="KXC36" s="7"/>
      <c r="KXD36" s="7"/>
      <c r="KXE36" s="7"/>
      <c r="KXF36" s="7"/>
      <c r="KXG36" s="7"/>
      <c r="KXH36" s="7"/>
      <c r="KXI36" s="7"/>
      <c r="KXJ36" s="7"/>
      <c r="KXK36" s="7"/>
      <c r="KXL36" s="7"/>
      <c r="KXM36" s="7"/>
      <c r="KXN36" s="7"/>
      <c r="KXO36" s="7"/>
      <c r="KXP36" s="7"/>
      <c r="KXQ36" s="7"/>
      <c r="KXR36" s="7"/>
      <c r="KXS36" s="7"/>
      <c r="KXT36" s="7"/>
      <c r="KXU36" s="7"/>
      <c r="KXV36" s="7"/>
      <c r="KXW36" s="7"/>
      <c r="KXX36" s="7"/>
      <c r="KXY36" s="7"/>
      <c r="KXZ36" s="7"/>
      <c r="KYA36" s="7"/>
      <c r="KYB36" s="7"/>
      <c r="KYC36" s="7"/>
      <c r="KYD36" s="7"/>
      <c r="KYE36" s="7"/>
      <c r="KYF36" s="7"/>
      <c r="KYG36" s="7"/>
      <c r="KYH36" s="7"/>
      <c r="KYI36" s="7"/>
      <c r="KYJ36" s="7"/>
      <c r="KYK36" s="7"/>
      <c r="KYL36" s="7"/>
      <c r="KYM36" s="7"/>
      <c r="KYN36" s="7"/>
      <c r="KYO36" s="7"/>
      <c r="KYP36" s="7"/>
      <c r="KYQ36" s="7"/>
      <c r="KYR36" s="7"/>
      <c r="KYS36" s="7"/>
      <c r="KYT36" s="7"/>
      <c r="KYU36" s="7"/>
      <c r="KYV36" s="7"/>
      <c r="KYW36" s="7"/>
      <c r="KYX36" s="7"/>
      <c r="KYY36" s="7"/>
      <c r="KYZ36" s="7"/>
      <c r="KZA36" s="7"/>
      <c r="KZB36" s="7"/>
      <c r="KZC36" s="7"/>
      <c r="KZD36" s="7"/>
      <c r="KZE36" s="7"/>
      <c r="KZF36" s="7"/>
      <c r="KZG36" s="7"/>
      <c r="KZH36" s="7"/>
      <c r="KZI36" s="7"/>
      <c r="KZJ36" s="7"/>
      <c r="KZK36" s="7"/>
      <c r="KZL36" s="7"/>
      <c r="KZM36" s="7"/>
      <c r="KZN36" s="7"/>
      <c r="KZO36" s="7"/>
      <c r="KZP36" s="7"/>
      <c r="KZQ36" s="7"/>
      <c r="KZR36" s="7"/>
      <c r="KZS36" s="7"/>
      <c r="KZT36" s="7"/>
      <c r="KZU36" s="7"/>
      <c r="KZV36" s="7"/>
      <c r="KZW36" s="7"/>
      <c r="KZX36" s="7"/>
      <c r="KZY36" s="7"/>
      <c r="KZZ36" s="7"/>
      <c r="LAA36" s="7"/>
      <c r="LAB36" s="7"/>
      <c r="LAC36" s="7"/>
      <c r="LAD36" s="7"/>
      <c r="LAE36" s="7"/>
      <c r="LAF36" s="7"/>
      <c r="LAG36" s="7"/>
      <c r="LAH36" s="7"/>
      <c r="LAI36" s="7"/>
      <c r="LAJ36" s="7"/>
      <c r="LAK36" s="7"/>
      <c r="LAL36" s="7"/>
      <c r="LAM36" s="7"/>
      <c r="LAN36" s="7"/>
      <c r="LAO36" s="7"/>
      <c r="LAP36" s="7"/>
      <c r="LAQ36" s="7"/>
      <c r="LAR36" s="7"/>
      <c r="LAS36" s="7"/>
      <c r="LAT36" s="7"/>
      <c r="LAU36" s="7"/>
      <c r="LAV36" s="7"/>
      <c r="LAW36" s="7"/>
      <c r="LAX36" s="7"/>
      <c r="LAY36" s="7"/>
      <c r="LAZ36" s="7"/>
      <c r="LBA36" s="7"/>
      <c r="LBB36" s="7"/>
      <c r="LBC36" s="7"/>
      <c r="LBD36" s="7"/>
      <c r="LBE36" s="7"/>
      <c r="LBF36" s="7"/>
      <c r="LBG36" s="7"/>
      <c r="LBH36" s="7"/>
      <c r="LBI36" s="7"/>
      <c r="LBJ36" s="7"/>
      <c r="LBK36" s="7"/>
      <c r="LBL36" s="7"/>
      <c r="LBM36" s="7"/>
      <c r="LBN36" s="7"/>
      <c r="LBO36" s="7"/>
      <c r="LBP36" s="7"/>
      <c r="LBQ36" s="7"/>
      <c r="LBR36" s="7"/>
      <c r="LBS36" s="7"/>
      <c r="LBT36" s="7"/>
      <c r="LBU36" s="7"/>
      <c r="LBV36" s="7"/>
      <c r="LBW36" s="7"/>
      <c r="LBX36" s="7"/>
      <c r="LBY36" s="7"/>
      <c r="LBZ36" s="7"/>
      <c r="LCA36" s="7"/>
      <c r="LCB36" s="7"/>
      <c r="LCC36" s="7"/>
      <c r="LCD36" s="7"/>
      <c r="LCE36" s="7"/>
      <c r="LCF36" s="7"/>
      <c r="LCG36" s="7"/>
      <c r="LCH36" s="7"/>
      <c r="LCI36" s="7"/>
      <c r="LCJ36" s="7"/>
      <c r="LCK36" s="7"/>
      <c r="LCL36" s="7"/>
      <c r="LCM36" s="7"/>
      <c r="LCN36" s="7"/>
      <c r="LCO36" s="7"/>
      <c r="LCP36" s="7"/>
      <c r="LCQ36" s="7"/>
      <c r="LCR36" s="7"/>
      <c r="LCS36" s="7"/>
      <c r="LCT36" s="7"/>
      <c r="LCU36" s="7"/>
      <c r="LCV36" s="7"/>
      <c r="LCW36" s="7"/>
      <c r="LCX36" s="7"/>
      <c r="LCY36" s="7"/>
      <c r="LCZ36" s="7"/>
      <c r="LDA36" s="7"/>
      <c r="LDB36" s="7"/>
      <c r="LDC36" s="7"/>
      <c r="LDD36" s="7"/>
      <c r="LDE36" s="7"/>
      <c r="LDF36" s="7"/>
      <c r="LDG36" s="7"/>
      <c r="LDH36" s="7"/>
      <c r="LDI36" s="7"/>
      <c r="LDJ36" s="7"/>
      <c r="LDK36" s="7"/>
      <c r="LDL36" s="7"/>
      <c r="LDM36" s="7"/>
      <c r="LDN36" s="7"/>
      <c r="LDO36" s="7"/>
      <c r="LDP36" s="7"/>
      <c r="LDQ36" s="7"/>
      <c r="LDR36" s="7"/>
      <c r="LDS36" s="7"/>
      <c r="LDT36" s="7"/>
      <c r="LDU36" s="7"/>
      <c r="LDV36" s="7"/>
      <c r="LDW36" s="7"/>
      <c r="LDX36" s="7"/>
      <c r="LDY36" s="7"/>
      <c r="LDZ36" s="7"/>
      <c r="LEA36" s="7"/>
      <c r="LEB36" s="7"/>
      <c r="LEC36" s="7"/>
      <c r="LED36" s="7"/>
      <c r="LEE36" s="7"/>
      <c r="LEF36" s="7"/>
      <c r="LEG36" s="7"/>
      <c r="LEH36" s="7"/>
      <c r="LEI36" s="7"/>
      <c r="LEJ36" s="7"/>
      <c r="LEK36" s="7"/>
      <c r="LEL36" s="7"/>
      <c r="LEM36" s="7"/>
      <c r="LEN36" s="7"/>
      <c r="LEO36" s="7"/>
      <c r="LEP36" s="7"/>
      <c r="LEQ36" s="7"/>
      <c r="LER36" s="7"/>
      <c r="LES36" s="7"/>
      <c r="LET36" s="7"/>
      <c r="LEU36" s="7"/>
      <c r="LEV36" s="7"/>
      <c r="LEW36" s="7"/>
      <c r="LEX36" s="7"/>
      <c r="LEY36" s="7"/>
      <c r="LEZ36" s="7"/>
      <c r="LFA36" s="7"/>
      <c r="LFB36" s="7"/>
      <c r="LFC36" s="7"/>
      <c r="LFD36" s="7"/>
      <c r="LFE36" s="7"/>
      <c r="LFF36" s="7"/>
      <c r="LFG36" s="7"/>
      <c r="LFH36" s="7"/>
      <c r="LFI36" s="7"/>
      <c r="LFJ36" s="7"/>
      <c r="LFK36" s="7"/>
      <c r="LFL36" s="7"/>
      <c r="LFM36" s="7"/>
      <c r="LFN36" s="7"/>
      <c r="LFO36" s="7"/>
      <c r="LFP36" s="7"/>
      <c r="LFQ36" s="7"/>
      <c r="LFR36" s="7"/>
      <c r="LFS36" s="7"/>
      <c r="LFT36" s="7"/>
      <c r="LFU36" s="7"/>
      <c r="LFV36" s="7"/>
      <c r="LFW36" s="7"/>
      <c r="LFX36" s="7"/>
      <c r="LFY36" s="7"/>
      <c r="LFZ36" s="7"/>
      <c r="LGA36" s="7"/>
      <c r="LGB36" s="7"/>
      <c r="LGC36" s="7"/>
      <c r="LGD36" s="7"/>
      <c r="LGE36" s="7"/>
      <c r="LGF36" s="7"/>
      <c r="LGG36" s="7"/>
      <c r="LGH36" s="7"/>
      <c r="LGI36" s="7"/>
      <c r="LGJ36" s="7"/>
      <c r="LGK36" s="7"/>
      <c r="LGL36" s="7"/>
      <c r="LGM36" s="7"/>
      <c r="LGN36" s="7"/>
      <c r="LGO36" s="7"/>
      <c r="LGP36" s="7"/>
      <c r="LGQ36" s="7"/>
      <c r="LGR36" s="7"/>
      <c r="LGS36" s="7"/>
      <c r="LGT36" s="7"/>
      <c r="LGU36" s="7"/>
      <c r="LGV36" s="7"/>
      <c r="LGW36" s="7"/>
      <c r="LGX36" s="7"/>
      <c r="LGY36" s="7"/>
      <c r="LGZ36" s="7"/>
      <c r="LHA36" s="7"/>
      <c r="LHB36" s="7"/>
      <c r="LHC36" s="7"/>
      <c r="LHD36" s="7"/>
      <c r="LHE36" s="7"/>
      <c r="LHF36" s="7"/>
      <c r="LHG36" s="7"/>
      <c r="LHH36" s="7"/>
      <c r="LHI36" s="7"/>
      <c r="LHJ36" s="7"/>
      <c r="LHK36" s="7"/>
      <c r="LHL36" s="7"/>
      <c r="LHM36" s="7"/>
      <c r="LHN36" s="7"/>
      <c r="LHO36" s="7"/>
      <c r="LHP36" s="7"/>
      <c r="LHQ36" s="7"/>
      <c r="LHR36" s="7"/>
      <c r="LHS36" s="7"/>
      <c r="LHT36" s="7"/>
      <c r="LHU36" s="7"/>
      <c r="LHV36" s="7"/>
      <c r="LHW36" s="7"/>
      <c r="LHX36" s="7"/>
      <c r="LHY36" s="7"/>
      <c r="LHZ36" s="7"/>
      <c r="LIA36" s="7"/>
      <c r="LIB36" s="7"/>
      <c r="LIC36" s="7"/>
      <c r="LID36" s="7"/>
      <c r="LIE36" s="7"/>
      <c r="LIF36" s="7"/>
      <c r="LIG36" s="7"/>
      <c r="LIH36" s="7"/>
      <c r="LII36" s="7"/>
      <c r="LIJ36" s="7"/>
      <c r="LIK36" s="7"/>
      <c r="LIL36" s="7"/>
      <c r="LIM36" s="7"/>
      <c r="LIN36" s="7"/>
      <c r="LIO36" s="7"/>
      <c r="LIP36" s="7"/>
      <c r="LIQ36" s="7"/>
      <c r="LIR36" s="7"/>
      <c r="LIS36" s="7"/>
      <c r="LIT36" s="7"/>
      <c r="LIU36" s="7"/>
      <c r="LIV36" s="7"/>
      <c r="LIW36" s="7"/>
      <c r="LIX36" s="7"/>
      <c r="LIY36" s="7"/>
      <c r="LIZ36" s="7"/>
      <c r="LJA36" s="7"/>
      <c r="LJB36" s="7"/>
      <c r="LJC36" s="7"/>
      <c r="LJD36" s="7"/>
      <c r="LJE36" s="7"/>
      <c r="LJF36" s="7"/>
      <c r="LJG36" s="7"/>
      <c r="LJH36" s="7"/>
      <c r="LJI36" s="7"/>
      <c r="LJJ36" s="7"/>
      <c r="LJK36" s="7"/>
      <c r="LJL36" s="7"/>
      <c r="LJM36" s="7"/>
      <c r="LJN36" s="7"/>
      <c r="LJO36" s="7"/>
      <c r="LJP36" s="7"/>
      <c r="LJQ36" s="7"/>
      <c r="LJR36" s="7"/>
      <c r="LJS36" s="7"/>
      <c r="LJT36" s="7"/>
      <c r="LJU36" s="7"/>
      <c r="LJV36" s="7"/>
      <c r="LJW36" s="7"/>
      <c r="LJX36" s="7"/>
      <c r="LJY36" s="7"/>
      <c r="LJZ36" s="7"/>
      <c r="LKA36" s="7"/>
      <c r="LKB36" s="7"/>
      <c r="LKC36" s="7"/>
      <c r="LKD36" s="7"/>
      <c r="LKE36" s="7"/>
      <c r="LKF36" s="7"/>
      <c r="LKG36" s="7"/>
      <c r="LKH36" s="7"/>
      <c r="LKI36" s="7"/>
      <c r="LKJ36" s="7"/>
      <c r="LKK36" s="7"/>
      <c r="LKL36" s="7"/>
      <c r="LKM36" s="7"/>
      <c r="LKN36" s="7"/>
      <c r="LKO36" s="7"/>
      <c r="LKP36" s="7"/>
      <c r="LKQ36" s="7"/>
      <c r="LKR36" s="7"/>
      <c r="LKS36" s="7"/>
      <c r="LKT36" s="7"/>
      <c r="LKU36" s="7"/>
      <c r="LKV36" s="7"/>
      <c r="LKW36" s="7"/>
      <c r="LKX36" s="7"/>
      <c r="LKY36" s="7"/>
      <c r="LKZ36" s="7"/>
      <c r="LLA36" s="7"/>
      <c r="LLB36" s="7"/>
      <c r="LLC36" s="7"/>
      <c r="LLD36" s="7"/>
      <c r="LLE36" s="7"/>
      <c r="LLF36" s="7"/>
      <c r="LLG36" s="7"/>
      <c r="LLH36" s="7"/>
      <c r="LLI36" s="7"/>
      <c r="LLJ36" s="7"/>
      <c r="LLK36" s="7"/>
      <c r="LLL36" s="7"/>
      <c r="LLM36" s="7"/>
      <c r="LLN36" s="7"/>
      <c r="LLO36" s="7"/>
      <c r="LLP36" s="7"/>
      <c r="LLQ36" s="7"/>
      <c r="LLR36" s="7"/>
      <c r="LLS36" s="7"/>
      <c r="LLT36" s="7"/>
      <c r="LLU36" s="7"/>
      <c r="LLV36" s="7"/>
      <c r="LLW36" s="7"/>
      <c r="LLX36" s="7"/>
      <c r="LLY36" s="7"/>
      <c r="LLZ36" s="7"/>
      <c r="LMA36" s="7"/>
      <c r="LMB36" s="7"/>
      <c r="LMC36" s="7"/>
      <c r="LMD36" s="7"/>
      <c r="LME36" s="7"/>
      <c r="LMF36" s="7"/>
      <c r="LMG36" s="7"/>
      <c r="LMH36" s="7"/>
      <c r="LMI36" s="7"/>
      <c r="LMJ36" s="7"/>
      <c r="LMK36" s="7"/>
      <c r="LML36" s="7"/>
      <c r="LMM36" s="7"/>
      <c r="LMN36" s="7"/>
      <c r="LMO36" s="7"/>
      <c r="LMP36" s="7"/>
      <c r="LMQ36" s="7"/>
      <c r="LMR36" s="7"/>
      <c r="LMS36" s="7"/>
      <c r="LMT36" s="7"/>
      <c r="LMU36" s="7"/>
      <c r="LMV36" s="7"/>
      <c r="LMW36" s="7"/>
      <c r="LMX36" s="7"/>
      <c r="LMY36" s="7"/>
      <c r="LMZ36" s="7"/>
      <c r="LNA36" s="7"/>
      <c r="LNB36" s="7"/>
      <c r="LNC36" s="7"/>
      <c r="LND36" s="7"/>
      <c r="LNE36" s="7"/>
      <c r="LNF36" s="7"/>
      <c r="LNG36" s="7"/>
      <c r="LNH36" s="7"/>
      <c r="LNI36" s="7"/>
      <c r="LNJ36" s="7"/>
      <c r="LNK36" s="7"/>
      <c r="LNL36" s="7"/>
      <c r="LNM36" s="7"/>
      <c r="LNN36" s="7"/>
      <c r="LNO36" s="7"/>
      <c r="LNP36" s="7"/>
      <c r="LNQ36" s="7"/>
      <c r="LNR36" s="7"/>
      <c r="LNS36" s="7"/>
      <c r="LNT36" s="7"/>
      <c r="LNU36" s="7"/>
      <c r="LNV36" s="7"/>
      <c r="LNW36" s="7"/>
      <c r="LNX36" s="7"/>
      <c r="LNY36" s="7"/>
      <c r="LNZ36" s="7"/>
      <c r="LOA36" s="7"/>
      <c r="LOB36" s="7"/>
      <c r="LOC36" s="7"/>
      <c r="LOD36" s="7"/>
      <c r="LOE36" s="7"/>
      <c r="LOF36" s="7"/>
      <c r="LOG36" s="7"/>
      <c r="LOH36" s="7"/>
      <c r="LOI36" s="7"/>
      <c r="LOJ36" s="7"/>
      <c r="LOK36" s="7"/>
      <c r="LOL36" s="7"/>
      <c r="LOM36" s="7"/>
      <c r="LON36" s="7"/>
      <c r="LOO36" s="7"/>
      <c r="LOP36" s="7"/>
      <c r="LOQ36" s="7"/>
      <c r="LOR36" s="7"/>
      <c r="LOS36" s="7"/>
      <c r="LOT36" s="7"/>
      <c r="LOU36" s="7"/>
      <c r="LOV36" s="7"/>
      <c r="LOW36" s="7"/>
      <c r="LOX36" s="7"/>
      <c r="LOY36" s="7"/>
      <c r="LOZ36" s="7"/>
      <c r="LPA36" s="7"/>
      <c r="LPB36" s="7"/>
      <c r="LPC36" s="7"/>
      <c r="LPD36" s="7"/>
      <c r="LPE36" s="7"/>
      <c r="LPF36" s="7"/>
      <c r="LPG36" s="7"/>
      <c r="LPH36" s="7"/>
      <c r="LPI36" s="7"/>
      <c r="LPJ36" s="7"/>
      <c r="LPK36" s="7"/>
      <c r="LPL36" s="7"/>
      <c r="LPM36" s="7"/>
      <c r="LPN36" s="7"/>
      <c r="LPO36" s="7"/>
      <c r="LPP36" s="7"/>
      <c r="LPQ36" s="7"/>
      <c r="LPR36" s="7"/>
      <c r="LPS36" s="7"/>
      <c r="LPT36" s="7"/>
      <c r="LPU36" s="7"/>
      <c r="LPV36" s="7"/>
      <c r="LPW36" s="7"/>
      <c r="LPX36" s="7"/>
      <c r="LPY36" s="7"/>
      <c r="LPZ36" s="7"/>
      <c r="LQA36" s="7"/>
      <c r="LQB36" s="7"/>
      <c r="LQC36" s="7"/>
      <c r="LQD36" s="7"/>
      <c r="LQE36" s="7"/>
      <c r="LQF36" s="7"/>
      <c r="LQG36" s="7"/>
      <c r="LQH36" s="7"/>
      <c r="LQI36" s="7"/>
      <c r="LQJ36" s="7"/>
      <c r="LQK36" s="7"/>
      <c r="LQL36" s="7"/>
      <c r="LQM36" s="7"/>
      <c r="LQN36" s="7"/>
      <c r="LQO36" s="7"/>
      <c r="LQP36" s="7"/>
      <c r="LQQ36" s="7"/>
      <c r="LQR36" s="7"/>
      <c r="LQS36" s="7"/>
      <c r="LQT36" s="7"/>
      <c r="LQU36" s="7"/>
      <c r="LQV36" s="7"/>
      <c r="LQW36" s="7"/>
      <c r="LQX36" s="7"/>
      <c r="LQY36" s="7"/>
      <c r="LQZ36" s="7"/>
      <c r="LRA36" s="7"/>
      <c r="LRB36" s="7"/>
      <c r="LRC36" s="7"/>
      <c r="LRD36" s="7"/>
      <c r="LRE36" s="7"/>
      <c r="LRF36" s="7"/>
      <c r="LRG36" s="7"/>
      <c r="LRH36" s="7"/>
      <c r="LRI36" s="7"/>
      <c r="LRJ36" s="7"/>
      <c r="LRK36" s="7"/>
      <c r="LRL36" s="7"/>
      <c r="LRM36" s="7"/>
      <c r="LRN36" s="7"/>
      <c r="LRO36" s="7"/>
      <c r="LRP36" s="7"/>
      <c r="LRQ36" s="7"/>
      <c r="LRR36" s="7"/>
      <c r="LRS36" s="7"/>
      <c r="LRT36" s="7"/>
      <c r="LRU36" s="7"/>
      <c r="LRV36" s="7"/>
      <c r="LRW36" s="7"/>
      <c r="LRX36" s="7"/>
      <c r="LRY36" s="7"/>
      <c r="LRZ36" s="7"/>
      <c r="LSA36" s="7"/>
      <c r="LSB36" s="7"/>
      <c r="LSC36" s="7"/>
      <c r="LSD36" s="7"/>
      <c r="LSE36" s="7"/>
      <c r="LSF36" s="7"/>
      <c r="LSG36" s="7"/>
      <c r="LSH36" s="7"/>
      <c r="LSI36" s="7"/>
      <c r="LSJ36" s="7"/>
      <c r="LSK36" s="7"/>
      <c r="LSL36" s="7"/>
      <c r="LSM36" s="7"/>
      <c r="LSN36" s="7"/>
      <c r="LSO36" s="7"/>
      <c r="LSP36" s="7"/>
      <c r="LSQ36" s="7"/>
      <c r="LSR36" s="7"/>
      <c r="LSS36" s="7"/>
      <c r="LST36" s="7"/>
      <c r="LSU36" s="7"/>
      <c r="LSV36" s="7"/>
      <c r="LSW36" s="7"/>
      <c r="LSX36" s="7"/>
      <c r="LSY36" s="7"/>
      <c r="LSZ36" s="7"/>
      <c r="LTA36" s="7"/>
      <c r="LTB36" s="7"/>
      <c r="LTC36" s="7"/>
      <c r="LTD36" s="7"/>
      <c r="LTE36" s="7"/>
      <c r="LTF36" s="7"/>
      <c r="LTG36" s="7"/>
      <c r="LTH36" s="7"/>
      <c r="LTI36" s="7"/>
      <c r="LTJ36" s="7"/>
      <c r="LTK36" s="7"/>
      <c r="LTL36" s="7"/>
      <c r="LTM36" s="7"/>
      <c r="LTN36" s="7"/>
      <c r="LTO36" s="7"/>
      <c r="LTP36" s="7"/>
      <c r="LTQ36" s="7"/>
      <c r="LTR36" s="7"/>
      <c r="LTS36" s="7"/>
      <c r="LTT36" s="7"/>
      <c r="LTU36" s="7"/>
      <c r="LTV36" s="7"/>
      <c r="LTW36" s="7"/>
      <c r="LTX36" s="7"/>
      <c r="LTY36" s="7"/>
      <c r="LTZ36" s="7"/>
      <c r="LUA36" s="7"/>
      <c r="LUB36" s="7"/>
      <c r="LUC36" s="7"/>
      <c r="LUD36" s="7"/>
      <c r="LUE36" s="7"/>
      <c r="LUF36" s="7"/>
      <c r="LUG36" s="7"/>
      <c r="LUH36" s="7"/>
      <c r="LUI36" s="7"/>
      <c r="LUJ36" s="7"/>
      <c r="LUK36" s="7"/>
      <c r="LUL36" s="7"/>
      <c r="LUM36" s="7"/>
      <c r="LUN36" s="7"/>
      <c r="LUO36" s="7"/>
      <c r="LUP36" s="7"/>
      <c r="LUQ36" s="7"/>
      <c r="LUR36" s="7"/>
      <c r="LUS36" s="7"/>
      <c r="LUT36" s="7"/>
      <c r="LUU36" s="7"/>
      <c r="LUV36" s="7"/>
      <c r="LUW36" s="7"/>
      <c r="LUX36" s="7"/>
      <c r="LUY36" s="7"/>
      <c r="LUZ36" s="7"/>
      <c r="LVA36" s="7"/>
      <c r="LVB36" s="7"/>
      <c r="LVC36" s="7"/>
      <c r="LVD36" s="7"/>
      <c r="LVE36" s="7"/>
      <c r="LVF36" s="7"/>
      <c r="LVG36" s="7"/>
      <c r="LVH36" s="7"/>
      <c r="LVI36" s="7"/>
      <c r="LVJ36" s="7"/>
      <c r="LVK36" s="7"/>
      <c r="LVL36" s="7"/>
      <c r="LVM36" s="7"/>
      <c r="LVN36" s="7"/>
      <c r="LVO36" s="7"/>
      <c r="LVP36" s="7"/>
      <c r="LVQ36" s="7"/>
      <c r="LVR36" s="7"/>
      <c r="LVS36" s="7"/>
      <c r="LVT36" s="7"/>
      <c r="LVU36" s="7"/>
      <c r="LVV36" s="7"/>
      <c r="LVW36" s="7"/>
      <c r="LVX36" s="7"/>
      <c r="LVY36" s="7"/>
      <c r="LVZ36" s="7"/>
      <c r="LWA36" s="7"/>
      <c r="LWB36" s="7"/>
      <c r="LWC36" s="7"/>
      <c r="LWD36" s="7"/>
      <c r="LWE36" s="7"/>
      <c r="LWF36" s="7"/>
      <c r="LWG36" s="7"/>
      <c r="LWH36" s="7"/>
      <c r="LWI36" s="7"/>
      <c r="LWJ36" s="7"/>
      <c r="LWK36" s="7"/>
      <c r="LWL36" s="7"/>
      <c r="LWM36" s="7"/>
      <c r="LWN36" s="7"/>
      <c r="LWO36" s="7"/>
      <c r="LWP36" s="7"/>
      <c r="LWQ36" s="7"/>
      <c r="LWR36" s="7"/>
      <c r="LWS36" s="7"/>
      <c r="LWT36" s="7"/>
      <c r="LWU36" s="7"/>
      <c r="LWV36" s="7"/>
      <c r="LWW36" s="7"/>
      <c r="LWX36" s="7"/>
      <c r="LWY36" s="7"/>
      <c r="LWZ36" s="7"/>
      <c r="LXA36" s="7"/>
      <c r="LXB36" s="7"/>
      <c r="LXC36" s="7"/>
      <c r="LXD36" s="7"/>
      <c r="LXE36" s="7"/>
      <c r="LXF36" s="7"/>
      <c r="LXG36" s="7"/>
      <c r="LXH36" s="7"/>
      <c r="LXI36" s="7"/>
      <c r="LXJ36" s="7"/>
      <c r="LXK36" s="7"/>
      <c r="LXL36" s="7"/>
      <c r="LXM36" s="7"/>
      <c r="LXN36" s="7"/>
      <c r="LXO36" s="7"/>
      <c r="LXP36" s="7"/>
      <c r="LXQ36" s="7"/>
      <c r="LXR36" s="7"/>
      <c r="LXS36" s="7"/>
      <c r="LXT36" s="7"/>
      <c r="LXU36" s="7"/>
      <c r="LXV36" s="7"/>
      <c r="LXW36" s="7"/>
      <c r="LXX36" s="7"/>
      <c r="LXY36" s="7"/>
      <c r="LXZ36" s="7"/>
      <c r="LYA36" s="7"/>
      <c r="LYB36" s="7"/>
      <c r="LYC36" s="7"/>
      <c r="LYD36" s="7"/>
      <c r="LYE36" s="7"/>
      <c r="LYF36" s="7"/>
      <c r="LYG36" s="7"/>
      <c r="LYH36" s="7"/>
      <c r="LYI36" s="7"/>
      <c r="LYJ36" s="7"/>
      <c r="LYK36" s="7"/>
      <c r="LYL36" s="7"/>
      <c r="LYM36" s="7"/>
      <c r="LYN36" s="7"/>
      <c r="LYO36" s="7"/>
      <c r="LYP36" s="7"/>
      <c r="LYQ36" s="7"/>
      <c r="LYR36" s="7"/>
      <c r="LYS36" s="7"/>
      <c r="LYT36" s="7"/>
      <c r="LYU36" s="7"/>
      <c r="LYV36" s="7"/>
      <c r="LYW36" s="7"/>
      <c r="LYX36" s="7"/>
      <c r="LYY36" s="7"/>
      <c r="LYZ36" s="7"/>
      <c r="LZA36" s="7"/>
      <c r="LZB36" s="7"/>
      <c r="LZC36" s="7"/>
      <c r="LZD36" s="7"/>
      <c r="LZE36" s="7"/>
      <c r="LZF36" s="7"/>
      <c r="LZG36" s="7"/>
      <c r="LZH36" s="7"/>
      <c r="LZI36" s="7"/>
      <c r="LZJ36" s="7"/>
      <c r="LZK36" s="7"/>
      <c r="LZL36" s="7"/>
      <c r="LZM36" s="7"/>
      <c r="LZN36" s="7"/>
      <c r="LZO36" s="7"/>
      <c r="LZP36" s="7"/>
      <c r="LZQ36" s="7"/>
      <c r="LZR36" s="7"/>
      <c r="LZS36" s="7"/>
      <c r="LZT36" s="7"/>
      <c r="LZU36" s="7"/>
      <c r="LZV36" s="7"/>
      <c r="LZW36" s="7"/>
      <c r="LZX36" s="7"/>
      <c r="LZY36" s="7"/>
      <c r="LZZ36" s="7"/>
      <c r="MAA36" s="7"/>
      <c r="MAB36" s="7"/>
      <c r="MAC36" s="7"/>
      <c r="MAD36" s="7"/>
      <c r="MAE36" s="7"/>
      <c r="MAF36" s="7"/>
      <c r="MAG36" s="7"/>
      <c r="MAH36" s="7"/>
      <c r="MAI36" s="7"/>
      <c r="MAJ36" s="7"/>
      <c r="MAK36" s="7"/>
      <c r="MAL36" s="7"/>
      <c r="MAM36" s="7"/>
      <c r="MAN36" s="7"/>
      <c r="MAO36" s="7"/>
      <c r="MAP36" s="7"/>
      <c r="MAQ36" s="7"/>
      <c r="MAR36" s="7"/>
      <c r="MAS36" s="7"/>
      <c r="MAT36" s="7"/>
      <c r="MAU36" s="7"/>
      <c r="MAV36" s="7"/>
      <c r="MAW36" s="7"/>
      <c r="MAX36" s="7"/>
      <c r="MAY36" s="7"/>
      <c r="MAZ36" s="7"/>
      <c r="MBA36" s="7"/>
      <c r="MBB36" s="7"/>
      <c r="MBC36" s="7"/>
      <c r="MBD36" s="7"/>
      <c r="MBE36" s="7"/>
      <c r="MBF36" s="7"/>
      <c r="MBG36" s="7"/>
      <c r="MBH36" s="7"/>
      <c r="MBI36" s="7"/>
      <c r="MBJ36" s="7"/>
      <c r="MBK36" s="7"/>
      <c r="MBL36" s="7"/>
      <c r="MBM36" s="7"/>
      <c r="MBN36" s="7"/>
      <c r="MBO36" s="7"/>
      <c r="MBP36" s="7"/>
      <c r="MBQ36" s="7"/>
      <c r="MBR36" s="7"/>
      <c r="MBS36" s="7"/>
      <c r="MBT36" s="7"/>
      <c r="MBU36" s="7"/>
      <c r="MBV36" s="7"/>
      <c r="MBW36" s="7"/>
      <c r="MBX36" s="7"/>
      <c r="MBY36" s="7"/>
      <c r="MBZ36" s="7"/>
      <c r="MCA36" s="7"/>
      <c r="MCB36" s="7"/>
      <c r="MCC36" s="7"/>
      <c r="MCD36" s="7"/>
      <c r="MCE36" s="7"/>
      <c r="MCF36" s="7"/>
      <c r="MCG36" s="7"/>
      <c r="MCH36" s="7"/>
      <c r="MCI36" s="7"/>
      <c r="MCJ36" s="7"/>
      <c r="MCK36" s="7"/>
      <c r="MCL36" s="7"/>
      <c r="MCM36" s="7"/>
      <c r="MCN36" s="7"/>
      <c r="MCO36" s="7"/>
      <c r="MCP36" s="7"/>
      <c r="MCQ36" s="7"/>
      <c r="MCR36" s="7"/>
      <c r="MCS36" s="7"/>
      <c r="MCT36" s="7"/>
      <c r="MCU36" s="7"/>
      <c r="MCV36" s="7"/>
      <c r="MCW36" s="7"/>
      <c r="MCX36" s="7"/>
      <c r="MCY36" s="7"/>
      <c r="MCZ36" s="7"/>
      <c r="MDA36" s="7"/>
      <c r="MDB36" s="7"/>
      <c r="MDC36" s="7"/>
      <c r="MDD36" s="7"/>
      <c r="MDE36" s="7"/>
      <c r="MDF36" s="7"/>
      <c r="MDG36" s="7"/>
      <c r="MDH36" s="7"/>
      <c r="MDI36" s="7"/>
      <c r="MDJ36" s="7"/>
      <c r="MDK36" s="7"/>
      <c r="MDL36" s="7"/>
      <c r="MDM36" s="7"/>
      <c r="MDN36" s="7"/>
      <c r="MDO36" s="7"/>
      <c r="MDP36" s="7"/>
      <c r="MDQ36" s="7"/>
      <c r="MDR36" s="7"/>
      <c r="MDS36" s="7"/>
      <c r="MDT36" s="7"/>
      <c r="MDU36" s="7"/>
      <c r="MDV36" s="7"/>
      <c r="MDW36" s="7"/>
      <c r="MDX36" s="7"/>
      <c r="MDY36" s="7"/>
      <c r="MDZ36" s="7"/>
      <c r="MEA36" s="7"/>
      <c r="MEB36" s="7"/>
      <c r="MEC36" s="7"/>
      <c r="MED36" s="7"/>
      <c r="MEE36" s="7"/>
      <c r="MEF36" s="7"/>
      <c r="MEG36" s="7"/>
      <c r="MEH36" s="7"/>
      <c r="MEI36" s="7"/>
      <c r="MEJ36" s="7"/>
      <c r="MEK36" s="7"/>
      <c r="MEL36" s="7"/>
      <c r="MEM36" s="7"/>
      <c r="MEN36" s="7"/>
      <c r="MEO36" s="7"/>
      <c r="MEP36" s="7"/>
      <c r="MEQ36" s="7"/>
      <c r="MER36" s="7"/>
      <c r="MES36" s="7"/>
      <c r="MET36" s="7"/>
      <c r="MEU36" s="7"/>
      <c r="MEV36" s="7"/>
      <c r="MEW36" s="7"/>
      <c r="MEX36" s="7"/>
      <c r="MEY36" s="7"/>
      <c r="MEZ36" s="7"/>
      <c r="MFA36" s="7"/>
      <c r="MFB36" s="7"/>
      <c r="MFC36" s="7"/>
      <c r="MFD36" s="7"/>
      <c r="MFE36" s="7"/>
      <c r="MFF36" s="7"/>
      <c r="MFG36" s="7"/>
      <c r="MFH36" s="7"/>
      <c r="MFI36" s="7"/>
      <c r="MFJ36" s="7"/>
      <c r="MFK36" s="7"/>
      <c r="MFL36" s="7"/>
      <c r="MFM36" s="7"/>
      <c r="MFN36" s="7"/>
      <c r="MFO36" s="7"/>
      <c r="MFP36" s="7"/>
      <c r="MFQ36" s="7"/>
      <c r="MFR36" s="7"/>
      <c r="MFS36" s="7"/>
      <c r="MFT36" s="7"/>
      <c r="MFU36" s="7"/>
      <c r="MFV36" s="7"/>
      <c r="MFW36" s="7"/>
      <c r="MFX36" s="7"/>
      <c r="MFY36" s="7"/>
      <c r="MFZ36" s="7"/>
      <c r="MGA36" s="7"/>
      <c r="MGB36" s="7"/>
      <c r="MGC36" s="7"/>
      <c r="MGD36" s="7"/>
      <c r="MGE36" s="7"/>
      <c r="MGF36" s="7"/>
      <c r="MGG36" s="7"/>
      <c r="MGH36" s="7"/>
      <c r="MGI36" s="7"/>
      <c r="MGJ36" s="7"/>
      <c r="MGK36" s="7"/>
      <c r="MGL36" s="7"/>
      <c r="MGM36" s="7"/>
      <c r="MGN36" s="7"/>
      <c r="MGO36" s="7"/>
      <c r="MGP36" s="7"/>
      <c r="MGQ36" s="7"/>
      <c r="MGR36" s="7"/>
      <c r="MGS36" s="7"/>
      <c r="MGT36" s="7"/>
      <c r="MGU36" s="7"/>
      <c r="MGV36" s="7"/>
      <c r="MGW36" s="7"/>
      <c r="MGX36" s="7"/>
      <c r="MGY36" s="7"/>
      <c r="MGZ36" s="7"/>
      <c r="MHA36" s="7"/>
      <c r="MHB36" s="7"/>
      <c r="MHC36" s="7"/>
      <c r="MHD36" s="7"/>
      <c r="MHE36" s="7"/>
      <c r="MHF36" s="7"/>
      <c r="MHG36" s="7"/>
      <c r="MHH36" s="7"/>
      <c r="MHI36" s="7"/>
      <c r="MHJ36" s="7"/>
      <c r="MHK36" s="7"/>
      <c r="MHL36" s="7"/>
      <c r="MHM36" s="7"/>
      <c r="MHN36" s="7"/>
      <c r="MHO36" s="7"/>
      <c r="MHP36" s="7"/>
      <c r="MHQ36" s="7"/>
      <c r="MHR36" s="7"/>
      <c r="MHS36" s="7"/>
      <c r="MHT36" s="7"/>
      <c r="MHU36" s="7"/>
      <c r="MHV36" s="7"/>
      <c r="MHW36" s="7"/>
      <c r="MHX36" s="7"/>
      <c r="MHY36" s="7"/>
      <c r="MHZ36" s="7"/>
      <c r="MIA36" s="7"/>
      <c r="MIB36" s="7"/>
      <c r="MIC36" s="7"/>
      <c r="MID36" s="7"/>
      <c r="MIE36" s="7"/>
      <c r="MIF36" s="7"/>
      <c r="MIG36" s="7"/>
      <c r="MIH36" s="7"/>
      <c r="MII36" s="7"/>
      <c r="MIJ36" s="7"/>
      <c r="MIK36" s="7"/>
      <c r="MIL36" s="7"/>
      <c r="MIM36" s="7"/>
      <c r="MIN36" s="7"/>
      <c r="MIO36" s="7"/>
      <c r="MIP36" s="7"/>
      <c r="MIQ36" s="7"/>
      <c r="MIR36" s="7"/>
      <c r="MIS36" s="7"/>
      <c r="MIT36" s="7"/>
      <c r="MIU36" s="7"/>
      <c r="MIV36" s="7"/>
      <c r="MIW36" s="7"/>
      <c r="MIX36" s="7"/>
      <c r="MIY36" s="7"/>
      <c r="MIZ36" s="7"/>
      <c r="MJA36" s="7"/>
      <c r="MJB36" s="7"/>
      <c r="MJC36" s="7"/>
      <c r="MJD36" s="7"/>
      <c r="MJE36" s="7"/>
      <c r="MJF36" s="7"/>
      <c r="MJG36" s="7"/>
      <c r="MJH36" s="7"/>
      <c r="MJI36" s="7"/>
      <c r="MJJ36" s="7"/>
      <c r="MJK36" s="7"/>
      <c r="MJL36" s="7"/>
      <c r="MJM36" s="7"/>
      <c r="MJN36" s="7"/>
      <c r="MJO36" s="7"/>
      <c r="MJP36" s="7"/>
      <c r="MJQ36" s="7"/>
      <c r="MJR36" s="7"/>
      <c r="MJS36" s="7"/>
      <c r="MJT36" s="7"/>
      <c r="MJU36" s="7"/>
      <c r="MJV36" s="7"/>
      <c r="MJW36" s="7"/>
      <c r="MJX36" s="7"/>
      <c r="MJY36" s="7"/>
      <c r="MJZ36" s="7"/>
      <c r="MKA36" s="7"/>
      <c r="MKB36" s="7"/>
      <c r="MKC36" s="7"/>
      <c r="MKD36" s="7"/>
      <c r="MKE36" s="7"/>
      <c r="MKF36" s="7"/>
      <c r="MKG36" s="7"/>
      <c r="MKH36" s="7"/>
      <c r="MKI36" s="7"/>
      <c r="MKJ36" s="7"/>
      <c r="MKK36" s="7"/>
      <c r="MKL36" s="7"/>
      <c r="MKM36" s="7"/>
      <c r="MKN36" s="7"/>
      <c r="MKO36" s="7"/>
      <c r="MKP36" s="7"/>
      <c r="MKQ36" s="7"/>
      <c r="MKR36" s="7"/>
      <c r="MKS36" s="7"/>
      <c r="MKT36" s="7"/>
      <c r="MKU36" s="7"/>
      <c r="MKV36" s="7"/>
      <c r="MKW36" s="7"/>
      <c r="MKX36" s="7"/>
      <c r="MKY36" s="7"/>
      <c r="MKZ36" s="7"/>
      <c r="MLA36" s="7"/>
      <c r="MLB36" s="7"/>
      <c r="MLC36" s="7"/>
      <c r="MLD36" s="7"/>
      <c r="MLE36" s="7"/>
      <c r="MLF36" s="7"/>
      <c r="MLG36" s="7"/>
      <c r="MLH36" s="7"/>
      <c r="MLI36" s="7"/>
      <c r="MLJ36" s="7"/>
      <c r="MLK36" s="7"/>
      <c r="MLL36" s="7"/>
      <c r="MLM36" s="7"/>
      <c r="MLN36" s="7"/>
      <c r="MLO36" s="7"/>
      <c r="MLP36" s="7"/>
      <c r="MLQ36" s="7"/>
      <c r="MLR36" s="7"/>
      <c r="MLS36" s="7"/>
      <c r="MLT36" s="7"/>
      <c r="MLU36" s="7"/>
      <c r="MLV36" s="7"/>
      <c r="MLW36" s="7"/>
      <c r="MLX36" s="7"/>
      <c r="MLY36" s="7"/>
      <c r="MLZ36" s="7"/>
      <c r="MMA36" s="7"/>
      <c r="MMB36" s="7"/>
      <c r="MMC36" s="7"/>
      <c r="MMD36" s="7"/>
      <c r="MME36" s="7"/>
      <c r="MMF36" s="7"/>
      <c r="MMG36" s="7"/>
      <c r="MMH36" s="7"/>
      <c r="MMI36" s="7"/>
      <c r="MMJ36" s="7"/>
      <c r="MMK36" s="7"/>
      <c r="MML36" s="7"/>
      <c r="MMM36" s="7"/>
      <c r="MMN36" s="7"/>
      <c r="MMO36" s="7"/>
      <c r="MMP36" s="7"/>
      <c r="MMQ36" s="7"/>
      <c r="MMR36" s="7"/>
      <c r="MMS36" s="7"/>
      <c r="MMT36" s="7"/>
      <c r="MMU36" s="7"/>
      <c r="MMV36" s="7"/>
      <c r="MMW36" s="7"/>
      <c r="MMX36" s="7"/>
      <c r="MMY36" s="7"/>
      <c r="MMZ36" s="7"/>
      <c r="MNA36" s="7"/>
      <c r="MNB36" s="7"/>
      <c r="MNC36" s="7"/>
      <c r="MND36" s="7"/>
      <c r="MNE36" s="7"/>
      <c r="MNF36" s="7"/>
      <c r="MNG36" s="7"/>
      <c r="MNH36" s="7"/>
      <c r="MNI36" s="7"/>
      <c r="MNJ36" s="7"/>
      <c r="MNK36" s="7"/>
      <c r="MNL36" s="7"/>
      <c r="MNM36" s="7"/>
      <c r="MNN36" s="7"/>
      <c r="MNO36" s="7"/>
      <c r="MNP36" s="7"/>
      <c r="MNQ36" s="7"/>
      <c r="MNR36" s="7"/>
      <c r="MNS36" s="7"/>
      <c r="MNT36" s="7"/>
      <c r="MNU36" s="7"/>
      <c r="MNV36" s="7"/>
      <c r="MNW36" s="7"/>
      <c r="MNX36" s="7"/>
      <c r="MNY36" s="7"/>
      <c r="MNZ36" s="7"/>
      <c r="MOA36" s="7"/>
      <c r="MOB36" s="7"/>
      <c r="MOC36" s="7"/>
      <c r="MOD36" s="7"/>
      <c r="MOE36" s="7"/>
      <c r="MOF36" s="7"/>
      <c r="MOG36" s="7"/>
      <c r="MOH36" s="7"/>
      <c r="MOI36" s="7"/>
      <c r="MOJ36" s="7"/>
      <c r="MOK36" s="7"/>
      <c r="MOL36" s="7"/>
      <c r="MOM36" s="7"/>
      <c r="MON36" s="7"/>
      <c r="MOO36" s="7"/>
      <c r="MOP36" s="7"/>
      <c r="MOQ36" s="7"/>
      <c r="MOR36" s="7"/>
      <c r="MOS36" s="7"/>
      <c r="MOT36" s="7"/>
      <c r="MOU36" s="7"/>
      <c r="MOV36" s="7"/>
      <c r="MOW36" s="7"/>
      <c r="MOX36" s="7"/>
      <c r="MOY36" s="7"/>
      <c r="MOZ36" s="7"/>
      <c r="MPA36" s="7"/>
      <c r="MPB36" s="7"/>
      <c r="MPC36" s="7"/>
      <c r="MPD36" s="7"/>
      <c r="MPE36" s="7"/>
      <c r="MPF36" s="7"/>
      <c r="MPG36" s="7"/>
      <c r="MPH36" s="7"/>
      <c r="MPI36" s="7"/>
      <c r="MPJ36" s="7"/>
      <c r="MPK36" s="7"/>
      <c r="MPL36" s="7"/>
      <c r="MPM36" s="7"/>
      <c r="MPN36" s="7"/>
      <c r="MPO36" s="7"/>
      <c r="MPP36" s="7"/>
      <c r="MPQ36" s="7"/>
      <c r="MPR36" s="7"/>
      <c r="MPS36" s="7"/>
      <c r="MPT36" s="7"/>
      <c r="MPU36" s="7"/>
      <c r="MPV36" s="7"/>
      <c r="MPW36" s="7"/>
      <c r="MPX36" s="7"/>
      <c r="MPY36" s="7"/>
      <c r="MPZ36" s="7"/>
      <c r="MQA36" s="7"/>
      <c r="MQB36" s="7"/>
      <c r="MQC36" s="7"/>
      <c r="MQD36" s="7"/>
      <c r="MQE36" s="7"/>
      <c r="MQF36" s="7"/>
      <c r="MQG36" s="7"/>
      <c r="MQH36" s="7"/>
      <c r="MQI36" s="7"/>
      <c r="MQJ36" s="7"/>
      <c r="MQK36" s="7"/>
      <c r="MQL36" s="7"/>
      <c r="MQM36" s="7"/>
      <c r="MQN36" s="7"/>
      <c r="MQO36" s="7"/>
      <c r="MQP36" s="7"/>
      <c r="MQQ36" s="7"/>
      <c r="MQR36" s="7"/>
      <c r="MQS36" s="7"/>
      <c r="MQT36" s="7"/>
      <c r="MQU36" s="7"/>
      <c r="MQV36" s="7"/>
      <c r="MQW36" s="7"/>
      <c r="MQX36" s="7"/>
      <c r="MQY36" s="7"/>
      <c r="MQZ36" s="7"/>
      <c r="MRA36" s="7"/>
      <c r="MRB36" s="7"/>
      <c r="MRC36" s="7"/>
      <c r="MRD36" s="7"/>
      <c r="MRE36" s="7"/>
      <c r="MRF36" s="7"/>
      <c r="MRG36" s="7"/>
      <c r="MRH36" s="7"/>
      <c r="MRI36" s="7"/>
      <c r="MRJ36" s="7"/>
      <c r="MRK36" s="7"/>
      <c r="MRL36" s="7"/>
      <c r="MRM36" s="7"/>
      <c r="MRN36" s="7"/>
      <c r="MRO36" s="7"/>
      <c r="MRP36" s="7"/>
      <c r="MRQ36" s="7"/>
      <c r="MRR36" s="7"/>
      <c r="MRS36" s="7"/>
      <c r="MRT36" s="7"/>
      <c r="MRU36" s="7"/>
      <c r="MRV36" s="7"/>
      <c r="MRW36" s="7"/>
      <c r="MRX36" s="7"/>
      <c r="MRY36" s="7"/>
      <c r="MRZ36" s="7"/>
      <c r="MSA36" s="7"/>
      <c r="MSB36" s="7"/>
      <c r="MSC36" s="7"/>
      <c r="MSD36" s="7"/>
      <c r="MSE36" s="7"/>
      <c r="MSF36" s="7"/>
      <c r="MSG36" s="7"/>
      <c r="MSH36" s="7"/>
      <c r="MSI36" s="7"/>
      <c r="MSJ36" s="7"/>
      <c r="MSK36" s="7"/>
      <c r="MSL36" s="7"/>
      <c r="MSM36" s="7"/>
      <c r="MSN36" s="7"/>
      <c r="MSO36" s="7"/>
      <c r="MSP36" s="7"/>
      <c r="MSQ36" s="7"/>
      <c r="MSR36" s="7"/>
      <c r="MSS36" s="7"/>
      <c r="MST36" s="7"/>
      <c r="MSU36" s="7"/>
      <c r="MSV36" s="7"/>
      <c r="MSW36" s="7"/>
      <c r="MSX36" s="7"/>
      <c r="MSY36" s="7"/>
      <c r="MSZ36" s="7"/>
      <c r="MTA36" s="7"/>
      <c r="MTB36" s="7"/>
      <c r="MTC36" s="7"/>
      <c r="MTD36" s="7"/>
      <c r="MTE36" s="7"/>
      <c r="MTF36" s="7"/>
      <c r="MTG36" s="7"/>
      <c r="MTH36" s="7"/>
      <c r="MTI36" s="7"/>
      <c r="MTJ36" s="7"/>
      <c r="MTK36" s="7"/>
      <c r="MTL36" s="7"/>
      <c r="MTM36" s="7"/>
      <c r="MTN36" s="7"/>
      <c r="MTO36" s="7"/>
      <c r="MTP36" s="7"/>
      <c r="MTQ36" s="7"/>
      <c r="MTR36" s="7"/>
      <c r="MTS36" s="7"/>
      <c r="MTT36" s="7"/>
      <c r="MTU36" s="7"/>
      <c r="MTV36" s="7"/>
      <c r="MTW36" s="7"/>
      <c r="MTX36" s="7"/>
      <c r="MTY36" s="7"/>
      <c r="MTZ36" s="7"/>
      <c r="MUA36" s="7"/>
      <c r="MUB36" s="7"/>
      <c r="MUC36" s="7"/>
      <c r="MUD36" s="7"/>
      <c r="MUE36" s="7"/>
      <c r="MUF36" s="7"/>
      <c r="MUG36" s="7"/>
      <c r="MUH36" s="7"/>
      <c r="MUI36" s="7"/>
      <c r="MUJ36" s="7"/>
      <c r="MUK36" s="7"/>
      <c r="MUL36" s="7"/>
      <c r="MUM36" s="7"/>
      <c r="MUN36" s="7"/>
      <c r="MUO36" s="7"/>
      <c r="MUP36" s="7"/>
      <c r="MUQ36" s="7"/>
      <c r="MUR36" s="7"/>
      <c r="MUS36" s="7"/>
      <c r="MUT36" s="7"/>
      <c r="MUU36" s="7"/>
      <c r="MUV36" s="7"/>
      <c r="MUW36" s="7"/>
      <c r="MUX36" s="7"/>
      <c r="MUY36" s="7"/>
      <c r="MUZ36" s="7"/>
      <c r="MVA36" s="7"/>
      <c r="MVB36" s="7"/>
      <c r="MVC36" s="7"/>
      <c r="MVD36" s="7"/>
      <c r="MVE36" s="7"/>
      <c r="MVF36" s="7"/>
      <c r="MVG36" s="7"/>
      <c r="MVH36" s="7"/>
      <c r="MVI36" s="7"/>
      <c r="MVJ36" s="7"/>
      <c r="MVK36" s="7"/>
      <c r="MVL36" s="7"/>
      <c r="MVM36" s="7"/>
      <c r="MVN36" s="7"/>
      <c r="MVO36" s="7"/>
      <c r="MVP36" s="7"/>
      <c r="MVQ36" s="7"/>
      <c r="MVR36" s="7"/>
      <c r="MVS36" s="7"/>
      <c r="MVT36" s="7"/>
      <c r="MVU36" s="7"/>
      <c r="MVV36" s="7"/>
      <c r="MVW36" s="7"/>
      <c r="MVX36" s="7"/>
      <c r="MVY36" s="7"/>
      <c r="MVZ36" s="7"/>
      <c r="MWA36" s="7"/>
      <c r="MWB36" s="7"/>
      <c r="MWC36" s="7"/>
      <c r="MWD36" s="7"/>
      <c r="MWE36" s="7"/>
      <c r="MWF36" s="7"/>
      <c r="MWG36" s="7"/>
      <c r="MWH36" s="7"/>
      <c r="MWI36" s="7"/>
      <c r="MWJ36" s="7"/>
      <c r="MWK36" s="7"/>
      <c r="MWL36" s="7"/>
      <c r="MWM36" s="7"/>
      <c r="MWN36" s="7"/>
      <c r="MWO36" s="7"/>
      <c r="MWP36" s="7"/>
      <c r="MWQ36" s="7"/>
      <c r="MWR36" s="7"/>
      <c r="MWS36" s="7"/>
      <c r="MWT36" s="7"/>
      <c r="MWU36" s="7"/>
      <c r="MWV36" s="7"/>
      <c r="MWW36" s="7"/>
      <c r="MWX36" s="7"/>
      <c r="MWY36" s="7"/>
      <c r="MWZ36" s="7"/>
      <c r="MXA36" s="7"/>
      <c r="MXB36" s="7"/>
      <c r="MXC36" s="7"/>
      <c r="MXD36" s="7"/>
      <c r="MXE36" s="7"/>
      <c r="MXF36" s="7"/>
      <c r="MXG36" s="7"/>
      <c r="MXH36" s="7"/>
      <c r="MXI36" s="7"/>
      <c r="MXJ36" s="7"/>
      <c r="MXK36" s="7"/>
      <c r="MXL36" s="7"/>
      <c r="MXM36" s="7"/>
      <c r="MXN36" s="7"/>
      <c r="MXO36" s="7"/>
      <c r="MXP36" s="7"/>
      <c r="MXQ36" s="7"/>
      <c r="MXR36" s="7"/>
      <c r="MXS36" s="7"/>
      <c r="MXT36" s="7"/>
      <c r="MXU36" s="7"/>
      <c r="MXV36" s="7"/>
      <c r="MXW36" s="7"/>
      <c r="MXX36" s="7"/>
      <c r="MXY36" s="7"/>
      <c r="MXZ36" s="7"/>
      <c r="MYA36" s="7"/>
      <c r="MYB36" s="7"/>
      <c r="MYC36" s="7"/>
      <c r="MYD36" s="7"/>
      <c r="MYE36" s="7"/>
      <c r="MYF36" s="7"/>
      <c r="MYG36" s="7"/>
      <c r="MYH36" s="7"/>
      <c r="MYI36" s="7"/>
      <c r="MYJ36" s="7"/>
      <c r="MYK36" s="7"/>
      <c r="MYL36" s="7"/>
      <c r="MYM36" s="7"/>
      <c r="MYN36" s="7"/>
      <c r="MYO36" s="7"/>
      <c r="MYP36" s="7"/>
      <c r="MYQ36" s="7"/>
      <c r="MYR36" s="7"/>
      <c r="MYS36" s="7"/>
      <c r="MYT36" s="7"/>
      <c r="MYU36" s="7"/>
      <c r="MYV36" s="7"/>
      <c r="MYW36" s="7"/>
      <c r="MYX36" s="7"/>
      <c r="MYY36" s="7"/>
      <c r="MYZ36" s="7"/>
      <c r="MZA36" s="7"/>
      <c r="MZB36" s="7"/>
      <c r="MZC36" s="7"/>
      <c r="MZD36" s="7"/>
      <c r="MZE36" s="7"/>
      <c r="MZF36" s="7"/>
      <c r="MZG36" s="7"/>
      <c r="MZH36" s="7"/>
      <c r="MZI36" s="7"/>
      <c r="MZJ36" s="7"/>
      <c r="MZK36" s="7"/>
      <c r="MZL36" s="7"/>
      <c r="MZM36" s="7"/>
      <c r="MZN36" s="7"/>
      <c r="MZO36" s="7"/>
      <c r="MZP36" s="7"/>
      <c r="MZQ36" s="7"/>
      <c r="MZR36" s="7"/>
      <c r="MZS36" s="7"/>
      <c r="MZT36" s="7"/>
      <c r="MZU36" s="7"/>
      <c r="MZV36" s="7"/>
      <c r="MZW36" s="7"/>
      <c r="MZX36" s="7"/>
      <c r="MZY36" s="7"/>
      <c r="MZZ36" s="7"/>
      <c r="NAA36" s="7"/>
      <c r="NAB36" s="7"/>
      <c r="NAC36" s="7"/>
      <c r="NAD36" s="7"/>
      <c r="NAE36" s="7"/>
      <c r="NAF36" s="7"/>
      <c r="NAG36" s="7"/>
      <c r="NAH36" s="7"/>
      <c r="NAI36" s="7"/>
      <c r="NAJ36" s="7"/>
      <c r="NAK36" s="7"/>
      <c r="NAL36" s="7"/>
      <c r="NAM36" s="7"/>
      <c r="NAN36" s="7"/>
      <c r="NAO36" s="7"/>
      <c r="NAP36" s="7"/>
      <c r="NAQ36" s="7"/>
      <c r="NAR36" s="7"/>
      <c r="NAS36" s="7"/>
      <c r="NAT36" s="7"/>
      <c r="NAU36" s="7"/>
      <c r="NAV36" s="7"/>
      <c r="NAW36" s="7"/>
      <c r="NAX36" s="7"/>
      <c r="NAY36" s="7"/>
      <c r="NAZ36" s="7"/>
      <c r="NBA36" s="7"/>
      <c r="NBB36" s="7"/>
      <c r="NBC36" s="7"/>
      <c r="NBD36" s="7"/>
      <c r="NBE36" s="7"/>
      <c r="NBF36" s="7"/>
      <c r="NBG36" s="7"/>
      <c r="NBH36" s="7"/>
      <c r="NBI36" s="7"/>
      <c r="NBJ36" s="7"/>
      <c r="NBK36" s="7"/>
      <c r="NBL36" s="7"/>
      <c r="NBM36" s="7"/>
      <c r="NBN36" s="7"/>
      <c r="NBO36" s="7"/>
      <c r="NBP36" s="7"/>
      <c r="NBQ36" s="7"/>
      <c r="NBR36" s="7"/>
      <c r="NBS36" s="7"/>
      <c r="NBT36" s="7"/>
      <c r="NBU36" s="7"/>
      <c r="NBV36" s="7"/>
      <c r="NBW36" s="7"/>
      <c r="NBX36" s="7"/>
      <c r="NBY36" s="7"/>
      <c r="NBZ36" s="7"/>
      <c r="NCA36" s="7"/>
      <c r="NCB36" s="7"/>
      <c r="NCC36" s="7"/>
      <c r="NCD36" s="7"/>
      <c r="NCE36" s="7"/>
      <c r="NCF36" s="7"/>
      <c r="NCG36" s="7"/>
      <c r="NCH36" s="7"/>
      <c r="NCI36" s="7"/>
      <c r="NCJ36" s="7"/>
      <c r="NCK36" s="7"/>
      <c r="NCL36" s="7"/>
      <c r="NCM36" s="7"/>
      <c r="NCN36" s="7"/>
      <c r="NCO36" s="7"/>
      <c r="NCP36" s="7"/>
      <c r="NCQ36" s="7"/>
      <c r="NCR36" s="7"/>
      <c r="NCS36" s="7"/>
      <c r="NCT36" s="7"/>
      <c r="NCU36" s="7"/>
      <c r="NCV36" s="7"/>
      <c r="NCW36" s="7"/>
      <c r="NCX36" s="7"/>
      <c r="NCY36" s="7"/>
      <c r="NCZ36" s="7"/>
      <c r="NDA36" s="7"/>
      <c r="NDB36" s="7"/>
      <c r="NDC36" s="7"/>
      <c r="NDD36" s="7"/>
      <c r="NDE36" s="7"/>
      <c r="NDF36" s="7"/>
      <c r="NDG36" s="7"/>
      <c r="NDH36" s="7"/>
      <c r="NDI36" s="7"/>
      <c r="NDJ36" s="7"/>
      <c r="NDK36" s="7"/>
      <c r="NDL36" s="7"/>
      <c r="NDM36" s="7"/>
      <c r="NDN36" s="7"/>
      <c r="NDO36" s="7"/>
      <c r="NDP36" s="7"/>
      <c r="NDQ36" s="7"/>
      <c r="NDR36" s="7"/>
      <c r="NDS36" s="7"/>
      <c r="NDT36" s="7"/>
      <c r="NDU36" s="7"/>
      <c r="NDV36" s="7"/>
      <c r="NDW36" s="7"/>
      <c r="NDX36" s="7"/>
      <c r="NDY36" s="7"/>
      <c r="NDZ36" s="7"/>
      <c r="NEA36" s="7"/>
      <c r="NEB36" s="7"/>
      <c r="NEC36" s="7"/>
      <c r="NED36" s="7"/>
      <c r="NEE36" s="7"/>
      <c r="NEF36" s="7"/>
      <c r="NEG36" s="7"/>
      <c r="NEH36" s="7"/>
      <c r="NEI36" s="7"/>
      <c r="NEJ36" s="7"/>
      <c r="NEK36" s="7"/>
      <c r="NEL36" s="7"/>
      <c r="NEM36" s="7"/>
      <c r="NEN36" s="7"/>
      <c r="NEO36" s="7"/>
      <c r="NEP36" s="7"/>
      <c r="NEQ36" s="7"/>
      <c r="NER36" s="7"/>
      <c r="NES36" s="7"/>
      <c r="NET36" s="7"/>
      <c r="NEU36" s="7"/>
      <c r="NEV36" s="7"/>
      <c r="NEW36" s="7"/>
      <c r="NEX36" s="7"/>
      <c r="NEY36" s="7"/>
      <c r="NEZ36" s="7"/>
      <c r="NFA36" s="7"/>
      <c r="NFB36" s="7"/>
      <c r="NFC36" s="7"/>
      <c r="NFD36" s="7"/>
      <c r="NFE36" s="7"/>
      <c r="NFF36" s="7"/>
      <c r="NFG36" s="7"/>
      <c r="NFH36" s="7"/>
      <c r="NFI36" s="7"/>
      <c r="NFJ36" s="7"/>
      <c r="NFK36" s="7"/>
      <c r="NFL36" s="7"/>
      <c r="NFM36" s="7"/>
      <c r="NFN36" s="7"/>
      <c r="NFO36" s="7"/>
      <c r="NFP36" s="7"/>
      <c r="NFQ36" s="7"/>
      <c r="NFR36" s="7"/>
      <c r="NFS36" s="7"/>
      <c r="NFT36" s="7"/>
      <c r="NFU36" s="7"/>
      <c r="NFV36" s="7"/>
      <c r="NFW36" s="7"/>
      <c r="NFX36" s="7"/>
      <c r="NFY36" s="7"/>
      <c r="NFZ36" s="7"/>
      <c r="NGA36" s="7"/>
      <c r="NGB36" s="7"/>
      <c r="NGC36" s="7"/>
      <c r="NGD36" s="7"/>
      <c r="NGE36" s="7"/>
      <c r="NGF36" s="7"/>
      <c r="NGG36" s="7"/>
      <c r="NGH36" s="7"/>
      <c r="NGI36" s="7"/>
      <c r="NGJ36" s="7"/>
      <c r="NGK36" s="7"/>
      <c r="NGL36" s="7"/>
      <c r="NGM36" s="7"/>
      <c r="NGN36" s="7"/>
      <c r="NGO36" s="7"/>
      <c r="NGP36" s="7"/>
      <c r="NGQ36" s="7"/>
      <c r="NGR36" s="7"/>
      <c r="NGS36" s="7"/>
      <c r="NGT36" s="7"/>
      <c r="NGU36" s="7"/>
      <c r="NGV36" s="7"/>
      <c r="NGW36" s="7"/>
      <c r="NGX36" s="7"/>
      <c r="NGY36" s="7"/>
      <c r="NGZ36" s="7"/>
      <c r="NHA36" s="7"/>
      <c r="NHB36" s="7"/>
      <c r="NHC36" s="7"/>
      <c r="NHD36" s="7"/>
      <c r="NHE36" s="7"/>
      <c r="NHF36" s="7"/>
      <c r="NHG36" s="7"/>
      <c r="NHH36" s="7"/>
      <c r="NHI36" s="7"/>
      <c r="NHJ36" s="7"/>
      <c r="NHK36" s="7"/>
      <c r="NHL36" s="7"/>
      <c r="NHM36" s="7"/>
      <c r="NHN36" s="7"/>
      <c r="NHO36" s="7"/>
      <c r="NHP36" s="7"/>
      <c r="NHQ36" s="7"/>
      <c r="NHR36" s="7"/>
      <c r="NHS36" s="7"/>
      <c r="NHT36" s="7"/>
      <c r="NHU36" s="7"/>
      <c r="NHV36" s="7"/>
      <c r="NHW36" s="7"/>
      <c r="NHX36" s="7"/>
      <c r="NHY36" s="7"/>
      <c r="NHZ36" s="7"/>
      <c r="NIA36" s="7"/>
      <c r="NIB36" s="7"/>
      <c r="NIC36" s="7"/>
      <c r="NID36" s="7"/>
      <c r="NIE36" s="7"/>
      <c r="NIF36" s="7"/>
      <c r="NIG36" s="7"/>
      <c r="NIH36" s="7"/>
      <c r="NII36" s="7"/>
      <c r="NIJ36" s="7"/>
      <c r="NIK36" s="7"/>
      <c r="NIL36" s="7"/>
      <c r="NIM36" s="7"/>
      <c r="NIN36" s="7"/>
      <c r="NIO36" s="7"/>
      <c r="NIP36" s="7"/>
      <c r="NIQ36" s="7"/>
      <c r="NIR36" s="7"/>
      <c r="NIS36" s="7"/>
      <c r="NIT36" s="7"/>
      <c r="NIU36" s="7"/>
      <c r="NIV36" s="7"/>
      <c r="NIW36" s="7"/>
      <c r="NIX36" s="7"/>
      <c r="NIY36" s="7"/>
      <c r="NIZ36" s="7"/>
      <c r="NJA36" s="7"/>
      <c r="NJB36" s="7"/>
      <c r="NJC36" s="7"/>
      <c r="NJD36" s="7"/>
      <c r="NJE36" s="7"/>
      <c r="NJF36" s="7"/>
      <c r="NJG36" s="7"/>
      <c r="NJH36" s="7"/>
      <c r="NJI36" s="7"/>
      <c r="NJJ36" s="7"/>
      <c r="NJK36" s="7"/>
      <c r="NJL36" s="7"/>
      <c r="NJM36" s="7"/>
      <c r="NJN36" s="7"/>
      <c r="NJO36" s="7"/>
      <c r="NJP36" s="7"/>
      <c r="NJQ36" s="7"/>
      <c r="NJR36" s="7"/>
      <c r="NJS36" s="7"/>
      <c r="NJT36" s="7"/>
      <c r="NJU36" s="7"/>
      <c r="NJV36" s="7"/>
      <c r="NJW36" s="7"/>
      <c r="NJX36" s="7"/>
      <c r="NJY36" s="7"/>
      <c r="NJZ36" s="7"/>
      <c r="NKA36" s="7"/>
      <c r="NKB36" s="7"/>
      <c r="NKC36" s="7"/>
      <c r="NKD36" s="7"/>
      <c r="NKE36" s="7"/>
      <c r="NKF36" s="7"/>
      <c r="NKG36" s="7"/>
      <c r="NKH36" s="7"/>
      <c r="NKI36" s="7"/>
      <c r="NKJ36" s="7"/>
      <c r="NKK36" s="7"/>
      <c r="NKL36" s="7"/>
      <c r="NKM36" s="7"/>
      <c r="NKN36" s="7"/>
      <c r="NKO36" s="7"/>
      <c r="NKP36" s="7"/>
      <c r="NKQ36" s="7"/>
      <c r="NKR36" s="7"/>
      <c r="NKS36" s="7"/>
      <c r="NKT36" s="7"/>
      <c r="NKU36" s="7"/>
      <c r="NKV36" s="7"/>
      <c r="NKW36" s="7"/>
      <c r="NKX36" s="7"/>
      <c r="NKY36" s="7"/>
      <c r="NKZ36" s="7"/>
      <c r="NLA36" s="7"/>
      <c r="NLB36" s="7"/>
      <c r="NLC36" s="7"/>
      <c r="NLD36" s="7"/>
      <c r="NLE36" s="7"/>
      <c r="NLF36" s="7"/>
      <c r="NLG36" s="7"/>
      <c r="NLH36" s="7"/>
      <c r="NLI36" s="7"/>
      <c r="NLJ36" s="7"/>
      <c r="NLK36" s="7"/>
      <c r="NLL36" s="7"/>
      <c r="NLM36" s="7"/>
      <c r="NLN36" s="7"/>
      <c r="NLO36" s="7"/>
      <c r="NLP36" s="7"/>
      <c r="NLQ36" s="7"/>
      <c r="NLR36" s="7"/>
      <c r="NLS36" s="7"/>
      <c r="NLT36" s="7"/>
      <c r="NLU36" s="7"/>
      <c r="NLV36" s="7"/>
      <c r="NLW36" s="7"/>
      <c r="NLX36" s="7"/>
      <c r="NLY36" s="7"/>
      <c r="NLZ36" s="7"/>
      <c r="NMA36" s="7"/>
      <c r="NMB36" s="7"/>
      <c r="NMC36" s="7"/>
      <c r="NMD36" s="7"/>
      <c r="NME36" s="7"/>
      <c r="NMF36" s="7"/>
      <c r="NMG36" s="7"/>
      <c r="NMH36" s="7"/>
      <c r="NMI36" s="7"/>
      <c r="NMJ36" s="7"/>
      <c r="NMK36" s="7"/>
      <c r="NML36" s="7"/>
      <c r="NMM36" s="7"/>
      <c r="NMN36" s="7"/>
      <c r="NMO36" s="7"/>
      <c r="NMP36" s="7"/>
      <c r="NMQ36" s="7"/>
      <c r="NMR36" s="7"/>
      <c r="NMS36" s="7"/>
      <c r="NMT36" s="7"/>
      <c r="NMU36" s="7"/>
      <c r="NMV36" s="7"/>
      <c r="NMW36" s="7"/>
      <c r="NMX36" s="7"/>
      <c r="NMY36" s="7"/>
      <c r="NMZ36" s="7"/>
      <c r="NNA36" s="7"/>
      <c r="NNB36" s="7"/>
      <c r="NNC36" s="7"/>
      <c r="NND36" s="7"/>
      <c r="NNE36" s="7"/>
      <c r="NNF36" s="7"/>
      <c r="NNG36" s="7"/>
      <c r="NNH36" s="7"/>
      <c r="NNI36" s="7"/>
      <c r="NNJ36" s="7"/>
      <c r="NNK36" s="7"/>
      <c r="NNL36" s="7"/>
      <c r="NNM36" s="7"/>
      <c r="NNN36" s="7"/>
      <c r="NNO36" s="7"/>
      <c r="NNP36" s="7"/>
      <c r="NNQ36" s="7"/>
      <c r="NNR36" s="7"/>
      <c r="NNS36" s="7"/>
      <c r="NNT36" s="7"/>
      <c r="NNU36" s="7"/>
      <c r="NNV36" s="7"/>
      <c r="NNW36" s="7"/>
      <c r="NNX36" s="7"/>
      <c r="NNY36" s="7"/>
      <c r="NNZ36" s="7"/>
      <c r="NOA36" s="7"/>
      <c r="NOB36" s="7"/>
      <c r="NOC36" s="7"/>
      <c r="NOD36" s="7"/>
      <c r="NOE36" s="7"/>
      <c r="NOF36" s="7"/>
      <c r="NOG36" s="7"/>
      <c r="NOH36" s="7"/>
      <c r="NOI36" s="7"/>
      <c r="NOJ36" s="7"/>
      <c r="NOK36" s="7"/>
      <c r="NOL36" s="7"/>
      <c r="NOM36" s="7"/>
      <c r="NON36" s="7"/>
      <c r="NOO36" s="7"/>
      <c r="NOP36" s="7"/>
      <c r="NOQ36" s="7"/>
      <c r="NOR36" s="7"/>
      <c r="NOS36" s="7"/>
      <c r="NOT36" s="7"/>
      <c r="NOU36" s="7"/>
      <c r="NOV36" s="7"/>
      <c r="NOW36" s="7"/>
      <c r="NOX36" s="7"/>
      <c r="NOY36" s="7"/>
      <c r="NOZ36" s="7"/>
      <c r="NPA36" s="7"/>
      <c r="NPB36" s="7"/>
      <c r="NPC36" s="7"/>
      <c r="NPD36" s="7"/>
      <c r="NPE36" s="7"/>
      <c r="NPF36" s="7"/>
      <c r="NPG36" s="7"/>
      <c r="NPH36" s="7"/>
      <c r="NPI36" s="7"/>
      <c r="NPJ36" s="7"/>
      <c r="NPK36" s="7"/>
      <c r="NPL36" s="7"/>
      <c r="NPM36" s="7"/>
      <c r="NPN36" s="7"/>
      <c r="NPO36" s="7"/>
      <c r="NPP36" s="7"/>
      <c r="NPQ36" s="7"/>
      <c r="NPR36" s="7"/>
      <c r="NPS36" s="7"/>
      <c r="NPT36" s="7"/>
      <c r="NPU36" s="7"/>
      <c r="NPV36" s="7"/>
      <c r="NPW36" s="7"/>
      <c r="NPX36" s="7"/>
      <c r="NPY36" s="7"/>
      <c r="NPZ36" s="7"/>
      <c r="NQA36" s="7"/>
      <c r="NQB36" s="7"/>
      <c r="NQC36" s="7"/>
      <c r="NQD36" s="7"/>
      <c r="NQE36" s="7"/>
      <c r="NQF36" s="7"/>
      <c r="NQG36" s="7"/>
      <c r="NQH36" s="7"/>
      <c r="NQI36" s="7"/>
      <c r="NQJ36" s="7"/>
      <c r="NQK36" s="7"/>
      <c r="NQL36" s="7"/>
      <c r="NQM36" s="7"/>
      <c r="NQN36" s="7"/>
      <c r="NQO36" s="7"/>
      <c r="NQP36" s="7"/>
      <c r="NQQ36" s="7"/>
      <c r="NQR36" s="7"/>
      <c r="NQS36" s="7"/>
      <c r="NQT36" s="7"/>
      <c r="NQU36" s="7"/>
      <c r="NQV36" s="7"/>
      <c r="NQW36" s="7"/>
      <c r="NQX36" s="7"/>
      <c r="NQY36" s="7"/>
      <c r="NQZ36" s="7"/>
      <c r="NRA36" s="7"/>
      <c r="NRB36" s="7"/>
      <c r="NRC36" s="7"/>
      <c r="NRD36" s="7"/>
      <c r="NRE36" s="7"/>
      <c r="NRF36" s="7"/>
      <c r="NRG36" s="7"/>
      <c r="NRH36" s="7"/>
      <c r="NRI36" s="7"/>
      <c r="NRJ36" s="7"/>
      <c r="NRK36" s="7"/>
      <c r="NRL36" s="7"/>
      <c r="NRM36" s="7"/>
      <c r="NRN36" s="7"/>
      <c r="NRO36" s="7"/>
      <c r="NRP36" s="7"/>
      <c r="NRQ36" s="7"/>
      <c r="NRR36" s="7"/>
      <c r="NRS36" s="7"/>
      <c r="NRT36" s="7"/>
      <c r="NRU36" s="7"/>
      <c r="NRV36" s="7"/>
      <c r="NRW36" s="7"/>
      <c r="NRX36" s="7"/>
      <c r="NRY36" s="7"/>
      <c r="NRZ36" s="7"/>
      <c r="NSA36" s="7"/>
      <c r="NSB36" s="7"/>
      <c r="NSC36" s="7"/>
      <c r="NSD36" s="7"/>
      <c r="NSE36" s="7"/>
      <c r="NSF36" s="7"/>
      <c r="NSG36" s="7"/>
      <c r="NSH36" s="7"/>
      <c r="NSI36" s="7"/>
      <c r="NSJ36" s="7"/>
      <c r="NSK36" s="7"/>
      <c r="NSL36" s="7"/>
      <c r="NSM36" s="7"/>
      <c r="NSN36" s="7"/>
      <c r="NSO36" s="7"/>
      <c r="NSP36" s="7"/>
      <c r="NSQ36" s="7"/>
      <c r="NSR36" s="7"/>
      <c r="NSS36" s="7"/>
      <c r="NST36" s="7"/>
      <c r="NSU36" s="7"/>
      <c r="NSV36" s="7"/>
      <c r="NSW36" s="7"/>
      <c r="NSX36" s="7"/>
      <c r="NSY36" s="7"/>
      <c r="NSZ36" s="7"/>
      <c r="NTA36" s="7"/>
      <c r="NTB36" s="7"/>
      <c r="NTC36" s="7"/>
      <c r="NTD36" s="7"/>
      <c r="NTE36" s="7"/>
      <c r="NTF36" s="7"/>
      <c r="NTG36" s="7"/>
      <c r="NTH36" s="7"/>
      <c r="NTI36" s="7"/>
      <c r="NTJ36" s="7"/>
      <c r="NTK36" s="7"/>
      <c r="NTL36" s="7"/>
      <c r="NTM36" s="7"/>
      <c r="NTN36" s="7"/>
      <c r="NTO36" s="7"/>
      <c r="NTP36" s="7"/>
      <c r="NTQ36" s="7"/>
      <c r="NTR36" s="7"/>
      <c r="NTS36" s="7"/>
      <c r="NTT36" s="7"/>
      <c r="NTU36" s="7"/>
      <c r="NTV36" s="7"/>
      <c r="NTW36" s="7"/>
      <c r="NTX36" s="7"/>
      <c r="NTY36" s="7"/>
      <c r="NTZ36" s="7"/>
      <c r="NUA36" s="7"/>
      <c r="NUB36" s="7"/>
      <c r="NUC36" s="7"/>
      <c r="NUD36" s="7"/>
      <c r="NUE36" s="7"/>
      <c r="NUF36" s="7"/>
      <c r="NUG36" s="7"/>
      <c r="NUH36" s="7"/>
      <c r="NUI36" s="7"/>
      <c r="NUJ36" s="7"/>
      <c r="NUK36" s="7"/>
      <c r="NUL36" s="7"/>
      <c r="NUM36" s="7"/>
      <c r="NUN36" s="7"/>
      <c r="NUO36" s="7"/>
      <c r="NUP36" s="7"/>
      <c r="NUQ36" s="7"/>
      <c r="NUR36" s="7"/>
      <c r="NUS36" s="7"/>
      <c r="NUT36" s="7"/>
      <c r="NUU36" s="7"/>
      <c r="NUV36" s="7"/>
      <c r="NUW36" s="7"/>
      <c r="NUX36" s="7"/>
      <c r="NUY36" s="7"/>
      <c r="NUZ36" s="7"/>
      <c r="NVA36" s="7"/>
      <c r="NVB36" s="7"/>
      <c r="NVC36" s="7"/>
      <c r="NVD36" s="7"/>
      <c r="NVE36" s="7"/>
      <c r="NVF36" s="7"/>
      <c r="NVG36" s="7"/>
      <c r="NVH36" s="7"/>
      <c r="NVI36" s="7"/>
      <c r="NVJ36" s="7"/>
      <c r="NVK36" s="7"/>
      <c r="NVL36" s="7"/>
      <c r="NVM36" s="7"/>
      <c r="NVN36" s="7"/>
      <c r="NVO36" s="7"/>
      <c r="NVP36" s="7"/>
      <c r="NVQ36" s="7"/>
      <c r="NVR36" s="7"/>
      <c r="NVS36" s="7"/>
      <c r="NVT36" s="7"/>
      <c r="NVU36" s="7"/>
      <c r="NVV36" s="7"/>
      <c r="NVW36" s="7"/>
      <c r="NVX36" s="7"/>
      <c r="NVY36" s="7"/>
      <c r="NVZ36" s="7"/>
      <c r="NWA36" s="7"/>
      <c r="NWB36" s="7"/>
      <c r="NWC36" s="7"/>
      <c r="NWD36" s="7"/>
      <c r="NWE36" s="7"/>
      <c r="NWF36" s="7"/>
      <c r="NWG36" s="7"/>
      <c r="NWH36" s="7"/>
      <c r="NWI36" s="7"/>
      <c r="NWJ36" s="7"/>
      <c r="NWK36" s="7"/>
      <c r="NWL36" s="7"/>
      <c r="NWM36" s="7"/>
      <c r="NWN36" s="7"/>
      <c r="NWO36" s="7"/>
      <c r="NWP36" s="7"/>
      <c r="NWQ36" s="7"/>
      <c r="NWR36" s="7"/>
      <c r="NWS36" s="7"/>
      <c r="NWT36" s="7"/>
      <c r="NWU36" s="7"/>
      <c r="NWV36" s="7"/>
      <c r="NWW36" s="7"/>
      <c r="NWX36" s="7"/>
      <c r="NWY36" s="7"/>
      <c r="NWZ36" s="7"/>
      <c r="NXA36" s="7"/>
      <c r="NXB36" s="7"/>
      <c r="NXC36" s="7"/>
      <c r="NXD36" s="7"/>
      <c r="NXE36" s="7"/>
      <c r="NXF36" s="7"/>
      <c r="NXG36" s="7"/>
      <c r="NXH36" s="7"/>
      <c r="NXI36" s="7"/>
      <c r="NXJ36" s="7"/>
      <c r="NXK36" s="7"/>
      <c r="NXL36" s="7"/>
      <c r="NXM36" s="7"/>
      <c r="NXN36" s="7"/>
      <c r="NXO36" s="7"/>
      <c r="NXP36" s="7"/>
      <c r="NXQ36" s="7"/>
      <c r="NXR36" s="7"/>
      <c r="NXS36" s="7"/>
      <c r="NXT36" s="7"/>
      <c r="NXU36" s="7"/>
      <c r="NXV36" s="7"/>
      <c r="NXW36" s="7"/>
      <c r="NXX36" s="7"/>
      <c r="NXY36" s="7"/>
      <c r="NXZ36" s="7"/>
      <c r="NYA36" s="7"/>
      <c r="NYB36" s="7"/>
      <c r="NYC36" s="7"/>
      <c r="NYD36" s="7"/>
      <c r="NYE36" s="7"/>
      <c r="NYF36" s="7"/>
      <c r="NYG36" s="7"/>
      <c r="NYH36" s="7"/>
      <c r="NYI36" s="7"/>
      <c r="NYJ36" s="7"/>
      <c r="NYK36" s="7"/>
      <c r="NYL36" s="7"/>
      <c r="NYM36" s="7"/>
      <c r="NYN36" s="7"/>
      <c r="NYO36" s="7"/>
      <c r="NYP36" s="7"/>
      <c r="NYQ36" s="7"/>
      <c r="NYR36" s="7"/>
      <c r="NYS36" s="7"/>
      <c r="NYT36" s="7"/>
      <c r="NYU36" s="7"/>
      <c r="NYV36" s="7"/>
      <c r="NYW36" s="7"/>
      <c r="NYX36" s="7"/>
      <c r="NYY36" s="7"/>
      <c r="NYZ36" s="7"/>
      <c r="NZA36" s="7"/>
      <c r="NZB36" s="7"/>
      <c r="NZC36" s="7"/>
      <c r="NZD36" s="7"/>
      <c r="NZE36" s="7"/>
      <c r="NZF36" s="7"/>
      <c r="NZG36" s="7"/>
      <c r="NZH36" s="7"/>
      <c r="NZI36" s="7"/>
      <c r="NZJ36" s="7"/>
      <c r="NZK36" s="7"/>
      <c r="NZL36" s="7"/>
      <c r="NZM36" s="7"/>
      <c r="NZN36" s="7"/>
      <c r="NZO36" s="7"/>
      <c r="NZP36" s="7"/>
      <c r="NZQ36" s="7"/>
      <c r="NZR36" s="7"/>
      <c r="NZS36" s="7"/>
      <c r="NZT36" s="7"/>
      <c r="NZU36" s="7"/>
      <c r="NZV36" s="7"/>
      <c r="NZW36" s="7"/>
      <c r="NZX36" s="7"/>
      <c r="NZY36" s="7"/>
      <c r="NZZ36" s="7"/>
      <c r="OAA36" s="7"/>
      <c r="OAB36" s="7"/>
      <c r="OAC36" s="7"/>
      <c r="OAD36" s="7"/>
      <c r="OAE36" s="7"/>
      <c r="OAF36" s="7"/>
      <c r="OAG36" s="7"/>
      <c r="OAH36" s="7"/>
      <c r="OAI36" s="7"/>
      <c r="OAJ36" s="7"/>
      <c r="OAK36" s="7"/>
      <c r="OAL36" s="7"/>
      <c r="OAM36" s="7"/>
      <c r="OAN36" s="7"/>
      <c r="OAO36" s="7"/>
      <c r="OAP36" s="7"/>
      <c r="OAQ36" s="7"/>
      <c r="OAR36" s="7"/>
      <c r="OAS36" s="7"/>
      <c r="OAT36" s="7"/>
      <c r="OAU36" s="7"/>
      <c r="OAV36" s="7"/>
      <c r="OAW36" s="7"/>
      <c r="OAX36" s="7"/>
      <c r="OAY36" s="7"/>
      <c r="OAZ36" s="7"/>
      <c r="OBA36" s="7"/>
      <c r="OBB36" s="7"/>
      <c r="OBC36" s="7"/>
      <c r="OBD36" s="7"/>
      <c r="OBE36" s="7"/>
      <c r="OBF36" s="7"/>
      <c r="OBG36" s="7"/>
      <c r="OBH36" s="7"/>
      <c r="OBI36" s="7"/>
      <c r="OBJ36" s="7"/>
      <c r="OBK36" s="7"/>
      <c r="OBL36" s="7"/>
      <c r="OBM36" s="7"/>
      <c r="OBN36" s="7"/>
      <c r="OBO36" s="7"/>
      <c r="OBP36" s="7"/>
      <c r="OBQ36" s="7"/>
      <c r="OBR36" s="7"/>
      <c r="OBS36" s="7"/>
      <c r="OBT36" s="7"/>
      <c r="OBU36" s="7"/>
      <c r="OBV36" s="7"/>
      <c r="OBW36" s="7"/>
      <c r="OBX36" s="7"/>
      <c r="OBY36" s="7"/>
      <c r="OBZ36" s="7"/>
      <c r="OCA36" s="7"/>
      <c r="OCB36" s="7"/>
      <c r="OCC36" s="7"/>
      <c r="OCD36" s="7"/>
      <c r="OCE36" s="7"/>
      <c r="OCF36" s="7"/>
      <c r="OCG36" s="7"/>
      <c r="OCH36" s="7"/>
      <c r="OCI36" s="7"/>
      <c r="OCJ36" s="7"/>
      <c r="OCK36" s="7"/>
      <c r="OCL36" s="7"/>
      <c r="OCM36" s="7"/>
      <c r="OCN36" s="7"/>
      <c r="OCO36" s="7"/>
      <c r="OCP36" s="7"/>
      <c r="OCQ36" s="7"/>
      <c r="OCR36" s="7"/>
      <c r="OCS36" s="7"/>
      <c r="OCT36" s="7"/>
      <c r="OCU36" s="7"/>
      <c r="OCV36" s="7"/>
      <c r="OCW36" s="7"/>
      <c r="OCX36" s="7"/>
      <c r="OCY36" s="7"/>
      <c r="OCZ36" s="7"/>
      <c r="ODA36" s="7"/>
      <c r="ODB36" s="7"/>
      <c r="ODC36" s="7"/>
      <c r="ODD36" s="7"/>
      <c r="ODE36" s="7"/>
      <c r="ODF36" s="7"/>
      <c r="ODG36" s="7"/>
      <c r="ODH36" s="7"/>
      <c r="ODI36" s="7"/>
      <c r="ODJ36" s="7"/>
      <c r="ODK36" s="7"/>
      <c r="ODL36" s="7"/>
      <c r="ODM36" s="7"/>
      <c r="ODN36" s="7"/>
      <c r="ODO36" s="7"/>
      <c r="ODP36" s="7"/>
      <c r="ODQ36" s="7"/>
      <c r="ODR36" s="7"/>
      <c r="ODS36" s="7"/>
      <c r="ODT36" s="7"/>
      <c r="ODU36" s="7"/>
      <c r="ODV36" s="7"/>
      <c r="ODW36" s="7"/>
      <c r="ODX36" s="7"/>
      <c r="ODY36" s="7"/>
      <c r="ODZ36" s="7"/>
      <c r="OEA36" s="7"/>
      <c r="OEB36" s="7"/>
      <c r="OEC36" s="7"/>
      <c r="OED36" s="7"/>
      <c r="OEE36" s="7"/>
      <c r="OEF36" s="7"/>
      <c r="OEG36" s="7"/>
      <c r="OEH36" s="7"/>
      <c r="OEI36" s="7"/>
      <c r="OEJ36" s="7"/>
      <c r="OEK36" s="7"/>
      <c r="OEL36" s="7"/>
      <c r="OEM36" s="7"/>
      <c r="OEN36" s="7"/>
      <c r="OEO36" s="7"/>
      <c r="OEP36" s="7"/>
      <c r="OEQ36" s="7"/>
      <c r="OER36" s="7"/>
      <c r="OES36" s="7"/>
      <c r="OET36" s="7"/>
      <c r="OEU36" s="7"/>
      <c r="OEV36" s="7"/>
      <c r="OEW36" s="7"/>
      <c r="OEX36" s="7"/>
      <c r="OEY36" s="7"/>
      <c r="OEZ36" s="7"/>
      <c r="OFA36" s="7"/>
      <c r="OFB36" s="7"/>
      <c r="OFC36" s="7"/>
      <c r="OFD36" s="7"/>
      <c r="OFE36" s="7"/>
      <c r="OFF36" s="7"/>
      <c r="OFG36" s="7"/>
      <c r="OFH36" s="7"/>
      <c r="OFI36" s="7"/>
      <c r="OFJ36" s="7"/>
      <c r="OFK36" s="7"/>
      <c r="OFL36" s="7"/>
      <c r="OFM36" s="7"/>
      <c r="OFN36" s="7"/>
      <c r="OFO36" s="7"/>
      <c r="OFP36" s="7"/>
      <c r="OFQ36" s="7"/>
      <c r="OFR36" s="7"/>
      <c r="OFS36" s="7"/>
      <c r="OFT36" s="7"/>
      <c r="OFU36" s="7"/>
      <c r="OFV36" s="7"/>
      <c r="OFW36" s="7"/>
      <c r="OFX36" s="7"/>
      <c r="OFY36" s="7"/>
      <c r="OFZ36" s="7"/>
      <c r="OGA36" s="7"/>
      <c r="OGB36" s="7"/>
      <c r="OGC36" s="7"/>
      <c r="OGD36" s="7"/>
      <c r="OGE36" s="7"/>
      <c r="OGF36" s="7"/>
      <c r="OGG36" s="7"/>
      <c r="OGH36" s="7"/>
      <c r="OGI36" s="7"/>
      <c r="OGJ36" s="7"/>
      <c r="OGK36" s="7"/>
      <c r="OGL36" s="7"/>
      <c r="OGM36" s="7"/>
      <c r="OGN36" s="7"/>
      <c r="OGO36" s="7"/>
      <c r="OGP36" s="7"/>
      <c r="OGQ36" s="7"/>
      <c r="OGR36" s="7"/>
      <c r="OGS36" s="7"/>
      <c r="OGT36" s="7"/>
      <c r="OGU36" s="7"/>
      <c r="OGV36" s="7"/>
      <c r="OGW36" s="7"/>
      <c r="OGX36" s="7"/>
      <c r="OGY36" s="7"/>
      <c r="OGZ36" s="7"/>
      <c r="OHA36" s="7"/>
      <c r="OHB36" s="7"/>
      <c r="OHC36" s="7"/>
      <c r="OHD36" s="7"/>
      <c r="OHE36" s="7"/>
      <c r="OHF36" s="7"/>
      <c r="OHG36" s="7"/>
      <c r="OHH36" s="7"/>
      <c r="OHI36" s="7"/>
      <c r="OHJ36" s="7"/>
      <c r="OHK36" s="7"/>
      <c r="OHL36" s="7"/>
      <c r="OHM36" s="7"/>
      <c r="OHN36" s="7"/>
      <c r="OHO36" s="7"/>
      <c r="OHP36" s="7"/>
      <c r="OHQ36" s="7"/>
      <c r="OHR36" s="7"/>
      <c r="OHS36" s="7"/>
      <c r="OHT36" s="7"/>
      <c r="OHU36" s="7"/>
      <c r="OHV36" s="7"/>
      <c r="OHW36" s="7"/>
      <c r="OHX36" s="7"/>
      <c r="OHY36" s="7"/>
      <c r="OHZ36" s="7"/>
      <c r="OIA36" s="7"/>
      <c r="OIB36" s="7"/>
      <c r="OIC36" s="7"/>
      <c r="OID36" s="7"/>
      <c r="OIE36" s="7"/>
      <c r="OIF36" s="7"/>
      <c r="OIG36" s="7"/>
      <c r="OIH36" s="7"/>
      <c r="OII36" s="7"/>
      <c r="OIJ36" s="7"/>
      <c r="OIK36" s="7"/>
      <c r="OIL36" s="7"/>
      <c r="OIM36" s="7"/>
      <c r="OIN36" s="7"/>
      <c r="OIO36" s="7"/>
      <c r="OIP36" s="7"/>
      <c r="OIQ36" s="7"/>
      <c r="OIR36" s="7"/>
      <c r="OIS36" s="7"/>
      <c r="OIT36" s="7"/>
      <c r="OIU36" s="7"/>
      <c r="OIV36" s="7"/>
      <c r="OIW36" s="7"/>
      <c r="OIX36" s="7"/>
      <c r="OIY36" s="7"/>
      <c r="OIZ36" s="7"/>
      <c r="OJA36" s="7"/>
      <c r="OJB36" s="7"/>
      <c r="OJC36" s="7"/>
      <c r="OJD36" s="7"/>
      <c r="OJE36" s="7"/>
      <c r="OJF36" s="7"/>
      <c r="OJG36" s="7"/>
      <c r="OJH36" s="7"/>
      <c r="OJI36" s="7"/>
      <c r="OJJ36" s="7"/>
      <c r="OJK36" s="7"/>
      <c r="OJL36" s="7"/>
      <c r="OJM36" s="7"/>
      <c r="OJN36" s="7"/>
      <c r="OJO36" s="7"/>
      <c r="OJP36" s="7"/>
      <c r="OJQ36" s="7"/>
      <c r="OJR36" s="7"/>
      <c r="OJS36" s="7"/>
      <c r="OJT36" s="7"/>
      <c r="OJU36" s="7"/>
      <c r="OJV36" s="7"/>
      <c r="OJW36" s="7"/>
      <c r="OJX36" s="7"/>
      <c r="OJY36" s="7"/>
      <c r="OJZ36" s="7"/>
      <c r="OKA36" s="7"/>
      <c r="OKB36" s="7"/>
      <c r="OKC36" s="7"/>
      <c r="OKD36" s="7"/>
      <c r="OKE36" s="7"/>
      <c r="OKF36" s="7"/>
      <c r="OKG36" s="7"/>
      <c r="OKH36" s="7"/>
      <c r="OKI36" s="7"/>
      <c r="OKJ36" s="7"/>
      <c r="OKK36" s="7"/>
      <c r="OKL36" s="7"/>
      <c r="OKM36" s="7"/>
      <c r="OKN36" s="7"/>
      <c r="OKO36" s="7"/>
      <c r="OKP36" s="7"/>
      <c r="OKQ36" s="7"/>
      <c r="OKR36" s="7"/>
      <c r="OKS36" s="7"/>
      <c r="OKT36" s="7"/>
      <c r="OKU36" s="7"/>
      <c r="OKV36" s="7"/>
      <c r="OKW36" s="7"/>
      <c r="OKX36" s="7"/>
      <c r="OKY36" s="7"/>
      <c r="OKZ36" s="7"/>
      <c r="OLA36" s="7"/>
      <c r="OLB36" s="7"/>
      <c r="OLC36" s="7"/>
      <c r="OLD36" s="7"/>
      <c r="OLE36" s="7"/>
      <c r="OLF36" s="7"/>
      <c r="OLG36" s="7"/>
      <c r="OLH36" s="7"/>
      <c r="OLI36" s="7"/>
      <c r="OLJ36" s="7"/>
      <c r="OLK36" s="7"/>
      <c r="OLL36" s="7"/>
      <c r="OLM36" s="7"/>
      <c r="OLN36" s="7"/>
      <c r="OLO36" s="7"/>
      <c r="OLP36" s="7"/>
      <c r="OLQ36" s="7"/>
      <c r="OLR36" s="7"/>
      <c r="OLS36" s="7"/>
      <c r="OLT36" s="7"/>
      <c r="OLU36" s="7"/>
      <c r="OLV36" s="7"/>
      <c r="OLW36" s="7"/>
      <c r="OLX36" s="7"/>
      <c r="OLY36" s="7"/>
      <c r="OLZ36" s="7"/>
      <c r="OMA36" s="7"/>
      <c r="OMB36" s="7"/>
      <c r="OMC36" s="7"/>
      <c r="OMD36" s="7"/>
      <c r="OME36" s="7"/>
      <c r="OMF36" s="7"/>
      <c r="OMG36" s="7"/>
      <c r="OMH36" s="7"/>
      <c r="OMI36" s="7"/>
      <c r="OMJ36" s="7"/>
      <c r="OMK36" s="7"/>
      <c r="OML36" s="7"/>
      <c r="OMM36" s="7"/>
      <c r="OMN36" s="7"/>
      <c r="OMO36" s="7"/>
      <c r="OMP36" s="7"/>
      <c r="OMQ36" s="7"/>
      <c r="OMR36" s="7"/>
      <c r="OMS36" s="7"/>
      <c r="OMT36" s="7"/>
      <c r="OMU36" s="7"/>
      <c r="OMV36" s="7"/>
      <c r="OMW36" s="7"/>
      <c r="OMX36" s="7"/>
      <c r="OMY36" s="7"/>
      <c r="OMZ36" s="7"/>
      <c r="ONA36" s="7"/>
      <c r="ONB36" s="7"/>
      <c r="ONC36" s="7"/>
      <c r="OND36" s="7"/>
      <c r="ONE36" s="7"/>
      <c r="ONF36" s="7"/>
      <c r="ONG36" s="7"/>
      <c r="ONH36" s="7"/>
      <c r="ONI36" s="7"/>
      <c r="ONJ36" s="7"/>
      <c r="ONK36" s="7"/>
      <c r="ONL36" s="7"/>
      <c r="ONM36" s="7"/>
      <c r="ONN36" s="7"/>
      <c r="ONO36" s="7"/>
      <c r="ONP36" s="7"/>
      <c r="ONQ36" s="7"/>
      <c r="ONR36" s="7"/>
      <c r="ONS36" s="7"/>
      <c r="ONT36" s="7"/>
      <c r="ONU36" s="7"/>
      <c r="ONV36" s="7"/>
      <c r="ONW36" s="7"/>
      <c r="ONX36" s="7"/>
      <c r="ONY36" s="7"/>
      <c r="ONZ36" s="7"/>
      <c r="OOA36" s="7"/>
      <c r="OOB36" s="7"/>
      <c r="OOC36" s="7"/>
      <c r="OOD36" s="7"/>
      <c r="OOE36" s="7"/>
      <c r="OOF36" s="7"/>
      <c r="OOG36" s="7"/>
      <c r="OOH36" s="7"/>
      <c r="OOI36" s="7"/>
      <c r="OOJ36" s="7"/>
      <c r="OOK36" s="7"/>
      <c r="OOL36" s="7"/>
      <c r="OOM36" s="7"/>
      <c r="OON36" s="7"/>
      <c r="OOO36" s="7"/>
      <c r="OOP36" s="7"/>
      <c r="OOQ36" s="7"/>
      <c r="OOR36" s="7"/>
      <c r="OOS36" s="7"/>
      <c r="OOT36" s="7"/>
      <c r="OOU36" s="7"/>
      <c r="OOV36" s="7"/>
      <c r="OOW36" s="7"/>
      <c r="OOX36" s="7"/>
      <c r="OOY36" s="7"/>
      <c r="OOZ36" s="7"/>
      <c r="OPA36" s="7"/>
      <c r="OPB36" s="7"/>
      <c r="OPC36" s="7"/>
      <c r="OPD36" s="7"/>
      <c r="OPE36" s="7"/>
      <c r="OPF36" s="7"/>
      <c r="OPG36" s="7"/>
      <c r="OPH36" s="7"/>
      <c r="OPI36" s="7"/>
      <c r="OPJ36" s="7"/>
      <c r="OPK36" s="7"/>
      <c r="OPL36" s="7"/>
      <c r="OPM36" s="7"/>
      <c r="OPN36" s="7"/>
      <c r="OPO36" s="7"/>
      <c r="OPP36" s="7"/>
      <c r="OPQ36" s="7"/>
      <c r="OPR36" s="7"/>
      <c r="OPS36" s="7"/>
      <c r="OPT36" s="7"/>
      <c r="OPU36" s="7"/>
      <c r="OPV36" s="7"/>
      <c r="OPW36" s="7"/>
      <c r="OPX36" s="7"/>
      <c r="OPY36" s="7"/>
      <c r="OPZ36" s="7"/>
      <c r="OQA36" s="7"/>
      <c r="OQB36" s="7"/>
      <c r="OQC36" s="7"/>
      <c r="OQD36" s="7"/>
      <c r="OQE36" s="7"/>
      <c r="OQF36" s="7"/>
      <c r="OQG36" s="7"/>
      <c r="OQH36" s="7"/>
      <c r="OQI36" s="7"/>
      <c r="OQJ36" s="7"/>
      <c r="OQK36" s="7"/>
      <c r="OQL36" s="7"/>
      <c r="OQM36" s="7"/>
      <c r="OQN36" s="7"/>
      <c r="OQO36" s="7"/>
      <c r="OQP36" s="7"/>
      <c r="OQQ36" s="7"/>
      <c r="OQR36" s="7"/>
      <c r="OQS36" s="7"/>
      <c r="OQT36" s="7"/>
      <c r="OQU36" s="7"/>
      <c r="OQV36" s="7"/>
      <c r="OQW36" s="7"/>
      <c r="OQX36" s="7"/>
      <c r="OQY36" s="7"/>
      <c r="OQZ36" s="7"/>
      <c r="ORA36" s="7"/>
      <c r="ORB36" s="7"/>
      <c r="ORC36" s="7"/>
      <c r="ORD36" s="7"/>
      <c r="ORE36" s="7"/>
      <c r="ORF36" s="7"/>
      <c r="ORG36" s="7"/>
      <c r="ORH36" s="7"/>
      <c r="ORI36" s="7"/>
      <c r="ORJ36" s="7"/>
      <c r="ORK36" s="7"/>
      <c r="ORL36" s="7"/>
      <c r="ORM36" s="7"/>
      <c r="ORN36" s="7"/>
      <c r="ORO36" s="7"/>
      <c r="ORP36" s="7"/>
      <c r="ORQ36" s="7"/>
      <c r="ORR36" s="7"/>
      <c r="ORS36" s="7"/>
      <c r="ORT36" s="7"/>
      <c r="ORU36" s="7"/>
      <c r="ORV36" s="7"/>
      <c r="ORW36" s="7"/>
      <c r="ORX36" s="7"/>
      <c r="ORY36" s="7"/>
      <c r="ORZ36" s="7"/>
      <c r="OSA36" s="7"/>
      <c r="OSB36" s="7"/>
      <c r="OSC36" s="7"/>
      <c r="OSD36" s="7"/>
      <c r="OSE36" s="7"/>
      <c r="OSF36" s="7"/>
      <c r="OSG36" s="7"/>
      <c r="OSH36" s="7"/>
      <c r="OSI36" s="7"/>
      <c r="OSJ36" s="7"/>
      <c r="OSK36" s="7"/>
      <c r="OSL36" s="7"/>
      <c r="OSM36" s="7"/>
      <c r="OSN36" s="7"/>
      <c r="OSO36" s="7"/>
      <c r="OSP36" s="7"/>
      <c r="OSQ36" s="7"/>
      <c r="OSR36" s="7"/>
      <c r="OSS36" s="7"/>
      <c r="OST36" s="7"/>
      <c r="OSU36" s="7"/>
      <c r="OSV36" s="7"/>
      <c r="OSW36" s="7"/>
      <c r="OSX36" s="7"/>
      <c r="OSY36" s="7"/>
      <c r="OSZ36" s="7"/>
      <c r="OTA36" s="7"/>
      <c r="OTB36" s="7"/>
      <c r="OTC36" s="7"/>
      <c r="OTD36" s="7"/>
      <c r="OTE36" s="7"/>
      <c r="OTF36" s="7"/>
      <c r="OTG36" s="7"/>
      <c r="OTH36" s="7"/>
      <c r="OTI36" s="7"/>
      <c r="OTJ36" s="7"/>
      <c r="OTK36" s="7"/>
      <c r="OTL36" s="7"/>
      <c r="OTM36" s="7"/>
      <c r="OTN36" s="7"/>
      <c r="OTO36" s="7"/>
      <c r="OTP36" s="7"/>
      <c r="OTQ36" s="7"/>
      <c r="OTR36" s="7"/>
      <c r="OTS36" s="7"/>
      <c r="OTT36" s="7"/>
      <c r="OTU36" s="7"/>
      <c r="OTV36" s="7"/>
      <c r="OTW36" s="7"/>
      <c r="OTX36" s="7"/>
      <c r="OTY36" s="7"/>
      <c r="OTZ36" s="7"/>
      <c r="OUA36" s="7"/>
      <c r="OUB36" s="7"/>
      <c r="OUC36" s="7"/>
      <c r="OUD36" s="7"/>
      <c r="OUE36" s="7"/>
      <c r="OUF36" s="7"/>
      <c r="OUG36" s="7"/>
      <c r="OUH36" s="7"/>
      <c r="OUI36" s="7"/>
      <c r="OUJ36" s="7"/>
      <c r="OUK36" s="7"/>
      <c r="OUL36" s="7"/>
      <c r="OUM36" s="7"/>
      <c r="OUN36" s="7"/>
      <c r="OUO36" s="7"/>
      <c r="OUP36" s="7"/>
      <c r="OUQ36" s="7"/>
      <c r="OUR36" s="7"/>
      <c r="OUS36" s="7"/>
      <c r="OUT36" s="7"/>
      <c r="OUU36" s="7"/>
      <c r="OUV36" s="7"/>
      <c r="OUW36" s="7"/>
      <c r="OUX36" s="7"/>
      <c r="OUY36" s="7"/>
      <c r="OUZ36" s="7"/>
      <c r="OVA36" s="7"/>
      <c r="OVB36" s="7"/>
      <c r="OVC36" s="7"/>
      <c r="OVD36" s="7"/>
      <c r="OVE36" s="7"/>
      <c r="OVF36" s="7"/>
      <c r="OVG36" s="7"/>
      <c r="OVH36" s="7"/>
      <c r="OVI36" s="7"/>
      <c r="OVJ36" s="7"/>
      <c r="OVK36" s="7"/>
      <c r="OVL36" s="7"/>
      <c r="OVM36" s="7"/>
      <c r="OVN36" s="7"/>
      <c r="OVO36" s="7"/>
      <c r="OVP36" s="7"/>
      <c r="OVQ36" s="7"/>
      <c r="OVR36" s="7"/>
      <c r="OVS36" s="7"/>
      <c r="OVT36" s="7"/>
      <c r="OVU36" s="7"/>
      <c r="OVV36" s="7"/>
      <c r="OVW36" s="7"/>
      <c r="OVX36" s="7"/>
      <c r="OVY36" s="7"/>
      <c r="OVZ36" s="7"/>
      <c r="OWA36" s="7"/>
      <c r="OWB36" s="7"/>
      <c r="OWC36" s="7"/>
      <c r="OWD36" s="7"/>
      <c r="OWE36" s="7"/>
      <c r="OWF36" s="7"/>
      <c r="OWG36" s="7"/>
      <c r="OWH36" s="7"/>
      <c r="OWI36" s="7"/>
      <c r="OWJ36" s="7"/>
      <c r="OWK36" s="7"/>
      <c r="OWL36" s="7"/>
      <c r="OWM36" s="7"/>
      <c r="OWN36" s="7"/>
      <c r="OWO36" s="7"/>
      <c r="OWP36" s="7"/>
      <c r="OWQ36" s="7"/>
      <c r="OWR36" s="7"/>
      <c r="OWS36" s="7"/>
      <c r="OWT36" s="7"/>
      <c r="OWU36" s="7"/>
      <c r="OWV36" s="7"/>
      <c r="OWW36" s="7"/>
      <c r="OWX36" s="7"/>
      <c r="OWY36" s="7"/>
      <c r="OWZ36" s="7"/>
      <c r="OXA36" s="7"/>
      <c r="OXB36" s="7"/>
      <c r="OXC36" s="7"/>
      <c r="OXD36" s="7"/>
      <c r="OXE36" s="7"/>
      <c r="OXF36" s="7"/>
      <c r="OXG36" s="7"/>
      <c r="OXH36" s="7"/>
      <c r="OXI36" s="7"/>
      <c r="OXJ36" s="7"/>
      <c r="OXK36" s="7"/>
      <c r="OXL36" s="7"/>
      <c r="OXM36" s="7"/>
      <c r="OXN36" s="7"/>
      <c r="OXO36" s="7"/>
      <c r="OXP36" s="7"/>
      <c r="OXQ36" s="7"/>
      <c r="OXR36" s="7"/>
      <c r="OXS36" s="7"/>
      <c r="OXT36" s="7"/>
      <c r="OXU36" s="7"/>
      <c r="OXV36" s="7"/>
      <c r="OXW36" s="7"/>
      <c r="OXX36" s="7"/>
      <c r="OXY36" s="7"/>
      <c r="OXZ36" s="7"/>
      <c r="OYA36" s="7"/>
      <c r="OYB36" s="7"/>
      <c r="OYC36" s="7"/>
      <c r="OYD36" s="7"/>
      <c r="OYE36" s="7"/>
      <c r="OYF36" s="7"/>
      <c r="OYG36" s="7"/>
      <c r="OYH36" s="7"/>
      <c r="OYI36" s="7"/>
      <c r="OYJ36" s="7"/>
      <c r="OYK36" s="7"/>
      <c r="OYL36" s="7"/>
      <c r="OYM36" s="7"/>
      <c r="OYN36" s="7"/>
      <c r="OYO36" s="7"/>
      <c r="OYP36" s="7"/>
      <c r="OYQ36" s="7"/>
      <c r="OYR36" s="7"/>
      <c r="OYS36" s="7"/>
      <c r="OYT36" s="7"/>
      <c r="OYU36" s="7"/>
      <c r="OYV36" s="7"/>
      <c r="OYW36" s="7"/>
      <c r="OYX36" s="7"/>
      <c r="OYY36" s="7"/>
      <c r="OYZ36" s="7"/>
      <c r="OZA36" s="7"/>
      <c r="OZB36" s="7"/>
      <c r="OZC36" s="7"/>
      <c r="OZD36" s="7"/>
      <c r="OZE36" s="7"/>
      <c r="OZF36" s="7"/>
      <c r="OZG36" s="7"/>
      <c r="OZH36" s="7"/>
      <c r="OZI36" s="7"/>
      <c r="OZJ36" s="7"/>
      <c r="OZK36" s="7"/>
      <c r="OZL36" s="7"/>
      <c r="OZM36" s="7"/>
      <c r="OZN36" s="7"/>
      <c r="OZO36" s="7"/>
      <c r="OZP36" s="7"/>
      <c r="OZQ36" s="7"/>
      <c r="OZR36" s="7"/>
      <c r="OZS36" s="7"/>
      <c r="OZT36" s="7"/>
      <c r="OZU36" s="7"/>
      <c r="OZV36" s="7"/>
      <c r="OZW36" s="7"/>
      <c r="OZX36" s="7"/>
      <c r="OZY36" s="7"/>
      <c r="OZZ36" s="7"/>
      <c r="PAA36" s="7"/>
      <c r="PAB36" s="7"/>
      <c r="PAC36" s="7"/>
      <c r="PAD36" s="7"/>
      <c r="PAE36" s="7"/>
      <c r="PAF36" s="7"/>
      <c r="PAG36" s="7"/>
      <c r="PAH36" s="7"/>
      <c r="PAI36" s="7"/>
      <c r="PAJ36" s="7"/>
      <c r="PAK36" s="7"/>
      <c r="PAL36" s="7"/>
      <c r="PAM36" s="7"/>
      <c r="PAN36" s="7"/>
      <c r="PAO36" s="7"/>
      <c r="PAP36" s="7"/>
      <c r="PAQ36" s="7"/>
      <c r="PAR36" s="7"/>
      <c r="PAS36" s="7"/>
      <c r="PAT36" s="7"/>
      <c r="PAU36" s="7"/>
      <c r="PAV36" s="7"/>
      <c r="PAW36" s="7"/>
      <c r="PAX36" s="7"/>
      <c r="PAY36" s="7"/>
      <c r="PAZ36" s="7"/>
      <c r="PBA36" s="7"/>
      <c r="PBB36" s="7"/>
      <c r="PBC36" s="7"/>
      <c r="PBD36" s="7"/>
      <c r="PBE36" s="7"/>
      <c r="PBF36" s="7"/>
      <c r="PBG36" s="7"/>
      <c r="PBH36" s="7"/>
      <c r="PBI36" s="7"/>
      <c r="PBJ36" s="7"/>
      <c r="PBK36" s="7"/>
      <c r="PBL36" s="7"/>
      <c r="PBM36" s="7"/>
      <c r="PBN36" s="7"/>
      <c r="PBO36" s="7"/>
      <c r="PBP36" s="7"/>
      <c r="PBQ36" s="7"/>
      <c r="PBR36" s="7"/>
      <c r="PBS36" s="7"/>
      <c r="PBT36" s="7"/>
      <c r="PBU36" s="7"/>
      <c r="PBV36" s="7"/>
      <c r="PBW36" s="7"/>
      <c r="PBX36" s="7"/>
      <c r="PBY36" s="7"/>
      <c r="PBZ36" s="7"/>
      <c r="PCA36" s="7"/>
      <c r="PCB36" s="7"/>
      <c r="PCC36" s="7"/>
      <c r="PCD36" s="7"/>
      <c r="PCE36" s="7"/>
      <c r="PCF36" s="7"/>
      <c r="PCG36" s="7"/>
      <c r="PCH36" s="7"/>
      <c r="PCI36" s="7"/>
      <c r="PCJ36" s="7"/>
      <c r="PCK36" s="7"/>
      <c r="PCL36" s="7"/>
      <c r="PCM36" s="7"/>
      <c r="PCN36" s="7"/>
      <c r="PCO36" s="7"/>
      <c r="PCP36" s="7"/>
      <c r="PCQ36" s="7"/>
      <c r="PCR36" s="7"/>
      <c r="PCS36" s="7"/>
      <c r="PCT36" s="7"/>
      <c r="PCU36" s="7"/>
      <c r="PCV36" s="7"/>
      <c r="PCW36" s="7"/>
      <c r="PCX36" s="7"/>
      <c r="PCY36" s="7"/>
      <c r="PCZ36" s="7"/>
      <c r="PDA36" s="7"/>
      <c r="PDB36" s="7"/>
      <c r="PDC36" s="7"/>
      <c r="PDD36" s="7"/>
      <c r="PDE36" s="7"/>
      <c r="PDF36" s="7"/>
      <c r="PDG36" s="7"/>
      <c r="PDH36" s="7"/>
      <c r="PDI36" s="7"/>
      <c r="PDJ36" s="7"/>
      <c r="PDK36" s="7"/>
      <c r="PDL36" s="7"/>
      <c r="PDM36" s="7"/>
      <c r="PDN36" s="7"/>
      <c r="PDO36" s="7"/>
      <c r="PDP36" s="7"/>
      <c r="PDQ36" s="7"/>
      <c r="PDR36" s="7"/>
      <c r="PDS36" s="7"/>
      <c r="PDT36" s="7"/>
      <c r="PDU36" s="7"/>
      <c r="PDV36" s="7"/>
      <c r="PDW36" s="7"/>
      <c r="PDX36" s="7"/>
      <c r="PDY36" s="7"/>
      <c r="PDZ36" s="7"/>
      <c r="PEA36" s="7"/>
      <c r="PEB36" s="7"/>
      <c r="PEC36" s="7"/>
      <c r="PED36" s="7"/>
      <c r="PEE36" s="7"/>
      <c r="PEF36" s="7"/>
      <c r="PEG36" s="7"/>
      <c r="PEH36" s="7"/>
      <c r="PEI36" s="7"/>
      <c r="PEJ36" s="7"/>
      <c r="PEK36" s="7"/>
      <c r="PEL36" s="7"/>
      <c r="PEM36" s="7"/>
      <c r="PEN36" s="7"/>
      <c r="PEO36" s="7"/>
      <c r="PEP36" s="7"/>
      <c r="PEQ36" s="7"/>
      <c r="PER36" s="7"/>
      <c r="PES36" s="7"/>
      <c r="PET36" s="7"/>
      <c r="PEU36" s="7"/>
      <c r="PEV36" s="7"/>
      <c r="PEW36" s="7"/>
      <c r="PEX36" s="7"/>
      <c r="PEY36" s="7"/>
      <c r="PEZ36" s="7"/>
      <c r="PFA36" s="7"/>
      <c r="PFB36" s="7"/>
      <c r="PFC36" s="7"/>
      <c r="PFD36" s="7"/>
      <c r="PFE36" s="7"/>
      <c r="PFF36" s="7"/>
      <c r="PFG36" s="7"/>
      <c r="PFH36" s="7"/>
      <c r="PFI36" s="7"/>
      <c r="PFJ36" s="7"/>
      <c r="PFK36" s="7"/>
      <c r="PFL36" s="7"/>
      <c r="PFM36" s="7"/>
      <c r="PFN36" s="7"/>
      <c r="PFO36" s="7"/>
      <c r="PFP36" s="7"/>
      <c r="PFQ36" s="7"/>
      <c r="PFR36" s="7"/>
      <c r="PFS36" s="7"/>
      <c r="PFT36" s="7"/>
      <c r="PFU36" s="7"/>
      <c r="PFV36" s="7"/>
      <c r="PFW36" s="7"/>
      <c r="PFX36" s="7"/>
      <c r="PFY36" s="7"/>
      <c r="PFZ36" s="7"/>
      <c r="PGA36" s="7"/>
      <c r="PGB36" s="7"/>
      <c r="PGC36" s="7"/>
      <c r="PGD36" s="7"/>
      <c r="PGE36" s="7"/>
      <c r="PGF36" s="7"/>
      <c r="PGG36" s="7"/>
      <c r="PGH36" s="7"/>
      <c r="PGI36" s="7"/>
      <c r="PGJ36" s="7"/>
      <c r="PGK36" s="7"/>
      <c r="PGL36" s="7"/>
      <c r="PGM36" s="7"/>
      <c r="PGN36" s="7"/>
      <c r="PGO36" s="7"/>
      <c r="PGP36" s="7"/>
      <c r="PGQ36" s="7"/>
      <c r="PGR36" s="7"/>
      <c r="PGS36" s="7"/>
      <c r="PGT36" s="7"/>
      <c r="PGU36" s="7"/>
      <c r="PGV36" s="7"/>
      <c r="PGW36" s="7"/>
      <c r="PGX36" s="7"/>
      <c r="PGY36" s="7"/>
      <c r="PGZ36" s="7"/>
      <c r="PHA36" s="7"/>
      <c r="PHB36" s="7"/>
      <c r="PHC36" s="7"/>
      <c r="PHD36" s="7"/>
      <c r="PHE36" s="7"/>
      <c r="PHF36" s="7"/>
      <c r="PHG36" s="7"/>
      <c r="PHH36" s="7"/>
      <c r="PHI36" s="7"/>
      <c r="PHJ36" s="7"/>
      <c r="PHK36" s="7"/>
      <c r="PHL36" s="7"/>
      <c r="PHM36" s="7"/>
      <c r="PHN36" s="7"/>
      <c r="PHO36" s="7"/>
      <c r="PHP36" s="7"/>
      <c r="PHQ36" s="7"/>
      <c r="PHR36" s="7"/>
      <c r="PHS36" s="7"/>
      <c r="PHT36" s="7"/>
      <c r="PHU36" s="7"/>
      <c r="PHV36" s="7"/>
      <c r="PHW36" s="7"/>
      <c r="PHX36" s="7"/>
      <c r="PHY36" s="7"/>
      <c r="PHZ36" s="7"/>
      <c r="PIA36" s="7"/>
      <c r="PIB36" s="7"/>
      <c r="PIC36" s="7"/>
      <c r="PID36" s="7"/>
      <c r="PIE36" s="7"/>
      <c r="PIF36" s="7"/>
      <c r="PIG36" s="7"/>
      <c r="PIH36" s="7"/>
      <c r="PII36" s="7"/>
      <c r="PIJ36" s="7"/>
      <c r="PIK36" s="7"/>
      <c r="PIL36" s="7"/>
      <c r="PIM36" s="7"/>
      <c r="PIN36" s="7"/>
      <c r="PIO36" s="7"/>
      <c r="PIP36" s="7"/>
      <c r="PIQ36" s="7"/>
      <c r="PIR36" s="7"/>
      <c r="PIS36" s="7"/>
      <c r="PIT36" s="7"/>
      <c r="PIU36" s="7"/>
      <c r="PIV36" s="7"/>
      <c r="PIW36" s="7"/>
      <c r="PIX36" s="7"/>
      <c r="PIY36" s="7"/>
      <c r="PIZ36" s="7"/>
      <c r="PJA36" s="7"/>
      <c r="PJB36" s="7"/>
      <c r="PJC36" s="7"/>
      <c r="PJD36" s="7"/>
      <c r="PJE36" s="7"/>
      <c r="PJF36" s="7"/>
      <c r="PJG36" s="7"/>
      <c r="PJH36" s="7"/>
      <c r="PJI36" s="7"/>
      <c r="PJJ36" s="7"/>
      <c r="PJK36" s="7"/>
      <c r="PJL36" s="7"/>
      <c r="PJM36" s="7"/>
      <c r="PJN36" s="7"/>
      <c r="PJO36" s="7"/>
      <c r="PJP36" s="7"/>
      <c r="PJQ36" s="7"/>
      <c r="PJR36" s="7"/>
      <c r="PJS36" s="7"/>
      <c r="PJT36" s="7"/>
      <c r="PJU36" s="7"/>
      <c r="PJV36" s="7"/>
      <c r="PJW36" s="7"/>
      <c r="PJX36" s="7"/>
      <c r="PJY36" s="7"/>
      <c r="PJZ36" s="7"/>
      <c r="PKA36" s="7"/>
      <c r="PKB36" s="7"/>
      <c r="PKC36" s="7"/>
      <c r="PKD36" s="7"/>
      <c r="PKE36" s="7"/>
      <c r="PKF36" s="7"/>
      <c r="PKG36" s="7"/>
      <c r="PKH36" s="7"/>
      <c r="PKI36" s="7"/>
      <c r="PKJ36" s="7"/>
      <c r="PKK36" s="7"/>
      <c r="PKL36" s="7"/>
      <c r="PKM36" s="7"/>
      <c r="PKN36" s="7"/>
      <c r="PKO36" s="7"/>
      <c r="PKP36" s="7"/>
      <c r="PKQ36" s="7"/>
      <c r="PKR36" s="7"/>
      <c r="PKS36" s="7"/>
      <c r="PKT36" s="7"/>
      <c r="PKU36" s="7"/>
      <c r="PKV36" s="7"/>
      <c r="PKW36" s="7"/>
      <c r="PKX36" s="7"/>
      <c r="PKY36" s="7"/>
      <c r="PKZ36" s="7"/>
      <c r="PLA36" s="7"/>
      <c r="PLB36" s="7"/>
      <c r="PLC36" s="7"/>
      <c r="PLD36" s="7"/>
      <c r="PLE36" s="7"/>
      <c r="PLF36" s="7"/>
      <c r="PLG36" s="7"/>
      <c r="PLH36" s="7"/>
      <c r="PLI36" s="7"/>
      <c r="PLJ36" s="7"/>
      <c r="PLK36" s="7"/>
      <c r="PLL36" s="7"/>
      <c r="PLM36" s="7"/>
      <c r="PLN36" s="7"/>
      <c r="PLO36" s="7"/>
      <c r="PLP36" s="7"/>
      <c r="PLQ36" s="7"/>
      <c r="PLR36" s="7"/>
      <c r="PLS36" s="7"/>
      <c r="PLT36" s="7"/>
      <c r="PLU36" s="7"/>
      <c r="PLV36" s="7"/>
      <c r="PLW36" s="7"/>
      <c r="PLX36" s="7"/>
      <c r="PLY36" s="7"/>
      <c r="PLZ36" s="7"/>
      <c r="PMA36" s="7"/>
      <c r="PMB36" s="7"/>
      <c r="PMC36" s="7"/>
      <c r="PMD36" s="7"/>
      <c r="PME36" s="7"/>
      <c r="PMF36" s="7"/>
      <c r="PMG36" s="7"/>
      <c r="PMH36" s="7"/>
      <c r="PMI36" s="7"/>
      <c r="PMJ36" s="7"/>
      <c r="PMK36" s="7"/>
      <c r="PML36" s="7"/>
      <c r="PMM36" s="7"/>
      <c r="PMN36" s="7"/>
      <c r="PMO36" s="7"/>
      <c r="PMP36" s="7"/>
      <c r="PMQ36" s="7"/>
      <c r="PMR36" s="7"/>
      <c r="PMS36" s="7"/>
      <c r="PMT36" s="7"/>
      <c r="PMU36" s="7"/>
      <c r="PMV36" s="7"/>
      <c r="PMW36" s="7"/>
      <c r="PMX36" s="7"/>
      <c r="PMY36" s="7"/>
      <c r="PMZ36" s="7"/>
      <c r="PNA36" s="7"/>
      <c r="PNB36" s="7"/>
      <c r="PNC36" s="7"/>
      <c r="PND36" s="7"/>
      <c r="PNE36" s="7"/>
      <c r="PNF36" s="7"/>
      <c r="PNG36" s="7"/>
      <c r="PNH36" s="7"/>
      <c r="PNI36" s="7"/>
      <c r="PNJ36" s="7"/>
      <c r="PNK36" s="7"/>
      <c r="PNL36" s="7"/>
      <c r="PNM36" s="7"/>
      <c r="PNN36" s="7"/>
      <c r="PNO36" s="7"/>
      <c r="PNP36" s="7"/>
      <c r="PNQ36" s="7"/>
      <c r="PNR36" s="7"/>
      <c r="PNS36" s="7"/>
      <c r="PNT36" s="7"/>
      <c r="PNU36" s="7"/>
      <c r="PNV36" s="7"/>
      <c r="PNW36" s="7"/>
      <c r="PNX36" s="7"/>
      <c r="PNY36" s="7"/>
      <c r="PNZ36" s="7"/>
      <c r="POA36" s="7"/>
      <c r="POB36" s="7"/>
      <c r="POC36" s="7"/>
      <c r="POD36" s="7"/>
      <c r="POE36" s="7"/>
      <c r="POF36" s="7"/>
      <c r="POG36" s="7"/>
      <c r="POH36" s="7"/>
      <c r="POI36" s="7"/>
      <c r="POJ36" s="7"/>
      <c r="POK36" s="7"/>
      <c r="POL36" s="7"/>
      <c r="POM36" s="7"/>
      <c r="PON36" s="7"/>
      <c r="POO36" s="7"/>
      <c r="POP36" s="7"/>
      <c r="POQ36" s="7"/>
      <c r="POR36" s="7"/>
      <c r="POS36" s="7"/>
      <c r="POT36" s="7"/>
      <c r="POU36" s="7"/>
      <c r="POV36" s="7"/>
      <c r="POW36" s="7"/>
      <c r="POX36" s="7"/>
      <c r="POY36" s="7"/>
      <c r="POZ36" s="7"/>
      <c r="PPA36" s="7"/>
      <c r="PPB36" s="7"/>
      <c r="PPC36" s="7"/>
      <c r="PPD36" s="7"/>
      <c r="PPE36" s="7"/>
      <c r="PPF36" s="7"/>
      <c r="PPG36" s="7"/>
      <c r="PPH36" s="7"/>
      <c r="PPI36" s="7"/>
      <c r="PPJ36" s="7"/>
      <c r="PPK36" s="7"/>
      <c r="PPL36" s="7"/>
      <c r="PPM36" s="7"/>
      <c r="PPN36" s="7"/>
      <c r="PPO36" s="7"/>
      <c r="PPP36" s="7"/>
      <c r="PPQ36" s="7"/>
      <c r="PPR36" s="7"/>
      <c r="PPS36" s="7"/>
      <c r="PPT36" s="7"/>
      <c r="PPU36" s="7"/>
      <c r="PPV36" s="7"/>
      <c r="PPW36" s="7"/>
      <c r="PPX36" s="7"/>
      <c r="PPY36" s="7"/>
      <c r="PPZ36" s="7"/>
      <c r="PQA36" s="7"/>
      <c r="PQB36" s="7"/>
      <c r="PQC36" s="7"/>
      <c r="PQD36" s="7"/>
      <c r="PQE36" s="7"/>
      <c r="PQF36" s="7"/>
      <c r="PQG36" s="7"/>
      <c r="PQH36" s="7"/>
      <c r="PQI36" s="7"/>
      <c r="PQJ36" s="7"/>
      <c r="PQK36" s="7"/>
      <c r="PQL36" s="7"/>
      <c r="PQM36" s="7"/>
      <c r="PQN36" s="7"/>
      <c r="PQO36" s="7"/>
      <c r="PQP36" s="7"/>
      <c r="PQQ36" s="7"/>
      <c r="PQR36" s="7"/>
      <c r="PQS36" s="7"/>
      <c r="PQT36" s="7"/>
      <c r="PQU36" s="7"/>
      <c r="PQV36" s="7"/>
      <c r="PQW36" s="7"/>
      <c r="PQX36" s="7"/>
      <c r="PQY36" s="7"/>
      <c r="PQZ36" s="7"/>
      <c r="PRA36" s="7"/>
      <c r="PRB36" s="7"/>
      <c r="PRC36" s="7"/>
      <c r="PRD36" s="7"/>
      <c r="PRE36" s="7"/>
      <c r="PRF36" s="7"/>
      <c r="PRG36" s="7"/>
      <c r="PRH36" s="7"/>
      <c r="PRI36" s="7"/>
      <c r="PRJ36" s="7"/>
      <c r="PRK36" s="7"/>
      <c r="PRL36" s="7"/>
      <c r="PRM36" s="7"/>
      <c r="PRN36" s="7"/>
      <c r="PRO36" s="7"/>
      <c r="PRP36" s="7"/>
      <c r="PRQ36" s="7"/>
      <c r="PRR36" s="7"/>
      <c r="PRS36" s="7"/>
      <c r="PRT36" s="7"/>
      <c r="PRU36" s="7"/>
      <c r="PRV36" s="7"/>
      <c r="PRW36" s="7"/>
      <c r="PRX36" s="7"/>
      <c r="PRY36" s="7"/>
      <c r="PRZ36" s="7"/>
      <c r="PSA36" s="7"/>
      <c r="PSB36" s="7"/>
      <c r="PSC36" s="7"/>
      <c r="PSD36" s="7"/>
      <c r="PSE36" s="7"/>
      <c r="PSF36" s="7"/>
      <c r="PSG36" s="7"/>
      <c r="PSH36" s="7"/>
      <c r="PSI36" s="7"/>
      <c r="PSJ36" s="7"/>
      <c r="PSK36" s="7"/>
      <c r="PSL36" s="7"/>
      <c r="PSM36" s="7"/>
      <c r="PSN36" s="7"/>
      <c r="PSO36" s="7"/>
      <c r="PSP36" s="7"/>
      <c r="PSQ36" s="7"/>
      <c r="PSR36" s="7"/>
      <c r="PSS36" s="7"/>
      <c r="PST36" s="7"/>
      <c r="PSU36" s="7"/>
      <c r="PSV36" s="7"/>
      <c r="PSW36" s="7"/>
      <c r="PSX36" s="7"/>
      <c r="PSY36" s="7"/>
      <c r="PSZ36" s="7"/>
      <c r="PTA36" s="7"/>
      <c r="PTB36" s="7"/>
      <c r="PTC36" s="7"/>
      <c r="PTD36" s="7"/>
      <c r="PTE36" s="7"/>
      <c r="PTF36" s="7"/>
      <c r="PTG36" s="7"/>
      <c r="PTH36" s="7"/>
      <c r="PTI36" s="7"/>
      <c r="PTJ36" s="7"/>
      <c r="PTK36" s="7"/>
      <c r="PTL36" s="7"/>
      <c r="PTM36" s="7"/>
      <c r="PTN36" s="7"/>
      <c r="PTO36" s="7"/>
      <c r="PTP36" s="7"/>
      <c r="PTQ36" s="7"/>
      <c r="PTR36" s="7"/>
      <c r="PTS36" s="7"/>
      <c r="PTT36" s="7"/>
      <c r="PTU36" s="7"/>
      <c r="PTV36" s="7"/>
      <c r="PTW36" s="7"/>
      <c r="PTX36" s="7"/>
      <c r="PTY36" s="7"/>
      <c r="PTZ36" s="7"/>
      <c r="PUA36" s="7"/>
      <c r="PUB36" s="7"/>
      <c r="PUC36" s="7"/>
      <c r="PUD36" s="7"/>
      <c r="PUE36" s="7"/>
      <c r="PUF36" s="7"/>
      <c r="PUG36" s="7"/>
      <c r="PUH36" s="7"/>
      <c r="PUI36" s="7"/>
      <c r="PUJ36" s="7"/>
      <c r="PUK36" s="7"/>
      <c r="PUL36" s="7"/>
      <c r="PUM36" s="7"/>
      <c r="PUN36" s="7"/>
      <c r="PUO36" s="7"/>
      <c r="PUP36" s="7"/>
      <c r="PUQ36" s="7"/>
      <c r="PUR36" s="7"/>
      <c r="PUS36" s="7"/>
      <c r="PUT36" s="7"/>
      <c r="PUU36" s="7"/>
      <c r="PUV36" s="7"/>
      <c r="PUW36" s="7"/>
      <c r="PUX36" s="7"/>
      <c r="PUY36" s="7"/>
      <c r="PUZ36" s="7"/>
      <c r="PVA36" s="7"/>
      <c r="PVB36" s="7"/>
      <c r="PVC36" s="7"/>
      <c r="PVD36" s="7"/>
      <c r="PVE36" s="7"/>
      <c r="PVF36" s="7"/>
      <c r="PVG36" s="7"/>
      <c r="PVH36" s="7"/>
      <c r="PVI36" s="7"/>
      <c r="PVJ36" s="7"/>
      <c r="PVK36" s="7"/>
      <c r="PVL36" s="7"/>
      <c r="PVM36" s="7"/>
      <c r="PVN36" s="7"/>
      <c r="PVO36" s="7"/>
      <c r="PVP36" s="7"/>
      <c r="PVQ36" s="7"/>
      <c r="PVR36" s="7"/>
      <c r="PVS36" s="7"/>
      <c r="PVT36" s="7"/>
      <c r="PVU36" s="7"/>
      <c r="PVV36" s="7"/>
      <c r="PVW36" s="7"/>
      <c r="PVX36" s="7"/>
      <c r="PVY36" s="7"/>
      <c r="PVZ36" s="7"/>
      <c r="PWA36" s="7"/>
      <c r="PWB36" s="7"/>
      <c r="PWC36" s="7"/>
      <c r="PWD36" s="7"/>
      <c r="PWE36" s="7"/>
      <c r="PWF36" s="7"/>
      <c r="PWG36" s="7"/>
      <c r="PWH36" s="7"/>
      <c r="PWI36" s="7"/>
      <c r="PWJ36" s="7"/>
      <c r="PWK36" s="7"/>
      <c r="PWL36" s="7"/>
      <c r="PWM36" s="7"/>
      <c r="PWN36" s="7"/>
      <c r="PWO36" s="7"/>
      <c r="PWP36" s="7"/>
      <c r="PWQ36" s="7"/>
      <c r="PWR36" s="7"/>
      <c r="PWS36" s="7"/>
      <c r="PWT36" s="7"/>
      <c r="PWU36" s="7"/>
      <c r="PWV36" s="7"/>
      <c r="PWW36" s="7"/>
      <c r="PWX36" s="7"/>
      <c r="PWY36" s="7"/>
      <c r="PWZ36" s="7"/>
      <c r="PXA36" s="7"/>
      <c r="PXB36" s="7"/>
      <c r="PXC36" s="7"/>
      <c r="PXD36" s="7"/>
      <c r="PXE36" s="7"/>
      <c r="PXF36" s="7"/>
      <c r="PXG36" s="7"/>
      <c r="PXH36" s="7"/>
      <c r="PXI36" s="7"/>
      <c r="PXJ36" s="7"/>
      <c r="PXK36" s="7"/>
      <c r="PXL36" s="7"/>
      <c r="PXM36" s="7"/>
      <c r="PXN36" s="7"/>
      <c r="PXO36" s="7"/>
      <c r="PXP36" s="7"/>
      <c r="PXQ36" s="7"/>
      <c r="PXR36" s="7"/>
      <c r="PXS36" s="7"/>
      <c r="PXT36" s="7"/>
      <c r="PXU36" s="7"/>
      <c r="PXV36" s="7"/>
      <c r="PXW36" s="7"/>
      <c r="PXX36" s="7"/>
      <c r="PXY36" s="7"/>
      <c r="PXZ36" s="7"/>
      <c r="PYA36" s="7"/>
      <c r="PYB36" s="7"/>
      <c r="PYC36" s="7"/>
      <c r="PYD36" s="7"/>
      <c r="PYE36" s="7"/>
      <c r="PYF36" s="7"/>
      <c r="PYG36" s="7"/>
      <c r="PYH36" s="7"/>
      <c r="PYI36" s="7"/>
      <c r="PYJ36" s="7"/>
      <c r="PYK36" s="7"/>
      <c r="PYL36" s="7"/>
      <c r="PYM36" s="7"/>
      <c r="PYN36" s="7"/>
      <c r="PYO36" s="7"/>
      <c r="PYP36" s="7"/>
      <c r="PYQ36" s="7"/>
      <c r="PYR36" s="7"/>
      <c r="PYS36" s="7"/>
      <c r="PYT36" s="7"/>
      <c r="PYU36" s="7"/>
      <c r="PYV36" s="7"/>
      <c r="PYW36" s="7"/>
      <c r="PYX36" s="7"/>
      <c r="PYY36" s="7"/>
      <c r="PYZ36" s="7"/>
      <c r="PZA36" s="7"/>
      <c r="PZB36" s="7"/>
      <c r="PZC36" s="7"/>
      <c r="PZD36" s="7"/>
      <c r="PZE36" s="7"/>
      <c r="PZF36" s="7"/>
      <c r="PZG36" s="7"/>
      <c r="PZH36" s="7"/>
      <c r="PZI36" s="7"/>
      <c r="PZJ36" s="7"/>
      <c r="PZK36" s="7"/>
      <c r="PZL36" s="7"/>
      <c r="PZM36" s="7"/>
      <c r="PZN36" s="7"/>
      <c r="PZO36" s="7"/>
      <c r="PZP36" s="7"/>
      <c r="PZQ36" s="7"/>
      <c r="PZR36" s="7"/>
      <c r="PZS36" s="7"/>
      <c r="PZT36" s="7"/>
      <c r="PZU36" s="7"/>
      <c r="PZV36" s="7"/>
      <c r="PZW36" s="7"/>
      <c r="PZX36" s="7"/>
      <c r="PZY36" s="7"/>
      <c r="PZZ36" s="7"/>
      <c r="QAA36" s="7"/>
      <c r="QAB36" s="7"/>
      <c r="QAC36" s="7"/>
      <c r="QAD36" s="7"/>
      <c r="QAE36" s="7"/>
      <c r="QAF36" s="7"/>
      <c r="QAG36" s="7"/>
      <c r="QAH36" s="7"/>
      <c r="QAI36" s="7"/>
      <c r="QAJ36" s="7"/>
      <c r="QAK36" s="7"/>
      <c r="QAL36" s="7"/>
      <c r="QAM36" s="7"/>
      <c r="QAN36" s="7"/>
      <c r="QAO36" s="7"/>
      <c r="QAP36" s="7"/>
      <c r="QAQ36" s="7"/>
      <c r="QAR36" s="7"/>
      <c r="QAS36" s="7"/>
      <c r="QAT36" s="7"/>
      <c r="QAU36" s="7"/>
      <c r="QAV36" s="7"/>
      <c r="QAW36" s="7"/>
      <c r="QAX36" s="7"/>
      <c r="QAY36" s="7"/>
      <c r="QAZ36" s="7"/>
      <c r="QBA36" s="7"/>
      <c r="QBB36" s="7"/>
      <c r="QBC36" s="7"/>
      <c r="QBD36" s="7"/>
      <c r="QBE36" s="7"/>
      <c r="QBF36" s="7"/>
      <c r="QBG36" s="7"/>
      <c r="QBH36" s="7"/>
      <c r="QBI36" s="7"/>
      <c r="QBJ36" s="7"/>
      <c r="QBK36" s="7"/>
      <c r="QBL36" s="7"/>
      <c r="QBM36" s="7"/>
      <c r="QBN36" s="7"/>
      <c r="QBO36" s="7"/>
      <c r="QBP36" s="7"/>
      <c r="QBQ36" s="7"/>
      <c r="QBR36" s="7"/>
      <c r="QBS36" s="7"/>
      <c r="QBT36" s="7"/>
      <c r="QBU36" s="7"/>
      <c r="QBV36" s="7"/>
      <c r="QBW36" s="7"/>
      <c r="QBX36" s="7"/>
      <c r="QBY36" s="7"/>
      <c r="QBZ36" s="7"/>
      <c r="QCA36" s="7"/>
      <c r="QCB36" s="7"/>
      <c r="QCC36" s="7"/>
      <c r="QCD36" s="7"/>
      <c r="QCE36" s="7"/>
      <c r="QCF36" s="7"/>
      <c r="QCG36" s="7"/>
      <c r="QCH36" s="7"/>
      <c r="QCI36" s="7"/>
      <c r="QCJ36" s="7"/>
      <c r="QCK36" s="7"/>
      <c r="QCL36" s="7"/>
      <c r="QCM36" s="7"/>
      <c r="QCN36" s="7"/>
      <c r="QCO36" s="7"/>
      <c r="QCP36" s="7"/>
      <c r="QCQ36" s="7"/>
      <c r="QCR36" s="7"/>
      <c r="QCS36" s="7"/>
      <c r="QCT36" s="7"/>
      <c r="QCU36" s="7"/>
      <c r="QCV36" s="7"/>
      <c r="QCW36" s="7"/>
      <c r="QCX36" s="7"/>
      <c r="QCY36" s="7"/>
      <c r="QCZ36" s="7"/>
      <c r="QDA36" s="7"/>
      <c r="QDB36" s="7"/>
      <c r="QDC36" s="7"/>
      <c r="QDD36" s="7"/>
      <c r="QDE36" s="7"/>
      <c r="QDF36" s="7"/>
      <c r="QDG36" s="7"/>
      <c r="QDH36" s="7"/>
      <c r="QDI36" s="7"/>
      <c r="QDJ36" s="7"/>
      <c r="QDK36" s="7"/>
      <c r="QDL36" s="7"/>
      <c r="QDM36" s="7"/>
      <c r="QDN36" s="7"/>
      <c r="QDO36" s="7"/>
      <c r="QDP36" s="7"/>
      <c r="QDQ36" s="7"/>
      <c r="QDR36" s="7"/>
      <c r="QDS36" s="7"/>
      <c r="QDT36" s="7"/>
      <c r="QDU36" s="7"/>
      <c r="QDV36" s="7"/>
      <c r="QDW36" s="7"/>
      <c r="QDX36" s="7"/>
      <c r="QDY36" s="7"/>
      <c r="QDZ36" s="7"/>
      <c r="QEA36" s="7"/>
      <c r="QEB36" s="7"/>
      <c r="QEC36" s="7"/>
      <c r="QED36" s="7"/>
      <c r="QEE36" s="7"/>
      <c r="QEF36" s="7"/>
      <c r="QEG36" s="7"/>
      <c r="QEH36" s="7"/>
      <c r="QEI36" s="7"/>
      <c r="QEJ36" s="7"/>
      <c r="QEK36" s="7"/>
      <c r="QEL36" s="7"/>
      <c r="QEM36" s="7"/>
      <c r="QEN36" s="7"/>
      <c r="QEO36" s="7"/>
      <c r="QEP36" s="7"/>
      <c r="QEQ36" s="7"/>
      <c r="QER36" s="7"/>
      <c r="QES36" s="7"/>
      <c r="QET36" s="7"/>
      <c r="QEU36" s="7"/>
      <c r="QEV36" s="7"/>
      <c r="QEW36" s="7"/>
      <c r="QEX36" s="7"/>
      <c r="QEY36" s="7"/>
      <c r="QEZ36" s="7"/>
      <c r="QFA36" s="7"/>
      <c r="QFB36" s="7"/>
      <c r="QFC36" s="7"/>
      <c r="QFD36" s="7"/>
      <c r="QFE36" s="7"/>
      <c r="QFF36" s="7"/>
      <c r="QFG36" s="7"/>
      <c r="QFH36" s="7"/>
      <c r="QFI36" s="7"/>
      <c r="QFJ36" s="7"/>
      <c r="QFK36" s="7"/>
      <c r="QFL36" s="7"/>
      <c r="QFM36" s="7"/>
      <c r="QFN36" s="7"/>
      <c r="QFO36" s="7"/>
      <c r="QFP36" s="7"/>
      <c r="QFQ36" s="7"/>
      <c r="QFR36" s="7"/>
      <c r="QFS36" s="7"/>
      <c r="QFT36" s="7"/>
      <c r="QFU36" s="7"/>
      <c r="QFV36" s="7"/>
      <c r="QFW36" s="7"/>
      <c r="QFX36" s="7"/>
      <c r="QFY36" s="7"/>
      <c r="QFZ36" s="7"/>
      <c r="QGA36" s="7"/>
      <c r="QGB36" s="7"/>
      <c r="QGC36" s="7"/>
      <c r="QGD36" s="7"/>
      <c r="QGE36" s="7"/>
      <c r="QGF36" s="7"/>
      <c r="QGG36" s="7"/>
      <c r="QGH36" s="7"/>
      <c r="QGI36" s="7"/>
      <c r="QGJ36" s="7"/>
      <c r="QGK36" s="7"/>
      <c r="QGL36" s="7"/>
      <c r="QGM36" s="7"/>
      <c r="QGN36" s="7"/>
      <c r="QGO36" s="7"/>
      <c r="QGP36" s="7"/>
      <c r="QGQ36" s="7"/>
      <c r="QGR36" s="7"/>
      <c r="QGS36" s="7"/>
      <c r="QGT36" s="7"/>
      <c r="QGU36" s="7"/>
      <c r="QGV36" s="7"/>
      <c r="QGW36" s="7"/>
      <c r="QGX36" s="7"/>
      <c r="QGY36" s="7"/>
      <c r="QGZ36" s="7"/>
      <c r="QHA36" s="7"/>
      <c r="QHB36" s="7"/>
      <c r="QHC36" s="7"/>
      <c r="QHD36" s="7"/>
      <c r="QHE36" s="7"/>
      <c r="QHF36" s="7"/>
      <c r="QHG36" s="7"/>
      <c r="QHH36" s="7"/>
      <c r="QHI36" s="7"/>
      <c r="QHJ36" s="7"/>
      <c r="QHK36" s="7"/>
      <c r="QHL36" s="7"/>
      <c r="QHM36" s="7"/>
      <c r="QHN36" s="7"/>
      <c r="QHO36" s="7"/>
      <c r="QHP36" s="7"/>
      <c r="QHQ36" s="7"/>
      <c r="QHR36" s="7"/>
      <c r="QHS36" s="7"/>
      <c r="QHT36" s="7"/>
      <c r="QHU36" s="7"/>
      <c r="QHV36" s="7"/>
      <c r="QHW36" s="7"/>
      <c r="QHX36" s="7"/>
      <c r="QHY36" s="7"/>
      <c r="QHZ36" s="7"/>
      <c r="QIA36" s="7"/>
      <c r="QIB36" s="7"/>
      <c r="QIC36" s="7"/>
      <c r="QID36" s="7"/>
      <c r="QIE36" s="7"/>
      <c r="QIF36" s="7"/>
      <c r="QIG36" s="7"/>
      <c r="QIH36" s="7"/>
      <c r="QII36" s="7"/>
      <c r="QIJ36" s="7"/>
      <c r="QIK36" s="7"/>
      <c r="QIL36" s="7"/>
      <c r="QIM36" s="7"/>
      <c r="QIN36" s="7"/>
      <c r="QIO36" s="7"/>
      <c r="QIP36" s="7"/>
      <c r="QIQ36" s="7"/>
      <c r="QIR36" s="7"/>
      <c r="QIS36" s="7"/>
      <c r="QIT36" s="7"/>
      <c r="QIU36" s="7"/>
      <c r="QIV36" s="7"/>
      <c r="QIW36" s="7"/>
      <c r="QIX36" s="7"/>
      <c r="QIY36" s="7"/>
      <c r="QIZ36" s="7"/>
      <c r="QJA36" s="7"/>
      <c r="QJB36" s="7"/>
      <c r="QJC36" s="7"/>
      <c r="QJD36" s="7"/>
      <c r="QJE36" s="7"/>
      <c r="QJF36" s="7"/>
      <c r="QJG36" s="7"/>
      <c r="QJH36" s="7"/>
      <c r="QJI36" s="7"/>
      <c r="QJJ36" s="7"/>
      <c r="QJK36" s="7"/>
      <c r="QJL36" s="7"/>
      <c r="QJM36" s="7"/>
      <c r="QJN36" s="7"/>
      <c r="QJO36" s="7"/>
      <c r="QJP36" s="7"/>
      <c r="QJQ36" s="7"/>
      <c r="QJR36" s="7"/>
      <c r="QJS36" s="7"/>
      <c r="QJT36" s="7"/>
      <c r="QJU36" s="7"/>
      <c r="QJV36" s="7"/>
      <c r="QJW36" s="7"/>
      <c r="QJX36" s="7"/>
      <c r="QJY36" s="7"/>
      <c r="QJZ36" s="7"/>
      <c r="QKA36" s="7"/>
      <c r="QKB36" s="7"/>
      <c r="QKC36" s="7"/>
      <c r="QKD36" s="7"/>
      <c r="QKE36" s="7"/>
      <c r="QKF36" s="7"/>
      <c r="QKG36" s="7"/>
      <c r="QKH36" s="7"/>
      <c r="QKI36" s="7"/>
      <c r="QKJ36" s="7"/>
      <c r="QKK36" s="7"/>
      <c r="QKL36" s="7"/>
      <c r="QKM36" s="7"/>
      <c r="QKN36" s="7"/>
      <c r="QKO36" s="7"/>
      <c r="QKP36" s="7"/>
      <c r="QKQ36" s="7"/>
      <c r="QKR36" s="7"/>
      <c r="QKS36" s="7"/>
      <c r="QKT36" s="7"/>
      <c r="QKU36" s="7"/>
      <c r="QKV36" s="7"/>
      <c r="QKW36" s="7"/>
      <c r="QKX36" s="7"/>
      <c r="QKY36" s="7"/>
      <c r="QKZ36" s="7"/>
      <c r="QLA36" s="7"/>
      <c r="QLB36" s="7"/>
      <c r="QLC36" s="7"/>
      <c r="QLD36" s="7"/>
      <c r="QLE36" s="7"/>
      <c r="QLF36" s="7"/>
      <c r="QLG36" s="7"/>
      <c r="QLH36" s="7"/>
      <c r="QLI36" s="7"/>
      <c r="QLJ36" s="7"/>
      <c r="QLK36" s="7"/>
      <c r="QLL36" s="7"/>
      <c r="QLM36" s="7"/>
      <c r="QLN36" s="7"/>
      <c r="QLO36" s="7"/>
      <c r="QLP36" s="7"/>
      <c r="QLQ36" s="7"/>
      <c r="QLR36" s="7"/>
      <c r="QLS36" s="7"/>
      <c r="QLT36" s="7"/>
      <c r="QLU36" s="7"/>
      <c r="QLV36" s="7"/>
      <c r="QLW36" s="7"/>
      <c r="QLX36" s="7"/>
      <c r="QLY36" s="7"/>
      <c r="QLZ36" s="7"/>
      <c r="QMA36" s="7"/>
      <c r="QMB36" s="7"/>
      <c r="QMC36" s="7"/>
      <c r="QMD36" s="7"/>
      <c r="QME36" s="7"/>
      <c r="QMF36" s="7"/>
      <c r="QMG36" s="7"/>
      <c r="QMH36" s="7"/>
      <c r="QMI36" s="7"/>
      <c r="QMJ36" s="7"/>
      <c r="QMK36" s="7"/>
      <c r="QML36" s="7"/>
      <c r="QMM36" s="7"/>
      <c r="QMN36" s="7"/>
      <c r="QMO36" s="7"/>
      <c r="QMP36" s="7"/>
      <c r="QMQ36" s="7"/>
      <c r="QMR36" s="7"/>
      <c r="QMS36" s="7"/>
      <c r="QMT36" s="7"/>
      <c r="QMU36" s="7"/>
      <c r="QMV36" s="7"/>
      <c r="QMW36" s="7"/>
      <c r="QMX36" s="7"/>
      <c r="QMY36" s="7"/>
      <c r="QMZ36" s="7"/>
      <c r="QNA36" s="7"/>
      <c r="QNB36" s="7"/>
      <c r="QNC36" s="7"/>
      <c r="QND36" s="7"/>
      <c r="QNE36" s="7"/>
      <c r="QNF36" s="7"/>
      <c r="QNG36" s="7"/>
      <c r="QNH36" s="7"/>
      <c r="QNI36" s="7"/>
      <c r="QNJ36" s="7"/>
      <c r="QNK36" s="7"/>
      <c r="QNL36" s="7"/>
      <c r="QNM36" s="7"/>
      <c r="QNN36" s="7"/>
      <c r="QNO36" s="7"/>
      <c r="QNP36" s="7"/>
      <c r="QNQ36" s="7"/>
      <c r="QNR36" s="7"/>
      <c r="QNS36" s="7"/>
      <c r="QNT36" s="7"/>
      <c r="QNU36" s="7"/>
      <c r="QNV36" s="7"/>
      <c r="QNW36" s="7"/>
      <c r="QNX36" s="7"/>
      <c r="QNY36" s="7"/>
      <c r="QNZ36" s="7"/>
      <c r="QOA36" s="7"/>
      <c r="QOB36" s="7"/>
      <c r="QOC36" s="7"/>
      <c r="QOD36" s="7"/>
      <c r="QOE36" s="7"/>
      <c r="QOF36" s="7"/>
      <c r="QOG36" s="7"/>
      <c r="QOH36" s="7"/>
      <c r="QOI36" s="7"/>
      <c r="QOJ36" s="7"/>
      <c r="QOK36" s="7"/>
      <c r="QOL36" s="7"/>
      <c r="QOM36" s="7"/>
      <c r="QON36" s="7"/>
      <c r="QOO36" s="7"/>
      <c r="QOP36" s="7"/>
      <c r="QOQ36" s="7"/>
      <c r="QOR36" s="7"/>
      <c r="QOS36" s="7"/>
      <c r="QOT36" s="7"/>
      <c r="QOU36" s="7"/>
      <c r="QOV36" s="7"/>
      <c r="QOW36" s="7"/>
      <c r="QOX36" s="7"/>
      <c r="QOY36" s="7"/>
      <c r="QOZ36" s="7"/>
      <c r="QPA36" s="7"/>
      <c r="QPB36" s="7"/>
      <c r="QPC36" s="7"/>
      <c r="QPD36" s="7"/>
      <c r="QPE36" s="7"/>
      <c r="QPF36" s="7"/>
      <c r="QPG36" s="7"/>
      <c r="QPH36" s="7"/>
      <c r="QPI36" s="7"/>
      <c r="QPJ36" s="7"/>
      <c r="QPK36" s="7"/>
      <c r="QPL36" s="7"/>
      <c r="QPM36" s="7"/>
      <c r="QPN36" s="7"/>
      <c r="QPO36" s="7"/>
      <c r="QPP36" s="7"/>
      <c r="QPQ36" s="7"/>
      <c r="QPR36" s="7"/>
      <c r="QPS36" s="7"/>
      <c r="QPT36" s="7"/>
      <c r="QPU36" s="7"/>
      <c r="QPV36" s="7"/>
      <c r="QPW36" s="7"/>
      <c r="QPX36" s="7"/>
      <c r="QPY36" s="7"/>
      <c r="QPZ36" s="7"/>
      <c r="QQA36" s="7"/>
      <c r="QQB36" s="7"/>
      <c r="QQC36" s="7"/>
      <c r="QQD36" s="7"/>
      <c r="QQE36" s="7"/>
      <c r="QQF36" s="7"/>
      <c r="QQG36" s="7"/>
      <c r="QQH36" s="7"/>
      <c r="QQI36" s="7"/>
      <c r="QQJ36" s="7"/>
      <c r="QQK36" s="7"/>
      <c r="QQL36" s="7"/>
      <c r="QQM36" s="7"/>
      <c r="QQN36" s="7"/>
      <c r="QQO36" s="7"/>
      <c r="QQP36" s="7"/>
      <c r="QQQ36" s="7"/>
      <c r="QQR36" s="7"/>
      <c r="QQS36" s="7"/>
      <c r="QQT36" s="7"/>
      <c r="QQU36" s="7"/>
      <c r="QQV36" s="7"/>
      <c r="QQW36" s="7"/>
      <c r="QQX36" s="7"/>
      <c r="QQY36" s="7"/>
      <c r="QQZ36" s="7"/>
      <c r="QRA36" s="7"/>
      <c r="QRB36" s="7"/>
      <c r="QRC36" s="7"/>
      <c r="QRD36" s="7"/>
      <c r="QRE36" s="7"/>
      <c r="QRF36" s="7"/>
      <c r="QRG36" s="7"/>
      <c r="QRH36" s="7"/>
      <c r="QRI36" s="7"/>
      <c r="QRJ36" s="7"/>
      <c r="QRK36" s="7"/>
      <c r="QRL36" s="7"/>
      <c r="QRM36" s="7"/>
      <c r="QRN36" s="7"/>
      <c r="QRO36" s="7"/>
      <c r="QRP36" s="7"/>
      <c r="QRQ36" s="7"/>
      <c r="QRR36" s="7"/>
      <c r="QRS36" s="7"/>
      <c r="QRT36" s="7"/>
      <c r="QRU36" s="7"/>
      <c r="QRV36" s="7"/>
      <c r="QRW36" s="7"/>
      <c r="QRX36" s="7"/>
      <c r="QRY36" s="7"/>
      <c r="QRZ36" s="7"/>
      <c r="QSA36" s="7"/>
      <c r="QSB36" s="7"/>
      <c r="QSC36" s="7"/>
      <c r="QSD36" s="7"/>
      <c r="QSE36" s="7"/>
      <c r="QSF36" s="7"/>
      <c r="QSG36" s="7"/>
      <c r="QSH36" s="7"/>
      <c r="QSI36" s="7"/>
      <c r="QSJ36" s="7"/>
      <c r="QSK36" s="7"/>
      <c r="QSL36" s="7"/>
      <c r="QSM36" s="7"/>
      <c r="QSN36" s="7"/>
      <c r="QSO36" s="7"/>
      <c r="QSP36" s="7"/>
      <c r="QSQ36" s="7"/>
      <c r="QSR36" s="7"/>
      <c r="QSS36" s="7"/>
      <c r="QST36" s="7"/>
      <c r="QSU36" s="7"/>
      <c r="QSV36" s="7"/>
      <c r="QSW36" s="7"/>
      <c r="QSX36" s="7"/>
      <c r="QSY36" s="7"/>
      <c r="QSZ36" s="7"/>
      <c r="QTA36" s="7"/>
      <c r="QTB36" s="7"/>
      <c r="QTC36" s="7"/>
      <c r="QTD36" s="7"/>
      <c r="QTE36" s="7"/>
      <c r="QTF36" s="7"/>
      <c r="QTG36" s="7"/>
      <c r="QTH36" s="7"/>
      <c r="QTI36" s="7"/>
      <c r="QTJ36" s="7"/>
      <c r="QTK36" s="7"/>
      <c r="QTL36" s="7"/>
      <c r="QTM36" s="7"/>
      <c r="QTN36" s="7"/>
      <c r="QTO36" s="7"/>
      <c r="QTP36" s="7"/>
      <c r="QTQ36" s="7"/>
      <c r="QTR36" s="7"/>
      <c r="QTS36" s="7"/>
      <c r="QTT36" s="7"/>
      <c r="QTU36" s="7"/>
      <c r="QTV36" s="7"/>
      <c r="QTW36" s="7"/>
      <c r="QTX36" s="7"/>
      <c r="QTY36" s="7"/>
      <c r="QTZ36" s="7"/>
      <c r="QUA36" s="7"/>
      <c r="QUB36" s="7"/>
      <c r="QUC36" s="7"/>
      <c r="QUD36" s="7"/>
      <c r="QUE36" s="7"/>
      <c r="QUF36" s="7"/>
      <c r="QUG36" s="7"/>
      <c r="QUH36" s="7"/>
      <c r="QUI36" s="7"/>
      <c r="QUJ36" s="7"/>
      <c r="QUK36" s="7"/>
      <c r="QUL36" s="7"/>
      <c r="QUM36" s="7"/>
      <c r="QUN36" s="7"/>
      <c r="QUO36" s="7"/>
      <c r="QUP36" s="7"/>
      <c r="QUQ36" s="7"/>
      <c r="QUR36" s="7"/>
      <c r="QUS36" s="7"/>
      <c r="QUT36" s="7"/>
      <c r="QUU36" s="7"/>
      <c r="QUV36" s="7"/>
      <c r="QUW36" s="7"/>
      <c r="QUX36" s="7"/>
      <c r="QUY36" s="7"/>
      <c r="QUZ36" s="7"/>
      <c r="QVA36" s="7"/>
      <c r="QVB36" s="7"/>
      <c r="QVC36" s="7"/>
      <c r="QVD36" s="7"/>
      <c r="QVE36" s="7"/>
      <c r="QVF36" s="7"/>
      <c r="QVG36" s="7"/>
      <c r="QVH36" s="7"/>
      <c r="QVI36" s="7"/>
      <c r="QVJ36" s="7"/>
      <c r="QVK36" s="7"/>
      <c r="QVL36" s="7"/>
      <c r="QVM36" s="7"/>
      <c r="QVN36" s="7"/>
      <c r="QVO36" s="7"/>
      <c r="QVP36" s="7"/>
      <c r="QVQ36" s="7"/>
      <c r="QVR36" s="7"/>
      <c r="QVS36" s="7"/>
      <c r="QVT36" s="7"/>
      <c r="QVU36" s="7"/>
      <c r="QVV36" s="7"/>
      <c r="QVW36" s="7"/>
      <c r="QVX36" s="7"/>
      <c r="QVY36" s="7"/>
      <c r="QVZ36" s="7"/>
      <c r="QWA36" s="7"/>
      <c r="QWB36" s="7"/>
      <c r="QWC36" s="7"/>
      <c r="QWD36" s="7"/>
      <c r="QWE36" s="7"/>
      <c r="QWF36" s="7"/>
      <c r="QWG36" s="7"/>
      <c r="QWH36" s="7"/>
      <c r="QWI36" s="7"/>
      <c r="QWJ36" s="7"/>
      <c r="QWK36" s="7"/>
      <c r="QWL36" s="7"/>
      <c r="QWM36" s="7"/>
      <c r="QWN36" s="7"/>
      <c r="QWO36" s="7"/>
      <c r="QWP36" s="7"/>
      <c r="QWQ36" s="7"/>
      <c r="QWR36" s="7"/>
      <c r="QWS36" s="7"/>
      <c r="QWT36" s="7"/>
      <c r="QWU36" s="7"/>
      <c r="QWV36" s="7"/>
      <c r="QWW36" s="7"/>
      <c r="QWX36" s="7"/>
      <c r="QWY36" s="7"/>
      <c r="QWZ36" s="7"/>
      <c r="QXA36" s="7"/>
      <c r="QXB36" s="7"/>
      <c r="QXC36" s="7"/>
      <c r="QXD36" s="7"/>
      <c r="QXE36" s="7"/>
      <c r="QXF36" s="7"/>
      <c r="QXG36" s="7"/>
      <c r="QXH36" s="7"/>
      <c r="QXI36" s="7"/>
      <c r="QXJ36" s="7"/>
      <c r="QXK36" s="7"/>
      <c r="QXL36" s="7"/>
      <c r="QXM36" s="7"/>
      <c r="QXN36" s="7"/>
      <c r="QXO36" s="7"/>
      <c r="QXP36" s="7"/>
      <c r="QXQ36" s="7"/>
      <c r="QXR36" s="7"/>
      <c r="QXS36" s="7"/>
      <c r="QXT36" s="7"/>
      <c r="QXU36" s="7"/>
      <c r="QXV36" s="7"/>
      <c r="QXW36" s="7"/>
      <c r="QXX36" s="7"/>
      <c r="QXY36" s="7"/>
      <c r="QXZ36" s="7"/>
      <c r="QYA36" s="7"/>
      <c r="QYB36" s="7"/>
      <c r="QYC36" s="7"/>
      <c r="QYD36" s="7"/>
      <c r="QYE36" s="7"/>
      <c r="QYF36" s="7"/>
      <c r="QYG36" s="7"/>
      <c r="QYH36" s="7"/>
      <c r="QYI36" s="7"/>
      <c r="QYJ36" s="7"/>
      <c r="QYK36" s="7"/>
      <c r="QYL36" s="7"/>
      <c r="QYM36" s="7"/>
      <c r="QYN36" s="7"/>
      <c r="QYO36" s="7"/>
      <c r="QYP36" s="7"/>
      <c r="QYQ36" s="7"/>
      <c r="QYR36" s="7"/>
      <c r="QYS36" s="7"/>
      <c r="QYT36" s="7"/>
      <c r="QYU36" s="7"/>
      <c r="QYV36" s="7"/>
      <c r="QYW36" s="7"/>
      <c r="QYX36" s="7"/>
      <c r="QYY36" s="7"/>
      <c r="QYZ36" s="7"/>
      <c r="QZA36" s="7"/>
      <c r="QZB36" s="7"/>
      <c r="QZC36" s="7"/>
      <c r="QZD36" s="7"/>
      <c r="QZE36" s="7"/>
      <c r="QZF36" s="7"/>
      <c r="QZG36" s="7"/>
      <c r="QZH36" s="7"/>
      <c r="QZI36" s="7"/>
      <c r="QZJ36" s="7"/>
      <c r="QZK36" s="7"/>
      <c r="QZL36" s="7"/>
      <c r="QZM36" s="7"/>
      <c r="QZN36" s="7"/>
      <c r="QZO36" s="7"/>
      <c r="QZP36" s="7"/>
      <c r="QZQ36" s="7"/>
      <c r="QZR36" s="7"/>
      <c r="QZS36" s="7"/>
      <c r="QZT36" s="7"/>
      <c r="QZU36" s="7"/>
      <c r="QZV36" s="7"/>
      <c r="QZW36" s="7"/>
      <c r="QZX36" s="7"/>
      <c r="QZY36" s="7"/>
      <c r="QZZ36" s="7"/>
      <c r="RAA36" s="7"/>
      <c r="RAB36" s="7"/>
      <c r="RAC36" s="7"/>
      <c r="RAD36" s="7"/>
      <c r="RAE36" s="7"/>
      <c r="RAF36" s="7"/>
      <c r="RAG36" s="7"/>
      <c r="RAH36" s="7"/>
      <c r="RAI36" s="7"/>
      <c r="RAJ36" s="7"/>
      <c r="RAK36" s="7"/>
      <c r="RAL36" s="7"/>
      <c r="RAM36" s="7"/>
      <c r="RAN36" s="7"/>
      <c r="RAO36" s="7"/>
      <c r="RAP36" s="7"/>
      <c r="RAQ36" s="7"/>
      <c r="RAR36" s="7"/>
      <c r="RAS36" s="7"/>
      <c r="RAT36" s="7"/>
      <c r="RAU36" s="7"/>
      <c r="RAV36" s="7"/>
      <c r="RAW36" s="7"/>
      <c r="RAX36" s="7"/>
      <c r="RAY36" s="7"/>
      <c r="RAZ36" s="7"/>
      <c r="RBA36" s="7"/>
      <c r="RBB36" s="7"/>
      <c r="RBC36" s="7"/>
      <c r="RBD36" s="7"/>
      <c r="RBE36" s="7"/>
      <c r="RBF36" s="7"/>
      <c r="RBG36" s="7"/>
      <c r="RBH36" s="7"/>
      <c r="RBI36" s="7"/>
      <c r="RBJ36" s="7"/>
      <c r="RBK36" s="7"/>
      <c r="RBL36" s="7"/>
      <c r="RBM36" s="7"/>
      <c r="RBN36" s="7"/>
      <c r="RBO36" s="7"/>
      <c r="RBP36" s="7"/>
      <c r="RBQ36" s="7"/>
      <c r="RBR36" s="7"/>
      <c r="RBS36" s="7"/>
      <c r="RBT36" s="7"/>
      <c r="RBU36" s="7"/>
      <c r="RBV36" s="7"/>
      <c r="RBW36" s="7"/>
      <c r="RBX36" s="7"/>
      <c r="RBY36" s="7"/>
      <c r="RBZ36" s="7"/>
      <c r="RCA36" s="7"/>
      <c r="RCB36" s="7"/>
      <c r="RCC36" s="7"/>
      <c r="RCD36" s="7"/>
      <c r="RCE36" s="7"/>
      <c r="RCF36" s="7"/>
      <c r="RCG36" s="7"/>
      <c r="RCH36" s="7"/>
      <c r="RCI36" s="7"/>
      <c r="RCJ36" s="7"/>
      <c r="RCK36" s="7"/>
      <c r="RCL36" s="7"/>
      <c r="RCM36" s="7"/>
      <c r="RCN36" s="7"/>
      <c r="RCO36" s="7"/>
      <c r="RCP36" s="7"/>
      <c r="RCQ36" s="7"/>
      <c r="RCR36" s="7"/>
      <c r="RCS36" s="7"/>
      <c r="RCT36" s="7"/>
      <c r="RCU36" s="7"/>
      <c r="RCV36" s="7"/>
      <c r="RCW36" s="7"/>
      <c r="RCX36" s="7"/>
      <c r="RCY36" s="7"/>
      <c r="RCZ36" s="7"/>
      <c r="RDA36" s="7"/>
      <c r="RDB36" s="7"/>
      <c r="RDC36" s="7"/>
      <c r="RDD36" s="7"/>
      <c r="RDE36" s="7"/>
      <c r="RDF36" s="7"/>
      <c r="RDG36" s="7"/>
      <c r="RDH36" s="7"/>
      <c r="RDI36" s="7"/>
      <c r="RDJ36" s="7"/>
      <c r="RDK36" s="7"/>
      <c r="RDL36" s="7"/>
      <c r="RDM36" s="7"/>
      <c r="RDN36" s="7"/>
      <c r="RDO36" s="7"/>
      <c r="RDP36" s="7"/>
      <c r="RDQ36" s="7"/>
      <c r="RDR36" s="7"/>
      <c r="RDS36" s="7"/>
      <c r="RDT36" s="7"/>
      <c r="RDU36" s="7"/>
      <c r="RDV36" s="7"/>
      <c r="RDW36" s="7"/>
      <c r="RDX36" s="7"/>
      <c r="RDY36" s="7"/>
      <c r="RDZ36" s="7"/>
      <c r="REA36" s="7"/>
      <c r="REB36" s="7"/>
      <c r="REC36" s="7"/>
      <c r="RED36" s="7"/>
      <c r="REE36" s="7"/>
      <c r="REF36" s="7"/>
      <c r="REG36" s="7"/>
      <c r="REH36" s="7"/>
      <c r="REI36" s="7"/>
      <c r="REJ36" s="7"/>
      <c r="REK36" s="7"/>
      <c r="REL36" s="7"/>
      <c r="REM36" s="7"/>
      <c r="REN36" s="7"/>
      <c r="REO36" s="7"/>
      <c r="REP36" s="7"/>
      <c r="REQ36" s="7"/>
      <c r="RER36" s="7"/>
      <c r="RES36" s="7"/>
      <c r="RET36" s="7"/>
      <c r="REU36" s="7"/>
      <c r="REV36" s="7"/>
      <c r="REW36" s="7"/>
      <c r="REX36" s="7"/>
      <c r="REY36" s="7"/>
      <c r="REZ36" s="7"/>
      <c r="RFA36" s="7"/>
      <c r="RFB36" s="7"/>
      <c r="RFC36" s="7"/>
      <c r="RFD36" s="7"/>
      <c r="RFE36" s="7"/>
      <c r="RFF36" s="7"/>
      <c r="RFG36" s="7"/>
      <c r="RFH36" s="7"/>
      <c r="RFI36" s="7"/>
      <c r="RFJ36" s="7"/>
      <c r="RFK36" s="7"/>
      <c r="RFL36" s="7"/>
      <c r="RFM36" s="7"/>
      <c r="RFN36" s="7"/>
      <c r="RFO36" s="7"/>
      <c r="RFP36" s="7"/>
      <c r="RFQ36" s="7"/>
      <c r="RFR36" s="7"/>
      <c r="RFS36" s="7"/>
      <c r="RFT36" s="7"/>
      <c r="RFU36" s="7"/>
      <c r="RFV36" s="7"/>
      <c r="RFW36" s="7"/>
      <c r="RFX36" s="7"/>
      <c r="RFY36" s="7"/>
      <c r="RFZ36" s="7"/>
      <c r="RGA36" s="7"/>
      <c r="RGB36" s="7"/>
      <c r="RGC36" s="7"/>
      <c r="RGD36" s="7"/>
      <c r="RGE36" s="7"/>
      <c r="RGF36" s="7"/>
      <c r="RGG36" s="7"/>
      <c r="RGH36" s="7"/>
      <c r="RGI36" s="7"/>
      <c r="RGJ36" s="7"/>
      <c r="RGK36" s="7"/>
      <c r="RGL36" s="7"/>
      <c r="RGM36" s="7"/>
      <c r="RGN36" s="7"/>
      <c r="RGO36" s="7"/>
      <c r="RGP36" s="7"/>
      <c r="RGQ36" s="7"/>
      <c r="RGR36" s="7"/>
      <c r="RGS36" s="7"/>
      <c r="RGT36" s="7"/>
      <c r="RGU36" s="7"/>
      <c r="RGV36" s="7"/>
      <c r="RGW36" s="7"/>
      <c r="RGX36" s="7"/>
      <c r="RGY36" s="7"/>
      <c r="RGZ36" s="7"/>
      <c r="RHA36" s="7"/>
      <c r="RHB36" s="7"/>
      <c r="RHC36" s="7"/>
      <c r="RHD36" s="7"/>
      <c r="RHE36" s="7"/>
      <c r="RHF36" s="7"/>
      <c r="RHG36" s="7"/>
      <c r="RHH36" s="7"/>
      <c r="RHI36" s="7"/>
      <c r="RHJ36" s="7"/>
      <c r="RHK36" s="7"/>
      <c r="RHL36" s="7"/>
      <c r="RHM36" s="7"/>
      <c r="RHN36" s="7"/>
      <c r="RHO36" s="7"/>
      <c r="RHP36" s="7"/>
      <c r="RHQ36" s="7"/>
      <c r="RHR36" s="7"/>
      <c r="RHS36" s="7"/>
      <c r="RHT36" s="7"/>
      <c r="RHU36" s="7"/>
      <c r="RHV36" s="7"/>
      <c r="RHW36" s="7"/>
      <c r="RHX36" s="7"/>
      <c r="RHY36" s="7"/>
      <c r="RHZ36" s="7"/>
      <c r="RIA36" s="7"/>
      <c r="RIB36" s="7"/>
      <c r="RIC36" s="7"/>
      <c r="RID36" s="7"/>
      <c r="RIE36" s="7"/>
      <c r="RIF36" s="7"/>
      <c r="RIG36" s="7"/>
      <c r="RIH36" s="7"/>
      <c r="RII36" s="7"/>
      <c r="RIJ36" s="7"/>
      <c r="RIK36" s="7"/>
      <c r="RIL36" s="7"/>
      <c r="RIM36" s="7"/>
      <c r="RIN36" s="7"/>
      <c r="RIO36" s="7"/>
      <c r="RIP36" s="7"/>
      <c r="RIQ36" s="7"/>
      <c r="RIR36" s="7"/>
      <c r="RIS36" s="7"/>
      <c r="RIT36" s="7"/>
      <c r="RIU36" s="7"/>
      <c r="RIV36" s="7"/>
      <c r="RIW36" s="7"/>
      <c r="RIX36" s="7"/>
      <c r="RIY36" s="7"/>
      <c r="RIZ36" s="7"/>
      <c r="RJA36" s="7"/>
      <c r="RJB36" s="7"/>
      <c r="RJC36" s="7"/>
      <c r="RJD36" s="7"/>
      <c r="RJE36" s="7"/>
      <c r="RJF36" s="7"/>
      <c r="RJG36" s="7"/>
      <c r="RJH36" s="7"/>
      <c r="RJI36" s="7"/>
      <c r="RJJ36" s="7"/>
      <c r="RJK36" s="7"/>
      <c r="RJL36" s="7"/>
      <c r="RJM36" s="7"/>
      <c r="RJN36" s="7"/>
      <c r="RJO36" s="7"/>
      <c r="RJP36" s="7"/>
      <c r="RJQ36" s="7"/>
      <c r="RJR36" s="7"/>
      <c r="RJS36" s="7"/>
      <c r="RJT36" s="7"/>
      <c r="RJU36" s="7"/>
      <c r="RJV36" s="7"/>
      <c r="RJW36" s="7"/>
      <c r="RJX36" s="7"/>
      <c r="RJY36" s="7"/>
      <c r="RJZ36" s="7"/>
      <c r="RKA36" s="7"/>
      <c r="RKB36" s="7"/>
      <c r="RKC36" s="7"/>
      <c r="RKD36" s="7"/>
      <c r="RKE36" s="7"/>
      <c r="RKF36" s="7"/>
      <c r="RKG36" s="7"/>
      <c r="RKH36" s="7"/>
      <c r="RKI36" s="7"/>
      <c r="RKJ36" s="7"/>
      <c r="RKK36" s="7"/>
      <c r="RKL36" s="7"/>
      <c r="RKM36" s="7"/>
      <c r="RKN36" s="7"/>
      <c r="RKO36" s="7"/>
      <c r="RKP36" s="7"/>
      <c r="RKQ36" s="7"/>
      <c r="RKR36" s="7"/>
      <c r="RKS36" s="7"/>
      <c r="RKT36" s="7"/>
      <c r="RKU36" s="7"/>
      <c r="RKV36" s="7"/>
      <c r="RKW36" s="7"/>
      <c r="RKX36" s="7"/>
      <c r="RKY36" s="7"/>
      <c r="RKZ36" s="7"/>
      <c r="RLA36" s="7"/>
      <c r="RLB36" s="7"/>
      <c r="RLC36" s="7"/>
      <c r="RLD36" s="7"/>
      <c r="RLE36" s="7"/>
      <c r="RLF36" s="7"/>
      <c r="RLG36" s="7"/>
      <c r="RLH36" s="7"/>
      <c r="RLI36" s="7"/>
      <c r="RLJ36" s="7"/>
      <c r="RLK36" s="7"/>
      <c r="RLL36" s="7"/>
      <c r="RLM36" s="7"/>
      <c r="RLN36" s="7"/>
      <c r="RLO36" s="7"/>
      <c r="RLP36" s="7"/>
      <c r="RLQ36" s="7"/>
      <c r="RLR36" s="7"/>
      <c r="RLS36" s="7"/>
      <c r="RLT36" s="7"/>
      <c r="RLU36" s="7"/>
      <c r="RLV36" s="7"/>
      <c r="RLW36" s="7"/>
      <c r="RLX36" s="7"/>
      <c r="RLY36" s="7"/>
      <c r="RLZ36" s="7"/>
      <c r="RMA36" s="7"/>
      <c r="RMB36" s="7"/>
      <c r="RMC36" s="7"/>
      <c r="RMD36" s="7"/>
      <c r="RME36" s="7"/>
      <c r="RMF36" s="7"/>
      <c r="RMG36" s="7"/>
      <c r="RMH36" s="7"/>
      <c r="RMI36" s="7"/>
      <c r="RMJ36" s="7"/>
      <c r="RMK36" s="7"/>
      <c r="RML36" s="7"/>
      <c r="RMM36" s="7"/>
      <c r="RMN36" s="7"/>
      <c r="RMO36" s="7"/>
      <c r="RMP36" s="7"/>
      <c r="RMQ36" s="7"/>
      <c r="RMR36" s="7"/>
      <c r="RMS36" s="7"/>
      <c r="RMT36" s="7"/>
      <c r="RMU36" s="7"/>
      <c r="RMV36" s="7"/>
      <c r="RMW36" s="7"/>
      <c r="RMX36" s="7"/>
      <c r="RMY36" s="7"/>
      <c r="RMZ36" s="7"/>
      <c r="RNA36" s="7"/>
      <c r="RNB36" s="7"/>
      <c r="RNC36" s="7"/>
      <c r="RND36" s="7"/>
      <c r="RNE36" s="7"/>
      <c r="RNF36" s="7"/>
      <c r="RNG36" s="7"/>
      <c r="RNH36" s="7"/>
      <c r="RNI36" s="7"/>
      <c r="RNJ36" s="7"/>
      <c r="RNK36" s="7"/>
      <c r="RNL36" s="7"/>
      <c r="RNM36" s="7"/>
      <c r="RNN36" s="7"/>
      <c r="RNO36" s="7"/>
      <c r="RNP36" s="7"/>
      <c r="RNQ36" s="7"/>
      <c r="RNR36" s="7"/>
      <c r="RNS36" s="7"/>
      <c r="RNT36" s="7"/>
      <c r="RNU36" s="7"/>
      <c r="RNV36" s="7"/>
      <c r="RNW36" s="7"/>
      <c r="RNX36" s="7"/>
      <c r="RNY36" s="7"/>
      <c r="RNZ36" s="7"/>
      <c r="ROA36" s="7"/>
      <c r="ROB36" s="7"/>
      <c r="ROC36" s="7"/>
      <c r="ROD36" s="7"/>
      <c r="ROE36" s="7"/>
      <c r="ROF36" s="7"/>
      <c r="ROG36" s="7"/>
      <c r="ROH36" s="7"/>
      <c r="ROI36" s="7"/>
      <c r="ROJ36" s="7"/>
      <c r="ROK36" s="7"/>
      <c r="ROL36" s="7"/>
      <c r="ROM36" s="7"/>
      <c r="RON36" s="7"/>
      <c r="ROO36" s="7"/>
      <c r="ROP36" s="7"/>
      <c r="ROQ36" s="7"/>
      <c r="ROR36" s="7"/>
      <c r="ROS36" s="7"/>
      <c r="ROT36" s="7"/>
      <c r="ROU36" s="7"/>
      <c r="ROV36" s="7"/>
      <c r="ROW36" s="7"/>
      <c r="ROX36" s="7"/>
      <c r="ROY36" s="7"/>
      <c r="ROZ36" s="7"/>
      <c r="RPA36" s="7"/>
      <c r="RPB36" s="7"/>
      <c r="RPC36" s="7"/>
      <c r="RPD36" s="7"/>
      <c r="RPE36" s="7"/>
      <c r="RPF36" s="7"/>
      <c r="RPG36" s="7"/>
      <c r="RPH36" s="7"/>
      <c r="RPI36" s="7"/>
      <c r="RPJ36" s="7"/>
      <c r="RPK36" s="7"/>
      <c r="RPL36" s="7"/>
      <c r="RPM36" s="7"/>
      <c r="RPN36" s="7"/>
      <c r="RPO36" s="7"/>
      <c r="RPP36" s="7"/>
      <c r="RPQ36" s="7"/>
      <c r="RPR36" s="7"/>
      <c r="RPS36" s="7"/>
      <c r="RPT36" s="7"/>
      <c r="RPU36" s="7"/>
      <c r="RPV36" s="7"/>
      <c r="RPW36" s="7"/>
      <c r="RPX36" s="7"/>
      <c r="RPY36" s="7"/>
      <c r="RPZ36" s="7"/>
      <c r="RQA36" s="7"/>
      <c r="RQB36" s="7"/>
      <c r="RQC36" s="7"/>
      <c r="RQD36" s="7"/>
      <c r="RQE36" s="7"/>
      <c r="RQF36" s="7"/>
      <c r="RQG36" s="7"/>
      <c r="RQH36" s="7"/>
      <c r="RQI36" s="7"/>
      <c r="RQJ36" s="7"/>
      <c r="RQK36" s="7"/>
      <c r="RQL36" s="7"/>
      <c r="RQM36" s="7"/>
      <c r="RQN36" s="7"/>
      <c r="RQO36" s="7"/>
      <c r="RQP36" s="7"/>
      <c r="RQQ36" s="7"/>
      <c r="RQR36" s="7"/>
      <c r="RQS36" s="7"/>
      <c r="RQT36" s="7"/>
      <c r="RQU36" s="7"/>
      <c r="RQV36" s="7"/>
      <c r="RQW36" s="7"/>
      <c r="RQX36" s="7"/>
      <c r="RQY36" s="7"/>
      <c r="RQZ36" s="7"/>
      <c r="RRA36" s="7"/>
      <c r="RRB36" s="7"/>
      <c r="RRC36" s="7"/>
      <c r="RRD36" s="7"/>
      <c r="RRE36" s="7"/>
      <c r="RRF36" s="7"/>
      <c r="RRG36" s="7"/>
      <c r="RRH36" s="7"/>
      <c r="RRI36" s="7"/>
      <c r="RRJ36" s="7"/>
      <c r="RRK36" s="7"/>
      <c r="RRL36" s="7"/>
      <c r="RRM36" s="7"/>
      <c r="RRN36" s="7"/>
      <c r="RRO36" s="7"/>
      <c r="RRP36" s="7"/>
      <c r="RRQ36" s="7"/>
      <c r="RRR36" s="7"/>
      <c r="RRS36" s="7"/>
      <c r="RRT36" s="7"/>
      <c r="RRU36" s="7"/>
      <c r="RRV36" s="7"/>
      <c r="RRW36" s="7"/>
      <c r="RRX36" s="7"/>
      <c r="RRY36" s="7"/>
      <c r="RRZ36" s="7"/>
      <c r="RSA36" s="7"/>
      <c r="RSB36" s="7"/>
      <c r="RSC36" s="7"/>
      <c r="RSD36" s="7"/>
      <c r="RSE36" s="7"/>
      <c r="RSF36" s="7"/>
      <c r="RSG36" s="7"/>
      <c r="RSH36" s="7"/>
      <c r="RSI36" s="7"/>
      <c r="RSJ36" s="7"/>
      <c r="RSK36" s="7"/>
      <c r="RSL36" s="7"/>
      <c r="RSM36" s="7"/>
      <c r="RSN36" s="7"/>
      <c r="RSO36" s="7"/>
      <c r="RSP36" s="7"/>
      <c r="RSQ36" s="7"/>
      <c r="RSR36" s="7"/>
      <c r="RSS36" s="7"/>
      <c r="RST36" s="7"/>
      <c r="RSU36" s="7"/>
      <c r="RSV36" s="7"/>
      <c r="RSW36" s="7"/>
      <c r="RSX36" s="7"/>
      <c r="RSY36" s="7"/>
      <c r="RSZ36" s="7"/>
      <c r="RTA36" s="7"/>
      <c r="RTB36" s="7"/>
      <c r="RTC36" s="7"/>
      <c r="RTD36" s="7"/>
      <c r="RTE36" s="7"/>
      <c r="RTF36" s="7"/>
      <c r="RTG36" s="7"/>
      <c r="RTH36" s="7"/>
      <c r="RTI36" s="7"/>
      <c r="RTJ36" s="7"/>
      <c r="RTK36" s="7"/>
      <c r="RTL36" s="7"/>
      <c r="RTM36" s="7"/>
      <c r="RTN36" s="7"/>
      <c r="RTO36" s="7"/>
      <c r="RTP36" s="7"/>
      <c r="RTQ36" s="7"/>
      <c r="RTR36" s="7"/>
      <c r="RTS36" s="7"/>
      <c r="RTT36" s="7"/>
      <c r="RTU36" s="7"/>
      <c r="RTV36" s="7"/>
      <c r="RTW36" s="7"/>
      <c r="RTX36" s="7"/>
      <c r="RTY36" s="7"/>
      <c r="RTZ36" s="7"/>
      <c r="RUA36" s="7"/>
      <c r="RUB36" s="7"/>
      <c r="RUC36" s="7"/>
      <c r="RUD36" s="7"/>
      <c r="RUE36" s="7"/>
      <c r="RUF36" s="7"/>
      <c r="RUG36" s="7"/>
      <c r="RUH36" s="7"/>
      <c r="RUI36" s="7"/>
      <c r="RUJ36" s="7"/>
      <c r="RUK36" s="7"/>
      <c r="RUL36" s="7"/>
      <c r="RUM36" s="7"/>
      <c r="RUN36" s="7"/>
      <c r="RUO36" s="7"/>
      <c r="RUP36" s="7"/>
      <c r="RUQ36" s="7"/>
      <c r="RUR36" s="7"/>
      <c r="RUS36" s="7"/>
      <c r="RUT36" s="7"/>
      <c r="RUU36" s="7"/>
      <c r="RUV36" s="7"/>
      <c r="RUW36" s="7"/>
      <c r="RUX36" s="7"/>
      <c r="RUY36" s="7"/>
      <c r="RUZ36" s="7"/>
      <c r="RVA36" s="7"/>
      <c r="RVB36" s="7"/>
      <c r="RVC36" s="7"/>
      <c r="RVD36" s="7"/>
      <c r="RVE36" s="7"/>
      <c r="RVF36" s="7"/>
      <c r="RVG36" s="7"/>
      <c r="RVH36" s="7"/>
      <c r="RVI36" s="7"/>
      <c r="RVJ36" s="7"/>
      <c r="RVK36" s="7"/>
      <c r="RVL36" s="7"/>
      <c r="RVM36" s="7"/>
      <c r="RVN36" s="7"/>
      <c r="RVO36" s="7"/>
      <c r="RVP36" s="7"/>
      <c r="RVQ36" s="7"/>
      <c r="RVR36" s="7"/>
      <c r="RVS36" s="7"/>
      <c r="RVT36" s="7"/>
      <c r="RVU36" s="7"/>
      <c r="RVV36" s="7"/>
      <c r="RVW36" s="7"/>
      <c r="RVX36" s="7"/>
      <c r="RVY36" s="7"/>
      <c r="RVZ36" s="7"/>
      <c r="RWA36" s="7"/>
      <c r="RWB36" s="7"/>
      <c r="RWC36" s="7"/>
      <c r="RWD36" s="7"/>
      <c r="RWE36" s="7"/>
      <c r="RWF36" s="7"/>
      <c r="RWG36" s="7"/>
      <c r="RWH36" s="7"/>
      <c r="RWI36" s="7"/>
      <c r="RWJ36" s="7"/>
      <c r="RWK36" s="7"/>
      <c r="RWL36" s="7"/>
      <c r="RWM36" s="7"/>
      <c r="RWN36" s="7"/>
      <c r="RWO36" s="7"/>
      <c r="RWP36" s="7"/>
      <c r="RWQ36" s="7"/>
      <c r="RWR36" s="7"/>
      <c r="RWS36" s="7"/>
      <c r="RWT36" s="7"/>
      <c r="RWU36" s="7"/>
      <c r="RWV36" s="7"/>
      <c r="RWW36" s="7"/>
      <c r="RWX36" s="7"/>
      <c r="RWY36" s="7"/>
      <c r="RWZ36" s="7"/>
      <c r="RXA36" s="7"/>
      <c r="RXB36" s="7"/>
      <c r="RXC36" s="7"/>
      <c r="RXD36" s="7"/>
      <c r="RXE36" s="7"/>
      <c r="RXF36" s="7"/>
      <c r="RXG36" s="7"/>
      <c r="RXH36" s="7"/>
      <c r="RXI36" s="7"/>
      <c r="RXJ36" s="7"/>
      <c r="RXK36" s="7"/>
      <c r="RXL36" s="7"/>
      <c r="RXM36" s="7"/>
      <c r="RXN36" s="7"/>
      <c r="RXO36" s="7"/>
      <c r="RXP36" s="7"/>
      <c r="RXQ36" s="7"/>
      <c r="RXR36" s="7"/>
      <c r="RXS36" s="7"/>
      <c r="RXT36" s="7"/>
      <c r="RXU36" s="7"/>
      <c r="RXV36" s="7"/>
      <c r="RXW36" s="7"/>
      <c r="RXX36" s="7"/>
      <c r="RXY36" s="7"/>
      <c r="RXZ36" s="7"/>
      <c r="RYA36" s="7"/>
      <c r="RYB36" s="7"/>
      <c r="RYC36" s="7"/>
      <c r="RYD36" s="7"/>
      <c r="RYE36" s="7"/>
      <c r="RYF36" s="7"/>
      <c r="RYG36" s="7"/>
      <c r="RYH36" s="7"/>
      <c r="RYI36" s="7"/>
      <c r="RYJ36" s="7"/>
      <c r="RYK36" s="7"/>
      <c r="RYL36" s="7"/>
      <c r="RYM36" s="7"/>
      <c r="RYN36" s="7"/>
      <c r="RYO36" s="7"/>
      <c r="RYP36" s="7"/>
      <c r="RYQ36" s="7"/>
      <c r="RYR36" s="7"/>
      <c r="RYS36" s="7"/>
      <c r="RYT36" s="7"/>
      <c r="RYU36" s="7"/>
      <c r="RYV36" s="7"/>
      <c r="RYW36" s="7"/>
      <c r="RYX36" s="7"/>
      <c r="RYY36" s="7"/>
      <c r="RYZ36" s="7"/>
      <c r="RZA36" s="7"/>
      <c r="RZB36" s="7"/>
      <c r="RZC36" s="7"/>
      <c r="RZD36" s="7"/>
      <c r="RZE36" s="7"/>
      <c r="RZF36" s="7"/>
      <c r="RZG36" s="7"/>
      <c r="RZH36" s="7"/>
      <c r="RZI36" s="7"/>
      <c r="RZJ36" s="7"/>
      <c r="RZK36" s="7"/>
      <c r="RZL36" s="7"/>
      <c r="RZM36" s="7"/>
      <c r="RZN36" s="7"/>
      <c r="RZO36" s="7"/>
      <c r="RZP36" s="7"/>
      <c r="RZQ36" s="7"/>
      <c r="RZR36" s="7"/>
      <c r="RZS36" s="7"/>
      <c r="RZT36" s="7"/>
      <c r="RZU36" s="7"/>
      <c r="RZV36" s="7"/>
      <c r="RZW36" s="7"/>
      <c r="RZX36" s="7"/>
      <c r="RZY36" s="7"/>
      <c r="RZZ36" s="7"/>
      <c r="SAA36" s="7"/>
      <c r="SAB36" s="7"/>
      <c r="SAC36" s="7"/>
      <c r="SAD36" s="7"/>
      <c r="SAE36" s="7"/>
      <c r="SAF36" s="7"/>
      <c r="SAG36" s="7"/>
      <c r="SAH36" s="7"/>
      <c r="SAI36" s="7"/>
      <c r="SAJ36" s="7"/>
      <c r="SAK36" s="7"/>
      <c r="SAL36" s="7"/>
      <c r="SAM36" s="7"/>
      <c r="SAN36" s="7"/>
      <c r="SAO36" s="7"/>
      <c r="SAP36" s="7"/>
      <c r="SAQ36" s="7"/>
      <c r="SAR36" s="7"/>
      <c r="SAS36" s="7"/>
      <c r="SAT36" s="7"/>
      <c r="SAU36" s="7"/>
      <c r="SAV36" s="7"/>
      <c r="SAW36" s="7"/>
      <c r="SAX36" s="7"/>
      <c r="SAY36" s="7"/>
      <c r="SAZ36" s="7"/>
      <c r="SBA36" s="7"/>
      <c r="SBB36" s="7"/>
      <c r="SBC36" s="7"/>
      <c r="SBD36" s="7"/>
      <c r="SBE36" s="7"/>
      <c r="SBF36" s="7"/>
      <c r="SBG36" s="7"/>
      <c r="SBH36" s="7"/>
      <c r="SBI36" s="7"/>
      <c r="SBJ36" s="7"/>
      <c r="SBK36" s="7"/>
      <c r="SBL36" s="7"/>
      <c r="SBM36" s="7"/>
      <c r="SBN36" s="7"/>
      <c r="SBO36" s="7"/>
      <c r="SBP36" s="7"/>
      <c r="SBQ36" s="7"/>
      <c r="SBR36" s="7"/>
      <c r="SBS36" s="7"/>
      <c r="SBT36" s="7"/>
      <c r="SBU36" s="7"/>
      <c r="SBV36" s="7"/>
      <c r="SBW36" s="7"/>
      <c r="SBX36" s="7"/>
      <c r="SBY36" s="7"/>
      <c r="SBZ36" s="7"/>
      <c r="SCA36" s="7"/>
      <c r="SCB36" s="7"/>
      <c r="SCC36" s="7"/>
      <c r="SCD36" s="7"/>
      <c r="SCE36" s="7"/>
      <c r="SCF36" s="7"/>
      <c r="SCG36" s="7"/>
      <c r="SCH36" s="7"/>
      <c r="SCI36" s="7"/>
      <c r="SCJ36" s="7"/>
      <c r="SCK36" s="7"/>
      <c r="SCL36" s="7"/>
      <c r="SCM36" s="7"/>
      <c r="SCN36" s="7"/>
      <c r="SCO36" s="7"/>
      <c r="SCP36" s="7"/>
      <c r="SCQ36" s="7"/>
      <c r="SCR36" s="7"/>
      <c r="SCS36" s="7"/>
      <c r="SCT36" s="7"/>
      <c r="SCU36" s="7"/>
      <c r="SCV36" s="7"/>
      <c r="SCW36" s="7"/>
      <c r="SCX36" s="7"/>
      <c r="SCY36" s="7"/>
      <c r="SCZ36" s="7"/>
      <c r="SDA36" s="7"/>
      <c r="SDB36" s="7"/>
      <c r="SDC36" s="7"/>
      <c r="SDD36" s="7"/>
      <c r="SDE36" s="7"/>
      <c r="SDF36" s="7"/>
      <c r="SDG36" s="7"/>
      <c r="SDH36" s="7"/>
      <c r="SDI36" s="7"/>
      <c r="SDJ36" s="7"/>
      <c r="SDK36" s="7"/>
      <c r="SDL36" s="7"/>
      <c r="SDM36" s="7"/>
      <c r="SDN36" s="7"/>
      <c r="SDO36" s="7"/>
      <c r="SDP36" s="7"/>
      <c r="SDQ36" s="7"/>
      <c r="SDR36" s="7"/>
      <c r="SDS36" s="7"/>
      <c r="SDT36" s="7"/>
      <c r="SDU36" s="7"/>
      <c r="SDV36" s="7"/>
      <c r="SDW36" s="7"/>
      <c r="SDX36" s="7"/>
      <c r="SDY36" s="7"/>
      <c r="SDZ36" s="7"/>
      <c r="SEA36" s="7"/>
      <c r="SEB36" s="7"/>
      <c r="SEC36" s="7"/>
      <c r="SED36" s="7"/>
      <c r="SEE36" s="7"/>
      <c r="SEF36" s="7"/>
      <c r="SEG36" s="7"/>
      <c r="SEH36" s="7"/>
      <c r="SEI36" s="7"/>
      <c r="SEJ36" s="7"/>
      <c r="SEK36" s="7"/>
      <c r="SEL36" s="7"/>
      <c r="SEM36" s="7"/>
      <c r="SEN36" s="7"/>
      <c r="SEO36" s="7"/>
      <c r="SEP36" s="7"/>
      <c r="SEQ36" s="7"/>
      <c r="SER36" s="7"/>
      <c r="SES36" s="7"/>
      <c r="SET36" s="7"/>
      <c r="SEU36" s="7"/>
      <c r="SEV36" s="7"/>
      <c r="SEW36" s="7"/>
      <c r="SEX36" s="7"/>
      <c r="SEY36" s="7"/>
      <c r="SEZ36" s="7"/>
      <c r="SFA36" s="7"/>
      <c r="SFB36" s="7"/>
      <c r="SFC36" s="7"/>
      <c r="SFD36" s="7"/>
      <c r="SFE36" s="7"/>
      <c r="SFF36" s="7"/>
      <c r="SFG36" s="7"/>
      <c r="SFH36" s="7"/>
      <c r="SFI36" s="7"/>
      <c r="SFJ36" s="7"/>
      <c r="SFK36" s="7"/>
      <c r="SFL36" s="7"/>
      <c r="SFM36" s="7"/>
      <c r="SFN36" s="7"/>
      <c r="SFO36" s="7"/>
      <c r="SFP36" s="7"/>
      <c r="SFQ36" s="7"/>
      <c r="SFR36" s="7"/>
      <c r="SFS36" s="7"/>
      <c r="SFT36" s="7"/>
      <c r="SFU36" s="7"/>
      <c r="SFV36" s="7"/>
      <c r="SFW36" s="7"/>
      <c r="SFX36" s="7"/>
      <c r="SFY36" s="7"/>
      <c r="SFZ36" s="7"/>
      <c r="SGA36" s="7"/>
      <c r="SGB36" s="7"/>
      <c r="SGC36" s="7"/>
      <c r="SGD36" s="7"/>
      <c r="SGE36" s="7"/>
      <c r="SGF36" s="7"/>
      <c r="SGG36" s="7"/>
      <c r="SGH36" s="7"/>
      <c r="SGI36" s="7"/>
      <c r="SGJ36" s="7"/>
      <c r="SGK36" s="7"/>
      <c r="SGL36" s="7"/>
      <c r="SGM36" s="7"/>
      <c r="SGN36" s="7"/>
      <c r="SGO36" s="7"/>
      <c r="SGP36" s="7"/>
      <c r="SGQ36" s="7"/>
      <c r="SGR36" s="7"/>
      <c r="SGS36" s="7"/>
      <c r="SGT36" s="7"/>
      <c r="SGU36" s="7"/>
      <c r="SGV36" s="7"/>
      <c r="SGW36" s="7"/>
      <c r="SGX36" s="7"/>
      <c r="SGY36" s="7"/>
      <c r="SGZ36" s="7"/>
      <c r="SHA36" s="7"/>
      <c r="SHB36" s="7"/>
      <c r="SHC36" s="7"/>
      <c r="SHD36" s="7"/>
      <c r="SHE36" s="7"/>
      <c r="SHF36" s="7"/>
      <c r="SHG36" s="7"/>
      <c r="SHH36" s="7"/>
      <c r="SHI36" s="7"/>
      <c r="SHJ36" s="7"/>
      <c r="SHK36" s="7"/>
      <c r="SHL36" s="7"/>
      <c r="SHM36" s="7"/>
      <c r="SHN36" s="7"/>
      <c r="SHO36" s="7"/>
      <c r="SHP36" s="7"/>
      <c r="SHQ36" s="7"/>
      <c r="SHR36" s="7"/>
      <c r="SHS36" s="7"/>
      <c r="SHT36" s="7"/>
      <c r="SHU36" s="7"/>
      <c r="SHV36" s="7"/>
      <c r="SHW36" s="7"/>
      <c r="SHX36" s="7"/>
      <c r="SHY36" s="7"/>
      <c r="SHZ36" s="7"/>
      <c r="SIA36" s="7"/>
      <c r="SIB36" s="7"/>
      <c r="SIC36" s="7"/>
      <c r="SID36" s="7"/>
      <c r="SIE36" s="7"/>
      <c r="SIF36" s="7"/>
      <c r="SIG36" s="7"/>
      <c r="SIH36" s="7"/>
      <c r="SII36" s="7"/>
      <c r="SIJ36" s="7"/>
      <c r="SIK36" s="7"/>
      <c r="SIL36" s="7"/>
      <c r="SIM36" s="7"/>
      <c r="SIN36" s="7"/>
      <c r="SIO36" s="7"/>
      <c r="SIP36" s="7"/>
      <c r="SIQ36" s="7"/>
      <c r="SIR36" s="7"/>
      <c r="SIS36" s="7"/>
      <c r="SIT36" s="7"/>
      <c r="SIU36" s="7"/>
      <c r="SIV36" s="7"/>
      <c r="SIW36" s="7"/>
      <c r="SIX36" s="7"/>
      <c r="SIY36" s="7"/>
      <c r="SIZ36" s="7"/>
      <c r="SJA36" s="7"/>
      <c r="SJB36" s="7"/>
      <c r="SJC36" s="7"/>
      <c r="SJD36" s="7"/>
      <c r="SJE36" s="7"/>
      <c r="SJF36" s="7"/>
      <c r="SJG36" s="7"/>
      <c r="SJH36" s="7"/>
      <c r="SJI36" s="7"/>
      <c r="SJJ36" s="7"/>
      <c r="SJK36" s="7"/>
      <c r="SJL36" s="7"/>
      <c r="SJM36" s="7"/>
      <c r="SJN36" s="7"/>
      <c r="SJO36" s="7"/>
      <c r="SJP36" s="7"/>
      <c r="SJQ36" s="7"/>
      <c r="SJR36" s="7"/>
      <c r="SJS36" s="7"/>
      <c r="SJT36" s="7"/>
      <c r="SJU36" s="7"/>
      <c r="SJV36" s="7"/>
      <c r="SJW36" s="7"/>
      <c r="SJX36" s="7"/>
      <c r="SJY36" s="7"/>
      <c r="SJZ36" s="7"/>
      <c r="SKA36" s="7"/>
      <c r="SKB36" s="7"/>
      <c r="SKC36" s="7"/>
      <c r="SKD36" s="7"/>
      <c r="SKE36" s="7"/>
      <c r="SKF36" s="7"/>
      <c r="SKG36" s="7"/>
      <c r="SKH36" s="7"/>
      <c r="SKI36" s="7"/>
      <c r="SKJ36" s="7"/>
      <c r="SKK36" s="7"/>
      <c r="SKL36" s="7"/>
      <c r="SKM36" s="7"/>
      <c r="SKN36" s="7"/>
      <c r="SKO36" s="7"/>
      <c r="SKP36" s="7"/>
      <c r="SKQ36" s="7"/>
      <c r="SKR36" s="7"/>
      <c r="SKS36" s="7"/>
      <c r="SKT36" s="7"/>
      <c r="SKU36" s="7"/>
      <c r="SKV36" s="7"/>
      <c r="SKW36" s="7"/>
      <c r="SKX36" s="7"/>
      <c r="SKY36" s="7"/>
      <c r="SKZ36" s="7"/>
      <c r="SLA36" s="7"/>
      <c r="SLB36" s="7"/>
      <c r="SLC36" s="7"/>
      <c r="SLD36" s="7"/>
      <c r="SLE36" s="7"/>
      <c r="SLF36" s="7"/>
      <c r="SLG36" s="7"/>
      <c r="SLH36" s="7"/>
      <c r="SLI36" s="7"/>
      <c r="SLJ36" s="7"/>
      <c r="SLK36" s="7"/>
      <c r="SLL36" s="7"/>
      <c r="SLM36" s="7"/>
      <c r="SLN36" s="7"/>
      <c r="SLO36" s="7"/>
      <c r="SLP36" s="7"/>
      <c r="SLQ36" s="7"/>
      <c r="SLR36" s="7"/>
      <c r="SLS36" s="7"/>
      <c r="SLT36" s="7"/>
      <c r="SLU36" s="7"/>
      <c r="SLV36" s="7"/>
      <c r="SLW36" s="7"/>
      <c r="SLX36" s="7"/>
      <c r="SLY36" s="7"/>
      <c r="SLZ36" s="7"/>
      <c r="SMA36" s="7"/>
      <c r="SMB36" s="7"/>
      <c r="SMC36" s="7"/>
      <c r="SMD36" s="7"/>
      <c r="SME36" s="7"/>
      <c r="SMF36" s="7"/>
      <c r="SMG36" s="7"/>
      <c r="SMH36" s="7"/>
      <c r="SMI36" s="7"/>
      <c r="SMJ36" s="7"/>
      <c r="SMK36" s="7"/>
      <c r="SML36" s="7"/>
      <c r="SMM36" s="7"/>
      <c r="SMN36" s="7"/>
      <c r="SMO36" s="7"/>
      <c r="SMP36" s="7"/>
      <c r="SMQ36" s="7"/>
      <c r="SMR36" s="7"/>
      <c r="SMS36" s="7"/>
      <c r="SMT36" s="7"/>
      <c r="SMU36" s="7"/>
      <c r="SMV36" s="7"/>
      <c r="SMW36" s="7"/>
      <c r="SMX36" s="7"/>
      <c r="SMY36" s="7"/>
      <c r="SMZ36" s="7"/>
      <c r="SNA36" s="7"/>
      <c r="SNB36" s="7"/>
      <c r="SNC36" s="7"/>
      <c r="SND36" s="7"/>
      <c r="SNE36" s="7"/>
      <c r="SNF36" s="7"/>
      <c r="SNG36" s="7"/>
      <c r="SNH36" s="7"/>
      <c r="SNI36" s="7"/>
      <c r="SNJ36" s="7"/>
      <c r="SNK36" s="7"/>
      <c r="SNL36" s="7"/>
      <c r="SNM36" s="7"/>
      <c r="SNN36" s="7"/>
      <c r="SNO36" s="7"/>
      <c r="SNP36" s="7"/>
      <c r="SNQ36" s="7"/>
      <c r="SNR36" s="7"/>
      <c r="SNS36" s="7"/>
      <c r="SNT36" s="7"/>
      <c r="SNU36" s="7"/>
      <c r="SNV36" s="7"/>
      <c r="SNW36" s="7"/>
      <c r="SNX36" s="7"/>
      <c r="SNY36" s="7"/>
      <c r="SNZ36" s="7"/>
      <c r="SOA36" s="7"/>
      <c r="SOB36" s="7"/>
      <c r="SOC36" s="7"/>
      <c r="SOD36" s="7"/>
      <c r="SOE36" s="7"/>
      <c r="SOF36" s="7"/>
      <c r="SOG36" s="7"/>
      <c r="SOH36" s="7"/>
      <c r="SOI36" s="7"/>
      <c r="SOJ36" s="7"/>
      <c r="SOK36" s="7"/>
      <c r="SOL36" s="7"/>
      <c r="SOM36" s="7"/>
      <c r="SON36" s="7"/>
      <c r="SOO36" s="7"/>
      <c r="SOP36" s="7"/>
      <c r="SOQ36" s="7"/>
      <c r="SOR36" s="7"/>
      <c r="SOS36" s="7"/>
      <c r="SOT36" s="7"/>
      <c r="SOU36" s="7"/>
      <c r="SOV36" s="7"/>
      <c r="SOW36" s="7"/>
      <c r="SOX36" s="7"/>
      <c r="SOY36" s="7"/>
      <c r="SOZ36" s="7"/>
      <c r="SPA36" s="7"/>
      <c r="SPB36" s="7"/>
      <c r="SPC36" s="7"/>
      <c r="SPD36" s="7"/>
      <c r="SPE36" s="7"/>
      <c r="SPF36" s="7"/>
      <c r="SPG36" s="7"/>
      <c r="SPH36" s="7"/>
      <c r="SPI36" s="7"/>
      <c r="SPJ36" s="7"/>
      <c r="SPK36" s="7"/>
      <c r="SPL36" s="7"/>
      <c r="SPM36" s="7"/>
      <c r="SPN36" s="7"/>
      <c r="SPO36" s="7"/>
      <c r="SPP36" s="7"/>
      <c r="SPQ36" s="7"/>
      <c r="SPR36" s="7"/>
      <c r="SPS36" s="7"/>
      <c r="SPT36" s="7"/>
      <c r="SPU36" s="7"/>
      <c r="SPV36" s="7"/>
      <c r="SPW36" s="7"/>
      <c r="SPX36" s="7"/>
      <c r="SPY36" s="7"/>
      <c r="SPZ36" s="7"/>
      <c r="SQA36" s="7"/>
      <c r="SQB36" s="7"/>
      <c r="SQC36" s="7"/>
      <c r="SQD36" s="7"/>
      <c r="SQE36" s="7"/>
      <c r="SQF36" s="7"/>
      <c r="SQG36" s="7"/>
      <c r="SQH36" s="7"/>
      <c r="SQI36" s="7"/>
      <c r="SQJ36" s="7"/>
      <c r="SQK36" s="7"/>
      <c r="SQL36" s="7"/>
      <c r="SQM36" s="7"/>
      <c r="SQN36" s="7"/>
      <c r="SQO36" s="7"/>
      <c r="SQP36" s="7"/>
      <c r="SQQ36" s="7"/>
      <c r="SQR36" s="7"/>
      <c r="SQS36" s="7"/>
      <c r="SQT36" s="7"/>
      <c r="SQU36" s="7"/>
      <c r="SQV36" s="7"/>
      <c r="SQW36" s="7"/>
      <c r="SQX36" s="7"/>
      <c r="SQY36" s="7"/>
      <c r="SQZ36" s="7"/>
      <c r="SRA36" s="7"/>
      <c r="SRB36" s="7"/>
      <c r="SRC36" s="7"/>
      <c r="SRD36" s="7"/>
      <c r="SRE36" s="7"/>
      <c r="SRF36" s="7"/>
      <c r="SRG36" s="7"/>
      <c r="SRH36" s="7"/>
      <c r="SRI36" s="7"/>
      <c r="SRJ36" s="7"/>
      <c r="SRK36" s="7"/>
      <c r="SRL36" s="7"/>
      <c r="SRM36" s="7"/>
      <c r="SRN36" s="7"/>
      <c r="SRO36" s="7"/>
      <c r="SRP36" s="7"/>
      <c r="SRQ36" s="7"/>
      <c r="SRR36" s="7"/>
      <c r="SRS36" s="7"/>
      <c r="SRT36" s="7"/>
      <c r="SRU36" s="7"/>
      <c r="SRV36" s="7"/>
      <c r="SRW36" s="7"/>
      <c r="SRX36" s="7"/>
      <c r="SRY36" s="7"/>
      <c r="SRZ36" s="7"/>
      <c r="SSA36" s="7"/>
      <c r="SSB36" s="7"/>
      <c r="SSC36" s="7"/>
      <c r="SSD36" s="7"/>
      <c r="SSE36" s="7"/>
      <c r="SSF36" s="7"/>
      <c r="SSG36" s="7"/>
      <c r="SSH36" s="7"/>
      <c r="SSI36" s="7"/>
      <c r="SSJ36" s="7"/>
      <c r="SSK36" s="7"/>
      <c r="SSL36" s="7"/>
      <c r="SSM36" s="7"/>
      <c r="SSN36" s="7"/>
      <c r="SSO36" s="7"/>
      <c r="SSP36" s="7"/>
      <c r="SSQ36" s="7"/>
      <c r="SSR36" s="7"/>
      <c r="SSS36" s="7"/>
      <c r="SST36" s="7"/>
      <c r="SSU36" s="7"/>
      <c r="SSV36" s="7"/>
      <c r="SSW36" s="7"/>
      <c r="SSX36" s="7"/>
      <c r="SSY36" s="7"/>
      <c r="SSZ36" s="7"/>
      <c r="STA36" s="7"/>
      <c r="STB36" s="7"/>
      <c r="STC36" s="7"/>
      <c r="STD36" s="7"/>
      <c r="STE36" s="7"/>
      <c r="STF36" s="7"/>
      <c r="STG36" s="7"/>
      <c r="STH36" s="7"/>
      <c r="STI36" s="7"/>
      <c r="STJ36" s="7"/>
      <c r="STK36" s="7"/>
      <c r="STL36" s="7"/>
      <c r="STM36" s="7"/>
      <c r="STN36" s="7"/>
      <c r="STO36" s="7"/>
      <c r="STP36" s="7"/>
      <c r="STQ36" s="7"/>
      <c r="STR36" s="7"/>
      <c r="STS36" s="7"/>
      <c r="STT36" s="7"/>
      <c r="STU36" s="7"/>
      <c r="STV36" s="7"/>
      <c r="STW36" s="7"/>
      <c r="STX36" s="7"/>
      <c r="STY36" s="7"/>
      <c r="STZ36" s="7"/>
      <c r="SUA36" s="7"/>
      <c r="SUB36" s="7"/>
      <c r="SUC36" s="7"/>
      <c r="SUD36" s="7"/>
      <c r="SUE36" s="7"/>
      <c r="SUF36" s="7"/>
      <c r="SUG36" s="7"/>
      <c r="SUH36" s="7"/>
      <c r="SUI36" s="7"/>
      <c r="SUJ36" s="7"/>
      <c r="SUK36" s="7"/>
      <c r="SUL36" s="7"/>
      <c r="SUM36" s="7"/>
      <c r="SUN36" s="7"/>
      <c r="SUO36" s="7"/>
      <c r="SUP36" s="7"/>
      <c r="SUQ36" s="7"/>
      <c r="SUR36" s="7"/>
      <c r="SUS36" s="7"/>
      <c r="SUT36" s="7"/>
      <c r="SUU36" s="7"/>
      <c r="SUV36" s="7"/>
      <c r="SUW36" s="7"/>
      <c r="SUX36" s="7"/>
      <c r="SUY36" s="7"/>
      <c r="SUZ36" s="7"/>
      <c r="SVA36" s="7"/>
      <c r="SVB36" s="7"/>
      <c r="SVC36" s="7"/>
      <c r="SVD36" s="7"/>
      <c r="SVE36" s="7"/>
      <c r="SVF36" s="7"/>
      <c r="SVG36" s="7"/>
      <c r="SVH36" s="7"/>
      <c r="SVI36" s="7"/>
      <c r="SVJ36" s="7"/>
      <c r="SVK36" s="7"/>
      <c r="SVL36" s="7"/>
      <c r="SVM36" s="7"/>
      <c r="SVN36" s="7"/>
      <c r="SVO36" s="7"/>
      <c r="SVP36" s="7"/>
      <c r="SVQ36" s="7"/>
      <c r="SVR36" s="7"/>
      <c r="SVS36" s="7"/>
      <c r="SVT36" s="7"/>
      <c r="SVU36" s="7"/>
      <c r="SVV36" s="7"/>
      <c r="SVW36" s="7"/>
      <c r="SVX36" s="7"/>
      <c r="SVY36" s="7"/>
      <c r="SVZ36" s="7"/>
      <c r="SWA36" s="7"/>
      <c r="SWB36" s="7"/>
      <c r="SWC36" s="7"/>
      <c r="SWD36" s="7"/>
      <c r="SWE36" s="7"/>
      <c r="SWF36" s="7"/>
      <c r="SWG36" s="7"/>
      <c r="SWH36" s="7"/>
      <c r="SWI36" s="7"/>
      <c r="SWJ36" s="7"/>
      <c r="SWK36" s="7"/>
      <c r="SWL36" s="7"/>
      <c r="SWM36" s="7"/>
      <c r="SWN36" s="7"/>
      <c r="SWO36" s="7"/>
      <c r="SWP36" s="7"/>
      <c r="SWQ36" s="7"/>
      <c r="SWR36" s="7"/>
      <c r="SWS36" s="7"/>
      <c r="SWT36" s="7"/>
      <c r="SWU36" s="7"/>
      <c r="SWV36" s="7"/>
      <c r="SWW36" s="7"/>
      <c r="SWX36" s="7"/>
      <c r="SWY36" s="7"/>
      <c r="SWZ36" s="7"/>
      <c r="SXA36" s="7"/>
      <c r="SXB36" s="7"/>
      <c r="SXC36" s="7"/>
      <c r="SXD36" s="7"/>
      <c r="SXE36" s="7"/>
      <c r="SXF36" s="7"/>
      <c r="SXG36" s="7"/>
      <c r="SXH36" s="7"/>
      <c r="SXI36" s="7"/>
      <c r="SXJ36" s="7"/>
      <c r="SXK36" s="7"/>
      <c r="SXL36" s="7"/>
      <c r="SXM36" s="7"/>
      <c r="SXN36" s="7"/>
      <c r="SXO36" s="7"/>
      <c r="SXP36" s="7"/>
      <c r="SXQ36" s="7"/>
      <c r="SXR36" s="7"/>
      <c r="SXS36" s="7"/>
      <c r="SXT36" s="7"/>
      <c r="SXU36" s="7"/>
      <c r="SXV36" s="7"/>
      <c r="SXW36" s="7"/>
      <c r="SXX36" s="7"/>
      <c r="SXY36" s="7"/>
      <c r="SXZ36" s="7"/>
      <c r="SYA36" s="7"/>
      <c r="SYB36" s="7"/>
      <c r="SYC36" s="7"/>
      <c r="SYD36" s="7"/>
      <c r="SYE36" s="7"/>
      <c r="SYF36" s="7"/>
      <c r="SYG36" s="7"/>
      <c r="SYH36" s="7"/>
      <c r="SYI36" s="7"/>
      <c r="SYJ36" s="7"/>
      <c r="SYK36" s="7"/>
      <c r="SYL36" s="7"/>
      <c r="SYM36" s="7"/>
      <c r="SYN36" s="7"/>
      <c r="SYO36" s="7"/>
      <c r="SYP36" s="7"/>
      <c r="SYQ36" s="7"/>
      <c r="SYR36" s="7"/>
      <c r="SYS36" s="7"/>
      <c r="SYT36" s="7"/>
      <c r="SYU36" s="7"/>
      <c r="SYV36" s="7"/>
      <c r="SYW36" s="7"/>
      <c r="SYX36" s="7"/>
      <c r="SYY36" s="7"/>
      <c r="SYZ36" s="7"/>
      <c r="SZA36" s="7"/>
      <c r="SZB36" s="7"/>
      <c r="SZC36" s="7"/>
      <c r="SZD36" s="7"/>
      <c r="SZE36" s="7"/>
      <c r="SZF36" s="7"/>
      <c r="SZG36" s="7"/>
      <c r="SZH36" s="7"/>
      <c r="SZI36" s="7"/>
      <c r="SZJ36" s="7"/>
      <c r="SZK36" s="7"/>
      <c r="SZL36" s="7"/>
      <c r="SZM36" s="7"/>
      <c r="SZN36" s="7"/>
      <c r="SZO36" s="7"/>
      <c r="SZP36" s="7"/>
      <c r="SZQ36" s="7"/>
      <c r="SZR36" s="7"/>
      <c r="SZS36" s="7"/>
      <c r="SZT36" s="7"/>
      <c r="SZU36" s="7"/>
      <c r="SZV36" s="7"/>
      <c r="SZW36" s="7"/>
      <c r="SZX36" s="7"/>
      <c r="SZY36" s="7"/>
      <c r="SZZ36" s="7"/>
      <c r="TAA36" s="7"/>
      <c r="TAB36" s="7"/>
      <c r="TAC36" s="7"/>
      <c r="TAD36" s="7"/>
      <c r="TAE36" s="7"/>
      <c r="TAF36" s="7"/>
      <c r="TAG36" s="7"/>
      <c r="TAH36" s="7"/>
      <c r="TAI36" s="7"/>
      <c r="TAJ36" s="7"/>
      <c r="TAK36" s="7"/>
      <c r="TAL36" s="7"/>
      <c r="TAM36" s="7"/>
      <c r="TAN36" s="7"/>
      <c r="TAO36" s="7"/>
      <c r="TAP36" s="7"/>
      <c r="TAQ36" s="7"/>
      <c r="TAR36" s="7"/>
      <c r="TAS36" s="7"/>
      <c r="TAT36" s="7"/>
      <c r="TAU36" s="7"/>
      <c r="TAV36" s="7"/>
      <c r="TAW36" s="7"/>
      <c r="TAX36" s="7"/>
      <c r="TAY36" s="7"/>
      <c r="TAZ36" s="7"/>
      <c r="TBA36" s="7"/>
      <c r="TBB36" s="7"/>
      <c r="TBC36" s="7"/>
      <c r="TBD36" s="7"/>
      <c r="TBE36" s="7"/>
      <c r="TBF36" s="7"/>
      <c r="TBG36" s="7"/>
      <c r="TBH36" s="7"/>
      <c r="TBI36" s="7"/>
      <c r="TBJ36" s="7"/>
      <c r="TBK36" s="7"/>
      <c r="TBL36" s="7"/>
      <c r="TBM36" s="7"/>
      <c r="TBN36" s="7"/>
      <c r="TBO36" s="7"/>
      <c r="TBP36" s="7"/>
      <c r="TBQ36" s="7"/>
      <c r="TBR36" s="7"/>
      <c r="TBS36" s="7"/>
      <c r="TBT36" s="7"/>
      <c r="TBU36" s="7"/>
      <c r="TBV36" s="7"/>
      <c r="TBW36" s="7"/>
      <c r="TBX36" s="7"/>
      <c r="TBY36" s="7"/>
      <c r="TBZ36" s="7"/>
      <c r="TCA36" s="7"/>
      <c r="TCB36" s="7"/>
      <c r="TCC36" s="7"/>
      <c r="TCD36" s="7"/>
      <c r="TCE36" s="7"/>
      <c r="TCF36" s="7"/>
      <c r="TCG36" s="7"/>
      <c r="TCH36" s="7"/>
      <c r="TCI36" s="7"/>
      <c r="TCJ36" s="7"/>
      <c r="TCK36" s="7"/>
      <c r="TCL36" s="7"/>
      <c r="TCM36" s="7"/>
      <c r="TCN36" s="7"/>
      <c r="TCO36" s="7"/>
      <c r="TCP36" s="7"/>
      <c r="TCQ36" s="7"/>
      <c r="TCR36" s="7"/>
      <c r="TCS36" s="7"/>
      <c r="TCT36" s="7"/>
      <c r="TCU36" s="7"/>
      <c r="TCV36" s="7"/>
      <c r="TCW36" s="7"/>
      <c r="TCX36" s="7"/>
      <c r="TCY36" s="7"/>
      <c r="TCZ36" s="7"/>
      <c r="TDA36" s="7"/>
      <c r="TDB36" s="7"/>
      <c r="TDC36" s="7"/>
      <c r="TDD36" s="7"/>
      <c r="TDE36" s="7"/>
      <c r="TDF36" s="7"/>
      <c r="TDG36" s="7"/>
      <c r="TDH36" s="7"/>
      <c r="TDI36" s="7"/>
      <c r="TDJ36" s="7"/>
      <c r="TDK36" s="7"/>
      <c r="TDL36" s="7"/>
      <c r="TDM36" s="7"/>
      <c r="TDN36" s="7"/>
      <c r="TDO36" s="7"/>
      <c r="TDP36" s="7"/>
      <c r="TDQ36" s="7"/>
      <c r="TDR36" s="7"/>
      <c r="TDS36" s="7"/>
      <c r="TDT36" s="7"/>
      <c r="TDU36" s="7"/>
      <c r="TDV36" s="7"/>
      <c r="TDW36" s="7"/>
      <c r="TDX36" s="7"/>
      <c r="TDY36" s="7"/>
      <c r="TDZ36" s="7"/>
      <c r="TEA36" s="7"/>
      <c r="TEB36" s="7"/>
      <c r="TEC36" s="7"/>
      <c r="TED36" s="7"/>
      <c r="TEE36" s="7"/>
      <c r="TEF36" s="7"/>
      <c r="TEG36" s="7"/>
      <c r="TEH36" s="7"/>
      <c r="TEI36" s="7"/>
      <c r="TEJ36" s="7"/>
      <c r="TEK36" s="7"/>
      <c r="TEL36" s="7"/>
      <c r="TEM36" s="7"/>
      <c r="TEN36" s="7"/>
      <c r="TEO36" s="7"/>
      <c r="TEP36" s="7"/>
      <c r="TEQ36" s="7"/>
      <c r="TER36" s="7"/>
      <c r="TES36" s="7"/>
      <c r="TET36" s="7"/>
      <c r="TEU36" s="7"/>
      <c r="TEV36" s="7"/>
      <c r="TEW36" s="7"/>
      <c r="TEX36" s="7"/>
      <c r="TEY36" s="7"/>
      <c r="TEZ36" s="7"/>
      <c r="TFA36" s="7"/>
      <c r="TFB36" s="7"/>
      <c r="TFC36" s="7"/>
      <c r="TFD36" s="7"/>
      <c r="TFE36" s="7"/>
      <c r="TFF36" s="7"/>
      <c r="TFG36" s="7"/>
      <c r="TFH36" s="7"/>
      <c r="TFI36" s="7"/>
      <c r="TFJ36" s="7"/>
      <c r="TFK36" s="7"/>
      <c r="TFL36" s="7"/>
      <c r="TFM36" s="7"/>
      <c r="TFN36" s="7"/>
      <c r="TFO36" s="7"/>
      <c r="TFP36" s="7"/>
      <c r="TFQ36" s="7"/>
      <c r="TFR36" s="7"/>
      <c r="TFS36" s="7"/>
      <c r="TFT36" s="7"/>
      <c r="TFU36" s="7"/>
      <c r="TFV36" s="7"/>
      <c r="TFW36" s="7"/>
      <c r="TFX36" s="7"/>
      <c r="TFY36" s="7"/>
      <c r="TFZ36" s="7"/>
      <c r="TGA36" s="7"/>
      <c r="TGB36" s="7"/>
      <c r="TGC36" s="7"/>
      <c r="TGD36" s="7"/>
      <c r="TGE36" s="7"/>
      <c r="TGF36" s="7"/>
      <c r="TGG36" s="7"/>
      <c r="TGH36" s="7"/>
      <c r="TGI36" s="7"/>
      <c r="TGJ36" s="7"/>
      <c r="TGK36" s="7"/>
      <c r="TGL36" s="7"/>
      <c r="TGM36" s="7"/>
      <c r="TGN36" s="7"/>
      <c r="TGO36" s="7"/>
      <c r="TGP36" s="7"/>
      <c r="TGQ36" s="7"/>
      <c r="TGR36" s="7"/>
      <c r="TGS36" s="7"/>
      <c r="TGT36" s="7"/>
      <c r="TGU36" s="7"/>
      <c r="TGV36" s="7"/>
      <c r="TGW36" s="7"/>
      <c r="TGX36" s="7"/>
      <c r="TGY36" s="7"/>
      <c r="TGZ36" s="7"/>
      <c r="THA36" s="7"/>
      <c r="THB36" s="7"/>
      <c r="THC36" s="7"/>
      <c r="THD36" s="7"/>
      <c r="THE36" s="7"/>
      <c r="THF36" s="7"/>
      <c r="THG36" s="7"/>
      <c r="THH36" s="7"/>
      <c r="THI36" s="7"/>
      <c r="THJ36" s="7"/>
      <c r="THK36" s="7"/>
      <c r="THL36" s="7"/>
      <c r="THM36" s="7"/>
      <c r="THN36" s="7"/>
      <c r="THO36" s="7"/>
      <c r="THP36" s="7"/>
      <c r="THQ36" s="7"/>
      <c r="THR36" s="7"/>
      <c r="THS36" s="7"/>
      <c r="THT36" s="7"/>
      <c r="THU36" s="7"/>
      <c r="THV36" s="7"/>
      <c r="THW36" s="7"/>
      <c r="THX36" s="7"/>
      <c r="THY36" s="7"/>
      <c r="THZ36" s="7"/>
      <c r="TIA36" s="7"/>
      <c r="TIB36" s="7"/>
      <c r="TIC36" s="7"/>
      <c r="TID36" s="7"/>
      <c r="TIE36" s="7"/>
      <c r="TIF36" s="7"/>
      <c r="TIG36" s="7"/>
      <c r="TIH36" s="7"/>
      <c r="TII36" s="7"/>
      <c r="TIJ36" s="7"/>
      <c r="TIK36" s="7"/>
      <c r="TIL36" s="7"/>
      <c r="TIM36" s="7"/>
      <c r="TIN36" s="7"/>
      <c r="TIO36" s="7"/>
      <c r="TIP36" s="7"/>
      <c r="TIQ36" s="7"/>
      <c r="TIR36" s="7"/>
      <c r="TIS36" s="7"/>
      <c r="TIT36" s="7"/>
      <c r="TIU36" s="7"/>
      <c r="TIV36" s="7"/>
      <c r="TIW36" s="7"/>
      <c r="TIX36" s="7"/>
      <c r="TIY36" s="7"/>
      <c r="TIZ36" s="7"/>
      <c r="TJA36" s="7"/>
      <c r="TJB36" s="7"/>
      <c r="TJC36" s="7"/>
      <c r="TJD36" s="7"/>
      <c r="TJE36" s="7"/>
      <c r="TJF36" s="7"/>
      <c r="TJG36" s="7"/>
      <c r="TJH36" s="7"/>
      <c r="TJI36" s="7"/>
      <c r="TJJ36" s="7"/>
      <c r="TJK36" s="7"/>
      <c r="TJL36" s="7"/>
      <c r="TJM36" s="7"/>
      <c r="TJN36" s="7"/>
      <c r="TJO36" s="7"/>
      <c r="TJP36" s="7"/>
      <c r="TJQ36" s="7"/>
      <c r="TJR36" s="7"/>
      <c r="TJS36" s="7"/>
      <c r="TJT36" s="7"/>
      <c r="TJU36" s="7"/>
      <c r="TJV36" s="7"/>
      <c r="TJW36" s="7"/>
      <c r="TJX36" s="7"/>
      <c r="TJY36" s="7"/>
      <c r="TJZ36" s="7"/>
      <c r="TKA36" s="7"/>
      <c r="TKB36" s="7"/>
      <c r="TKC36" s="7"/>
      <c r="TKD36" s="7"/>
      <c r="TKE36" s="7"/>
      <c r="TKF36" s="7"/>
      <c r="TKG36" s="7"/>
      <c r="TKH36" s="7"/>
      <c r="TKI36" s="7"/>
      <c r="TKJ36" s="7"/>
      <c r="TKK36" s="7"/>
      <c r="TKL36" s="7"/>
      <c r="TKM36" s="7"/>
      <c r="TKN36" s="7"/>
      <c r="TKO36" s="7"/>
      <c r="TKP36" s="7"/>
      <c r="TKQ36" s="7"/>
      <c r="TKR36" s="7"/>
      <c r="TKS36" s="7"/>
      <c r="TKT36" s="7"/>
      <c r="TKU36" s="7"/>
      <c r="TKV36" s="7"/>
      <c r="TKW36" s="7"/>
      <c r="TKX36" s="7"/>
      <c r="TKY36" s="7"/>
      <c r="TKZ36" s="7"/>
      <c r="TLA36" s="7"/>
      <c r="TLB36" s="7"/>
      <c r="TLC36" s="7"/>
      <c r="TLD36" s="7"/>
      <c r="TLE36" s="7"/>
      <c r="TLF36" s="7"/>
      <c r="TLG36" s="7"/>
      <c r="TLH36" s="7"/>
      <c r="TLI36" s="7"/>
      <c r="TLJ36" s="7"/>
      <c r="TLK36" s="7"/>
      <c r="TLL36" s="7"/>
      <c r="TLM36" s="7"/>
      <c r="TLN36" s="7"/>
      <c r="TLO36" s="7"/>
      <c r="TLP36" s="7"/>
      <c r="TLQ36" s="7"/>
      <c r="TLR36" s="7"/>
      <c r="TLS36" s="7"/>
      <c r="TLT36" s="7"/>
      <c r="TLU36" s="7"/>
      <c r="TLV36" s="7"/>
      <c r="TLW36" s="7"/>
      <c r="TLX36" s="7"/>
      <c r="TLY36" s="7"/>
      <c r="TLZ36" s="7"/>
      <c r="TMA36" s="7"/>
      <c r="TMB36" s="7"/>
      <c r="TMC36" s="7"/>
      <c r="TMD36" s="7"/>
      <c r="TME36" s="7"/>
      <c r="TMF36" s="7"/>
      <c r="TMG36" s="7"/>
      <c r="TMH36" s="7"/>
      <c r="TMI36" s="7"/>
      <c r="TMJ36" s="7"/>
      <c r="TMK36" s="7"/>
      <c r="TML36" s="7"/>
      <c r="TMM36" s="7"/>
      <c r="TMN36" s="7"/>
      <c r="TMO36" s="7"/>
      <c r="TMP36" s="7"/>
      <c r="TMQ36" s="7"/>
      <c r="TMR36" s="7"/>
      <c r="TMS36" s="7"/>
      <c r="TMT36" s="7"/>
      <c r="TMU36" s="7"/>
      <c r="TMV36" s="7"/>
      <c r="TMW36" s="7"/>
      <c r="TMX36" s="7"/>
      <c r="TMY36" s="7"/>
      <c r="TMZ36" s="7"/>
      <c r="TNA36" s="7"/>
      <c r="TNB36" s="7"/>
      <c r="TNC36" s="7"/>
      <c r="TND36" s="7"/>
      <c r="TNE36" s="7"/>
      <c r="TNF36" s="7"/>
      <c r="TNG36" s="7"/>
      <c r="TNH36" s="7"/>
      <c r="TNI36" s="7"/>
      <c r="TNJ36" s="7"/>
      <c r="TNK36" s="7"/>
      <c r="TNL36" s="7"/>
      <c r="TNM36" s="7"/>
      <c r="TNN36" s="7"/>
      <c r="TNO36" s="7"/>
      <c r="TNP36" s="7"/>
      <c r="TNQ36" s="7"/>
      <c r="TNR36" s="7"/>
      <c r="TNS36" s="7"/>
      <c r="TNT36" s="7"/>
      <c r="TNU36" s="7"/>
      <c r="TNV36" s="7"/>
      <c r="TNW36" s="7"/>
      <c r="TNX36" s="7"/>
      <c r="TNY36" s="7"/>
      <c r="TNZ36" s="7"/>
      <c r="TOA36" s="7"/>
      <c r="TOB36" s="7"/>
      <c r="TOC36" s="7"/>
      <c r="TOD36" s="7"/>
      <c r="TOE36" s="7"/>
      <c r="TOF36" s="7"/>
      <c r="TOG36" s="7"/>
      <c r="TOH36" s="7"/>
      <c r="TOI36" s="7"/>
      <c r="TOJ36" s="7"/>
      <c r="TOK36" s="7"/>
      <c r="TOL36" s="7"/>
      <c r="TOM36" s="7"/>
      <c r="TON36" s="7"/>
      <c r="TOO36" s="7"/>
      <c r="TOP36" s="7"/>
      <c r="TOQ36" s="7"/>
      <c r="TOR36" s="7"/>
      <c r="TOS36" s="7"/>
      <c r="TOT36" s="7"/>
      <c r="TOU36" s="7"/>
      <c r="TOV36" s="7"/>
      <c r="TOW36" s="7"/>
      <c r="TOX36" s="7"/>
      <c r="TOY36" s="7"/>
      <c r="TOZ36" s="7"/>
      <c r="TPA36" s="7"/>
      <c r="TPB36" s="7"/>
      <c r="TPC36" s="7"/>
      <c r="TPD36" s="7"/>
      <c r="TPE36" s="7"/>
      <c r="TPF36" s="7"/>
      <c r="TPG36" s="7"/>
      <c r="TPH36" s="7"/>
      <c r="TPI36" s="7"/>
      <c r="TPJ36" s="7"/>
      <c r="TPK36" s="7"/>
      <c r="TPL36" s="7"/>
      <c r="TPM36" s="7"/>
      <c r="TPN36" s="7"/>
      <c r="TPO36" s="7"/>
      <c r="TPP36" s="7"/>
      <c r="TPQ36" s="7"/>
      <c r="TPR36" s="7"/>
      <c r="TPS36" s="7"/>
      <c r="TPT36" s="7"/>
      <c r="TPU36" s="7"/>
      <c r="TPV36" s="7"/>
      <c r="TPW36" s="7"/>
      <c r="TPX36" s="7"/>
      <c r="TPY36" s="7"/>
      <c r="TPZ36" s="7"/>
      <c r="TQA36" s="7"/>
      <c r="TQB36" s="7"/>
      <c r="TQC36" s="7"/>
      <c r="TQD36" s="7"/>
      <c r="TQE36" s="7"/>
      <c r="TQF36" s="7"/>
      <c r="TQG36" s="7"/>
      <c r="TQH36" s="7"/>
      <c r="TQI36" s="7"/>
      <c r="TQJ36" s="7"/>
      <c r="TQK36" s="7"/>
      <c r="TQL36" s="7"/>
      <c r="TQM36" s="7"/>
      <c r="TQN36" s="7"/>
      <c r="TQO36" s="7"/>
      <c r="TQP36" s="7"/>
      <c r="TQQ36" s="7"/>
      <c r="TQR36" s="7"/>
      <c r="TQS36" s="7"/>
      <c r="TQT36" s="7"/>
      <c r="TQU36" s="7"/>
      <c r="TQV36" s="7"/>
      <c r="TQW36" s="7"/>
      <c r="TQX36" s="7"/>
      <c r="TQY36" s="7"/>
      <c r="TQZ36" s="7"/>
      <c r="TRA36" s="7"/>
      <c r="TRB36" s="7"/>
      <c r="TRC36" s="7"/>
      <c r="TRD36" s="7"/>
      <c r="TRE36" s="7"/>
      <c r="TRF36" s="7"/>
      <c r="TRG36" s="7"/>
      <c r="TRH36" s="7"/>
      <c r="TRI36" s="7"/>
      <c r="TRJ36" s="7"/>
      <c r="TRK36" s="7"/>
      <c r="TRL36" s="7"/>
      <c r="TRM36" s="7"/>
      <c r="TRN36" s="7"/>
      <c r="TRO36" s="7"/>
      <c r="TRP36" s="7"/>
      <c r="TRQ36" s="7"/>
      <c r="TRR36" s="7"/>
      <c r="TRS36" s="7"/>
      <c r="TRT36" s="7"/>
      <c r="TRU36" s="7"/>
      <c r="TRV36" s="7"/>
      <c r="TRW36" s="7"/>
      <c r="TRX36" s="7"/>
      <c r="TRY36" s="7"/>
      <c r="TRZ36" s="7"/>
      <c r="TSA36" s="7"/>
      <c r="TSB36" s="7"/>
      <c r="TSC36" s="7"/>
      <c r="TSD36" s="7"/>
      <c r="TSE36" s="7"/>
      <c r="TSF36" s="7"/>
      <c r="TSG36" s="7"/>
      <c r="TSH36" s="7"/>
      <c r="TSI36" s="7"/>
      <c r="TSJ36" s="7"/>
      <c r="TSK36" s="7"/>
      <c r="TSL36" s="7"/>
      <c r="TSM36" s="7"/>
      <c r="TSN36" s="7"/>
      <c r="TSO36" s="7"/>
      <c r="TSP36" s="7"/>
      <c r="TSQ36" s="7"/>
      <c r="TSR36" s="7"/>
      <c r="TSS36" s="7"/>
      <c r="TST36" s="7"/>
      <c r="TSU36" s="7"/>
      <c r="TSV36" s="7"/>
      <c r="TSW36" s="7"/>
      <c r="TSX36" s="7"/>
      <c r="TSY36" s="7"/>
      <c r="TSZ36" s="7"/>
      <c r="TTA36" s="7"/>
      <c r="TTB36" s="7"/>
      <c r="TTC36" s="7"/>
      <c r="TTD36" s="7"/>
      <c r="TTE36" s="7"/>
      <c r="TTF36" s="7"/>
      <c r="TTG36" s="7"/>
      <c r="TTH36" s="7"/>
      <c r="TTI36" s="7"/>
      <c r="TTJ36" s="7"/>
      <c r="TTK36" s="7"/>
      <c r="TTL36" s="7"/>
      <c r="TTM36" s="7"/>
      <c r="TTN36" s="7"/>
      <c r="TTO36" s="7"/>
      <c r="TTP36" s="7"/>
      <c r="TTQ36" s="7"/>
      <c r="TTR36" s="7"/>
      <c r="TTS36" s="7"/>
      <c r="TTT36" s="7"/>
      <c r="TTU36" s="7"/>
      <c r="TTV36" s="7"/>
      <c r="TTW36" s="7"/>
      <c r="TTX36" s="7"/>
      <c r="TTY36" s="7"/>
      <c r="TTZ36" s="7"/>
      <c r="TUA36" s="7"/>
      <c r="TUB36" s="7"/>
      <c r="TUC36" s="7"/>
      <c r="TUD36" s="7"/>
      <c r="TUE36" s="7"/>
      <c r="TUF36" s="7"/>
      <c r="TUG36" s="7"/>
      <c r="TUH36" s="7"/>
      <c r="TUI36" s="7"/>
      <c r="TUJ36" s="7"/>
      <c r="TUK36" s="7"/>
      <c r="TUL36" s="7"/>
      <c r="TUM36" s="7"/>
      <c r="TUN36" s="7"/>
      <c r="TUO36" s="7"/>
      <c r="TUP36" s="7"/>
      <c r="TUQ36" s="7"/>
      <c r="TUR36" s="7"/>
      <c r="TUS36" s="7"/>
      <c r="TUT36" s="7"/>
      <c r="TUU36" s="7"/>
      <c r="TUV36" s="7"/>
      <c r="TUW36" s="7"/>
      <c r="TUX36" s="7"/>
      <c r="TUY36" s="7"/>
      <c r="TUZ36" s="7"/>
      <c r="TVA36" s="7"/>
      <c r="TVB36" s="7"/>
      <c r="TVC36" s="7"/>
      <c r="TVD36" s="7"/>
      <c r="TVE36" s="7"/>
      <c r="TVF36" s="7"/>
      <c r="TVG36" s="7"/>
      <c r="TVH36" s="7"/>
      <c r="TVI36" s="7"/>
      <c r="TVJ36" s="7"/>
      <c r="TVK36" s="7"/>
      <c r="TVL36" s="7"/>
      <c r="TVM36" s="7"/>
      <c r="TVN36" s="7"/>
      <c r="TVO36" s="7"/>
      <c r="TVP36" s="7"/>
      <c r="TVQ36" s="7"/>
      <c r="TVR36" s="7"/>
      <c r="TVS36" s="7"/>
      <c r="TVT36" s="7"/>
      <c r="TVU36" s="7"/>
      <c r="TVV36" s="7"/>
      <c r="TVW36" s="7"/>
      <c r="TVX36" s="7"/>
      <c r="TVY36" s="7"/>
      <c r="TVZ36" s="7"/>
      <c r="TWA36" s="7"/>
      <c r="TWB36" s="7"/>
      <c r="TWC36" s="7"/>
      <c r="TWD36" s="7"/>
      <c r="TWE36" s="7"/>
      <c r="TWF36" s="7"/>
      <c r="TWG36" s="7"/>
      <c r="TWH36" s="7"/>
      <c r="TWI36" s="7"/>
      <c r="TWJ36" s="7"/>
      <c r="TWK36" s="7"/>
      <c r="TWL36" s="7"/>
      <c r="TWM36" s="7"/>
      <c r="TWN36" s="7"/>
      <c r="TWO36" s="7"/>
      <c r="TWP36" s="7"/>
      <c r="TWQ36" s="7"/>
      <c r="TWR36" s="7"/>
      <c r="TWS36" s="7"/>
      <c r="TWT36" s="7"/>
      <c r="TWU36" s="7"/>
      <c r="TWV36" s="7"/>
      <c r="TWW36" s="7"/>
      <c r="TWX36" s="7"/>
      <c r="TWY36" s="7"/>
      <c r="TWZ36" s="7"/>
      <c r="TXA36" s="7"/>
      <c r="TXB36" s="7"/>
      <c r="TXC36" s="7"/>
      <c r="TXD36" s="7"/>
      <c r="TXE36" s="7"/>
      <c r="TXF36" s="7"/>
      <c r="TXG36" s="7"/>
      <c r="TXH36" s="7"/>
      <c r="TXI36" s="7"/>
      <c r="TXJ36" s="7"/>
      <c r="TXK36" s="7"/>
      <c r="TXL36" s="7"/>
      <c r="TXM36" s="7"/>
      <c r="TXN36" s="7"/>
      <c r="TXO36" s="7"/>
      <c r="TXP36" s="7"/>
      <c r="TXQ36" s="7"/>
      <c r="TXR36" s="7"/>
      <c r="TXS36" s="7"/>
      <c r="TXT36" s="7"/>
      <c r="TXU36" s="7"/>
      <c r="TXV36" s="7"/>
      <c r="TXW36" s="7"/>
      <c r="TXX36" s="7"/>
      <c r="TXY36" s="7"/>
      <c r="TXZ36" s="7"/>
      <c r="TYA36" s="7"/>
      <c r="TYB36" s="7"/>
      <c r="TYC36" s="7"/>
      <c r="TYD36" s="7"/>
      <c r="TYE36" s="7"/>
      <c r="TYF36" s="7"/>
      <c r="TYG36" s="7"/>
      <c r="TYH36" s="7"/>
      <c r="TYI36" s="7"/>
      <c r="TYJ36" s="7"/>
      <c r="TYK36" s="7"/>
      <c r="TYL36" s="7"/>
      <c r="TYM36" s="7"/>
      <c r="TYN36" s="7"/>
      <c r="TYO36" s="7"/>
      <c r="TYP36" s="7"/>
      <c r="TYQ36" s="7"/>
      <c r="TYR36" s="7"/>
      <c r="TYS36" s="7"/>
      <c r="TYT36" s="7"/>
      <c r="TYU36" s="7"/>
      <c r="TYV36" s="7"/>
      <c r="TYW36" s="7"/>
      <c r="TYX36" s="7"/>
      <c r="TYY36" s="7"/>
      <c r="TYZ36" s="7"/>
      <c r="TZA36" s="7"/>
      <c r="TZB36" s="7"/>
      <c r="TZC36" s="7"/>
      <c r="TZD36" s="7"/>
      <c r="TZE36" s="7"/>
      <c r="TZF36" s="7"/>
      <c r="TZG36" s="7"/>
      <c r="TZH36" s="7"/>
      <c r="TZI36" s="7"/>
      <c r="TZJ36" s="7"/>
      <c r="TZK36" s="7"/>
      <c r="TZL36" s="7"/>
      <c r="TZM36" s="7"/>
      <c r="TZN36" s="7"/>
      <c r="TZO36" s="7"/>
      <c r="TZP36" s="7"/>
      <c r="TZQ36" s="7"/>
      <c r="TZR36" s="7"/>
      <c r="TZS36" s="7"/>
      <c r="TZT36" s="7"/>
      <c r="TZU36" s="7"/>
      <c r="TZV36" s="7"/>
      <c r="TZW36" s="7"/>
      <c r="TZX36" s="7"/>
      <c r="TZY36" s="7"/>
      <c r="TZZ36" s="7"/>
      <c r="UAA36" s="7"/>
      <c r="UAB36" s="7"/>
      <c r="UAC36" s="7"/>
      <c r="UAD36" s="7"/>
      <c r="UAE36" s="7"/>
      <c r="UAF36" s="7"/>
      <c r="UAG36" s="7"/>
      <c r="UAH36" s="7"/>
      <c r="UAI36" s="7"/>
      <c r="UAJ36" s="7"/>
      <c r="UAK36" s="7"/>
      <c r="UAL36" s="7"/>
      <c r="UAM36" s="7"/>
      <c r="UAN36" s="7"/>
      <c r="UAO36" s="7"/>
      <c r="UAP36" s="7"/>
      <c r="UAQ36" s="7"/>
      <c r="UAR36" s="7"/>
      <c r="UAS36" s="7"/>
      <c r="UAT36" s="7"/>
      <c r="UAU36" s="7"/>
      <c r="UAV36" s="7"/>
      <c r="UAW36" s="7"/>
      <c r="UAX36" s="7"/>
      <c r="UAY36" s="7"/>
      <c r="UAZ36" s="7"/>
      <c r="UBA36" s="7"/>
      <c r="UBB36" s="7"/>
      <c r="UBC36" s="7"/>
      <c r="UBD36" s="7"/>
      <c r="UBE36" s="7"/>
      <c r="UBF36" s="7"/>
      <c r="UBG36" s="7"/>
      <c r="UBH36" s="7"/>
      <c r="UBI36" s="7"/>
      <c r="UBJ36" s="7"/>
      <c r="UBK36" s="7"/>
      <c r="UBL36" s="7"/>
      <c r="UBM36" s="7"/>
      <c r="UBN36" s="7"/>
      <c r="UBO36" s="7"/>
      <c r="UBP36" s="7"/>
      <c r="UBQ36" s="7"/>
      <c r="UBR36" s="7"/>
      <c r="UBS36" s="7"/>
      <c r="UBT36" s="7"/>
      <c r="UBU36" s="7"/>
      <c r="UBV36" s="7"/>
      <c r="UBW36" s="7"/>
      <c r="UBX36" s="7"/>
      <c r="UBY36" s="7"/>
      <c r="UBZ36" s="7"/>
      <c r="UCA36" s="7"/>
      <c r="UCB36" s="7"/>
      <c r="UCC36" s="7"/>
      <c r="UCD36" s="7"/>
      <c r="UCE36" s="7"/>
      <c r="UCF36" s="7"/>
      <c r="UCG36" s="7"/>
      <c r="UCH36" s="7"/>
      <c r="UCI36" s="7"/>
      <c r="UCJ36" s="7"/>
      <c r="UCK36" s="7"/>
      <c r="UCL36" s="7"/>
      <c r="UCM36" s="7"/>
      <c r="UCN36" s="7"/>
      <c r="UCO36" s="7"/>
      <c r="UCP36" s="7"/>
      <c r="UCQ36" s="7"/>
      <c r="UCR36" s="7"/>
      <c r="UCS36" s="7"/>
      <c r="UCT36" s="7"/>
      <c r="UCU36" s="7"/>
      <c r="UCV36" s="7"/>
      <c r="UCW36" s="7"/>
      <c r="UCX36" s="7"/>
      <c r="UCY36" s="7"/>
      <c r="UCZ36" s="7"/>
      <c r="UDA36" s="7"/>
      <c r="UDB36" s="7"/>
      <c r="UDC36" s="7"/>
      <c r="UDD36" s="7"/>
      <c r="UDE36" s="7"/>
      <c r="UDF36" s="7"/>
      <c r="UDG36" s="7"/>
      <c r="UDH36" s="7"/>
      <c r="UDI36" s="7"/>
      <c r="UDJ36" s="7"/>
      <c r="UDK36" s="7"/>
      <c r="UDL36" s="7"/>
      <c r="UDM36" s="7"/>
      <c r="UDN36" s="7"/>
      <c r="UDO36" s="7"/>
      <c r="UDP36" s="7"/>
      <c r="UDQ36" s="7"/>
      <c r="UDR36" s="7"/>
      <c r="UDS36" s="7"/>
      <c r="UDT36" s="7"/>
      <c r="UDU36" s="7"/>
      <c r="UDV36" s="7"/>
      <c r="UDW36" s="7"/>
      <c r="UDX36" s="7"/>
      <c r="UDY36" s="7"/>
      <c r="UDZ36" s="7"/>
      <c r="UEA36" s="7"/>
      <c r="UEB36" s="7"/>
      <c r="UEC36" s="7"/>
      <c r="UED36" s="7"/>
      <c r="UEE36" s="7"/>
      <c r="UEF36" s="7"/>
      <c r="UEG36" s="7"/>
      <c r="UEH36" s="7"/>
      <c r="UEI36" s="7"/>
      <c r="UEJ36" s="7"/>
      <c r="UEK36" s="7"/>
      <c r="UEL36" s="7"/>
      <c r="UEM36" s="7"/>
      <c r="UEN36" s="7"/>
      <c r="UEO36" s="7"/>
      <c r="UEP36" s="7"/>
      <c r="UEQ36" s="7"/>
      <c r="UER36" s="7"/>
      <c r="UES36" s="7"/>
      <c r="UET36" s="7"/>
      <c r="UEU36" s="7"/>
      <c r="UEV36" s="7"/>
      <c r="UEW36" s="7"/>
      <c r="UEX36" s="7"/>
      <c r="UEY36" s="7"/>
      <c r="UEZ36" s="7"/>
      <c r="UFA36" s="7"/>
      <c r="UFB36" s="7"/>
      <c r="UFC36" s="7"/>
      <c r="UFD36" s="7"/>
      <c r="UFE36" s="7"/>
      <c r="UFF36" s="7"/>
      <c r="UFG36" s="7"/>
      <c r="UFH36" s="7"/>
      <c r="UFI36" s="7"/>
      <c r="UFJ36" s="7"/>
      <c r="UFK36" s="7"/>
      <c r="UFL36" s="7"/>
      <c r="UFM36" s="7"/>
      <c r="UFN36" s="7"/>
      <c r="UFO36" s="7"/>
      <c r="UFP36" s="7"/>
      <c r="UFQ36" s="7"/>
      <c r="UFR36" s="7"/>
      <c r="UFS36" s="7"/>
      <c r="UFT36" s="7"/>
      <c r="UFU36" s="7"/>
      <c r="UFV36" s="7"/>
      <c r="UFW36" s="7"/>
      <c r="UFX36" s="7"/>
      <c r="UFY36" s="7"/>
      <c r="UFZ36" s="7"/>
      <c r="UGA36" s="7"/>
      <c r="UGB36" s="7"/>
      <c r="UGC36" s="7"/>
      <c r="UGD36" s="7"/>
      <c r="UGE36" s="7"/>
      <c r="UGF36" s="7"/>
      <c r="UGG36" s="7"/>
      <c r="UGH36" s="7"/>
      <c r="UGI36" s="7"/>
      <c r="UGJ36" s="7"/>
      <c r="UGK36" s="7"/>
      <c r="UGL36" s="7"/>
      <c r="UGM36" s="7"/>
      <c r="UGN36" s="7"/>
      <c r="UGO36" s="7"/>
      <c r="UGP36" s="7"/>
      <c r="UGQ36" s="7"/>
      <c r="UGR36" s="7"/>
      <c r="UGS36" s="7"/>
      <c r="UGT36" s="7"/>
      <c r="UGU36" s="7"/>
      <c r="UGV36" s="7"/>
      <c r="UGW36" s="7"/>
      <c r="UGX36" s="7"/>
      <c r="UGY36" s="7"/>
      <c r="UGZ36" s="7"/>
      <c r="UHA36" s="7"/>
      <c r="UHB36" s="7"/>
      <c r="UHC36" s="7"/>
      <c r="UHD36" s="7"/>
      <c r="UHE36" s="7"/>
      <c r="UHF36" s="7"/>
      <c r="UHG36" s="7"/>
      <c r="UHH36" s="7"/>
      <c r="UHI36" s="7"/>
      <c r="UHJ36" s="7"/>
      <c r="UHK36" s="7"/>
      <c r="UHL36" s="7"/>
      <c r="UHM36" s="7"/>
      <c r="UHN36" s="7"/>
      <c r="UHO36" s="7"/>
      <c r="UHP36" s="7"/>
      <c r="UHQ36" s="7"/>
      <c r="UHR36" s="7"/>
      <c r="UHS36" s="7"/>
      <c r="UHT36" s="7"/>
      <c r="UHU36" s="7"/>
      <c r="UHV36" s="7"/>
      <c r="UHW36" s="7"/>
      <c r="UHX36" s="7"/>
      <c r="UHY36" s="7"/>
      <c r="UHZ36" s="7"/>
      <c r="UIA36" s="7"/>
      <c r="UIB36" s="7"/>
      <c r="UIC36" s="7"/>
      <c r="UID36" s="7"/>
      <c r="UIE36" s="7"/>
      <c r="UIF36" s="7"/>
      <c r="UIG36" s="7"/>
      <c r="UIH36" s="7"/>
      <c r="UII36" s="7"/>
      <c r="UIJ36" s="7"/>
      <c r="UIK36" s="7"/>
      <c r="UIL36" s="7"/>
      <c r="UIM36" s="7"/>
      <c r="UIN36" s="7"/>
      <c r="UIO36" s="7"/>
      <c r="UIP36" s="7"/>
      <c r="UIQ36" s="7"/>
      <c r="UIR36" s="7"/>
      <c r="UIS36" s="7"/>
      <c r="UIT36" s="7"/>
      <c r="UIU36" s="7"/>
      <c r="UIV36" s="7"/>
      <c r="UIW36" s="7"/>
      <c r="UIX36" s="7"/>
      <c r="UIY36" s="7"/>
      <c r="UIZ36" s="7"/>
      <c r="UJA36" s="7"/>
      <c r="UJB36" s="7"/>
      <c r="UJC36" s="7"/>
      <c r="UJD36" s="7"/>
      <c r="UJE36" s="7"/>
      <c r="UJF36" s="7"/>
      <c r="UJG36" s="7"/>
      <c r="UJH36" s="7"/>
      <c r="UJI36" s="7"/>
      <c r="UJJ36" s="7"/>
      <c r="UJK36" s="7"/>
      <c r="UJL36" s="7"/>
      <c r="UJM36" s="7"/>
      <c r="UJN36" s="7"/>
      <c r="UJO36" s="7"/>
      <c r="UJP36" s="7"/>
      <c r="UJQ36" s="7"/>
      <c r="UJR36" s="7"/>
      <c r="UJS36" s="7"/>
      <c r="UJT36" s="7"/>
      <c r="UJU36" s="7"/>
      <c r="UJV36" s="7"/>
      <c r="UJW36" s="7"/>
      <c r="UJX36" s="7"/>
      <c r="UJY36" s="7"/>
      <c r="UJZ36" s="7"/>
      <c r="UKA36" s="7"/>
      <c r="UKB36" s="7"/>
      <c r="UKC36" s="7"/>
      <c r="UKD36" s="7"/>
      <c r="UKE36" s="7"/>
      <c r="UKF36" s="7"/>
      <c r="UKG36" s="7"/>
      <c r="UKH36" s="7"/>
      <c r="UKI36" s="7"/>
      <c r="UKJ36" s="7"/>
      <c r="UKK36" s="7"/>
      <c r="UKL36" s="7"/>
      <c r="UKM36" s="7"/>
      <c r="UKN36" s="7"/>
      <c r="UKO36" s="7"/>
      <c r="UKP36" s="7"/>
      <c r="UKQ36" s="7"/>
      <c r="UKR36" s="7"/>
      <c r="UKS36" s="7"/>
      <c r="UKT36" s="7"/>
      <c r="UKU36" s="7"/>
      <c r="UKV36" s="7"/>
      <c r="UKW36" s="7"/>
      <c r="UKX36" s="7"/>
      <c r="UKY36" s="7"/>
      <c r="UKZ36" s="7"/>
      <c r="ULA36" s="7"/>
      <c r="ULB36" s="7"/>
      <c r="ULC36" s="7"/>
      <c r="ULD36" s="7"/>
      <c r="ULE36" s="7"/>
      <c r="ULF36" s="7"/>
      <c r="ULG36" s="7"/>
      <c r="ULH36" s="7"/>
      <c r="ULI36" s="7"/>
      <c r="ULJ36" s="7"/>
      <c r="ULK36" s="7"/>
      <c r="ULL36" s="7"/>
      <c r="ULM36" s="7"/>
      <c r="ULN36" s="7"/>
      <c r="ULO36" s="7"/>
      <c r="ULP36" s="7"/>
      <c r="ULQ36" s="7"/>
      <c r="ULR36" s="7"/>
      <c r="ULS36" s="7"/>
      <c r="ULT36" s="7"/>
      <c r="ULU36" s="7"/>
      <c r="ULV36" s="7"/>
      <c r="ULW36" s="7"/>
      <c r="ULX36" s="7"/>
      <c r="ULY36" s="7"/>
      <c r="ULZ36" s="7"/>
      <c r="UMA36" s="7"/>
      <c r="UMB36" s="7"/>
      <c r="UMC36" s="7"/>
      <c r="UMD36" s="7"/>
      <c r="UME36" s="7"/>
      <c r="UMF36" s="7"/>
      <c r="UMG36" s="7"/>
      <c r="UMH36" s="7"/>
      <c r="UMI36" s="7"/>
      <c r="UMJ36" s="7"/>
      <c r="UMK36" s="7"/>
      <c r="UML36" s="7"/>
      <c r="UMM36" s="7"/>
      <c r="UMN36" s="7"/>
      <c r="UMO36" s="7"/>
      <c r="UMP36" s="7"/>
      <c r="UMQ36" s="7"/>
      <c r="UMR36" s="7"/>
      <c r="UMS36" s="7"/>
      <c r="UMT36" s="7"/>
      <c r="UMU36" s="7"/>
      <c r="UMV36" s="7"/>
      <c r="UMW36" s="7"/>
      <c r="UMX36" s="7"/>
      <c r="UMY36" s="7"/>
      <c r="UMZ36" s="7"/>
      <c r="UNA36" s="7"/>
      <c r="UNB36" s="7"/>
      <c r="UNC36" s="7"/>
      <c r="UND36" s="7"/>
      <c r="UNE36" s="7"/>
      <c r="UNF36" s="7"/>
      <c r="UNG36" s="7"/>
      <c r="UNH36" s="7"/>
      <c r="UNI36" s="7"/>
      <c r="UNJ36" s="7"/>
      <c r="UNK36" s="7"/>
      <c r="UNL36" s="7"/>
      <c r="UNM36" s="7"/>
      <c r="UNN36" s="7"/>
      <c r="UNO36" s="7"/>
      <c r="UNP36" s="7"/>
      <c r="UNQ36" s="7"/>
      <c r="UNR36" s="7"/>
      <c r="UNS36" s="7"/>
      <c r="UNT36" s="7"/>
      <c r="UNU36" s="7"/>
      <c r="UNV36" s="7"/>
      <c r="UNW36" s="7"/>
      <c r="UNX36" s="7"/>
      <c r="UNY36" s="7"/>
      <c r="UNZ36" s="7"/>
      <c r="UOA36" s="7"/>
      <c r="UOB36" s="7"/>
      <c r="UOC36" s="7"/>
      <c r="UOD36" s="7"/>
      <c r="UOE36" s="7"/>
      <c r="UOF36" s="7"/>
      <c r="UOG36" s="7"/>
      <c r="UOH36" s="7"/>
      <c r="UOI36" s="7"/>
      <c r="UOJ36" s="7"/>
      <c r="UOK36" s="7"/>
      <c r="UOL36" s="7"/>
      <c r="UOM36" s="7"/>
      <c r="UON36" s="7"/>
      <c r="UOO36" s="7"/>
      <c r="UOP36" s="7"/>
      <c r="UOQ36" s="7"/>
      <c r="UOR36" s="7"/>
      <c r="UOS36" s="7"/>
      <c r="UOT36" s="7"/>
      <c r="UOU36" s="7"/>
      <c r="UOV36" s="7"/>
      <c r="UOW36" s="7"/>
      <c r="UOX36" s="7"/>
      <c r="UOY36" s="7"/>
      <c r="UOZ36" s="7"/>
      <c r="UPA36" s="7"/>
      <c r="UPB36" s="7"/>
      <c r="UPC36" s="7"/>
      <c r="UPD36" s="7"/>
      <c r="UPE36" s="7"/>
      <c r="UPF36" s="7"/>
      <c r="UPG36" s="7"/>
      <c r="UPH36" s="7"/>
      <c r="UPI36" s="7"/>
      <c r="UPJ36" s="7"/>
      <c r="UPK36" s="7"/>
      <c r="UPL36" s="7"/>
      <c r="UPM36" s="7"/>
      <c r="UPN36" s="7"/>
      <c r="UPO36" s="7"/>
      <c r="UPP36" s="7"/>
      <c r="UPQ36" s="7"/>
      <c r="UPR36" s="7"/>
      <c r="UPS36" s="7"/>
      <c r="UPT36" s="7"/>
      <c r="UPU36" s="7"/>
      <c r="UPV36" s="7"/>
      <c r="UPW36" s="7"/>
      <c r="UPX36" s="7"/>
      <c r="UPY36" s="7"/>
      <c r="UPZ36" s="7"/>
      <c r="UQA36" s="7"/>
      <c r="UQB36" s="7"/>
      <c r="UQC36" s="7"/>
      <c r="UQD36" s="7"/>
      <c r="UQE36" s="7"/>
      <c r="UQF36" s="7"/>
      <c r="UQG36" s="7"/>
      <c r="UQH36" s="7"/>
      <c r="UQI36" s="7"/>
      <c r="UQJ36" s="7"/>
      <c r="UQK36" s="7"/>
      <c r="UQL36" s="7"/>
      <c r="UQM36" s="7"/>
      <c r="UQN36" s="7"/>
      <c r="UQO36" s="7"/>
      <c r="UQP36" s="7"/>
      <c r="UQQ36" s="7"/>
      <c r="UQR36" s="7"/>
      <c r="UQS36" s="7"/>
      <c r="UQT36" s="7"/>
      <c r="UQU36" s="7"/>
      <c r="UQV36" s="7"/>
      <c r="UQW36" s="7"/>
      <c r="UQX36" s="7"/>
      <c r="UQY36" s="7"/>
      <c r="UQZ36" s="7"/>
      <c r="URA36" s="7"/>
      <c r="URB36" s="7"/>
      <c r="URC36" s="7"/>
      <c r="URD36" s="7"/>
      <c r="URE36" s="7"/>
      <c r="URF36" s="7"/>
      <c r="URG36" s="7"/>
      <c r="URH36" s="7"/>
      <c r="URI36" s="7"/>
      <c r="URJ36" s="7"/>
      <c r="URK36" s="7"/>
      <c r="URL36" s="7"/>
      <c r="URM36" s="7"/>
      <c r="URN36" s="7"/>
      <c r="URO36" s="7"/>
      <c r="URP36" s="7"/>
      <c r="URQ36" s="7"/>
      <c r="URR36" s="7"/>
      <c r="URS36" s="7"/>
      <c r="URT36" s="7"/>
      <c r="URU36" s="7"/>
      <c r="URV36" s="7"/>
      <c r="URW36" s="7"/>
      <c r="URX36" s="7"/>
      <c r="URY36" s="7"/>
      <c r="URZ36" s="7"/>
      <c r="USA36" s="7"/>
      <c r="USB36" s="7"/>
      <c r="USC36" s="7"/>
      <c r="USD36" s="7"/>
      <c r="USE36" s="7"/>
      <c r="USF36" s="7"/>
      <c r="USG36" s="7"/>
      <c r="USH36" s="7"/>
      <c r="USI36" s="7"/>
      <c r="USJ36" s="7"/>
      <c r="USK36" s="7"/>
      <c r="USL36" s="7"/>
      <c r="USM36" s="7"/>
      <c r="USN36" s="7"/>
      <c r="USO36" s="7"/>
      <c r="USP36" s="7"/>
      <c r="USQ36" s="7"/>
      <c r="USR36" s="7"/>
      <c r="USS36" s="7"/>
      <c r="UST36" s="7"/>
      <c r="USU36" s="7"/>
      <c r="USV36" s="7"/>
      <c r="USW36" s="7"/>
      <c r="USX36" s="7"/>
      <c r="USY36" s="7"/>
      <c r="USZ36" s="7"/>
      <c r="UTA36" s="7"/>
      <c r="UTB36" s="7"/>
      <c r="UTC36" s="7"/>
      <c r="UTD36" s="7"/>
      <c r="UTE36" s="7"/>
      <c r="UTF36" s="7"/>
      <c r="UTG36" s="7"/>
      <c r="UTH36" s="7"/>
      <c r="UTI36" s="7"/>
      <c r="UTJ36" s="7"/>
      <c r="UTK36" s="7"/>
      <c r="UTL36" s="7"/>
      <c r="UTM36" s="7"/>
      <c r="UTN36" s="7"/>
      <c r="UTO36" s="7"/>
      <c r="UTP36" s="7"/>
      <c r="UTQ36" s="7"/>
      <c r="UTR36" s="7"/>
      <c r="UTS36" s="7"/>
      <c r="UTT36" s="7"/>
      <c r="UTU36" s="7"/>
      <c r="UTV36" s="7"/>
      <c r="UTW36" s="7"/>
      <c r="UTX36" s="7"/>
      <c r="UTY36" s="7"/>
      <c r="UTZ36" s="7"/>
      <c r="UUA36" s="7"/>
      <c r="UUB36" s="7"/>
      <c r="UUC36" s="7"/>
      <c r="UUD36" s="7"/>
      <c r="UUE36" s="7"/>
      <c r="UUF36" s="7"/>
      <c r="UUG36" s="7"/>
      <c r="UUH36" s="7"/>
      <c r="UUI36" s="7"/>
      <c r="UUJ36" s="7"/>
      <c r="UUK36" s="7"/>
      <c r="UUL36" s="7"/>
      <c r="UUM36" s="7"/>
      <c r="UUN36" s="7"/>
      <c r="UUO36" s="7"/>
      <c r="UUP36" s="7"/>
      <c r="UUQ36" s="7"/>
      <c r="UUR36" s="7"/>
      <c r="UUS36" s="7"/>
      <c r="UUT36" s="7"/>
      <c r="UUU36" s="7"/>
      <c r="UUV36" s="7"/>
      <c r="UUW36" s="7"/>
      <c r="UUX36" s="7"/>
      <c r="UUY36" s="7"/>
      <c r="UUZ36" s="7"/>
      <c r="UVA36" s="7"/>
      <c r="UVB36" s="7"/>
      <c r="UVC36" s="7"/>
      <c r="UVD36" s="7"/>
      <c r="UVE36" s="7"/>
      <c r="UVF36" s="7"/>
      <c r="UVG36" s="7"/>
      <c r="UVH36" s="7"/>
      <c r="UVI36" s="7"/>
      <c r="UVJ36" s="7"/>
      <c r="UVK36" s="7"/>
      <c r="UVL36" s="7"/>
      <c r="UVM36" s="7"/>
      <c r="UVN36" s="7"/>
      <c r="UVO36" s="7"/>
      <c r="UVP36" s="7"/>
      <c r="UVQ36" s="7"/>
      <c r="UVR36" s="7"/>
      <c r="UVS36" s="7"/>
      <c r="UVT36" s="7"/>
      <c r="UVU36" s="7"/>
      <c r="UVV36" s="7"/>
      <c r="UVW36" s="7"/>
      <c r="UVX36" s="7"/>
      <c r="UVY36" s="7"/>
      <c r="UVZ36" s="7"/>
      <c r="UWA36" s="7"/>
      <c r="UWB36" s="7"/>
      <c r="UWC36" s="7"/>
      <c r="UWD36" s="7"/>
      <c r="UWE36" s="7"/>
      <c r="UWF36" s="7"/>
      <c r="UWG36" s="7"/>
      <c r="UWH36" s="7"/>
      <c r="UWI36" s="7"/>
      <c r="UWJ36" s="7"/>
      <c r="UWK36" s="7"/>
      <c r="UWL36" s="7"/>
      <c r="UWM36" s="7"/>
      <c r="UWN36" s="7"/>
      <c r="UWO36" s="7"/>
      <c r="UWP36" s="7"/>
      <c r="UWQ36" s="7"/>
      <c r="UWR36" s="7"/>
      <c r="UWS36" s="7"/>
      <c r="UWT36" s="7"/>
      <c r="UWU36" s="7"/>
      <c r="UWV36" s="7"/>
      <c r="UWW36" s="7"/>
      <c r="UWX36" s="7"/>
      <c r="UWY36" s="7"/>
      <c r="UWZ36" s="7"/>
      <c r="UXA36" s="7"/>
      <c r="UXB36" s="7"/>
      <c r="UXC36" s="7"/>
      <c r="UXD36" s="7"/>
      <c r="UXE36" s="7"/>
      <c r="UXF36" s="7"/>
      <c r="UXG36" s="7"/>
      <c r="UXH36" s="7"/>
      <c r="UXI36" s="7"/>
      <c r="UXJ36" s="7"/>
      <c r="UXK36" s="7"/>
      <c r="UXL36" s="7"/>
      <c r="UXM36" s="7"/>
      <c r="UXN36" s="7"/>
      <c r="UXO36" s="7"/>
      <c r="UXP36" s="7"/>
      <c r="UXQ36" s="7"/>
      <c r="UXR36" s="7"/>
      <c r="UXS36" s="7"/>
      <c r="UXT36" s="7"/>
      <c r="UXU36" s="7"/>
      <c r="UXV36" s="7"/>
      <c r="UXW36" s="7"/>
      <c r="UXX36" s="7"/>
      <c r="UXY36" s="7"/>
      <c r="UXZ36" s="7"/>
      <c r="UYA36" s="7"/>
      <c r="UYB36" s="7"/>
      <c r="UYC36" s="7"/>
      <c r="UYD36" s="7"/>
      <c r="UYE36" s="7"/>
      <c r="UYF36" s="7"/>
      <c r="UYG36" s="7"/>
      <c r="UYH36" s="7"/>
      <c r="UYI36" s="7"/>
      <c r="UYJ36" s="7"/>
      <c r="UYK36" s="7"/>
      <c r="UYL36" s="7"/>
      <c r="UYM36" s="7"/>
      <c r="UYN36" s="7"/>
      <c r="UYO36" s="7"/>
      <c r="UYP36" s="7"/>
      <c r="UYQ36" s="7"/>
      <c r="UYR36" s="7"/>
      <c r="UYS36" s="7"/>
      <c r="UYT36" s="7"/>
      <c r="UYU36" s="7"/>
      <c r="UYV36" s="7"/>
      <c r="UYW36" s="7"/>
      <c r="UYX36" s="7"/>
      <c r="UYY36" s="7"/>
      <c r="UYZ36" s="7"/>
      <c r="UZA36" s="7"/>
      <c r="UZB36" s="7"/>
      <c r="UZC36" s="7"/>
      <c r="UZD36" s="7"/>
      <c r="UZE36" s="7"/>
      <c r="UZF36" s="7"/>
      <c r="UZG36" s="7"/>
      <c r="UZH36" s="7"/>
      <c r="UZI36" s="7"/>
      <c r="UZJ36" s="7"/>
      <c r="UZK36" s="7"/>
      <c r="UZL36" s="7"/>
      <c r="UZM36" s="7"/>
      <c r="UZN36" s="7"/>
      <c r="UZO36" s="7"/>
      <c r="UZP36" s="7"/>
      <c r="UZQ36" s="7"/>
      <c r="UZR36" s="7"/>
      <c r="UZS36" s="7"/>
      <c r="UZT36" s="7"/>
      <c r="UZU36" s="7"/>
      <c r="UZV36" s="7"/>
      <c r="UZW36" s="7"/>
      <c r="UZX36" s="7"/>
      <c r="UZY36" s="7"/>
      <c r="UZZ36" s="7"/>
      <c r="VAA36" s="7"/>
      <c r="VAB36" s="7"/>
      <c r="VAC36" s="7"/>
      <c r="VAD36" s="7"/>
      <c r="VAE36" s="7"/>
      <c r="VAF36" s="7"/>
      <c r="VAG36" s="7"/>
      <c r="VAH36" s="7"/>
      <c r="VAI36" s="7"/>
      <c r="VAJ36" s="7"/>
      <c r="VAK36" s="7"/>
      <c r="VAL36" s="7"/>
      <c r="VAM36" s="7"/>
      <c r="VAN36" s="7"/>
      <c r="VAO36" s="7"/>
      <c r="VAP36" s="7"/>
      <c r="VAQ36" s="7"/>
      <c r="VAR36" s="7"/>
      <c r="VAS36" s="7"/>
      <c r="VAT36" s="7"/>
      <c r="VAU36" s="7"/>
      <c r="VAV36" s="7"/>
      <c r="VAW36" s="7"/>
      <c r="VAX36" s="7"/>
      <c r="VAY36" s="7"/>
      <c r="VAZ36" s="7"/>
      <c r="VBA36" s="7"/>
      <c r="VBB36" s="7"/>
      <c r="VBC36" s="7"/>
      <c r="VBD36" s="7"/>
      <c r="VBE36" s="7"/>
      <c r="VBF36" s="7"/>
      <c r="VBG36" s="7"/>
      <c r="VBH36" s="7"/>
      <c r="VBI36" s="7"/>
      <c r="VBJ36" s="7"/>
      <c r="VBK36" s="7"/>
      <c r="VBL36" s="7"/>
      <c r="VBM36" s="7"/>
      <c r="VBN36" s="7"/>
      <c r="VBO36" s="7"/>
      <c r="VBP36" s="7"/>
      <c r="VBQ36" s="7"/>
      <c r="VBR36" s="7"/>
      <c r="VBS36" s="7"/>
      <c r="VBT36" s="7"/>
      <c r="VBU36" s="7"/>
      <c r="VBV36" s="7"/>
      <c r="VBW36" s="7"/>
      <c r="VBX36" s="7"/>
      <c r="VBY36" s="7"/>
      <c r="VBZ36" s="7"/>
      <c r="VCA36" s="7"/>
      <c r="VCB36" s="7"/>
      <c r="VCC36" s="7"/>
      <c r="VCD36" s="7"/>
      <c r="VCE36" s="7"/>
      <c r="VCF36" s="7"/>
      <c r="VCG36" s="7"/>
      <c r="VCH36" s="7"/>
      <c r="VCI36" s="7"/>
      <c r="VCJ36" s="7"/>
      <c r="VCK36" s="7"/>
      <c r="VCL36" s="7"/>
      <c r="VCM36" s="7"/>
      <c r="VCN36" s="7"/>
      <c r="VCO36" s="7"/>
      <c r="VCP36" s="7"/>
      <c r="VCQ36" s="7"/>
      <c r="VCR36" s="7"/>
      <c r="VCS36" s="7"/>
      <c r="VCT36" s="7"/>
      <c r="VCU36" s="7"/>
      <c r="VCV36" s="7"/>
      <c r="VCW36" s="7"/>
      <c r="VCX36" s="7"/>
      <c r="VCY36" s="7"/>
      <c r="VCZ36" s="7"/>
      <c r="VDA36" s="7"/>
      <c r="VDB36" s="7"/>
      <c r="VDC36" s="7"/>
      <c r="VDD36" s="7"/>
      <c r="VDE36" s="7"/>
      <c r="VDF36" s="7"/>
      <c r="VDG36" s="7"/>
      <c r="VDH36" s="7"/>
      <c r="VDI36" s="7"/>
      <c r="VDJ36" s="7"/>
      <c r="VDK36" s="7"/>
      <c r="VDL36" s="7"/>
      <c r="VDM36" s="7"/>
      <c r="VDN36" s="7"/>
      <c r="VDO36" s="7"/>
      <c r="VDP36" s="7"/>
      <c r="VDQ36" s="7"/>
      <c r="VDR36" s="7"/>
      <c r="VDS36" s="7"/>
      <c r="VDT36" s="7"/>
      <c r="VDU36" s="7"/>
      <c r="VDV36" s="7"/>
      <c r="VDW36" s="7"/>
      <c r="VDX36" s="7"/>
      <c r="VDY36" s="7"/>
      <c r="VDZ36" s="7"/>
      <c r="VEA36" s="7"/>
      <c r="VEB36" s="7"/>
      <c r="VEC36" s="7"/>
      <c r="VED36" s="7"/>
      <c r="VEE36" s="7"/>
      <c r="VEF36" s="7"/>
      <c r="VEG36" s="7"/>
      <c r="VEH36" s="7"/>
      <c r="VEI36" s="7"/>
      <c r="VEJ36" s="7"/>
      <c r="VEK36" s="7"/>
      <c r="VEL36" s="7"/>
      <c r="VEM36" s="7"/>
      <c r="VEN36" s="7"/>
      <c r="VEO36" s="7"/>
      <c r="VEP36" s="7"/>
      <c r="VEQ36" s="7"/>
      <c r="VER36" s="7"/>
      <c r="VES36" s="7"/>
      <c r="VET36" s="7"/>
      <c r="VEU36" s="7"/>
      <c r="VEV36" s="7"/>
      <c r="VEW36" s="7"/>
      <c r="VEX36" s="7"/>
      <c r="VEY36" s="7"/>
      <c r="VEZ36" s="7"/>
      <c r="VFA36" s="7"/>
      <c r="VFB36" s="7"/>
      <c r="VFC36" s="7"/>
      <c r="VFD36" s="7"/>
      <c r="VFE36" s="7"/>
      <c r="VFF36" s="7"/>
      <c r="VFG36" s="7"/>
      <c r="VFH36" s="7"/>
      <c r="VFI36" s="7"/>
      <c r="VFJ36" s="7"/>
      <c r="VFK36" s="7"/>
      <c r="VFL36" s="7"/>
      <c r="VFM36" s="7"/>
      <c r="VFN36" s="7"/>
      <c r="VFO36" s="7"/>
      <c r="VFP36" s="7"/>
      <c r="VFQ36" s="7"/>
      <c r="VFR36" s="7"/>
      <c r="VFS36" s="7"/>
      <c r="VFT36" s="7"/>
      <c r="VFU36" s="7"/>
      <c r="VFV36" s="7"/>
      <c r="VFW36" s="7"/>
      <c r="VFX36" s="7"/>
      <c r="VFY36" s="7"/>
      <c r="VFZ36" s="7"/>
      <c r="VGA36" s="7"/>
      <c r="VGB36" s="7"/>
      <c r="VGC36" s="7"/>
      <c r="VGD36" s="7"/>
      <c r="VGE36" s="7"/>
      <c r="VGF36" s="7"/>
      <c r="VGG36" s="7"/>
      <c r="VGH36" s="7"/>
      <c r="VGI36" s="7"/>
      <c r="VGJ36" s="7"/>
      <c r="VGK36" s="7"/>
      <c r="VGL36" s="7"/>
      <c r="VGM36" s="7"/>
      <c r="VGN36" s="7"/>
      <c r="VGO36" s="7"/>
      <c r="VGP36" s="7"/>
      <c r="VGQ36" s="7"/>
      <c r="VGR36" s="7"/>
      <c r="VGS36" s="7"/>
      <c r="VGT36" s="7"/>
      <c r="VGU36" s="7"/>
      <c r="VGV36" s="7"/>
      <c r="VGW36" s="7"/>
      <c r="VGX36" s="7"/>
      <c r="VGY36" s="7"/>
      <c r="VGZ36" s="7"/>
      <c r="VHA36" s="7"/>
      <c r="VHB36" s="7"/>
      <c r="VHC36" s="7"/>
      <c r="VHD36" s="7"/>
      <c r="VHE36" s="7"/>
      <c r="VHF36" s="7"/>
      <c r="VHG36" s="7"/>
      <c r="VHH36" s="7"/>
      <c r="VHI36" s="7"/>
      <c r="VHJ36" s="7"/>
      <c r="VHK36" s="7"/>
      <c r="VHL36" s="7"/>
      <c r="VHM36" s="7"/>
      <c r="VHN36" s="7"/>
      <c r="VHO36" s="7"/>
      <c r="VHP36" s="7"/>
      <c r="VHQ36" s="7"/>
      <c r="VHR36" s="7"/>
      <c r="VHS36" s="7"/>
      <c r="VHT36" s="7"/>
      <c r="VHU36" s="7"/>
      <c r="VHV36" s="7"/>
      <c r="VHW36" s="7"/>
      <c r="VHX36" s="7"/>
      <c r="VHY36" s="7"/>
      <c r="VHZ36" s="7"/>
      <c r="VIA36" s="7"/>
      <c r="VIB36" s="7"/>
      <c r="VIC36" s="7"/>
      <c r="VID36" s="7"/>
      <c r="VIE36" s="7"/>
      <c r="VIF36" s="7"/>
      <c r="VIG36" s="7"/>
      <c r="VIH36" s="7"/>
      <c r="VII36" s="7"/>
      <c r="VIJ36" s="7"/>
      <c r="VIK36" s="7"/>
      <c r="VIL36" s="7"/>
      <c r="VIM36" s="7"/>
      <c r="VIN36" s="7"/>
      <c r="VIO36" s="7"/>
      <c r="VIP36" s="7"/>
      <c r="VIQ36" s="7"/>
      <c r="VIR36" s="7"/>
      <c r="VIS36" s="7"/>
      <c r="VIT36" s="7"/>
      <c r="VIU36" s="7"/>
      <c r="VIV36" s="7"/>
      <c r="VIW36" s="7"/>
      <c r="VIX36" s="7"/>
      <c r="VIY36" s="7"/>
      <c r="VIZ36" s="7"/>
      <c r="VJA36" s="7"/>
      <c r="VJB36" s="7"/>
      <c r="VJC36" s="7"/>
      <c r="VJD36" s="7"/>
      <c r="VJE36" s="7"/>
      <c r="VJF36" s="7"/>
      <c r="VJG36" s="7"/>
      <c r="VJH36" s="7"/>
      <c r="VJI36" s="7"/>
      <c r="VJJ36" s="7"/>
      <c r="VJK36" s="7"/>
      <c r="VJL36" s="7"/>
      <c r="VJM36" s="7"/>
      <c r="VJN36" s="7"/>
      <c r="VJO36" s="7"/>
      <c r="VJP36" s="7"/>
      <c r="VJQ36" s="7"/>
      <c r="VJR36" s="7"/>
      <c r="VJS36" s="7"/>
      <c r="VJT36" s="7"/>
      <c r="VJU36" s="7"/>
      <c r="VJV36" s="7"/>
      <c r="VJW36" s="7"/>
      <c r="VJX36" s="7"/>
      <c r="VJY36" s="7"/>
      <c r="VJZ36" s="7"/>
      <c r="VKA36" s="7"/>
      <c r="VKB36" s="7"/>
      <c r="VKC36" s="7"/>
      <c r="VKD36" s="7"/>
      <c r="VKE36" s="7"/>
      <c r="VKF36" s="7"/>
      <c r="VKG36" s="7"/>
      <c r="VKH36" s="7"/>
      <c r="VKI36" s="7"/>
      <c r="VKJ36" s="7"/>
      <c r="VKK36" s="7"/>
      <c r="VKL36" s="7"/>
      <c r="VKM36" s="7"/>
      <c r="VKN36" s="7"/>
      <c r="VKO36" s="7"/>
      <c r="VKP36" s="7"/>
      <c r="VKQ36" s="7"/>
      <c r="VKR36" s="7"/>
      <c r="VKS36" s="7"/>
      <c r="VKT36" s="7"/>
      <c r="VKU36" s="7"/>
      <c r="VKV36" s="7"/>
      <c r="VKW36" s="7"/>
      <c r="VKX36" s="7"/>
      <c r="VKY36" s="7"/>
      <c r="VKZ36" s="7"/>
      <c r="VLA36" s="7"/>
      <c r="VLB36" s="7"/>
      <c r="VLC36" s="7"/>
      <c r="VLD36" s="7"/>
      <c r="VLE36" s="7"/>
      <c r="VLF36" s="7"/>
      <c r="VLG36" s="7"/>
      <c r="VLH36" s="7"/>
      <c r="VLI36" s="7"/>
      <c r="VLJ36" s="7"/>
      <c r="VLK36" s="7"/>
      <c r="VLL36" s="7"/>
      <c r="VLM36" s="7"/>
      <c r="VLN36" s="7"/>
      <c r="VLO36" s="7"/>
      <c r="VLP36" s="7"/>
      <c r="VLQ36" s="7"/>
      <c r="VLR36" s="7"/>
      <c r="VLS36" s="7"/>
      <c r="VLT36" s="7"/>
      <c r="VLU36" s="7"/>
      <c r="VLV36" s="7"/>
      <c r="VLW36" s="7"/>
      <c r="VLX36" s="7"/>
      <c r="VLY36" s="7"/>
      <c r="VLZ36" s="7"/>
      <c r="VMA36" s="7"/>
      <c r="VMB36" s="7"/>
      <c r="VMC36" s="7"/>
      <c r="VMD36" s="7"/>
      <c r="VME36" s="7"/>
      <c r="VMF36" s="7"/>
      <c r="VMG36" s="7"/>
      <c r="VMH36" s="7"/>
      <c r="VMI36" s="7"/>
      <c r="VMJ36" s="7"/>
      <c r="VMK36" s="7"/>
      <c r="VML36" s="7"/>
      <c r="VMM36" s="7"/>
      <c r="VMN36" s="7"/>
      <c r="VMO36" s="7"/>
      <c r="VMP36" s="7"/>
      <c r="VMQ36" s="7"/>
      <c r="VMR36" s="7"/>
      <c r="VMS36" s="7"/>
      <c r="VMT36" s="7"/>
      <c r="VMU36" s="7"/>
      <c r="VMV36" s="7"/>
      <c r="VMW36" s="7"/>
      <c r="VMX36" s="7"/>
      <c r="VMY36" s="7"/>
      <c r="VMZ36" s="7"/>
      <c r="VNA36" s="7"/>
      <c r="VNB36" s="7"/>
      <c r="VNC36" s="7"/>
      <c r="VND36" s="7"/>
      <c r="VNE36" s="7"/>
      <c r="VNF36" s="7"/>
      <c r="VNG36" s="7"/>
      <c r="VNH36" s="7"/>
      <c r="VNI36" s="7"/>
      <c r="VNJ36" s="7"/>
      <c r="VNK36" s="7"/>
      <c r="VNL36" s="7"/>
      <c r="VNM36" s="7"/>
      <c r="VNN36" s="7"/>
      <c r="VNO36" s="7"/>
      <c r="VNP36" s="7"/>
      <c r="VNQ36" s="7"/>
      <c r="VNR36" s="7"/>
      <c r="VNS36" s="7"/>
      <c r="VNT36" s="7"/>
      <c r="VNU36" s="7"/>
      <c r="VNV36" s="7"/>
      <c r="VNW36" s="7"/>
      <c r="VNX36" s="7"/>
      <c r="VNY36" s="7"/>
      <c r="VNZ36" s="7"/>
      <c r="VOA36" s="7"/>
      <c r="VOB36" s="7"/>
      <c r="VOC36" s="7"/>
      <c r="VOD36" s="7"/>
      <c r="VOE36" s="7"/>
      <c r="VOF36" s="7"/>
      <c r="VOG36" s="7"/>
      <c r="VOH36" s="7"/>
      <c r="VOI36" s="7"/>
      <c r="VOJ36" s="7"/>
      <c r="VOK36" s="7"/>
      <c r="VOL36" s="7"/>
      <c r="VOM36" s="7"/>
      <c r="VON36" s="7"/>
      <c r="VOO36" s="7"/>
      <c r="VOP36" s="7"/>
      <c r="VOQ36" s="7"/>
      <c r="VOR36" s="7"/>
      <c r="VOS36" s="7"/>
      <c r="VOT36" s="7"/>
      <c r="VOU36" s="7"/>
      <c r="VOV36" s="7"/>
      <c r="VOW36" s="7"/>
      <c r="VOX36" s="7"/>
      <c r="VOY36" s="7"/>
      <c r="VOZ36" s="7"/>
      <c r="VPA36" s="7"/>
      <c r="VPB36" s="7"/>
      <c r="VPC36" s="7"/>
      <c r="VPD36" s="7"/>
      <c r="VPE36" s="7"/>
      <c r="VPF36" s="7"/>
      <c r="VPG36" s="7"/>
      <c r="VPH36" s="7"/>
      <c r="VPI36" s="7"/>
      <c r="VPJ36" s="7"/>
      <c r="VPK36" s="7"/>
      <c r="VPL36" s="7"/>
      <c r="VPM36" s="7"/>
      <c r="VPN36" s="7"/>
      <c r="VPO36" s="7"/>
      <c r="VPP36" s="7"/>
      <c r="VPQ36" s="7"/>
      <c r="VPR36" s="7"/>
      <c r="VPS36" s="7"/>
      <c r="VPT36" s="7"/>
      <c r="VPU36" s="7"/>
      <c r="VPV36" s="7"/>
      <c r="VPW36" s="7"/>
      <c r="VPX36" s="7"/>
      <c r="VPY36" s="7"/>
      <c r="VPZ36" s="7"/>
      <c r="VQA36" s="7"/>
      <c r="VQB36" s="7"/>
      <c r="VQC36" s="7"/>
      <c r="VQD36" s="7"/>
      <c r="VQE36" s="7"/>
      <c r="VQF36" s="7"/>
      <c r="VQG36" s="7"/>
      <c r="VQH36" s="7"/>
      <c r="VQI36" s="7"/>
      <c r="VQJ36" s="7"/>
      <c r="VQK36" s="7"/>
      <c r="VQL36" s="7"/>
      <c r="VQM36" s="7"/>
      <c r="VQN36" s="7"/>
      <c r="VQO36" s="7"/>
      <c r="VQP36" s="7"/>
      <c r="VQQ36" s="7"/>
      <c r="VQR36" s="7"/>
      <c r="VQS36" s="7"/>
      <c r="VQT36" s="7"/>
      <c r="VQU36" s="7"/>
      <c r="VQV36" s="7"/>
      <c r="VQW36" s="7"/>
      <c r="VQX36" s="7"/>
      <c r="VQY36" s="7"/>
      <c r="VQZ36" s="7"/>
      <c r="VRA36" s="7"/>
      <c r="VRB36" s="7"/>
      <c r="VRC36" s="7"/>
      <c r="VRD36" s="7"/>
      <c r="VRE36" s="7"/>
      <c r="VRF36" s="7"/>
      <c r="VRG36" s="7"/>
      <c r="VRH36" s="7"/>
      <c r="VRI36" s="7"/>
      <c r="VRJ36" s="7"/>
      <c r="VRK36" s="7"/>
      <c r="VRL36" s="7"/>
      <c r="VRM36" s="7"/>
      <c r="VRN36" s="7"/>
      <c r="VRO36" s="7"/>
      <c r="VRP36" s="7"/>
      <c r="VRQ36" s="7"/>
      <c r="VRR36" s="7"/>
      <c r="VRS36" s="7"/>
      <c r="VRT36" s="7"/>
      <c r="VRU36" s="7"/>
      <c r="VRV36" s="7"/>
      <c r="VRW36" s="7"/>
      <c r="VRX36" s="7"/>
      <c r="VRY36" s="7"/>
      <c r="VRZ36" s="7"/>
      <c r="VSA36" s="7"/>
      <c r="VSB36" s="7"/>
      <c r="VSC36" s="7"/>
      <c r="VSD36" s="7"/>
      <c r="VSE36" s="7"/>
      <c r="VSF36" s="7"/>
      <c r="VSG36" s="7"/>
      <c r="VSH36" s="7"/>
      <c r="VSI36" s="7"/>
      <c r="VSJ36" s="7"/>
      <c r="VSK36" s="7"/>
      <c r="VSL36" s="7"/>
      <c r="VSM36" s="7"/>
      <c r="VSN36" s="7"/>
      <c r="VSO36" s="7"/>
      <c r="VSP36" s="7"/>
      <c r="VSQ36" s="7"/>
      <c r="VSR36" s="7"/>
      <c r="VSS36" s="7"/>
      <c r="VST36" s="7"/>
      <c r="VSU36" s="7"/>
      <c r="VSV36" s="7"/>
      <c r="VSW36" s="7"/>
      <c r="VSX36" s="7"/>
      <c r="VSY36" s="7"/>
      <c r="VSZ36" s="7"/>
      <c r="VTA36" s="7"/>
      <c r="VTB36" s="7"/>
      <c r="VTC36" s="7"/>
      <c r="VTD36" s="7"/>
      <c r="VTE36" s="7"/>
      <c r="VTF36" s="7"/>
      <c r="VTG36" s="7"/>
      <c r="VTH36" s="7"/>
      <c r="VTI36" s="7"/>
      <c r="VTJ36" s="7"/>
      <c r="VTK36" s="7"/>
      <c r="VTL36" s="7"/>
      <c r="VTM36" s="7"/>
      <c r="VTN36" s="7"/>
      <c r="VTO36" s="7"/>
      <c r="VTP36" s="7"/>
      <c r="VTQ36" s="7"/>
      <c r="VTR36" s="7"/>
      <c r="VTS36" s="7"/>
      <c r="VTT36" s="7"/>
      <c r="VTU36" s="7"/>
      <c r="VTV36" s="7"/>
      <c r="VTW36" s="7"/>
      <c r="VTX36" s="7"/>
      <c r="VTY36" s="7"/>
      <c r="VTZ36" s="7"/>
      <c r="VUA36" s="7"/>
      <c r="VUB36" s="7"/>
      <c r="VUC36" s="7"/>
      <c r="VUD36" s="7"/>
      <c r="VUE36" s="7"/>
      <c r="VUF36" s="7"/>
      <c r="VUG36" s="7"/>
      <c r="VUH36" s="7"/>
      <c r="VUI36" s="7"/>
      <c r="VUJ36" s="7"/>
      <c r="VUK36" s="7"/>
      <c r="VUL36" s="7"/>
      <c r="VUM36" s="7"/>
      <c r="VUN36" s="7"/>
      <c r="VUO36" s="7"/>
      <c r="VUP36" s="7"/>
      <c r="VUQ36" s="7"/>
      <c r="VUR36" s="7"/>
      <c r="VUS36" s="7"/>
      <c r="VUT36" s="7"/>
      <c r="VUU36" s="7"/>
      <c r="VUV36" s="7"/>
      <c r="VUW36" s="7"/>
      <c r="VUX36" s="7"/>
      <c r="VUY36" s="7"/>
      <c r="VUZ36" s="7"/>
      <c r="VVA36" s="7"/>
      <c r="VVB36" s="7"/>
      <c r="VVC36" s="7"/>
      <c r="VVD36" s="7"/>
      <c r="VVE36" s="7"/>
      <c r="VVF36" s="7"/>
      <c r="VVG36" s="7"/>
      <c r="VVH36" s="7"/>
      <c r="VVI36" s="7"/>
      <c r="VVJ36" s="7"/>
      <c r="VVK36" s="7"/>
      <c r="VVL36" s="7"/>
      <c r="VVM36" s="7"/>
      <c r="VVN36" s="7"/>
      <c r="VVO36" s="7"/>
      <c r="VVP36" s="7"/>
      <c r="VVQ36" s="7"/>
      <c r="VVR36" s="7"/>
      <c r="VVS36" s="7"/>
      <c r="VVT36" s="7"/>
      <c r="VVU36" s="7"/>
      <c r="VVV36" s="7"/>
      <c r="VVW36" s="7"/>
      <c r="VVX36" s="7"/>
      <c r="VVY36" s="7"/>
      <c r="VVZ36" s="7"/>
      <c r="VWA36" s="7"/>
      <c r="VWB36" s="7"/>
      <c r="VWC36" s="7"/>
      <c r="VWD36" s="7"/>
      <c r="VWE36" s="7"/>
      <c r="VWF36" s="7"/>
      <c r="VWG36" s="7"/>
      <c r="VWH36" s="7"/>
      <c r="VWI36" s="7"/>
      <c r="VWJ36" s="7"/>
      <c r="VWK36" s="7"/>
      <c r="VWL36" s="7"/>
      <c r="VWM36" s="7"/>
      <c r="VWN36" s="7"/>
      <c r="VWO36" s="7"/>
      <c r="VWP36" s="7"/>
      <c r="VWQ36" s="7"/>
      <c r="VWR36" s="7"/>
      <c r="VWS36" s="7"/>
      <c r="VWT36" s="7"/>
      <c r="VWU36" s="7"/>
      <c r="VWV36" s="7"/>
      <c r="VWW36" s="7"/>
      <c r="VWX36" s="7"/>
      <c r="VWY36" s="7"/>
      <c r="VWZ36" s="7"/>
      <c r="VXA36" s="7"/>
      <c r="VXB36" s="7"/>
      <c r="VXC36" s="7"/>
      <c r="VXD36" s="7"/>
      <c r="VXE36" s="7"/>
      <c r="VXF36" s="7"/>
      <c r="VXG36" s="7"/>
      <c r="VXH36" s="7"/>
      <c r="VXI36" s="7"/>
      <c r="VXJ36" s="7"/>
      <c r="VXK36" s="7"/>
      <c r="VXL36" s="7"/>
      <c r="VXM36" s="7"/>
      <c r="VXN36" s="7"/>
      <c r="VXO36" s="7"/>
      <c r="VXP36" s="7"/>
      <c r="VXQ36" s="7"/>
      <c r="VXR36" s="7"/>
      <c r="VXS36" s="7"/>
      <c r="VXT36" s="7"/>
      <c r="VXU36" s="7"/>
      <c r="VXV36" s="7"/>
      <c r="VXW36" s="7"/>
      <c r="VXX36" s="7"/>
      <c r="VXY36" s="7"/>
      <c r="VXZ36" s="7"/>
      <c r="VYA36" s="7"/>
      <c r="VYB36" s="7"/>
      <c r="VYC36" s="7"/>
      <c r="VYD36" s="7"/>
      <c r="VYE36" s="7"/>
      <c r="VYF36" s="7"/>
      <c r="VYG36" s="7"/>
      <c r="VYH36" s="7"/>
      <c r="VYI36" s="7"/>
      <c r="VYJ36" s="7"/>
      <c r="VYK36" s="7"/>
      <c r="VYL36" s="7"/>
      <c r="VYM36" s="7"/>
      <c r="VYN36" s="7"/>
      <c r="VYO36" s="7"/>
      <c r="VYP36" s="7"/>
      <c r="VYQ36" s="7"/>
      <c r="VYR36" s="7"/>
      <c r="VYS36" s="7"/>
      <c r="VYT36" s="7"/>
      <c r="VYU36" s="7"/>
      <c r="VYV36" s="7"/>
      <c r="VYW36" s="7"/>
      <c r="VYX36" s="7"/>
      <c r="VYY36" s="7"/>
      <c r="VYZ36" s="7"/>
      <c r="VZA36" s="7"/>
      <c r="VZB36" s="7"/>
      <c r="VZC36" s="7"/>
      <c r="VZD36" s="7"/>
      <c r="VZE36" s="7"/>
      <c r="VZF36" s="7"/>
      <c r="VZG36" s="7"/>
      <c r="VZH36" s="7"/>
      <c r="VZI36" s="7"/>
      <c r="VZJ36" s="7"/>
      <c r="VZK36" s="7"/>
      <c r="VZL36" s="7"/>
      <c r="VZM36" s="7"/>
      <c r="VZN36" s="7"/>
      <c r="VZO36" s="7"/>
      <c r="VZP36" s="7"/>
      <c r="VZQ36" s="7"/>
      <c r="VZR36" s="7"/>
      <c r="VZS36" s="7"/>
      <c r="VZT36" s="7"/>
      <c r="VZU36" s="7"/>
      <c r="VZV36" s="7"/>
      <c r="VZW36" s="7"/>
      <c r="VZX36" s="7"/>
      <c r="VZY36" s="7"/>
      <c r="VZZ36" s="7"/>
      <c r="WAA36" s="7"/>
      <c r="WAB36" s="7"/>
      <c r="WAC36" s="7"/>
      <c r="WAD36" s="7"/>
      <c r="WAE36" s="7"/>
      <c r="WAF36" s="7"/>
      <c r="WAG36" s="7"/>
      <c r="WAH36" s="7"/>
      <c r="WAI36" s="7"/>
      <c r="WAJ36" s="7"/>
      <c r="WAK36" s="7"/>
      <c r="WAL36" s="7"/>
      <c r="WAM36" s="7"/>
      <c r="WAN36" s="7"/>
      <c r="WAO36" s="7"/>
      <c r="WAP36" s="7"/>
      <c r="WAQ36" s="7"/>
      <c r="WAR36" s="7"/>
      <c r="WAS36" s="7"/>
      <c r="WAT36" s="7"/>
      <c r="WAU36" s="7"/>
      <c r="WAV36" s="7"/>
      <c r="WAW36" s="7"/>
      <c r="WAX36" s="7"/>
      <c r="WAY36" s="7"/>
      <c r="WAZ36" s="7"/>
      <c r="WBA36" s="7"/>
      <c r="WBB36" s="7"/>
      <c r="WBC36" s="7"/>
      <c r="WBD36" s="7"/>
      <c r="WBE36" s="7"/>
      <c r="WBF36" s="7"/>
      <c r="WBG36" s="7"/>
      <c r="WBH36" s="7"/>
      <c r="WBI36" s="7"/>
      <c r="WBJ36" s="7"/>
      <c r="WBK36" s="7"/>
      <c r="WBL36" s="7"/>
      <c r="WBM36" s="7"/>
      <c r="WBN36" s="7"/>
      <c r="WBO36" s="7"/>
      <c r="WBP36" s="7"/>
      <c r="WBQ36" s="7"/>
      <c r="WBR36" s="7"/>
      <c r="WBS36" s="7"/>
      <c r="WBT36" s="7"/>
      <c r="WBU36" s="7"/>
      <c r="WBV36" s="7"/>
      <c r="WBW36" s="7"/>
      <c r="WBX36" s="7"/>
      <c r="WBY36" s="7"/>
      <c r="WBZ36" s="7"/>
      <c r="WCA36" s="7"/>
      <c r="WCB36" s="7"/>
      <c r="WCC36" s="7"/>
      <c r="WCD36" s="7"/>
      <c r="WCE36" s="7"/>
      <c r="WCF36" s="7"/>
      <c r="WCG36" s="7"/>
      <c r="WCH36" s="7"/>
      <c r="WCI36" s="7"/>
      <c r="WCJ36" s="7"/>
      <c r="WCK36" s="7"/>
      <c r="WCL36" s="7"/>
      <c r="WCM36" s="7"/>
      <c r="WCN36" s="7"/>
      <c r="WCO36" s="7"/>
      <c r="WCP36" s="7"/>
      <c r="WCQ36" s="7"/>
      <c r="WCR36" s="7"/>
      <c r="WCS36" s="7"/>
      <c r="WCT36" s="7"/>
      <c r="WCU36" s="7"/>
      <c r="WCV36" s="7"/>
      <c r="WCW36" s="7"/>
      <c r="WCX36" s="7"/>
      <c r="WCY36" s="7"/>
      <c r="WCZ36" s="7"/>
      <c r="WDA36" s="7"/>
      <c r="WDB36" s="7"/>
      <c r="WDC36" s="7"/>
      <c r="WDD36" s="7"/>
      <c r="WDE36" s="7"/>
      <c r="WDF36" s="7"/>
      <c r="WDG36" s="7"/>
      <c r="WDH36" s="7"/>
      <c r="WDI36" s="7"/>
      <c r="WDJ36" s="7"/>
      <c r="WDK36" s="7"/>
      <c r="WDL36" s="7"/>
      <c r="WDM36" s="7"/>
      <c r="WDN36" s="7"/>
      <c r="WDO36" s="7"/>
      <c r="WDP36" s="7"/>
      <c r="WDQ36" s="7"/>
      <c r="WDR36" s="7"/>
      <c r="WDS36" s="7"/>
      <c r="WDT36" s="7"/>
      <c r="WDU36" s="7"/>
      <c r="WDV36" s="7"/>
      <c r="WDW36" s="7"/>
      <c r="WDX36" s="7"/>
      <c r="WDY36" s="7"/>
      <c r="WDZ36" s="7"/>
      <c r="WEA36" s="7"/>
      <c r="WEB36" s="7"/>
      <c r="WEC36" s="7"/>
      <c r="WED36" s="7"/>
      <c r="WEE36" s="7"/>
      <c r="WEF36" s="7"/>
      <c r="WEG36" s="7"/>
      <c r="WEH36" s="7"/>
      <c r="WEI36" s="7"/>
      <c r="WEJ36" s="7"/>
      <c r="WEK36" s="7"/>
      <c r="WEL36" s="7"/>
      <c r="WEM36" s="7"/>
      <c r="WEN36" s="7"/>
      <c r="WEO36" s="7"/>
      <c r="WEP36" s="7"/>
      <c r="WEQ36" s="7"/>
      <c r="WER36" s="7"/>
      <c r="WES36" s="7"/>
      <c r="WET36" s="7"/>
      <c r="WEU36" s="7"/>
      <c r="WEV36" s="7"/>
      <c r="WEW36" s="7"/>
      <c r="WEX36" s="7"/>
      <c r="WEY36" s="7"/>
      <c r="WEZ36" s="7"/>
      <c r="WFA36" s="7"/>
      <c r="WFB36" s="7"/>
      <c r="WFC36" s="7"/>
      <c r="WFD36" s="7"/>
      <c r="WFE36" s="7"/>
      <c r="WFF36" s="7"/>
      <c r="WFG36" s="7"/>
      <c r="WFH36" s="7"/>
      <c r="WFI36" s="7"/>
      <c r="WFJ36" s="7"/>
      <c r="WFK36" s="7"/>
      <c r="WFL36" s="7"/>
      <c r="WFM36" s="7"/>
      <c r="WFN36" s="7"/>
      <c r="WFO36" s="7"/>
      <c r="WFP36" s="7"/>
      <c r="WFQ36" s="7"/>
      <c r="WFR36" s="7"/>
      <c r="WFS36" s="7"/>
      <c r="WFT36" s="7"/>
      <c r="WFU36" s="7"/>
      <c r="WFV36" s="7"/>
      <c r="WFW36" s="7"/>
      <c r="WFX36" s="7"/>
      <c r="WFY36" s="7"/>
      <c r="WFZ36" s="7"/>
      <c r="WGA36" s="7"/>
      <c r="WGB36" s="7"/>
      <c r="WGC36" s="7"/>
      <c r="WGD36" s="7"/>
      <c r="WGE36" s="7"/>
      <c r="WGF36" s="7"/>
      <c r="WGG36" s="7"/>
      <c r="WGH36" s="7"/>
      <c r="WGI36" s="7"/>
      <c r="WGJ36" s="7"/>
      <c r="WGK36" s="7"/>
      <c r="WGL36" s="7"/>
      <c r="WGM36" s="7"/>
      <c r="WGN36" s="7"/>
      <c r="WGO36" s="7"/>
      <c r="WGP36" s="7"/>
      <c r="WGQ36" s="7"/>
      <c r="WGR36" s="7"/>
      <c r="WGS36" s="7"/>
      <c r="WGT36" s="7"/>
      <c r="WGU36" s="7"/>
      <c r="WGV36" s="7"/>
      <c r="WGW36" s="7"/>
      <c r="WGX36" s="7"/>
      <c r="WGY36" s="7"/>
      <c r="WGZ36" s="7"/>
      <c r="WHA36" s="7"/>
      <c r="WHB36" s="7"/>
      <c r="WHC36" s="7"/>
      <c r="WHD36" s="7"/>
      <c r="WHE36" s="7"/>
      <c r="WHF36" s="7"/>
      <c r="WHG36" s="7"/>
      <c r="WHH36" s="7"/>
      <c r="WHI36" s="7"/>
      <c r="WHJ36" s="7"/>
      <c r="WHK36" s="7"/>
      <c r="WHL36" s="7"/>
      <c r="WHM36" s="7"/>
      <c r="WHN36" s="7"/>
      <c r="WHO36" s="7"/>
      <c r="WHP36" s="7"/>
      <c r="WHQ36" s="7"/>
      <c r="WHR36" s="7"/>
      <c r="WHS36" s="7"/>
      <c r="WHT36" s="7"/>
      <c r="WHU36" s="7"/>
      <c r="WHV36" s="7"/>
      <c r="WHW36" s="7"/>
      <c r="WHX36" s="7"/>
      <c r="WHY36" s="7"/>
      <c r="WHZ36" s="7"/>
      <c r="WIA36" s="7"/>
      <c r="WIB36" s="7"/>
      <c r="WIC36" s="7"/>
      <c r="WID36" s="7"/>
      <c r="WIE36" s="7"/>
      <c r="WIF36" s="7"/>
      <c r="WIG36" s="7"/>
      <c r="WIH36" s="7"/>
      <c r="WII36" s="7"/>
      <c r="WIJ36" s="7"/>
      <c r="WIK36" s="7"/>
      <c r="WIL36" s="7"/>
      <c r="WIM36" s="7"/>
      <c r="WIN36" s="7"/>
      <c r="WIO36" s="7"/>
      <c r="WIP36" s="7"/>
      <c r="WIQ36" s="7"/>
      <c r="WIR36" s="7"/>
      <c r="WIS36" s="7"/>
      <c r="WIT36" s="7"/>
      <c r="WIU36" s="7"/>
      <c r="WIV36" s="7"/>
      <c r="WIW36" s="7"/>
      <c r="WIX36" s="7"/>
      <c r="WIY36" s="7"/>
      <c r="WIZ36" s="7"/>
      <c r="WJA36" s="7"/>
      <c r="WJB36" s="7"/>
      <c r="WJC36" s="7"/>
      <c r="WJD36" s="7"/>
      <c r="WJE36" s="7"/>
      <c r="WJF36" s="7"/>
      <c r="WJG36" s="7"/>
      <c r="WJH36" s="7"/>
      <c r="WJI36" s="7"/>
      <c r="WJJ36" s="7"/>
      <c r="WJK36" s="7"/>
      <c r="WJL36" s="7"/>
      <c r="WJM36" s="7"/>
      <c r="WJN36" s="7"/>
      <c r="WJO36" s="7"/>
      <c r="WJP36" s="7"/>
      <c r="WJQ36" s="7"/>
      <c r="WJR36" s="7"/>
      <c r="WJS36" s="7"/>
      <c r="WJT36" s="7"/>
      <c r="WJU36" s="7"/>
      <c r="WJV36" s="7"/>
      <c r="WJW36" s="7"/>
      <c r="WJX36" s="7"/>
      <c r="WJY36" s="7"/>
      <c r="WJZ36" s="7"/>
      <c r="WKA36" s="7"/>
      <c r="WKB36" s="7"/>
      <c r="WKC36" s="7"/>
      <c r="WKD36" s="7"/>
      <c r="WKE36" s="7"/>
      <c r="WKF36" s="7"/>
      <c r="WKG36" s="7"/>
      <c r="WKH36" s="7"/>
      <c r="WKI36" s="7"/>
      <c r="WKJ36" s="7"/>
      <c r="WKK36" s="7"/>
      <c r="WKL36" s="7"/>
      <c r="WKM36" s="7"/>
      <c r="WKN36" s="7"/>
      <c r="WKO36" s="7"/>
      <c r="WKP36" s="7"/>
      <c r="WKQ36" s="7"/>
      <c r="WKR36" s="7"/>
      <c r="WKS36" s="7"/>
      <c r="WKT36" s="7"/>
      <c r="WKU36" s="7"/>
      <c r="WKV36" s="7"/>
      <c r="WKW36" s="7"/>
      <c r="WKX36" s="7"/>
      <c r="WKY36" s="7"/>
      <c r="WKZ36" s="7"/>
      <c r="WLA36" s="7"/>
      <c r="WLB36" s="7"/>
      <c r="WLC36" s="7"/>
      <c r="WLD36" s="7"/>
      <c r="WLE36" s="7"/>
      <c r="WLF36" s="7"/>
      <c r="WLG36" s="7"/>
      <c r="WLH36" s="7"/>
      <c r="WLI36" s="7"/>
      <c r="WLJ36" s="7"/>
      <c r="WLK36" s="7"/>
      <c r="WLL36" s="7"/>
      <c r="WLM36" s="7"/>
      <c r="WLN36" s="7"/>
      <c r="WLO36" s="7"/>
      <c r="WLP36" s="7"/>
      <c r="WLQ36" s="7"/>
      <c r="WLR36" s="7"/>
      <c r="WLS36" s="7"/>
      <c r="WLT36" s="7"/>
      <c r="WLU36" s="7"/>
      <c r="WLV36" s="7"/>
      <c r="WLW36" s="7"/>
      <c r="WLX36" s="7"/>
      <c r="WLY36" s="7"/>
      <c r="WLZ36" s="7"/>
      <c r="WMA36" s="7"/>
      <c r="WMB36" s="7"/>
      <c r="WMC36" s="7"/>
      <c r="WMD36" s="7"/>
      <c r="WME36" s="7"/>
      <c r="WMF36" s="7"/>
      <c r="WMG36" s="7"/>
      <c r="WMH36" s="7"/>
      <c r="WMI36" s="7"/>
      <c r="WMJ36" s="7"/>
      <c r="WMK36" s="7"/>
      <c r="WML36" s="7"/>
      <c r="WMM36" s="7"/>
      <c r="WMN36" s="7"/>
      <c r="WMO36" s="7"/>
      <c r="WMP36" s="7"/>
      <c r="WMQ36" s="7"/>
      <c r="WMR36" s="7"/>
      <c r="WMS36" s="7"/>
      <c r="WMT36" s="7"/>
      <c r="WMU36" s="7"/>
      <c r="WMV36" s="7"/>
      <c r="WMW36" s="7"/>
      <c r="WMX36" s="7"/>
      <c r="WMY36" s="7"/>
      <c r="WMZ36" s="7"/>
      <c r="WNA36" s="7"/>
      <c r="WNB36" s="7"/>
      <c r="WNC36" s="7"/>
      <c r="WND36" s="7"/>
      <c r="WNE36" s="7"/>
      <c r="WNF36" s="7"/>
      <c r="WNG36" s="7"/>
      <c r="WNH36" s="7"/>
      <c r="WNI36" s="7"/>
      <c r="WNJ36" s="7"/>
      <c r="WNK36" s="7"/>
      <c r="WNL36" s="7"/>
      <c r="WNM36" s="7"/>
      <c r="WNN36" s="7"/>
      <c r="WNO36" s="7"/>
      <c r="WNP36" s="7"/>
      <c r="WNQ36" s="7"/>
      <c r="WNR36" s="7"/>
      <c r="WNS36" s="7"/>
      <c r="WNT36" s="7"/>
      <c r="WNU36" s="7"/>
      <c r="WNV36" s="7"/>
      <c r="WNW36" s="7"/>
      <c r="WNX36" s="7"/>
      <c r="WNY36" s="7"/>
      <c r="WNZ36" s="7"/>
      <c r="WOA36" s="7"/>
      <c r="WOB36" s="7"/>
      <c r="WOC36" s="7"/>
      <c r="WOD36" s="7"/>
      <c r="WOE36" s="7"/>
      <c r="WOF36" s="7"/>
      <c r="WOG36" s="7"/>
      <c r="WOH36" s="7"/>
      <c r="WOI36" s="7"/>
      <c r="WOJ36" s="7"/>
      <c r="WOK36" s="7"/>
      <c r="WOL36" s="7"/>
      <c r="WOM36" s="7"/>
      <c r="WON36" s="7"/>
      <c r="WOO36" s="7"/>
      <c r="WOP36" s="7"/>
      <c r="WOQ36" s="7"/>
      <c r="WOR36" s="7"/>
      <c r="WOS36" s="7"/>
      <c r="WOT36" s="7"/>
      <c r="WOU36" s="7"/>
      <c r="WOV36" s="7"/>
      <c r="WOW36" s="7"/>
      <c r="WOX36" s="7"/>
      <c r="WOY36" s="7"/>
      <c r="WOZ36" s="7"/>
      <c r="WPA36" s="7"/>
      <c r="WPB36" s="7"/>
      <c r="WPC36" s="7"/>
      <c r="WPD36" s="7"/>
      <c r="WPE36" s="7"/>
      <c r="WPF36" s="7"/>
      <c r="WPG36" s="7"/>
      <c r="WPH36" s="7"/>
      <c r="WPI36" s="7"/>
      <c r="WPJ36" s="7"/>
      <c r="WPK36" s="7"/>
      <c r="WPL36" s="7"/>
      <c r="WPM36" s="7"/>
      <c r="WPN36" s="7"/>
      <c r="WPO36" s="7"/>
      <c r="WPP36" s="7"/>
      <c r="WPQ36" s="7"/>
      <c r="WPR36" s="7"/>
      <c r="WPS36" s="7"/>
      <c r="WPT36" s="7"/>
      <c r="WPU36" s="7"/>
      <c r="WPV36" s="7"/>
      <c r="WPW36" s="7"/>
      <c r="WPX36" s="7"/>
      <c r="WPY36" s="7"/>
      <c r="WPZ36" s="7"/>
      <c r="WQA36" s="7"/>
      <c r="WQB36" s="7"/>
      <c r="WQC36" s="7"/>
      <c r="WQD36" s="7"/>
      <c r="WQE36" s="7"/>
      <c r="WQF36" s="7"/>
      <c r="WQG36" s="7"/>
      <c r="WQH36" s="7"/>
      <c r="WQI36" s="7"/>
      <c r="WQJ36" s="7"/>
      <c r="WQK36" s="7"/>
      <c r="WQL36" s="7"/>
      <c r="WQM36" s="7"/>
      <c r="WQN36" s="7"/>
      <c r="WQO36" s="7"/>
      <c r="WQP36" s="7"/>
      <c r="WQQ36" s="7"/>
      <c r="WQR36" s="7"/>
      <c r="WQS36" s="7"/>
      <c r="WQT36" s="7"/>
      <c r="WQU36" s="7"/>
      <c r="WQV36" s="7"/>
      <c r="WQW36" s="7"/>
      <c r="WQX36" s="7"/>
      <c r="WQY36" s="7"/>
      <c r="WQZ36" s="7"/>
      <c r="WRA36" s="7"/>
      <c r="WRB36" s="7"/>
      <c r="WRC36" s="7"/>
      <c r="WRD36" s="7"/>
      <c r="WRE36" s="7"/>
      <c r="WRF36" s="7"/>
      <c r="WRG36" s="7"/>
      <c r="WRH36" s="7"/>
      <c r="WRI36" s="7"/>
      <c r="WRJ36" s="7"/>
      <c r="WRK36" s="7"/>
      <c r="WRL36" s="7"/>
      <c r="WRM36" s="7"/>
      <c r="WRN36" s="7"/>
      <c r="WRO36" s="7"/>
      <c r="WRP36" s="7"/>
      <c r="WRQ36" s="7"/>
      <c r="WRR36" s="7"/>
      <c r="WRS36" s="7"/>
      <c r="WRT36" s="7"/>
      <c r="WRU36" s="7"/>
      <c r="WRV36" s="7"/>
      <c r="WRW36" s="7"/>
      <c r="WRX36" s="7"/>
      <c r="WRY36" s="7"/>
      <c r="WRZ36" s="7"/>
      <c r="WSA36" s="7"/>
      <c r="WSB36" s="7"/>
      <c r="WSC36" s="7"/>
      <c r="WSD36" s="7"/>
      <c r="WSE36" s="7"/>
      <c r="WSF36" s="7"/>
      <c r="WSG36" s="7"/>
      <c r="WSH36" s="7"/>
      <c r="WSI36" s="7"/>
      <c r="WSJ36" s="7"/>
      <c r="WSK36" s="7"/>
      <c r="WSL36" s="7"/>
      <c r="WSM36" s="7"/>
      <c r="WSN36" s="7"/>
      <c r="WSO36" s="7"/>
      <c r="WSP36" s="7"/>
      <c r="WSQ36" s="7"/>
      <c r="WSR36" s="7"/>
      <c r="WSS36" s="7"/>
      <c r="WST36" s="7"/>
      <c r="WSU36" s="7"/>
      <c r="WSV36" s="7"/>
      <c r="WSW36" s="7"/>
      <c r="WSX36" s="7"/>
      <c r="WSY36" s="7"/>
      <c r="WSZ36" s="7"/>
      <c r="WTA36" s="7"/>
      <c r="WTB36" s="7"/>
      <c r="WTC36" s="7"/>
      <c r="WTD36" s="7"/>
      <c r="WTE36" s="7"/>
      <c r="WTF36" s="7"/>
      <c r="WTG36" s="7"/>
      <c r="WTH36" s="7"/>
      <c r="WTI36" s="7"/>
      <c r="WTJ36" s="7"/>
      <c r="WTK36" s="7"/>
      <c r="WTL36" s="7"/>
      <c r="WTM36" s="7"/>
      <c r="WTN36" s="7"/>
      <c r="WTO36" s="7"/>
      <c r="WTP36" s="7"/>
      <c r="WTQ36" s="7"/>
      <c r="WTR36" s="7"/>
      <c r="WTS36" s="7"/>
      <c r="WTT36" s="7"/>
      <c r="WTU36" s="7"/>
      <c r="WTV36" s="7"/>
      <c r="WTW36" s="7"/>
      <c r="WTX36" s="7"/>
      <c r="WTY36" s="7"/>
      <c r="WTZ36" s="7"/>
      <c r="WUA36" s="7"/>
      <c r="WUB36" s="7"/>
      <c r="WUC36" s="7"/>
      <c r="WUD36" s="7"/>
      <c r="WUE36" s="7"/>
      <c r="WUF36" s="7"/>
      <c r="WUG36" s="7"/>
      <c r="WUH36" s="7"/>
      <c r="WUI36" s="7"/>
      <c r="WUJ36" s="7"/>
      <c r="WUK36" s="7"/>
      <c r="WUL36" s="7"/>
      <c r="WUM36" s="7"/>
      <c r="WUN36" s="7"/>
      <c r="WUO36" s="7"/>
      <c r="WUP36" s="7"/>
      <c r="WUQ36" s="7"/>
      <c r="WUR36" s="7"/>
      <c r="WUS36" s="7"/>
      <c r="WUT36" s="7"/>
      <c r="WUU36" s="7"/>
      <c r="WUV36" s="7"/>
      <c r="WUW36" s="7"/>
      <c r="WUX36" s="7"/>
      <c r="WUY36" s="7"/>
      <c r="WUZ36" s="7"/>
      <c r="WVA36" s="7"/>
      <c r="WVB36" s="7"/>
      <c r="WVC36" s="7"/>
      <c r="WVD36" s="7"/>
      <c r="WVE36" s="7"/>
      <c r="WVF36" s="7"/>
      <c r="WVG36" s="7"/>
      <c r="WVH36" s="7"/>
      <c r="WVI36" s="7"/>
      <c r="WVJ36" s="7"/>
      <c r="WVK36" s="7"/>
      <c r="WVL36" s="7"/>
      <c r="WVM36" s="7"/>
      <c r="WVN36" s="7"/>
      <c r="WVO36" s="7"/>
      <c r="WVP36" s="7"/>
      <c r="WVQ36" s="7"/>
      <c r="WVR36" s="7"/>
      <c r="WVS36" s="7"/>
      <c r="WVT36" s="7"/>
      <c r="WVU36" s="7"/>
      <c r="WVV36" s="7"/>
      <c r="WVW36" s="7"/>
      <c r="WVX36" s="7"/>
      <c r="WVY36" s="7"/>
      <c r="WVZ36" s="7"/>
      <c r="WWA36" s="7"/>
      <c r="WWB36" s="7"/>
      <c r="WWC36" s="7"/>
      <c r="WWD36" s="7"/>
      <c r="WWE36" s="7"/>
      <c r="WWF36" s="7"/>
      <c r="WWG36" s="7"/>
      <c r="WWH36" s="7"/>
      <c r="WWI36" s="7"/>
      <c r="WWJ36" s="7"/>
      <c r="WWK36" s="7"/>
      <c r="WWL36" s="7"/>
      <c r="WWM36" s="7"/>
      <c r="WWN36" s="7"/>
      <c r="WWO36" s="7"/>
      <c r="WWP36" s="7"/>
      <c r="WWQ36" s="7"/>
      <c r="WWR36" s="7"/>
      <c r="WWS36" s="7"/>
      <c r="WWT36" s="7"/>
      <c r="WWU36" s="7"/>
      <c r="WWV36" s="7"/>
      <c r="WWW36" s="7"/>
      <c r="WWX36" s="7"/>
      <c r="WWY36" s="7"/>
      <c r="WWZ36" s="7"/>
      <c r="WXA36" s="7"/>
      <c r="WXB36" s="7"/>
      <c r="WXC36" s="7"/>
      <c r="WXD36" s="7"/>
      <c r="WXE36" s="7"/>
      <c r="WXF36" s="7"/>
      <c r="WXG36" s="7"/>
      <c r="WXH36" s="7"/>
      <c r="WXI36" s="7"/>
      <c r="WXJ36" s="7"/>
      <c r="WXK36" s="7"/>
      <c r="WXL36" s="7"/>
      <c r="WXM36" s="7"/>
      <c r="WXN36" s="7"/>
      <c r="WXO36" s="7"/>
      <c r="WXP36" s="7"/>
      <c r="WXQ36" s="7"/>
      <c r="WXR36" s="7"/>
      <c r="WXS36" s="7"/>
      <c r="WXT36" s="7"/>
      <c r="WXU36" s="7"/>
      <c r="WXV36" s="7"/>
      <c r="WXW36" s="7"/>
      <c r="WXX36" s="7"/>
      <c r="WXY36" s="7"/>
      <c r="WXZ36" s="7"/>
      <c r="WYA36" s="7"/>
      <c r="WYB36" s="7"/>
      <c r="WYC36" s="7"/>
      <c r="WYD36" s="7"/>
      <c r="WYE36" s="7"/>
      <c r="WYF36" s="7"/>
      <c r="WYG36" s="7"/>
      <c r="WYH36" s="7"/>
      <c r="WYI36" s="7"/>
      <c r="WYJ36" s="7"/>
      <c r="WYK36" s="7"/>
      <c r="WYL36" s="7"/>
      <c r="WYM36" s="7"/>
      <c r="WYN36" s="7"/>
      <c r="WYO36" s="7"/>
      <c r="WYP36" s="7"/>
      <c r="WYQ36" s="7"/>
      <c r="WYR36" s="7"/>
      <c r="WYS36" s="7"/>
      <c r="WYT36" s="7"/>
      <c r="WYU36" s="7"/>
      <c r="WYV36" s="7"/>
      <c r="WYW36" s="7"/>
      <c r="WYX36" s="7"/>
      <c r="WYY36" s="7"/>
      <c r="WYZ36" s="7"/>
      <c r="WZA36" s="7"/>
      <c r="WZB36" s="7"/>
      <c r="WZC36" s="7"/>
      <c r="WZD36" s="7"/>
      <c r="WZE36" s="7"/>
      <c r="WZF36" s="7"/>
      <c r="WZG36" s="7"/>
      <c r="WZH36" s="7"/>
      <c r="WZI36" s="7"/>
      <c r="WZJ36" s="7"/>
      <c r="WZK36" s="7"/>
      <c r="WZL36" s="7"/>
      <c r="WZM36" s="7"/>
      <c r="WZN36" s="7"/>
      <c r="WZO36" s="7"/>
      <c r="WZP36" s="7"/>
      <c r="WZQ36" s="7"/>
      <c r="WZR36" s="7"/>
      <c r="WZS36" s="7"/>
      <c r="WZT36" s="7"/>
      <c r="WZU36" s="7"/>
      <c r="WZV36" s="7"/>
      <c r="WZW36" s="7"/>
      <c r="WZX36" s="7"/>
      <c r="WZY36" s="7"/>
      <c r="WZZ36" s="7"/>
      <c r="XAA36" s="7"/>
      <c r="XAB36" s="7"/>
      <c r="XAC36" s="7"/>
      <c r="XAD36" s="7"/>
      <c r="XAE36" s="7"/>
      <c r="XAF36" s="7"/>
      <c r="XAG36" s="7"/>
      <c r="XAH36" s="7"/>
      <c r="XAI36" s="7"/>
      <c r="XAJ36" s="7"/>
      <c r="XAK36" s="7"/>
      <c r="XAL36" s="7"/>
      <c r="XAM36" s="7"/>
      <c r="XAN36" s="7"/>
      <c r="XAO36" s="7"/>
      <c r="XAP36" s="7"/>
      <c r="XAQ36" s="7"/>
      <c r="XAR36" s="7"/>
      <c r="XAS36" s="7"/>
      <c r="XAT36" s="7"/>
      <c r="XAU36" s="7"/>
      <c r="XAV36" s="7"/>
      <c r="XAW36" s="7"/>
      <c r="XAX36" s="7"/>
      <c r="XAY36" s="7"/>
      <c r="XAZ36" s="7"/>
      <c r="XBA36" s="7"/>
      <c r="XBB36" s="7"/>
      <c r="XBC36" s="7"/>
      <c r="XBD36" s="7"/>
      <c r="XBE36" s="7"/>
      <c r="XBF36" s="7"/>
      <c r="XBG36" s="7"/>
      <c r="XBH36" s="7"/>
      <c r="XBI36" s="7"/>
      <c r="XBJ36" s="7"/>
      <c r="XBK36" s="7"/>
      <c r="XBL36" s="7"/>
      <c r="XBM36" s="7"/>
      <c r="XBN36" s="7"/>
      <c r="XBO36" s="7"/>
      <c r="XBP36" s="7"/>
      <c r="XBQ36" s="7"/>
      <c r="XBR36" s="7"/>
      <c r="XBS36" s="7"/>
      <c r="XBT36" s="7"/>
      <c r="XBU36" s="7"/>
      <c r="XBV36" s="7"/>
      <c r="XBW36" s="7"/>
      <c r="XBX36" s="7"/>
      <c r="XBY36" s="7"/>
      <c r="XBZ36" s="7"/>
      <c r="XCA36" s="7"/>
      <c r="XCB36" s="7"/>
      <c r="XCC36" s="7"/>
      <c r="XCD36" s="7"/>
      <c r="XCE36" s="7"/>
      <c r="XCF36" s="7"/>
      <c r="XCG36" s="7"/>
      <c r="XCH36" s="7"/>
      <c r="XCI36" s="7"/>
      <c r="XCJ36" s="7"/>
      <c r="XCK36" s="7"/>
      <c r="XCL36" s="7"/>
      <c r="XCM36" s="7"/>
      <c r="XCN36" s="7"/>
      <c r="XCO36" s="7"/>
      <c r="XCP36" s="7"/>
      <c r="XCQ36" s="7"/>
      <c r="XCR36" s="7"/>
      <c r="XCS36" s="7"/>
      <c r="XCT36" s="7"/>
      <c r="XCU36" s="7"/>
      <c r="XCV36" s="7"/>
      <c r="XCW36" s="7"/>
      <c r="XCX36" s="7"/>
      <c r="XCY36" s="7"/>
      <c r="XCZ36" s="7"/>
      <c r="XDA36" s="7"/>
      <c r="XDB36" s="7"/>
      <c r="XDC36" s="7"/>
      <c r="XDD36" s="7"/>
      <c r="XDE36" s="7"/>
      <c r="XDF36" s="7"/>
      <c r="XDG36" s="7"/>
      <c r="XDH36" s="7"/>
      <c r="XDI36" s="7"/>
      <c r="XDJ36" s="7"/>
      <c r="XDK36" s="7"/>
      <c r="XDL36" s="7"/>
      <c r="XDM36" s="7"/>
      <c r="XDN36" s="7"/>
      <c r="XDO36" s="7"/>
      <c r="XDP36" s="7"/>
      <c r="XDQ36" s="7"/>
      <c r="XDR36" s="7"/>
      <c r="XDS36" s="7"/>
      <c r="XDT36" s="7"/>
      <c r="XDU36" s="7"/>
      <c r="XDV36" s="7"/>
      <c r="XDW36" s="7"/>
      <c r="XDX36" s="7"/>
      <c r="XDY36" s="7"/>
      <c r="XDZ36" s="7"/>
      <c r="XEA36" s="7"/>
      <c r="XEB36" s="7"/>
      <c r="XEC36" s="7"/>
      <c r="XED36" s="7"/>
      <c r="XEE36" s="7"/>
      <c r="XEF36" s="7"/>
      <c r="XEG36" s="7"/>
      <c r="XEH36" s="7"/>
      <c r="XEI36" s="7"/>
      <c r="XEJ36" s="7"/>
      <c r="XEK36" s="7"/>
      <c r="XEL36" s="7"/>
    </row>
    <row r="37" s="7" customFormat="1" ht="26.1" customHeight="1" spans="1:1024 1025:16366">
      <c r="A37" s="25">
        <v>2.27</v>
      </c>
      <c r="B37" s="40" t="s">
        <v>231</v>
      </c>
      <c r="C37" s="30" t="s">
        <v>232</v>
      </c>
      <c r="D37" s="25" t="s">
        <v>169</v>
      </c>
      <c r="E37" s="41">
        <v>50</v>
      </c>
      <c r="F37" s="28"/>
      <c r="G37" s="29">
        <f t="shared" si="0"/>
        <v>0</v>
      </c>
      <c r="H37" s="27">
        <v>78.89</v>
      </c>
    </row>
    <row r="38" s="7" customFormat="1" ht="90" customHeight="1" spans="1:1024 1025:16366">
      <c r="A38" s="25">
        <v>2.28</v>
      </c>
      <c r="B38" s="40" t="s">
        <v>233</v>
      </c>
      <c r="C38" s="30" t="s">
        <v>234</v>
      </c>
      <c r="D38" s="25" t="s">
        <v>169</v>
      </c>
      <c r="E38" s="41">
        <v>400</v>
      </c>
      <c r="F38" s="28"/>
      <c r="G38" s="29">
        <f t="shared" si="0"/>
        <v>0</v>
      </c>
      <c r="H38" s="27">
        <v>866.06</v>
      </c>
    </row>
    <row r="39" s="7" customFormat="1" ht="26.1" customHeight="1" spans="1:1024 1025:16366">
      <c r="A39" s="25">
        <v>2.29</v>
      </c>
      <c r="B39" s="40" t="s">
        <v>235</v>
      </c>
      <c r="C39" s="30" t="s">
        <v>236</v>
      </c>
      <c r="D39" s="42" t="s">
        <v>196</v>
      </c>
      <c r="E39" s="41">
        <v>100</v>
      </c>
      <c r="F39" s="28"/>
      <c r="G39" s="29">
        <f t="shared" si="0"/>
        <v>0</v>
      </c>
      <c r="H39" s="27">
        <v>302.12</v>
      </c>
    </row>
    <row r="40" s="7" customFormat="1" ht="45.95" customHeight="1" spans="1:1024 1025:16366">
      <c r="A40" s="27">
        <v>2.3</v>
      </c>
      <c r="B40" s="40" t="s">
        <v>237</v>
      </c>
      <c r="C40" s="30" t="s">
        <v>238</v>
      </c>
      <c r="D40" s="38" t="s">
        <v>185</v>
      </c>
      <c r="E40" s="41">
        <v>200</v>
      </c>
      <c r="F40" s="28"/>
      <c r="G40" s="29">
        <f t="shared" si="0"/>
        <v>0</v>
      </c>
      <c r="H40" s="27">
        <v>303.95</v>
      </c>
    </row>
    <row r="41" s="3" customFormat="1" ht="26" customHeight="1" spans="1:1024 1025:16366">
      <c r="A41" s="23" t="s">
        <v>239</v>
      </c>
      <c r="B41" s="30"/>
      <c r="C41" s="30"/>
      <c r="D41" s="25"/>
      <c r="E41" s="27"/>
      <c r="F41" s="28"/>
      <c r="G41" s="29" t="str">
        <f t="shared" si="0"/>
        <v/>
      </c>
      <c r="H41" s="27">
        <v>0</v>
      </c>
    </row>
    <row r="42" s="3" customFormat="1" ht="44.1" customHeight="1" spans="1:1024 1025:16366">
      <c r="A42" s="25">
        <v>3.1</v>
      </c>
      <c r="B42" s="30" t="s">
        <v>240</v>
      </c>
      <c r="C42" s="26" t="s">
        <v>241</v>
      </c>
      <c r="D42" s="25" t="s">
        <v>196</v>
      </c>
      <c r="E42" s="27">
        <v>40</v>
      </c>
      <c r="F42" s="28"/>
      <c r="G42" s="29">
        <f t="shared" si="0"/>
        <v>0</v>
      </c>
      <c r="H42" s="27">
        <v>115.38</v>
      </c>
    </row>
    <row r="43" s="3" customFormat="1" ht="45" customHeight="1" spans="1:1024 1025:16366">
      <c r="A43" s="25">
        <v>3.2</v>
      </c>
      <c r="B43" s="26" t="s">
        <v>242</v>
      </c>
      <c r="C43" s="26" t="s">
        <v>243</v>
      </c>
      <c r="D43" s="25" t="s">
        <v>196</v>
      </c>
      <c r="E43" s="27">
        <v>20</v>
      </c>
      <c r="F43" s="28"/>
      <c r="G43" s="29">
        <f t="shared" si="0"/>
        <v>0</v>
      </c>
      <c r="H43" s="27">
        <v>349.78</v>
      </c>
    </row>
    <row r="44" s="3" customFormat="1" ht="41.1" customHeight="1" spans="1:1024 1025:16366">
      <c r="A44" s="25">
        <v>3.3</v>
      </c>
      <c r="B44" s="30" t="s">
        <v>244</v>
      </c>
      <c r="C44" s="26" t="s">
        <v>241</v>
      </c>
      <c r="D44" s="25" t="s">
        <v>196</v>
      </c>
      <c r="E44" s="27">
        <v>40</v>
      </c>
      <c r="F44" s="28"/>
      <c r="G44" s="29">
        <f t="shared" si="0"/>
        <v>0</v>
      </c>
      <c r="H44" s="27">
        <v>93.68</v>
      </c>
    </row>
    <row r="45" s="3" customFormat="1" ht="32.1" customHeight="1" spans="1:1024 1025:16366">
      <c r="A45" s="25">
        <v>3.4</v>
      </c>
      <c r="B45" s="30" t="s">
        <v>245</v>
      </c>
      <c r="C45" s="26" t="s">
        <v>246</v>
      </c>
      <c r="D45" s="25" t="s">
        <v>196</v>
      </c>
      <c r="E45" s="27">
        <v>50</v>
      </c>
      <c r="F45" s="28"/>
      <c r="G45" s="29">
        <f t="shared" si="0"/>
        <v>0</v>
      </c>
      <c r="H45" s="27">
        <v>108.75</v>
      </c>
    </row>
    <row r="46" s="4" customFormat="1" ht="81.95" customHeight="1" spans="1:1024 1025:16366">
      <c r="A46" s="25">
        <v>3.5</v>
      </c>
      <c r="B46" s="31" t="s">
        <v>247</v>
      </c>
      <c r="C46" s="32" t="s">
        <v>248</v>
      </c>
      <c r="D46" s="43" t="s">
        <v>215</v>
      </c>
      <c r="E46" s="33">
        <v>4</v>
      </c>
      <c r="F46" s="28"/>
      <c r="G46" s="29">
        <f t="shared" si="0"/>
        <v>0</v>
      </c>
      <c r="H46" s="27">
        <v>4642.09</v>
      </c>
    </row>
    <row r="47" s="4" customFormat="1" ht="53.1" customHeight="1" spans="1:1024 1025:16366">
      <c r="A47" s="25">
        <v>3.6</v>
      </c>
      <c r="B47" s="31" t="s">
        <v>249</v>
      </c>
      <c r="C47" s="32" t="s">
        <v>250</v>
      </c>
      <c r="D47" s="43" t="s">
        <v>251</v>
      </c>
      <c r="E47" s="33">
        <v>7</v>
      </c>
      <c r="F47" s="28"/>
      <c r="G47" s="29">
        <f t="shared" si="0"/>
        <v>0</v>
      </c>
      <c r="H47" s="27">
        <v>1699.19</v>
      </c>
    </row>
    <row r="48" s="8" customFormat="1" ht="39" customHeight="1" spans="1:1024 1025:16366">
      <c r="A48" s="25">
        <v>3.7</v>
      </c>
      <c r="B48" s="44" t="s">
        <v>252</v>
      </c>
      <c r="C48" s="30" t="s">
        <v>253</v>
      </c>
      <c r="D48" s="45" t="s">
        <v>254</v>
      </c>
      <c r="E48" s="46">
        <v>1</v>
      </c>
      <c r="F48" s="28"/>
      <c r="G48" s="29">
        <f t="shared" si="0"/>
        <v>0</v>
      </c>
      <c r="H48" s="27">
        <v>56607.09</v>
      </c>
    </row>
    <row r="49" s="8" customFormat="1" ht="36" customHeight="1" spans="1:8">
      <c r="A49" s="25">
        <v>3.8</v>
      </c>
      <c r="B49" s="44" t="s">
        <v>255</v>
      </c>
      <c r="C49" s="30" t="s">
        <v>256</v>
      </c>
      <c r="D49" s="45" t="s">
        <v>254</v>
      </c>
      <c r="E49" s="46">
        <v>1</v>
      </c>
      <c r="F49" s="28"/>
      <c r="G49" s="29">
        <f t="shared" si="0"/>
        <v>0</v>
      </c>
      <c r="H49" s="27">
        <v>34364.05</v>
      </c>
    </row>
    <row r="50" s="8" customFormat="1" ht="39" customHeight="1" spans="1:8">
      <c r="A50" s="25">
        <v>3.9</v>
      </c>
      <c r="B50" s="44" t="s">
        <v>257</v>
      </c>
      <c r="C50" s="30" t="s">
        <v>253</v>
      </c>
      <c r="D50" s="45" t="s">
        <v>254</v>
      </c>
      <c r="E50" s="46">
        <v>1</v>
      </c>
      <c r="F50" s="28"/>
      <c r="G50" s="29">
        <f t="shared" si="0"/>
        <v>0</v>
      </c>
      <c r="H50" s="27">
        <v>34364.05</v>
      </c>
    </row>
    <row r="51" s="8" customFormat="1" ht="39" customHeight="1" spans="1:8">
      <c r="A51" s="27">
        <v>3.1</v>
      </c>
      <c r="B51" s="44" t="s">
        <v>258</v>
      </c>
      <c r="C51" s="30" t="s">
        <v>253</v>
      </c>
      <c r="D51" s="45" t="s">
        <v>254</v>
      </c>
      <c r="E51" s="46">
        <v>1</v>
      </c>
      <c r="F51" s="28"/>
      <c r="G51" s="29">
        <f t="shared" si="0"/>
        <v>0</v>
      </c>
      <c r="H51" s="27">
        <v>34364.05</v>
      </c>
    </row>
    <row r="52" s="8" customFormat="1" ht="39" customHeight="1" spans="1:8">
      <c r="A52" s="25">
        <v>3.11</v>
      </c>
      <c r="B52" s="44" t="s">
        <v>259</v>
      </c>
      <c r="C52" s="30" t="s">
        <v>253</v>
      </c>
      <c r="D52" s="45" t="s">
        <v>254</v>
      </c>
      <c r="E52" s="46">
        <v>1</v>
      </c>
      <c r="F52" s="28"/>
      <c r="G52" s="29">
        <f t="shared" si="0"/>
        <v>0</v>
      </c>
      <c r="H52" s="27">
        <v>34364.05</v>
      </c>
    </row>
    <row r="53" s="8" customFormat="1" ht="25.15" customHeight="1" spans="1:8">
      <c r="A53" s="25">
        <v>3.12</v>
      </c>
      <c r="B53" s="47" t="s">
        <v>260</v>
      </c>
      <c r="C53" s="48" t="s">
        <v>261</v>
      </c>
      <c r="D53" s="45" t="s">
        <v>254</v>
      </c>
      <c r="E53" s="46">
        <v>1</v>
      </c>
      <c r="F53" s="28"/>
      <c r="G53" s="29">
        <f t="shared" si="0"/>
        <v>0</v>
      </c>
      <c r="H53" s="27">
        <v>25757.32</v>
      </c>
    </row>
    <row r="54" s="8" customFormat="1" ht="25.15" customHeight="1" spans="1:8">
      <c r="A54" s="25">
        <v>3.13</v>
      </c>
      <c r="B54" s="47" t="s">
        <v>262</v>
      </c>
      <c r="C54" s="48" t="s">
        <v>263</v>
      </c>
      <c r="D54" s="45" t="s">
        <v>254</v>
      </c>
      <c r="E54" s="46">
        <v>2</v>
      </c>
      <c r="F54" s="28"/>
      <c r="G54" s="29">
        <f t="shared" si="0"/>
        <v>0</v>
      </c>
      <c r="H54" s="27">
        <v>21217.06</v>
      </c>
    </row>
    <row r="55" s="8" customFormat="1" ht="25.15" customHeight="1" spans="1:8">
      <c r="A55" s="25">
        <v>3.14</v>
      </c>
      <c r="B55" s="47" t="s">
        <v>264</v>
      </c>
      <c r="C55" s="48" t="s">
        <v>265</v>
      </c>
      <c r="D55" s="45" t="s">
        <v>254</v>
      </c>
      <c r="E55" s="46">
        <v>5</v>
      </c>
      <c r="F55" s="28"/>
      <c r="G55" s="29">
        <f t="shared" si="0"/>
        <v>0</v>
      </c>
      <c r="H55" s="27">
        <v>8125.35</v>
      </c>
    </row>
    <row r="56" s="8" customFormat="1" ht="25.15" customHeight="1" spans="1:8">
      <c r="A56" s="25">
        <v>3.15</v>
      </c>
      <c r="B56" s="47" t="s">
        <v>266</v>
      </c>
      <c r="C56" s="48" t="s">
        <v>267</v>
      </c>
      <c r="D56" s="45" t="s">
        <v>254</v>
      </c>
      <c r="E56" s="46">
        <v>2</v>
      </c>
      <c r="F56" s="28"/>
      <c r="G56" s="29">
        <f t="shared" si="0"/>
        <v>0</v>
      </c>
      <c r="H56" s="27">
        <v>18316.44</v>
      </c>
    </row>
    <row r="57" s="8" customFormat="1" ht="25.15" customHeight="1" spans="1:8">
      <c r="A57" s="25">
        <v>3.16</v>
      </c>
      <c r="B57" s="47" t="s">
        <v>268</v>
      </c>
      <c r="C57" s="48" t="s">
        <v>269</v>
      </c>
      <c r="D57" s="45" t="s">
        <v>254</v>
      </c>
      <c r="E57" s="46">
        <v>2</v>
      </c>
      <c r="F57" s="28"/>
      <c r="G57" s="29">
        <f t="shared" si="0"/>
        <v>0</v>
      </c>
      <c r="H57" s="27">
        <v>10259.99</v>
      </c>
    </row>
    <row r="58" s="8" customFormat="1" ht="25.15" customHeight="1" spans="1:8">
      <c r="A58" s="25">
        <v>3.17</v>
      </c>
      <c r="B58" s="44" t="s">
        <v>270</v>
      </c>
      <c r="C58" s="30" t="s">
        <v>271</v>
      </c>
      <c r="D58" s="45" t="s">
        <v>254</v>
      </c>
      <c r="E58" s="46">
        <v>1</v>
      </c>
      <c r="F58" s="28"/>
      <c r="G58" s="29">
        <f t="shared" si="0"/>
        <v>0</v>
      </c>
      <c r="H58" s="27">
        <v>16181.85</v>
      </c>
    </row>
    <row r="59" s="8" customFormat="1" ht="33" customHeight="1" spans="1:8">
      <c r="A59" s="25">
        <v>3.18</v>
      </c>
      <c r="B59" s="47" t="s">
        <v>272</v>
      </c>
      <c r="C59" s="48" t="s">
        <v>273</v>
      </c>
      <c r="D59" s="45" t="s">
        <v>274</v>
      </c>
      <c r="E59" s="46">
        <v>2</v>
      </c>
      <c r="F59" s="28"/>
      <c r="G59" s="29">
        <f t="shared" si="0"/>
        <v>0</v>
      </c>
      <c r="H59" s="27">
        <v>99337.84</v>
      </c>
    </row>
    <row r="60" s="8" customFormat="1" ht="25.15" customHeight="1" spans="1:8">
      <c r="A60" s="25">
        <v>3.19</v>
      </c>
      <c r="B60" s="47" t="s">
        <v>275</v>
      </c>
      <c r="C60" s="48" t="s">
        <v>276</v>
      </c>
      <c r="D60" s="45" t="s">
        <v>274</v>
      </c>
      <c r="E60" s="46">
        <v>1</v>
      </c>
      <c r="F60" s="28"/>
      <c r="G60" s="29">
        <f t="shared" si="0"/>
        <v>0</v>
      </c>
      <c r="H60" s="27">
        <v>23042.07</v>
      </c>
    </row>
    <row r="61" s="8" customFormat="1" ht="25.15" customHeight="1" spans="1:8">
      <c r="A61" s="27">
        <v>3.2</v>
      </c>
      <c r="B61" s="47" t="s">
        <v>277</v>
      </c>
      <c r="C61" s="30" t="s">
        <v>278</v>
      </c>
      <c r="D61" s="42" t="s">
        <v>196</v>
      </c>
      <c r="E61" s="41">
        <v>100</v>
      </c>
      <c r="F61" s="28"/>
      <c r="G61" s="29">
        <f t="shared" si="0"/>
        <v>0</v>
      </c>
      <c r="H61" s="27">
        <v>1948.77</v>
      </c>
    </row>
    <row r="62" s="8" customFormat="1" ht="51" customHeight="1" spans="1:8">
      <c r="A62" s="25">
        <v>3.21</v>
      </c>
      <c r="B62" s="49" t="s">
        <v>279</v>
      </c>
      <c r="C62" s="35" t="s">
        <v>280</v>
      </c>
      <c r="D62" s="50" t="s">
        <v>281</v>
      </c>
      <c r="E62" s="46">
        <v>100</v>
      </c>
      <c r="F62" s="28"/>
      <c r="G62" s="29">
        <f t="shared" si="0"/>
        <v>0</v>
      </c>
      <c r="H62" s="27">
        <v>407.45</v>
      </c>
    </row>
    <row r="63" s="8" customFormat="1" ht="42" customHeight="1" spans="1:8">
      <c r="A63" s="25">
        <v>3.22</v>
      </c>
      <c r="B63" s="49" t="s">
        <v>282</v>
      </c>
      <c r="C63" s="32" t="s">
        <v>283</v>
      </c>
      <c r="D63" s="25" t="s">
        <v>169</v>
      </c>
      <c r="E63" s="46">
        <v>500</v>
      </c>
      <c r="F63" s="28"/>
      <c r="G63" s="29">
        <f t="shared" si="0"/>
        <v>0</v>
      </c>
      <c r="H63" s="27">
        <v>189.58</v>
      </c>
    </row>
    <row r="64" s="3" customFormat="1" ht="26" customHeight="1" spans="1:8">
      <c r="A64" s="23" t="s">
        <v>284</v>
      </c>
      <c r="B64" s="30"/>
      <c r="C64" s="30"/>
      <c r="D64" s="25"/>
      <c r="E64" s="27"/>
      <c r="F64" s="28"/>
      <c r="G64" s="29" t="str">
        <f t="shared" si="0"/>
        <v/>
      </c>
      <c r="H64" s="27">
        <v>0</v>
      </c>
    </row>
    <row r="65" s="3" customFormat="1" ht="26.1" customHeight="1" spans="1:8">
      <c r="A65" s="25">
        <v>4.1</v>
      </c>
      <c r="B65" s="26" t="s">
        <v>285</v>
      </c>
      <c r="C65" s="30"/>
      <c r="D65" s="25"/>
      <c r="E65" s="27"/>
      <c r="F65" s="28"/>
      <c r="G65" s="29" t="str">
        <f t="shared" si="0"/>
        <v/>
      </c>
      <c r="H65" s="27">
        <v>0</v>
      </c>
    </row>
    <row r="66" s="3" customFormat="1" ht="26.1" customHeight="1" spans="1:8">
      <c r="A66" s="25">
        <v>4.2</v>
      </c>
      <c r="B66" s="26" t="s">
        <v>286</v>
      </c>
      <c r="C66" s="30"/>
      <c r="D66" s="19" t="s">
        <v>254</v>
      </c>
      <c r="E66" s="27">
        <v>45</v>
      </c>
      <c r="F66" s="28"/>
      <c r="G66" s="29">
        <f t="shared" si="0"/>
        <v>0</v>
      </c>
      <c r="H66" s="27">
        <v>302.12</v>
      </c>
    </row>
    <row r="67" s="3" customFormat="1" ht="26.1" customHeight="1" spans="1:8">
      <c r="A67" s="25">
        <v>4.3</v>
      </c>
      <c r="B67" s="26" t="s">
        <v>287</v>
      </c>
      <c r="C67" s="30"/>
      <c r="D67" s="19" t="s">
        <v>254</v>
      </c>
      <c r="E67" s="27">
        <v>45</v>
      </c>
      <c r="F67" s="28"/>
      <c r="G67" s="29">
        <f t="shared" si="0"/>
        <v>0</v>
      </c>
      <c r="H67" s="27">
        <v>291.83</v>
      </c>
    </row>
    <row r="68" s="3" customFormat="1" ht="26.1" customHeight="1" spans="1:8">
      <c r="A68" s="25">
        <v>4.4</v>
      </c>
      <c r="B68" s="26" t="s">
        <v>288</v>
      </c>
      <c r="C68" s="30"/>
      <c r="D68" s="19" t="s">
        <v>254</v>
      </c>
      <c r="E68" s="27">
        <v>10</v>
      </c>
      <c r="F68" s="28"/>
      <c r="G68" s="29">
        <f t="shared" si="0"/>
        <v>0</v>
      </c>
      <c r="H68" s="27">
        <v>704.93</v>
      </c>
    </row>
    <row r="69" s="3" customFormat="1" ht="26.1" customHeight="1" spans="1:8">
      <c r="A69" s="25">
        <v>4.5</v>
      </c>
      <c r="B69" s="26" t="s">
        <v>289</v>
      </c>
      <c r="C69" s="30"/>
      <c r="D69" s="19" t="s">
        <v>254</v>
      </c>
      <c r="E69" s="27">
        <v>10</v>
      </c>
      <c r="F69" s="28"/>
      <c r="G69" s="29">
        <f t="shared" ref="G69:G132" si="1">IF(E69="","",ROUND(E69*F69,0))</f>
        <v>0</v>
      </c>
      <c r="H69" s="27">
        <v>522.68</v>
      </c>
    </row>
    <row r="70" s="3" customFormat="1" ht="36" customHeight="1" spans="1:8">
      <c r="A70" s="25">
        <v>4.6</v>
      </c>
      <c r="B70" s="26" t="s">
        <v>290</v>
      </c>
      <c r="C70" s="26" t="s">
        <v>291</v>
      </c>
      <c r="D70" s="19" t="s">
        <v>254</v>
      </c>
      <c r="E70" s="27">
        <v>3</v>
      </c>
      <c r="F70" s="28"/>
      <c r="G70" s="29">
        <f t="shared" si="1"/>
        <v>0</v>
      </c>
      <c r="H70" s="27">
        <v>2396.79</v>
      </c>
    </row>
    <row r="71" s="3" customFormat="1" ht="36" customHeight="1" spans="1:8">
      <c r="A71" s="25">
        <v>4.8</v>
      </c>
      <c r="B71" s="26" t="s">
        <v>292</v>
      </c>
      <c r="C71" s="26" t="s">
        <v>293</v>
      </c>
      <c r="D71" s="19" t="s">
        <v>215</v>
      </c>
      <c r="E71" s="27">
        <v>45</v>
      </c>
      <c r="F71" s="28"/>
      <c r="G71" s="29">
        <f t="shared" si="1"/>
        <v>0</v>
      </c>
      <c r="H71" s="27">
        <v>174.23</v>
      </c>
    </row>
    <row r="72" s="3" customFormat="1" ht="36" customHeight="1" spans="1:8">
      <c r="A72" s="25">
        <v>4.9</v>
      </c>
      <c r="B72" s="26" t="s">
        <v>294</v>
      </c>
      <c r="C72" s="26" t="s">
        <v>295</v>
      </c>
      <c r="D72" s="19" t="s">
        <v>215</v>
      </c>
      <c r="E72" s="27">
        <v>45</v>
      </c>
      <c r="F72" s="28"/>
      <c r="G72" s="29">
        <f t="shared" si="1"/>
        <v>0</v>
      </c>
      <c r="H72" s="27">
        <v>86.14</v>
      </c>
    </row>
    <row r="73" s="3" customFormat="1" ht="26.1" customHeight="1" spans="1:8">
      <c r="A73" s="27">
        <v>4.1</v>
      </c>
      <c r="B73" s="26" t="s">
        <v>296</v>
      </c>
      <c r="C73" s="26" t="s">
        <v>297</v>
      </c>
      <c r="D73" s="19" t="s">
        <v>215</v>
      </c>
      <c r="E73" s="27">
        <v>40</v>
      </c>
      <c r="F73" s="28"/>
      <c r="G73" s="29">
        <f t="shared" si="1"/>
        <v>0</v>
      </c>
      <c r="H73" s="27">
        <v>186.85</v>
      </c>
    </row>
    <row r="74" s="3" customFormat="1" ht="36" customHeight="1" spans="1:8">
      <c r="A74" s="25">
        <v>4.11</v>
      </c>
      <c r="B74" s="26" t="s">
        <v>298</v>
      </c>
      <c r="C74" s="30" t="s">
        <v>299</v>
      </c>
      <c r="D74" s="19" t="s">
        <v>254</v>
      </c>
      <c r="E74" s="27">
        <v>45</v>
      </c>
      <c r="F74" s="28"/>
      <c r="G74" s="29">
        <f t="shared" si="1"/>
        <v>0</v>
      </c>
      <c r="H74" s="27">
        <v>130.91</v>
      </c>
    </row>
    <row r="75" s="3" customFormat="1" ht="38.1" customHeight="1" spans="1:8">
      <c r="A75" s="25">
        <v>4.12</v>
      </c>
      <c r="B75" s="26" t="s">
        <v>300</v>
      </c>
      <c r="C75" s="26" t="s">
        <v>301</v>
      </c>
      <c r="D75" s="25" t="s">
        <v>196</v>
      </c>
      <c r="E75" s="27">
        <v>1000</v>
      </c>
      <c r="F75" s="28"/>
      <c r="G75" s="29">
        <f t="shared" si="1"/>
        <v>0</v>
      </c>
      <c r="H75" s="27">
        <v>38.97</v>
      </c>
    </row>
    <row r="76" s="3" customFormat="1" ht="60" customHeight="1" spans="1:8">
      <c r="A76" s="25">
        <v>4.13</v>
      </c>
      <c r="B76" s="26" t="s">
        <v>302</v>
      </c>
      <c r="C76" s="26" t="s">
        <v>303</v>
      </c>
      <c r="D76" s="25" t="s">
        <v>196</v>
      </c>
      <c r="E76" s="27">
        <v>150</v>
      </c>
      <c r="F76" s="28"/>
      <c r="G76" s="29">
        <f t="shared" si="1"/>
        <v>0</v>
      </c>
      <c r="H76" s="27">
        <v>216.45</v>
      </c>
    </row>
    <row r="77" s="3" customFormat="1" ht="36" customHeight="1" spans="1:8">
      <c r="A77" s="25">
        <v>4.14</v>
      </c>
      <c r="B77" s="26" t="s">
        <v>304</v>
      </c>
      <c r="C77" s="26" t="s">
        <v>305</v>
      </c>
      <c r="D77" s="25" t="s">
        <v>185</v>
      </c>
      <c r="E77" s="27">
        <v>100</v>
      </c>
      <c r="F77" s="28"/>
      <c r="G77" s="29">
        <f t="shared" si="1"/>
        <v>0</v>
      </c>
      <c r="H77" s="27">
        <v>674.41</v>
      </c>
    </row>
    <row r="78" s="3" customFormat="1" ht="36" customHeight="1" spans="1:8">
      <c r="A78" s="25">
        <v>4.15</v>
      </c>
      <c r="B78" s="26" t="s">
        <v>306</v>
      </c>
      <c r="C78" s="26" t="s">
        <v>307</v>
      </c>
      <c r="D78" s="25" t="s">
        <v>185</v>
      </c>
      <c r="E78" s="27">
        <v>100</v>
      </c>
      <c r="F78" s="28"/>
      <c r="G78" s="29">
        <f t="shared" si="1"/>
        <v>0</v>
      </c>
      <c r="H78" s="27">
        <v>179.63</v>
      </c>
    </row>
    <row r="79" s="3" customFormat="1" ht="36" customHeight="1" spans="1:8">
      <c r="A79" s="25">
        <v>4.16</v>
      </c>
      <c r="B79" s="26" t="s">
        <v>279</v>
      </c>
      <c r="C79" s="26" t="s">
        <v>308</v>
      </c>
      <c r="D79" s="25" t="s">
        <v>185</v>
      </c>
      <c r="E79" s="27">
        <v>150</v>
      </c>
      <c r="F79" s="28"/>
      <c r="G79" s="29">
        <f t="shared" si="1"/>
        <v>0</v>
      </c>
      <c r="H79" s="27">
        <v>84.2</v>
      </c>
    </row>
    <row r="80" s="3" customFormat="1" ht="36" customHeight="1" spans="1:8">
      <c r="A80" s="25">
        <v>4.17</v>
      </c>
      <c r="B80" s="26" t="s">
        <v>309</v>
      </c>
      <c r="C80" s="26" t="s">
        <v>310</v>
      </c>
      <c r="D80" s="25" t="s">
        <v>185</v>
      </c>
      <c r="E80" s="27">
        <f>150+450</f>
        <v>600</v>
      </c>
      <c r="F80" s="28"/>
      <c r="G80" s="29">
        <f t="shared" si="1"/>
        <v>0</v>
      </c>
      <c r="H80" s="27">
        <v>280.25</v>
      </c>
    </row>
    <row r="81" s="3" customFormat="1" ht="36" customHeight="1" spans="1:8">
      <c r="A81" s="25">
        <v>4.18</v>
      </c>
      <c r="B81" s="26" t="s">
        <v>311</v>
      </c>
      <c r="C81" s="26" t="s">
        <v>312</v>
      </c>
      <c r="D81" s="25" t="s">
        <v>185</v>
      </c>
      <c r="E81" s="27">
        <v>50</v>
      </c>
      <c r="F81" s="28"/>
      <c r="G81" s="29">
        <f t="shared" si="1"/>
        <v>0</v>
      </c>
      <c r="H81" s="27">
        <v>237.46</v>
      </c>
    </row>
    <row r="82" s="3" customFormat="1" ht="36" customHeight="1" spans="1:8">
      <c r="A82" s="25">
        <v>4.19</v>
      </c>
      <c r="B82" s="26" t="s">
        <v>313</v>
      </c>
      <c r="C82" s="26" t="s">
        <v>314</v>
      </c>
      <c r="D82" s="25" t="s">
        <v>185</v>
      </c>
      <c r="E82" s="27">
        <v>120</v>
      </c>
      <c r="F82" s="28"/>
      <c r="G82" s="29">
        <f t="shared" si="1"/>
        <v>0</v>
      </c>
      <c r="H82" s="27">
        <v>92.79</v>
      </c>
    </row>
    <row r="83" s="3" customFormat="1" ht="36" customHeight="1" spans="1:8">
      <c r="A83" s="27">
        <v>4.2</v>
      </c>
      <c r="B83" s="26" t="s">
        <v>315</v>
      </c>
      <c r="C83" s="26" t="s">
        <v>316</v>
      </c>
      <c r="D83" s="25" t="s">
        <v>185</v>
      </c>
      <c r="E83" s="27">
        <v>50</v>
      </c>
      <c r="F83" s="28"/>
      <c r="G83" s="29">
        <f t="shared" si="1"/>
        <v>0</v>
      </c>
      <c r="H83" s="27">
        <v>261.37</v>
      </c>
    </row>
    <row r="84" s="3" customFormat="1" ht="36" customHeight="1" spans="1:8">
      <c r="A84" s="25">
        <v>4.21</v>
      </c>
      <c r="B84" s="26" t="s">
        <v>317</v>
      </c>
      <c r="C84" s="26" t="s">
        <v>318</v>
      </c>
      <c r="D84" s="25" t="s">
        <v>185</v>
      </c>
      <c r="E84" s="27">
        <v>80</v>
      </c>
      <c r="F84" s="28"/>
      <c r="G84" s="29">
        <f t="shared" si="1"/>
        <v>0</v>
      </c>
      <c r="H84" s="27">
        <v>173.11</v>
      </c>
    </row>
    <row r="85" s="3" customFormat="1" ht="26.1" customHeight="1" spans="1:8">
      <c r="A85" s="25">
        <v>4.22</v>
      </c>
      <c r="B85" s="26" t="s">
        <v>319</v>
      </c>
      <c r="C85" s="26" t="s">
        <v>320</v>
      </c>
      <c r="D85" s="19" t="s">
        <v>321</v>
      </c>
      <c r="E85" s="27">
        <v>10</v>
      </c>
      <c r="F85" s="28"/>
      <c r="G85" s="29">
        <f t="shared" si="1"/>
        <v>0</v>
      </c>
      <c r="H85" s="27">
        <v>284.47</v>
      </c>
    </row>
    <row r="86" s="3" customFormat="1" ht="36" customHeight="1" spans="1:8">
      <c r="A86" s="25">
        <v>4.23</v>
      </c>
      <c r="B86" s="26" t="s">
        <v>322</v>
      </c>
      <c r="C86" s="26" t="s">
        <v>323</v>
      </c>
      <c r="D86" s="19" t="s">
        <v>215</v>
      </c>
      <c r="E86" s="27">
        <v>5</v>
      </c>
      <c r="F86" s="28"/>
      <c r="G86" s="29">
        <f t="shared" si="1"/>
        <v>0</v>
      </c>
      <c r="H86" s="27">
        <v>604.24</v>
      </c>
    </row>
    <row r="87" s="3" customFormat="1" ht="26.1" customHeight="1" spans="1:8">
      <c r="A87" s="25">
        <v>4.24</v>
      </c>
      <c r="B87" s="26" t="s">
        <v>324</v>
      </c>
      <c r="C87" s="26" t="s">
        <v>325</v>
      </c>
      <c r="D87" s="25" t="s">
        <v>185</v>
      </c>
      <c r="E87" s="27">
        <v>40</v>
      </c>
      <c r="F87" s="28"/>
      <c r="G87" s="29">
        <f t="shared" si="1"/>
        <v>0</v>
      </c>
      <c r="H87" s="27">
        <v>431.13</v>
      </c>
    </row>
    <row r="88" s="3" customFormat="1" ht="36" customHeight="1" spans="1:8">
      <c r="A88" s="25">
        <v>4.25</v>
      </c>
      <c r="B88" s="26" t="s">
        <v>326</v>
      </c>
      <c r="C88" s="26" t="s">
        <v>327</v>
      </c>
      <c r="D88" s="19" t="s">
        <v>254</v>
      </c>
      <c r="E88" s="27">
        <v>2</v>
      </c>
      <c r="F88" s="28"/>
      <c r="G88" s="29">
        <f t="shared" si="1"/>
        <v>0</v>
      </c>
      <c r="H88" s="27">
        <v>683.97</v>
      </c>
    </row>
    <row r="89" s="3" customFormat="1" ht="36" customHeight="1" spans="1:8">
      <c r="A89" s="25">
        <v>4.26</v>
      </c>
      <c r="B89" s="26" t="s">
        <v>328</v>
      </c>
      <c r="C89" s="26" t="s">
        <v>329</v>
      </c>
      <c r="D89" s="19" t="s">
        <v>215</v>
      </c>
      <c r="E89" s="27">
        <v>5</v>
      </c>
      <c r="F89" s="28"/>
      <c r="G89" s="29">
        <f t="shared" si="1"/>
        <v>0</v>
      </c>
      <c r="H89" s="27">
        <v>504.6</v>
      </c>
    </row>
    <row r="90" s="3" customFormat="1" ht="36" customHeight="1" spans="1:8">
      <c r="A90" s="25">
        <v>4.27</v>
      </c>
      <c r="B90" s="26" t="s">
        <v>330</v>
      </c>
      <c r="C90" s="26" t="s">
        <v>331</v>
      </c>
      <c r="D90" s="19" t="s">
        <v>215</v>
      </c>
      <c r="E90" s="27">
        <v>4</v>
      </c>
      <c r="F90" s="28"/>
      <c r="G90" s="29">
        <f t="shared" si="1"/>
        <v>0</v>
      </c>
      <c r="H90" s="27">
        <v>662.09</v>
      </c>
    </row>
    <row r="91" s="3" customFormat="1" ht="36" customHeight="1" spans="1:8">
      <c r="A91" s="25">
        <v>4.28</v>
      </c>
      <c r="B91" s="26" t="s">
        <v>332</v>
      </c>
      <c r="C91" s="26" t="s">
        <v>333</v>
      </c>
      <c r="D91" s="19" t="s">
        <v>215</v>
      </c>
      <c r="E91" s="27">
        <v>8</v>
      </c>
      <c r="F91" s="28"/>
      <c r="G91" s="29">
        <f t="shared" si="1"/>
        <v>0</v>
      </c>
      <c r="H91" s="27">
        <v>556.76</v>
      </c>
    </row>
    <row r="92" s="3" customFormat="1" ht="26.1" customHeight="1" spans="1:8">
      <c r="A92" s="25">
        <v>4.29</v>
      </c>
      <c r="B92" s="26" t="s">
        <v>334</v>
      </c>
      <c r="C92" s="26" t="s">
        <v>335</v>
      </c>
      <c r="D92" s="19" t="s">
        <v>274</v>
      </c>
      <c r="E92" s="27">
        <v>4</v>
      </c>
      <c r="F92" s="28"/>
      <c r="G92" s="29">
        <f t="shared" si="1"/>
        <v>0</v>
      </c>
      <c r="H92" s="27">
        <v>312.01</v>
      </c>
    </row>
    <row r="93" s="3" customFormat="1" ht="36" customHeight="1" spans="1:8">
      <c r="A93" s="27">
        <v>4.3</v>
      </c>
      <c r="B93" s="26" t="s">
        <v>336</v>
      </c>
      <c r="C93" s="26" t="s">
        <v>337</v>
      </c>
      <c r="D93" s="19" t="s">
        <v>215</v>
      </c>
      <c r="E93" s="27">
        <v>6</v>
      </c>
      <c r="F93" s="28"/>
      <c r="G93" s="29">
        <f t="shared" si="1"/>
        <v>0</v>
      </c>
      <c r="H93" s="27">
        <v>696.88</v>
      </c>
    </row>
    <row r="94" s="3" customFormat="1" ht="36" customHeight="1" spans="1:8">
      <c r="A94" s="25">
        <v>4.31</v>
      </c>
      <c r="B94" s="26" t="s">
        <v>336</v>
      </c>
      <c r="C94" s="26" t="s">
        <v>338</v>
      </c>
      <c r="D94" s="19" t="s">
        <v>215</v>
      </c>
      <c r="E94" s="27">
        <v>100</v>
      </c>
      <c r="F94" s="28"/>
      <c r="G94" s="29">
        <f t="shared" si="1"/>
        <v>0</v>
      </c>
      <c r="H94" s="27">
        <v>402.82</v>
      </c>
    </row>
    <row r="95" s="3" customFormat="1" ht="26.1" customHeight="1" spans="1:8">
      <c r="A95" s="25">
        <v>4.32</v>
      </c>
      <c r="B95" s="26" t="s">
        <v>339</v>
      </c>
      <c r="C95" s="26" t="s">
        <v>340</v>
      </c>
      <c r="D95" s="25" t="s">
        <v>185</v>
      </c>
      <c r="E95" s="27">
        <v>5</v>
      </c>
      <c r="F95" s="28"/>
      <c r="G95" s="29">
        <f t="shared" si="1"/>
        <v>0</v>
      </c>
      <c r="H95" s="27">
        <v>179.62</v>
      </c>
    </row>
    <row r="96" s="3" customFormat="1" ht="33" customHeight="1" spans="1:8">
      <c r="A96" s="25">
        <v>4.33</v>
      </c>
      <c r="B96" s="26" t="s">
        <v>341</v>
      </c>
      <c r="C96" s="26" t="s">
        <v>342</v>
      </c>
      <c r="D96" s="25" t="s">
        <v>185</v>
      </c>
      <c r="E96" s="27">
        <v>5</v>
      </c>
      <c r="F96" s="28"/>
      <c r="G96" s="29">
        <f t="shared" si="1"/>
        <v>0</v>
      </c>
      <c r="H96" s="27">
        <v>335.45</v>
      </c>
    </row>
    <row r="97" s="3" customFormat="1" ht="26.1" customHeight="1" spans="1:8">
      <c r="A97" s="25">
        <v>4.34</v>
      </c>
      <c r="B97" s="26" t="s">
        <v>343</v>
      </c>
      <c r="C97" s="26" t="s">
        <v>344</v>
      </c>
      <c r="D97" s="19" t="s">
        <v>254</v>
      </c>
      <c r="E97" s="27">
        <v>10</v>
      </c>
      <c r="F97" s="28"/>
      <c r="G97" s="29">
        <f t="shared" si="1"/>
        <v>0</v>
      </c>
      <c r="H97" s="27">
        <v>654.59</v>
      </c>
    </row>
    <row r="98" s="4" customFormat="1" ht="44.1" customHeight="1" spans="1:8">
      <c r="A98" s="25">
        <v>4.35</v>
      </c>
      <c r="B98" s="31" t="s">
        <v>345</v>
      </c>
      <c r="C98" s="32" t="s">
        <v>346</v>
      </c>
      <c r="D98" s="25" t="s">
        <v>185</v>
      </c>
      <c r="E98" s="33">
        <v>2000</v>
      </c>
      <c r="F98" s="28"/>
      <c r="G98" s="29">
        <f t="shared" si="1"/>
        <v>0</v>
      </c>
      <c r="H98" s="27">
        <v>24.33</v>
      </c>
    </row>
    <row r="99" s="4" customFormat="1" ht="39.95" customHeight="1" spans="1:8">
      <c r="A99" s="25">
        <v>4.36</v>
      </c>
      <c r="B99" s="31" t="s">
        <v>347</v>
      </c>
      <c r="C99" s="30" t="s">
        <v>348</v>
      </c>
      <c r="D99" s="25" t="s">
        <v>185</v>
      </c>
      <c r="E99" s="33">
        <v>2000</v>
      </c>
      <c r="F99" s="28"/>
      <c r="G99" s="29">
        <f t="shared" si="1"/>
        <v>0</v>
      </c>
      <c r="H99" s="27">
        <v>178.87</v>
      </c>
    </row>
    <row r="100" s="3" customFormat="1" ht="26.1" customHeight="1" spans="1:8">
      <c r="A100" s="25">
        <v>4.37</v>
      </c>
      <c r="B100" s="51" t="s">
        <v>349</v>
      </c>
      <c r="C100" s="26" t="s">
        <v>350</v>
      </c>
      <c r="D100" s="25" t="s">
        <v>185</v>
      </c>
      <c r="E100" s="27">
        <v>500</v>
      </c>
      <c r="F100" s="28"/>
      <c r="G100" s="29">
        <f t="shared" si="1"/>
        <v>0</v>
      </c>
      <c r="H100" s="27">
        <v>57.87</v>
      </c>
    </row>
    <row r="101" s="3" customFormat="1" ht="36" customHeight="1" spans="1:8">
      <c r="A101" s="25">
        <v>4.38</v>
      </c>
      <c r="B101" s="26" t="s">
        <v>351</v>
      </c>
      <c r="C101" s="26" t="s">
        <v>350</v>
      </c>
      <c r="D101" s="25" t="s">
        <v>185</v>
      </c>
      <c r="E101" s="27">
        <v>400</v>
      </c>
      <c r="F101" s="28"/>
      <c r="G101" s="29">
        <f t="shared" si="1"/>
        <v>0</v>
      </c>
      <c r="H101" s="27">
        <v>62.51</v>
      </c>
    </row>
    <row r="102" s="3" customFormat="1" ht="26" customHeight="1" spans="1:8">
      <c r="A102" s="23" t="s">
        <v>352</v>
      </c>
      <c r="B102" s="30"/>
      <c r="C102" s="30"/>
      <c r="D102" s="25"/>
      <c r="E102" s="27"/>
      <c r="F102" s="28"/>
      <c r="G102" s="29" t="str">
        <f t="shared" si="1"/>
        <v/>
      </c>
      <c r="H102" s="27">
        <v>0</v>
      </c>
    </row>
    <row r="103" s="3" customFormat="1" ht="33" customHeight="1" spans="1:8">
      <c r="A103" s="25">
        <v>5.1</v>
      </c>
      <c r="B103" s="26" t="s">
        <v>353</v>
      </c>
      <c r="C103" s="30"/>
      <c r="D103" s="25"/>
      <c r="E103" s="27"/>
      <c r="F103" s="28"/>
      <c r="G103" s="29" t="str">
        <f t="shared" si="1"/>
        <v/>
      </c>
      <c r="H103" s="27">
        <v>0</v>
      </c>
    </row>
    <row r="104" s="3" customFormat="1" ht="33" customHeight="1" spans="1:8">
      <c r="A104" s="25">
        <v>5.2</v>
      </c>
      <c r="B104" s="26" t="s">
        <v>354</v>
      </c>
      <c r="C104" s="30"/>
      <c r="D104" s="19" t="s">
        <v>196</v>
      </c>
      <c r="E104" s="27">
        <v>36</v>
      </c>
      <c r="F104" s="28"/>
      <c r="G104" s="29">
        <f t="shared" si="1"/>
        <v>0</v>
      </c>
      <c r="H104" s="27">
        <v>201.41</v>
      </c>
    </row>
    <row r="105" s="3" customFormat="1" ht="36" customHeight="1" spans="1:8">
      <c r="A105" s="25">
        <v>5.3</v>
      </c>
      <c r="B105" s="26" t="s">
        <v>355</v>
      </c>
      <c r="C105" s="26" t="s">
        <v>356</v>
      </c>
      <c r="D105" s="19" t="s">
        <v>215</v>
      </c>
      <c r="E105" s="27">
        <v>50</v>
      </c>
      <c r="F105" s="28"/>
      <c r="G105" s="29">
        <f t="shared" si="1"/>
        <v>0</v>
      </c>
      <c r="H105" s="27">
        <v>614.3</v>
      </c>
    </row>
    <row r="106" s="3" customFormat="1" ht="36" customHeight="1" spans="1:8">
      <c r="A106" s="25">
        <v>5.4</v>
      </c>
      <c r="B106" s="26" t="s">
        <v>357</v>
      </c>
      <c r="C106" s="26" t="s">
        <v>358</v>
      </c>
      <c r="D106" s="19" t="s">
        <v>215</v>
      </c>
      <c r="E106" s="27">
        <v>6</v>
      </c>
      <c r="F106" s="28"/>
      <c r="G106" s="29">
        <f t="shared" si="1"/>
        <v>0</v>
      </c>
      <c r="H106" s="27">
        <v>50.35</v>
      </c>
    </row>
    <row r="107" s="3" customFormat="1" ht="36" customHeight="1" spans="1:8">
      <c r="A107" s="25">
        <v>5.5</v>
      </c>
      <c r="B107" s="26" t="s">
        <v>359</v>
      </c>
      <c r="C107" s="30"/>
      <c r="D107" s="19" t="s">
        <v>215</v>
      </c>
      <c r="E107" s="27">
        <v>6</v>
      </c>
      <c r="F107" s="28"/>
      <c r="G107" s="29">
        <f t="shared" si="1"/>
        <v>0</v>
      </c>
      <c r="H107" s="27">
        <v>594.16</v>
      </c>
    </row>
    <row r="108" s="3" customFormat="1" ht="26.1" customHeight="1" spans="1:8">
      <c r="A108" s="25">
        <v>5.6</v>
      </c>
      <c r="B108" s="26" t="s">
        <v>360</v>
      </c>
      <c r="C108" s="26" t="s">
        <v>361</v>
      </c>
      <c r="D108" s="25" t="s">
        <v>185</v>
      </c>
      <c r="E108" s="27">
        <v>100</v>
      </c>
      <c r="F108" s="28"/>
      <c r="G108" s="29">
        <f t="shared" si="1"/>
        <v>0</v>
      </c>
      <c r="H108" s="27">
        <v>362.55</v>
      </c>
    </row>
    <row r="109" s="3" customFormat="1" ht="36" customHeight="1" spans="1:8">
      <c r="A109" s="25">
        <v>5.7</v>
      </c>
      <c r="B109" s="26" t="s">
        <v>362</v>
      </c>
      <c r="C109" s="26" t="s">
        <v>363</v>
      </c>
      <c r="D109" s="25" t="s">
        <v>185</v>
      </c>
      <c r="E109" s="27">
        <v>50</v>
      </c>
      <c r="F109" s="28"/>
      <c r="G109" s="29">
        <f t="shared" si="1"/>
        <v>0</v>
      </c>
      <c r="H109" s="27">
        <v>201.4</v>
      </c>
    </row>
    <row r="110" s="3" customFormat="1" ht="26.1" customHeight="1" spans="1:8">
      <c r="A110" s="25">
        <v>5.8</v>
      </c>
      <c r="B110" s="26" t="s">
        <v>364</v>
      </c>
      <c r="C110" s="26" t="s">
        <v>365</v>
      </c>
      <c r="D110" s="25" t="s">
        <v>196</v>
      </c>
      <c r="E110" s="27">
        <v>1000</v>
      </c>
      <c r="F110" s="28"/>
      <c r="G110" s="29">
        <f t="shared" si="1"/>
        <v>0</v>
      </c>
      <c r="H110" s="27">
        <v>431.62</v>
      </c>
    </row>
    <row r="111" s="3" customFormat="1" ht="36" customHeight="1" spans="1:8">
      <c r="A111" s="25">
        <v>5.9</v>
      </c>
      <c r="B111" s="26" t="s">
        <v>366</v>
      </c>
      <c r="C111" s="30" t="s">
        <v>367</v>
      </c>
      <c r="D111" s="25" t="s">
        <v>196</v>
      </c>
      <c r="E111" s="27">
        <v>500</v>
      </c>
      <c r="F111" s="28"/>
      <c r="G111" s="29">
        <f t="shared" si="1"/>
        <v>0</v>
      </c>
      <c r="H111" s="27">
        <v>245.53</v>
      </c>
    </row>
    <row r="112" s="3" customFormat="1" ht="26.1" customHeight="1" spans="1:8">
      <c r="A112" s="27">
        <v>5.1</v>
      </c>
      <c r="B112" s="26" t="s">
        <v>368</v>
      </c>
      <c r="C112" s="26" t="s">
        <v>369</v>
      </c>
      <c r="D112" s="25" t="s">
        <v>196</v>
      </c>
      <c r="E112" s="27">
        <v>900</v>
      </c>
      <c r="F112" s="28"/>
      <c r="G112" s="29">
        <f t="shared" si="1"/>
        <v>0</v>
      </c>
      <c r="H112" s="27">
        <v>209.28</v>
      </c>
    </row>
    <row r="113" s="3" customFormat="1" ht="26.1" customHeight="1" spans="1:8">
      <c r="A113" s="25">
        <v>5.11</v>
      </c>
      <c r="B113" s="26" t="s">
        <v>370</v>
      </c>
      <c r="C113" s="26" t="s">
        <v>371</v>
      </c>
      <c r="D113" s="25" t="s">
        <v>196</v>
      </c>
      <c r="E113" s="27">
        <v>500</v>
      </c>
      <c r="F113" s="28"/>
      <c r="G113" s="29">
        <f t="shared" si="1"/>
        <v>0</v>
      </c>
      <c r="H113" s="27">
        <v>173.03</v>
      </c>
    </row>
    <row r="114" s="3" customFormat="1" ht="26.1" customHeight="1" spans="1:8">
      <c r="A114" s="25">
        <v>5.12</v>
      </c>
      <c r="B114" s="26" t="s">
        <v>372</v>
      </c>
      <c r="C114" s="26" t="s">
        <v>373</v>
      </c>
      <c r="D114" s="25" t="s">
        <v>196</v>
      </c>
      <c r="E114" s="27">
        <v>200</v>
      </c>
      <c r="F114" s="28"/>
      <c r="G114" s="29">
        <f t="shared" si="1"/>
        <v>0</v>
      </c>
      <c r="H114" s="27">
        <v>162.14</v>
      </c>
    </row>
    <row r="115" s="3" customFormat="1" ht="26.1" customHeight="1" spans="1:8">
      <c r="A115" s="25">
        <v>5.13</v>
      </c>
      <c r="B115" s="26" t="s">
        <v>374</v>
      </c>
      <c r="C115" s="26" t="s">
        <v>375</v>
      </c>
      <c r="D115" s="25" t="s">
        <v>196</v>
      </c>
      <c r="E115" s="27">
        <v>100</v>
      </c>
      <c r="F115" s="28"/>
      <c r="G115" s="29">
        <f t="shared" si="1"/>
        <v>0</v>
      </c>
      <c r="H115" s="27">
        <v>183.14</v>
      </c>
    </row>
    <row r="116" s="3" customFormat="1" ht="36" customHeight="1" spans="1:8">
      <c r="A116" s="25">
        <v>5.14</v>
      </c>
      <c r="B116" s="26" t="s">
        <v>376</v>
      </c>
      <c r="C116" s="26" t="s">
        <v>377</v>
      </c>
      <c r="D116" s="25" t="s">
        <v>185</v>
      </c>
      <c r="E116" s="27">
        <v>750</v>
      </c>
      <c r="F116" s="28"/>
      <c r="G116" s="29">
        <f t="shared" si="1"/>
        <v>0</v>
      </c>
      <c r="H116" s="27">
        <v>107.33</v>
      </c>
    </row>
    <row r="117" s="3" customFormat="1" ht="26.1" customHeight="1" spans="1:8">
      <c r="A117" s="25">
        <v>5.15</v>
      </c>
      <c r="B117" s="26" t="s">
        <v>378</v>
      </c>
      <c r="C117" s="26" t="s">
        <v>379</v>
      </c>
      <c r="D117" s="25" t="s">
        <v>196</v>
      </c>
      <c r="E117" s="27">
        <v>300</v>
      </c>
      <c r="F117" s="28"/>
      <c r="G117" s="29">
        <f t="shared" si="1"/>
        <v>0</v>
      </c>
      <c r="H117" s="27">
        <v>60.42</v>
      </c>
    </row>
    <row r="118" s="3" customFormat="1" ht="26.1" customHeight="1" spans="1:8">
      <c r="A118" s="25">
        <v>5.16</v>
      </c>
      <c r="B118" s="26" t="s">
        <v>380</v>
      </c>
      <c r="C118" s="26" t="s">
        <v>381</v>
      </c>
      <c r="D118" s="25" t="s">
        <v>196</v>
      </c>
      <c r="E118" s="27">
        <v>150</v>
      </c>
      <c r="F118" s="28"/>
      <c r="G118" s="29">
        <f t="shared" si="1"/>
        <v>0</v>
      </c>
      <c r="H118" s="27">
        <v>140.39</v>
      </c>
    </row>
    <row r="119" s="3" customFormat="1" ht="26.1" customHeight="1" spans="1:8">
      <c r="A119" s="25">
        <v>5.17</v>
      </c>
      <c r="B119" s="26" t="s">
        <v>382</v>
      </c>
      <c r="C119" s="26" t="s">
        <v>383</v>
      </c>
      <c r="D119" s="19" t="s">
        <v>215</v>
      </c>
      <c r="E119" s="27">
        <v>50</v>
      </c>
      <c r="F119" s="28"/>
      <c r="G119" s="29">
        <f t="shared" si="1"/>
        <v>0</v>
      </c>
      <c r="H119" s="27">
        <v>67.17</v>
      </c>
    </row>
    <row r="120" s="3" customFormat="1" ht="26.1" customHeight="1" spans="1:8">
      <c r="A120" s="25">
        <v>5.18</v>
      </c>
      <c r="B120" s="26" t="s">
        <v>384</v>
      </c>
      <c r="C120" s="26" t="s">
        <v>385</v>
      </c>
      <c r="D120" s="25" t="s">
        <v>196</v>
      </c>
      <c r="E120" s="27">
        <v>200</v>
      </c>
      <c r="F120" s="28"/>
      <c r="G120" s="29">
        <f t="shared" si="1"/>
        <v>0</v>
      </c>
      <c r="H120" s="27">
        <v>176.94</v>
      </c>
    </row>
    <row r="121" s="3" customFormat="1" ht="26.1" customHeight="1" spans="1:8">
      <c r="A121" s="25">
        <v>5.19</v>
      </c>
      <c r="B121" s="26" t="s">
        <v>386</v>
      </c>
      <c r="C121" s="26" t="s">
        <v>387</v>
      </c>
      <c r="D121" s="19" t="s">
        <v>215</v>
      </c>
      <c r="E121" s="27">
        <v>50</v>
      </c>
      <c r="F121" s="28"/>
      <c r="G121" s="29">
        <f t="shared" si="1"/>
        <v>0</v>
      </c>
      <c r="H121" s="27">
        <v>85.6</v>
      </c>
    </row>
    <row r="122" s="3" customFormat="1" ht="26.1" customHeight="1" spans="1:8">
      <c r="A122" s="27">
        <v>5.2</v>
      </c>
      <c r="B122" s="26" t="s">
        <v>388</v>
      </c>
      <c r="C122" s="26" t="s">
        <v>389</v>
      </c>
      <c r="D122" s="25" t="s">
        <v>185</v>
      </c>
      <c r="E122" s="27">
        <v>650</v>
      </c>
      <c r="F122" s="28"/>
      <c r="G122" s="29">
        <f t="shared" si="1"/>
        <v>0</v>
      </c>
      <c r="H122" s="27">
        <v>36.74</v>
      </c>
    </row>
    <row r="123" s="3" customFormat="1" ht="26.1" customHeight="1" spans="1:8">
      <c r="A123" s="25">
        <v>5.21</v>
      </c>
      <c r="B123" s="26" t="s">
        <v>390</v>
      </c>
      <c r="C123" s="26" t="s">
        <v>391</v>
      </c>
      <c r="D123" s="25" t="s">
        <v>185</v>
      </c>
      <c r="E123" s="27">
        <v>800</v>
      </c>
      <c r="F123" s="28"/>
      <c r="G123" s="29">
        <f t="shared" si="1"/>
        <v>0</v>
      </c>
      <c r="H123" s="27">
        <v>36.04</v>
      </c>
    </row>
    <row r="124" s="3" customFormat="1" ht="26.1" customHeight="1" spans="1:8">
      <c r="A124" s="25">
        <v>5.22</v>
      </c>
      <c r="B124" s="26" t="s">
        <v>392</v>
      </c>
      <c r="C124" s="26" t="s">
        <v>393</v>
      </c>
      <c r="D124" s="25" t="s">
        <v>196</v>
      </c>
      <c r="E124" s="27">
        <v>100</v>
      </c>
      <c r="F124" s="28"/>
      <c r="G124" s="29">
        <f t="shared" si="1"/>
        <v>0</v>
      </c>
      <c r="H124" s="27">
        <v>116.72</v>
      </c>
    </row>
    <row r="125" s="4" customFormat="1" ht="102" customHeight="1" spans="1:8">
      <c r="A125" s="25">
        <v>5.23</v>
      </c>
      <c r="B125" s="31" t="s">
        <v>394</v>
      </c>
      <c r="C125" s="32" t="s">
        <v>395</v>
      </c>
      <c r="D125" s="25" t="s">
        <v>185</v>
      </c>
      <c r="E125" s="33">
        <v>5000</v>
      </c>
      <c r="F125" s="28"/>
      <c r="G125" s="29">
        <f t="shared" si="1"/>
        <v>0</v>
      </c>
      <c r="H125" s="27">
        <v>78.86</v>
      </c>
    </row>
    <row r="126" s="3" customFormat="1" ht="36" customHeight="1" spans="1:8">
      <c r="A126" s="25">
        <v>5.24</v>
      </c>
      <c r="B126" s="26" t="s">
        <v>396</v>
      </c>
      <c r="C126" s="26" t="s">
        <v>397</v>
      </c>
      <c r="D126" s="25" t="s">
        <v>185</v>
      </c>
      <c r="E126" s="27">
        <v>120</v>
      </c>
      <c r="F126" s="28"/>
      <c r="G126" s="29">
        <f t="shared" si="1"/>
        <v>0</v>
      </c>
      <c r="H126" s="27">
        <v>652.71</v>
      </c>
    </row>
    <row r="127" s="3" customFormat="1" ht="54" customHeight="1" spans="1:8">
      <c r="A127" s="25">
        <v>5.25</v>
      </c>
      <c r="B127" s="26" t="s">
        <v>398</v>
      </c>
      <c r="C127" s="26" t="s">
        <v>399</v>
      </c>
      <c r="D127" s="19" t="s">
        <v>215</v>
      </c>
      <c r="E127" s="27">
        <v>20</v>
      </c>
      <c r="F127" s="28"/>
      <c r="G127" s="29">
        <f t="shared" si="1"/>
        <v>0</v>
      </c>
      <c r="H127" s="27">
        <v>703.44</v>
      </c>
    </row>
    <row r="128" s="3" customFormat="1" ht="36" customHeight="1" spans="1:8">
      <c r="A128" s="25">
        <v>5.26</v>
      </c>
      <c r="B128" s="26" t="s">
        <v>400</v>
      </c>
      <c r="C128" s="26" t="s">
        <v>401</v>
      </c>
      <c r="D128" s="25" t="s">
        <v>185</v>
      </c>
      <c r="E128" s="27">
        <v>280</v>
      </c>
      <c r="F128" s="28"/>
      <c r="G128" s="29">
        <f t="shared" si="1"/>
        <v>0</v>
      </c>
      <c r="H128" s="27">
        <v>307.83</v>
      </c>
    </row>
    <row r="129" s="3" customFormat="1" ht="26.1" customHeight="1" spans="1:8">
      <c r="A129" s="25">
        <v>5.27</v>
      </c>
      <c r="B129" s="26" t="s">
        <v>402</v>
      </c>
      <c r="C129" s="26" t="s">
        <v>403</v>
      </c>
      <c r="D129" s="25" t="s">
        <v>185</v>
      </c>
      <c r="E129" s="27">
        <v>30</v>
      </c>
      <c r="F129" s="28"/>
      <c r="G129" s="29">
        <f t="shared" si="1"/>
        <v>0</v>
      </c>
      <c r="H129" s="27">
        <v>22.78</v>
      </c>
    </row>
    <row r="130" s="3" customFormat="1" ht="36" customHeight="1" spans="1:8">
      <c r="A130" s="25">
        <v>5.28</v>
      </c>
      <c r="B130" s="26" t="s">
        <v>404</v>
      </c>
      <c r="C130" s="26" t="s">
        <v>405</v>
      </c>
      <c r="D130" s="25" t="s">
        <v>196</v>
      </c>
      <c r="E130" s="27">
        <v>180</v>
      </c>
      <c r="F130" s="28"/>
      <c r="G130" s="29">
        <f t="shared" si="1"/>
        <v>0</v>
      </c>
      <c r="H130" s="27">
        <v>74.66</v>
      </c>
    </row>
    <row r="131" s="3" customFormat="1" ht="26.1" customHeight="1" spans="1:8">
      <c r="A131" s="25">
        <v>5.29</v>
      </c>
      <c r="B131" s="26" t="s">
        <v>406</v>
      </c>
      <c r="C131" s="30" t="s">
        <v>407</v>
      </c>
      <c r="D131" s="19" t="s">
        <v>215</v>
      </c>
      <c r="E131" s="27">
        <v>80</v>
      </c>
      <c r="F131" s="28"/>
      <c r="G131" s="29">
        <f t="shared" si="1"/>
        <v>0</v>
      </c>
      <c r="H131" s="27">
        <v>155.23</v>
      </c>
    </row>
    <row r="132" s="3" customFormat="1" ht="26.1" customHeight="1" spans="1:8">
      <c r="A132" s="27">
        <v>5.3</v>
      </c>
      <c r="B132" s="26" t="s">
        <v>408</v>
      </c>
      <c r="C132" s="26" t="s">
        <v>409</v>
      </c>
      <c r="D132" s="19" t="s">
        <v>215</v>
      </c>
      <c r="E132" s="27">
        <v>25</v>
      </c>
      <c r="F132" s="28"/>
      <c r="G132" s="29">
        <f t="shared" si="1"/>
        <v>0</v>
      </c>
      <c r="H132" s="27">
        <v>670.15</v>
      </c>
    </row>
    <row r="133" s="3" customFormat="1" ht="26.1" customHeight="1" spans="1:8">
      <c r="A133" s="25">
        <v>5.31</v>
      </c>
      <c r="B133" s="26" t="s">
        <v>410</v>
      </c>
      <c r="C133" s="26" t="s">
        <v>411</v>
      </c>
      <c r="D133" s="19" t="s">
        <v>215</v>
      </c>
      <c r="E133" s="27">
        <v>400</v>
      </c>
      <c r="F133" s="28"/>
      <c r="G133" s="29">
        <f t="shared" ref="G133:G196" si="2">IF(E133="","",ROUND(E133*F133,0))</f>
        <v>0</v>
      </c>
      <c r="H133" s="27">
        <v>64.59</v>
      </c>
    </row>
    <row r="134" s="3" customFormat="1" ht="36" customHeight="1" spans="1:8">
      <c r="A134" s="25">
        <v>5.32</v>
      </c>
      <c r="B134" s="26" t="s">
        <v>412</v>
      </c>
      <c r="C134" s="26" t="s">
        <v>413</v>
      </c>
      <c r="D134" s="19" t="s">
        <v>215</v>
      </c>
      <c r="E134" s="27">
        <v>3</v>
      </c>
      <c r="F134" s="28"/>
      <c r="G134" s="29">
        <f t="shared" si="2"/>
        <v>0</v>
      </c>
      <c r="H134" s="27">
        <v>704.93</v>
      </c>
    </row>
    <row r="135" s="3" customFormat="1" ht="29.1" customHeight="1" spans="1:8">
      <c r="A135" s="25">
        <v>5.33</v>
      </c>
      <c r="B135" s="26" t="s">
        <v>414</v>
      </c>
      <c r="C135" s="30"/>
      <c r="D135" s="25"/>
      <c r="E135" s="27"/>
      <c r="F135" s="28"/>
      <c r="G135" s="29" t="str">
        <f t="shared" si="2"/>
        <v/>
      </c>
      <c r="H135" s="27">
        <v>0</v>
      </c>
    </row>
    <row r="136" s="3" customFormat="1" ht="36" customHeight="1" spans="1:8">
      <c r="A136" s="25">
        <v>5.34</v>
      </c>
      <c r="B136" s="26" t="s">
        <v>415</v>
      </c>
      <c r="C136" s="30"/>
      <c r="D136" s="19" t="s">
        <v>254</v>
      </c>
      <c r="E136" s="27">
        <v>30</v>
      </c>
      <c r="F136" s="28"/>
      <c r="G136" s="29">
        <f t="shared" si="2"/>
        <v>0</v>
      </c>
      <c r="H136" s="27">
        <v>80.57</v>
      </c>
    </row>
    <row r="137" s="3" customFormat="1" ht="36" customHeight="1" spans="1:8">
      <c r="A137" s="25">
        <v>5.35</v>
      </c>
      <c r="B137" s="26" t="s">
        <v>416</v>
      </c>
      <c r="C137" s="30"/>
      <c r="D137" s="19" t="s">
        <v>254</v>
      </c>
      <c r="E137" s="27">
        <v>30</v>
      </c>
      <c r="F137" s="28"/>
      <c r="G137" s="29">
        <f t="shared" si="2"/>
        <v>0</v>
      </c>
      <c r="H137" s="27">
        <v>50.35</v>
      </c>
    </row>
    <row r="138" s="3" customFormat="1" ht="36" customHeight="1" spans="1:8">
      <c r="A138" s="25">
        <v>5.36</v>
      </c>
      <c r="B138" s="26" t="s">
        <v>417</v>
      </c>
      <c r="C138" s="30"/>
      <c r="D138" s="19" t="s">
        <v>254</v>
      </c>
      <c r="E138" s="27">
        <v>30</v>
      </c>
      <c r="F138" s="28"/>
      <c r="G138" s="29">
        <f t="shared" si="2"/>
        <v>0</v>
      </c>
      <c r="H138" s="27">
        <v>80.57</v>
      </c>
    </row>
    <row r="139" s="3" customFormat="1" ht="36" customHeight="1" spans="1:8">
      <c r="A139" s="25">
        <v>5.37</v>
      </c>
      <c r="B139" s="26" t="s">
        <v>418</v>
      </c>
      <c r="C139" s="30"/>
      <c r="D139" s="19" t="s">
        <v>254</v>
      </c>
      <c r="E139" s="27">
        <v>30</v>
      </c>
      <c r="F139" s="28"/>
      <c r="G139" s="29">
        <f t="shared" si="2"/>
        <v>0</v>
      </c>
      <c r="H139" s="27">
        <v>402.82</v>
      </c>
    </row>
    <row r="140" s="3" customFormat="1" ht="36" customHeight="1" spans="1:8">
      <c r="A140" s="25">
        <v>5.38</v>
      </c>
      <c r="B140" s="26" t="s">
        <v>419</v>
      </c>
      <c r="C140" s="30"/>
      <c r="D140" s="19" t="s">
        <v>254</v>
      </c>
      <c r="E140" s="27">
        <v>30</v>
      </c>
      <c r="F140" s="28"/>
      <c r="G140" s="29">
        <f t="shared" si="2"/>
        <v>0</v>
      </c>
      <c r="H140" s="27">
        <v>402.82</v>
      </c>
    </row>
    <row r="141" s="3" customFormat="1" ht="36" customHeight="1" spans="1:8">
      <c r="A141" s="25">
        <v>5.39</v>
      </c>
      <c r="B141" s="26" t="s">
        <v>420</v>
      </c>
      <c r="C141" s="26" t="s">
        <v>421</v>
      </c>
      <c r="D141" s="19" t="s">
        <v>422</v>
      </c>
      <c r="E141" s="27">
        <v>100</v>
      </c>
      <c r="F141" s="28"/>
      <c r="G141" s="29">
        <f t="shared" si="2"/>
        <v>0</v>
      </c>
      <c r="H141" s="27">
        <v>100.71</v>
      </c>
    </row>
    <row r="142" s="3" customFormat="1" ht="36" customHeight="1" spans="1:8">
      <c r="A142" s="27">
        <v>5.4</v>
      </c>
      <c r="B142" s="26" t="s">
        <v>423</v>
      </c>
      <c r="C142" s="26" t="s">
        <v>424</v>
      </c>
      <c r="D142" s="19" t="s">
        <v>215</v>
      </c>
      <c r="E142" s="27">
        <v>1800</v>
      </c>
      <c r="F142" s="28"/>
      <c r="G142" s="29">
        <f t="shared" si="2"/>
        <v>0</v>
      </c>
      <c r="H142" s="27">
        <v>87.62</v>
      </c>
    </row>
    <row r="143" s="3" customFormat="1" ht="36" customHeight="1" spans="1:8">
      <c r="A143" s="25">
        <v>5.41</v>
      </c>
      <c r="B143" s="26" t="s">
        <v>425</v>
      </c>
      <c r="C143" s="26" t="s">
        <v>426</v>
      </c>
      <c r="D143" s="19" t="s">
        <v>215</v>
      </c>
      <c r="E143" s="27">
        <v>16</v>
      </c>
      <c r="F143" s="28"/>
      <c r="G143" s="29">
        <f t="shared" si="2"/>
        <v>0</v>
      </c>
      <c r="H143" s="27">
        <v>604.24</v>
      </c>
    </row>
    <row r="144" s="3" customFormat="1" ht="26.1" customHeight="1" spans="1:8">
      <c r="A144" s="25">
        <v>5.42</v>
      </c>
      <c r="B144" s="26" t="s">
        <v>427</v>
      </c>
      <c r="C144" s="30" t="s">
        <v>428</v>
      </c>
      <c r="D144" s="19" t="s">
        <v>215</v>
      </c>
      <c r="E144" s="27">
        <v>600</v>
      </c>
      <c r="F144" s="28"/>
      <c r="G144" s="29">
        <f t="shared" si="2"/>
        <v>0</v>
      </c>
      <c r="H144" s="27">
        <v>100.71</v>
      </c>
    </row>
    <row r="145" s="3" customFormat="1" ht="36" customHeight="1" spans="1:1024 1025:16367">
      <c r="A145" s="25">
        <v>5.43</v>
      </c>
      <c r="B145" s="26" t="s">
        <v>429</v>
      </c>
      <c r="C145" s="30" t="s">
        <v>430</v>
      </c>
      <c r="D145" s="19" t="s">
        <v>422</v>
      </c>
      <c r="E145" s="27">
        <v>600</v>
      </c>
      <c r="F145" s="28"/>
      <c r="G145" s="29">
        <f t="shared" si="2"/>
        <v>0</v>
      </c>
      <c r="H145" s="27">
        <v>100.71</v>
      </c>
    </row>
    <row r="146" s="3" customFormat="1" ht="26.1" customHeight="1" spans="1:1024 1025:16367">
      <c r="A146" s="25">
        <v>5.44</v>
      </c>
      <c r="B146" s="26" t="s">
        <v>429</v>
      </c>
      <c r="C146" s="30" t="s">
        <v>431</v>
      </c>
      <c r="D146" s="19" t="s">
        <v>422</v>
      </c>
      <c r="E146" s="27">
        <v>2</v>
      </c>
      <c r="F146" s="28"/>
      <c r="G146" s="29">
        <f t="shared" si="2"/>
        <v>0</v>
      </c>
      <c r="H146" s="27">
        <v>75.54</v>
      </c>
    </row>
    <row r="147" s="3" customFormat="1" ht="36" customHeight="1" spans="1:1024 1025:16367">
      <c r="A147" s="25">
        <v>5.45</v>
      </c>
      <c r="B147" s="26" t="s">
        <v>432</v>
      </c>
      <c r="C147" s="26" t="s">
        <v>433</v>
      </c>
      <c r="D147" s="25" t="s">
        <v>185</v>
      </c>
      <c r="E147" s="27">
        <v>20</v>
      </c>
      <c r="F147" s="28"/>
      <c r="G147" s="29">
        <f t="shared" si="2"/>
        <v>0</v>
      </c>
      <c r="H147" s="27">
        <v>352.48</v>
      </c>
    </row>
    <row r="148" s="3" customFormat="1" ht="26.1" customHeight="1" spans="1:1024 1025:16367">
      <c r="A148" s="25">
        <v>5.46</v>
      </c>
      <c r="B148" s="26" t="s">
        <v>434</v>
      </c>
      <c r="C148" s="30" t="s">
        <v>435</v>
      </c>
      <c r="D148" s="25" t="s">
        <v>185</v>
      </c>
      <c r="E148" s="27">
        <v>300</v>
      </c>
      <c r="F148" s="28"/>
      <c r="G148" s="29">
        <f t="shared" si="2"/>
        <v>0</v>
      </c>
      <c r="H148" s="27">
        <v>120.13</v>
      </c>
    </row>
    <row r="149" s="3" customFormat="1" ht="26.1" customHeight="1" spans="1:1024 1025:16367">
      <c r="A149" s="25">
        <v>5.47</v>
      </c>
      <c r="B149" s="26" t="s">
        <v>436</v>
      </c>
      <c r="C149" s="26" t="s">
        <v>437</v>
      </c>
      <c r="D149" s="25" t="s">
        <v>185</v>
      </c>
      <c r="E149" s="27">
        <v>800</v>
      </c>
      <c r="F149" s="28"/>
      <c r="G149" s="29">
        <f t="shared" si="2"/>
        <v>0</v>
      </c>
      <c r="H149" s="27">
        <v>50.34</v>
      </c>
    </row>
    <row r="150" s="3" customFormat="1" ht="26.1" customHeight="1" spans="1:1024 1025:16367">
      <c r="A150" s="25">
        <v>5.48</v>
      </c>
      <c r="B150" s="26" t="s">
        <v>438</v>
      </c>
      <c r="C150" s="26" t="s">
        <v>439</v>
      </c>
      <c r="D150" s="25" t="s">
        <v>185</v>
      </c>
      <c r="E150" s="27">
        <v>400</v>
      </c>
      <c r="F150" s="28"/>
      <c r="G150" s="29">
        <f t="shared" si="2"/>
        <v>0</v>
      </c>
      <c r="H150" s="27">
        <v>73.61</v>
      </c>
    </row>
    <row r="151" s="3" customFormat="1" ht="36" customHeight="1" spans="1:1024 1025:16367">
      <c r="A151" s="25">
        <v>5.49</v>
      </c>
      <c r="B151" s="30" t="s">
        <v>440</v>
      </c>
      <c r="C151" s="30" t="s">
        <v>441</v>
      </c>
      <c r="D151" s="25" t="s">
        <v>185</v>
      </c>
      <c r="E151" s="27">
        <v>1800</v>
      </c>
      <c r="F151" s="28"/>
      <c r="G151" s="29">
        <f t="shared" si="2"/>
        <v>0</v>
      </c>
      <c r="H151" s="27">
        <v>147.71</v>
      </c>
    </row>
    <row r="152" s="3" customFormat="1" ht="26.1" customHeight="1" spans="1:1024 1025:16367">
      <c r="A152" s="27">
        <v>5.5</v>
      </c>
      <c r="B152" s="26" t="s">
        <v>442</v>
      </c>
      <c r="C152" s="26" t="s">
        <v>443</v>
      </c>
      <c r="D152" s="25" t="s">
        <v>185</v>
      </c>
      <c r="E152" s="27">
        <v>100</v>
      </c>
      <c r="F152" s="28"/>
      <c r="G152" s="29">
        <f t="shared" si="2"/>
        <v>0</v>
      </c>
      <c r="H152" s="27">
        <v>380.34</v>
      </c>
    </row>
    <row r="153" s="3" customFormat="1" ht="36" customHeight="1" spans="1:1024 1025:16367">
      <c r="A153" s="25">
        <v>5.51</v>
      </c>
      <c r="B153" s="26" t="s">
        <v>444</v>
      </c>
      <c r="C153" s="30" t="s">
        <v>445</v>
      </c>
      <c r="D153" s="25" t="s">
        <v>185</v>
      </c>
      <c r="E153" s="27">
        <v>300</v>
      </c>
      <c r="F153" s="28"/>
      <c r="G153" s="29">
        <f t="shared" si="2"/>
        <v>0</v>
      </c>
      <c r="H153" s="27">
        <v>53.13</v>
      </c>
    </row>
    <row r="154" s="3" customFormat="1" ht="36" customHeight="1" spans="1:1024 1025:16367">
      <c r="A154" s="25">
        <v>5.52</v>
      </c>
      <c r="B154" s="26" t="s">
        <v>446</v>
      </c>
      <c r="C154" s="26" t="s">
        <v>447</v>
      </c>
      <c r="D154" s="19" t="s">
        <v>215</v>
      </c>
      <c r="E154" s="27">
        <v>120</v>
      </c>
      <c r="F154" s="28"/>
      <c r="G154" s="29">
        <f t="shared" si="2"/>
        <v>0</v>
      </c>
      <c r="H154" s="27">
        <v>704.93</v>
      </c>
    </row>
    <row r="155" s="3" customFormat="1" ht="36" customHeight="1" spans="1:1024 1025:16367">
      <c r="A155" s="25">
        <v>5.53</v>
      </c>
      <c r="B155" s="26" t="s">
        <v>448</v>
      </c>
      <c r="C155" s="30" t="s">
        <v>449</v>
      </c>
      <c r="D155" s="19" t="s">
        <v>215</v>
      </c>
      <c r="E155" s="27">
        <v>20</v>
      </c>
      <c r="F155" s="28"/>
      <c r="G155" s="29">
        <f t="shared" si="2"/>
        <v>0</v>
      </c>
      <c r="H155" s="27">
        <v>132.88</v>
      </c>
    </row>
    <row r="156" s="3" customFormat="1" ht="36" customHeight="1" spans="1:1024 1025:16367">
      <c r="A156" s="25">
        <v>5.54</v>
      </c>
      <c r="B156" s="26" t="s">
        <v>450</v>
      </c>
      <c r="C156" s="30" t="s">
        <v>451</v>
      </c>
      <c r="D156" s="19" t="s">
        <v>215</v>
      </c>
      <c r="E156" s="27">
        <v>5</v>
      </c>
      <c r="F156" s="28"/>
      <c r="G156" s="29">
        <f t="shared" si="2"/>
        <v>0</v>
      </c>
      <c r="H156" s="27">
        <v>2316.22</v>
      </c>
    </row>
    <row r="157" s="3" customFormat="1" ht="26" customHeight="1" spans="1:1024 1025:16367">
      <c r="A157" s="23" t="s">
        <v>452</v>
      </c>
      <c r="B157" s="30"/>
      <c r="C157" s="30"/>
      <c r="D157" s="25"/>
      <c r="E157" s="27"/>
      <c r="F157" s="28"/>
      <c r="G157" s="29" t="str">
        <f t="shared" si="2"/>
        <v/>
      </c>
      <c r="H157" s="27">
        <v>0</v>
      </c>
    </row>
    <row r="158" s="6" customFormat="1" ht="36.95" customHeight="1" spans="1:1024 1025:16367">
      <c r="A158" s="25">
        <v>6.1</v>
      </c>
      <c r="B158" s="34" t="s">
        <v>453</v>
      </c>
      <c r="C158" s="35" t="s">
        <v>454</v>
      </c>
      <c r="D158" s="36" t="s">
        <v>455</v>
      </c>
      <c r="E158" s="37">
        <v>1000</v>
      </c>
      <c r="F158" s="28"/>
      <c r="G158" s="29">
        <f t="shared" si="2"/>
        <v>0</v>
      </c>
      <c r="H158" s="27">
        <v>11</v>
      </c>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c r="GX158" s="7"/>
      <c r="GY158" s="7"/>
      <c r="GZ158" s="7"/>
      <c r="HA158" s="7"/>
      <c r="HB158" s="7"/>
      <c r="HC158" s="7"/>
      <c r="HD158" s="7"/>
      <c r="HE158" s="7"/>
      <c r="HF158" s="7"/>
      <c r="HG158" s="7"/>
      <c r="HH158" s="7"/>
      <c r="HI158" s="7"/>
      <c r="HJ158" s="7"/>
      <c r="HK158" s="7"/>
      <c r="HL158" s="7"/>
      <c r="HM158" s="7"/>
      <c r="HN158" s="7"/>
      <c r="HO158" s="7"/>
      <c r="HP158" s="7"/>
      <c r="HQ158" s="7"/>
      <c r="HR158" s="7"/>
      <c r="HS158" s="7"/>
      <c r="HT158" s="7"/>
      <c r="HU158" s="7"/>
      <c r="HV158" s="7"/>
      <c r="HW158" s="7"/>
      <c r="HX158" s="7"/>
      <c r="HY158" s="7"/>
      <c r="HZ158" s="7"/>
      <c r="IA158" s="7"/>
      <c r="IB158" s="7"/>
      <c r="IC158" s="7"/>
      <c r="ID158" s="7"/>
      <c r="IE158" s="7"/>
      <c r="IF158" s="7"/>
      <c r="IG158" s="7"/>
      <c r="IH158" s="7"/>
      <c r="II158" s="7"/>
      <c r="IJ158" s="7"/>
      <c r="IK158" s="7"/>
      <c r="IL158" s="7"/>
      <c r="IM158" s="7"/>
      <c r="IN158" s="7"/>
      <c r="IO158" s="7"/>
      <c r="IP158" s="7"/>
      <c r="IQ158" s="7"/>
      <c r="IR158" s="7"/>
      <c r="IS158" s="7"/>
      <c r="IT158" s="7"/>
      <c r="IU158" s="7"/>
      <c r="IV158" s="7"/>
      <c r="IW158" s="7"/>
      <c r="IX158" s="7"/>
      <c r="IY158" s="7"/>
      <c r="IZ158" s="7"/>
      <c r="JA158" s="7"/>
      <c r="JB158" s="7"/>
      <c r="JC158" s="7"/>
      <c r="JD158" s="7"/>
      <c r="JE158" s="7"/>
      <c r="JF158" s="7"/>
      <c r="JG158" s="7"/>
      <c r="JH158" s="7"/>
      <c r="JI158" s="7"/>
      <c r="JJ158" s="7"/>
      <c r="JK158" s="7"/>
      <c r="JL158" s="7"/>
      <c r="JM158" s="7"/>
      <c r="JN158" s="7"/>
      <c r="JO158" s="7"/>
      <c r="JP158" s="7"/>
      <c r="JQ158" s="7"/>
      <c r="JR158" s="7"/>
      <c r="JS158" s="7"/>
      <c r="JT158" s="7"/>
      <c r="JU158" s="7"/>
      <c r="JV158" s="7"/>
      <c r="JW158" s="7"/>
      <c r="JX158" s="7"/>
      <c r="JY158" s="7"/>
      <c r="JZ158" s="7"/>
      <c r="KA158" s="7"/>
      <c r="KB158" s="7"/>
      <c r="KC158" s="7"/>
      <c r="KD158" s="7"/>
      <c r="KE158" s="7"/>
      <c r="KF158" s="7"/>
      <c r="KG158" s="7"/>
      <c r="KH158" s="7"/>
      <c r="KI158" s="7"/>
      <c r="KJ158" s="7"/>
      <c r="KK158" s="7"/>
      <c r="KL158" s="7"/>
      <c r="KM158" s="7"/>
      <c r="KN158" s="7"/>
      <c r="KO158" s="7"/>
      <c r="KP158" s="7"/>
      <c r="KQ158" s="7"/>
      <c r="KR158" s="7"/>
      <c r="KS158" s="7"/>
      <c r="KT158" s="7"/>
      <c r="KU158" s="7"/>
      <c r="KV158" s="7"/>
      <c r="KW158" s="7"/>
      <c r="KX158" s="7"/>
      <c r="KY158" s="7"/>
      <c r="KZ158" s="7"/>
      <c r="LA158" s="7"/>
      <c r="LB158" s="7"/>
      <c r="LC158" s="7"/>
      <c r="LD158" s="7"/>
      <c r="LE158" s="7"/>
      <c r="LF158" s="7"/>
      <c r="LG158" s="7"/>
      <c r="LH158" s="7"/>
      <c r="LI158" s="7"/>
      <c r="LJ158" s="7"/>
      <c r="LK158" s="7"/>
      <c r="LL158" s="7"/>
      <c r="LM158" s="7"/>
      <c r="LN158" s="7"/>
      <c r="LO158" s="7"/>
      <c r="LP158" s="7"/>
      <c r="LQ158" s="7"/>
      <c r="LR158" s="7"/>
      <c r="LS158" s="7"/>
      <c r="LT158" s="7"/>
      <c r="LU158" s="7"/>
      <c r="LV158" s="7"/>
      <c r="LW158" s="7"/>
      <c r="LX158" s="7"/>
      <c r="LY158" s="7"/>
      <c r="LZ158" s="7"/>
      <c r="MA158" s="7"/>
      <c r="MB158" s="7"/>
      <c r="MC158" s="7"/>
      <c r="MD158" s="7"/>
      <c r="ME158" s="7"/>
      <c r="MF158" s="7"/>
      <c r="MG158" s="7"/>
      <c r="MH158" s="7"/>
      <c r="MI158" s="7"/>
      <c r="MJ158" s="7"/>
      <c r="MK158" s="7"/>
      <c r="ML158" s="7"/>
      <c r="MM158" s="7"/>
      <c r="MN158" s="7"/>
      <c r="MO158" s="7"/>
      <c r="MP158" s="7"/>
      <c r="MQ158" s="7"/>
      <c r="MR158" s="7"/>
      <c r="MS158" s="7"/>
      <c r="MT158" s="7"/>
      <c r="MU158" s="7"/>
      <c r="MV158" s="7"/>
      <c r="MW158" s="7"/>
      <c r="MX158" s="7"/>
      <c r="MY158" s="7"/>
      <c r="MZ158" s="7"/>
      <c r="NA158" s="7"/>
      <c r="NB158" s="7"/>
      <c r="NC158" s="7"/>
      <c r="ND158" s="7"/>
      <c r="NE158" s="7"/>
      <c r="NF158" s="7"/>
      <c r="NG158" s="7"/>
      <c r="NH158" s="7"/>
      <c r="NI158" s="7"/>
      <c r="NJ158" s="7"/>
      <c r="NK158" s="7"/>
      <c r="NL158" s="7"/>
      <c r="NM158" s="7"/>
      <c r="NN158" s="7"/>
      <c r="NO158" s="7"/>
      <c r="NP158" s="7"/>
      <c r="NQ158" s="7"/>
      <c r="NR158" s="7"/>
      <c r="NS158" s="7"/>
      <c r="NT158" s="7"/>
      <c r="NU158" s="7"/>
      <c r="NV158" s="7"/>
      <c r="NW158" s="7"/>
      <c r="NX158" s="7"/>
      <c r="NY158" s="7"/>
      <c r="NZ158" s="7"/>
      <c r="OA158" s="7"/>
      <c r="OB158" s="7"/>
      <c r="OC158" s="7"/>
      <c r="OD158" s="7"/>
      <c r="OE158" s="7"/>
      <c r="OF158" s="7"/>
      <c r="OG158" s="7"/>
      <c r="OH158" s="7"/>
      <c r="OI158" s="7"/>
      <c r="OJ158" s="7"/>
      <c r="OK158" s="7"/>
      <c r="OL158" s="7"/>
      <c r="OM158" s="7"/>
      <c r="ON158" s="7"/>
      <c r="OO158" s="7"/>
      <c r="OP158" s="7"/>
      <c r="OQ158" s="7"/>
      <c r="OR158" s="7"/>
      <c r="OS158" s="7"/>
      <c r="OT158" s="7"/>
      <c r="OU158" s="7"/>
      <c r="OV158" s="7"/>
      <c r="OW158" s="7"/>
      <c r="OX158" s="7"/>
      <c r="OY158" s="7"/>
      <c r="OZ158" s="7"/>
      <c r="PA158" s="7"/>
      <c r="PB158" s="7"/>
      <c r="PC158" s="7"/>
      <c r="PD158" s="7"/>
      <c r="PE158" s="7"/>
      <c r="PF158" s="7"/>
      <c r="PG158" s="7"/>
      <c r="PH158" s="7"/>
      <c r="PI158" s="7"/>
      <c r="PJ158" s="7"/>
      <c r="PK158" s="7"/>
      <c r="PL158" s="7"/>
      <c r="PM158" s="7"/>
      <c r="PN158" s="7"/>
      <c r="PO158" s="7"/>
      <c r="PP158" s="7"/>
      <c r="PQ158" s="7"/>
      <c r="PR158" s="7"/>
      <c r="PS158" s="7"/>
      <c r="PT158" s="7"/>
      <c r="PU158" s="7"/>
      <c r="PV158" s="7"/>
      <c r="PW158" s="7"/>
      <c r="PX158" s="7"/>
      <c r="PY158" s="7"/>
      <c r="PZ158" s="7"/>
      <c r="QA158" s="7"/>
      <c r="QB158" s="7"/>
      <c r="QC158" s="7"/>
      <c r="QD158" s="7"/>
      <c r="QE158" s="7"/>
      <c r="QF158" s="7"/>
      <c r="QG158" s="7"/>
      <c r="QH158" s="7"/>
      <c r="QI158" s="7"/>
      <c r="QJ158" s="7"/>
      <c r="QK158" s="7"/>
      <c r="QL158" s="7"/>
      <c r="QM158" s="7"/>
      <c r="QN158" s="7"/>
      <c r="QO158" s="7"/>
      <c r="QP158" s="7"/>
      <c r="QQ158" s="7"/>
      <c r="QR158" s="7"/>
      <c r="QS158" s="7"/>
      <c r="QT158" s="7"/>
      <c r="QU158" s="7"/>
      <c r="QV158" s="7"/>
      <c r="QW158" s="7"/>
      <c r="QX158" s="7"/>
      <c r="QY158" s="7"/>
      <c r="QZ158" s="7"/>
      <c r="RA158" s="7"/>
      <c r="RB158" s="7"/>
      <c r="RC158" s="7"/>
      <c r="RD158" s="7"/>
      <c r="RE158" s="7"/>
      <c r="RF158" s="7"/>
      <c r="RG158" s="7"/>
      <c r="RH158" s="7"/>
      <c r="RI158" s="7"/>
      <c r="RJ158" s="7"/>
      <c r="RK158" s="7"/>
      <c r="RL158" s="7"/>
      <c r="RM158" s="7"/>
      <c r="RN158" s="7"/>
      <c r="RO158" s="7"/>
      <c r="RP158" s="7"/>
      <c r="RQ158" s="7"/>
      <c r="RR158" s="7"/>
      <c r="RS158" s="7"/>
      <c r="RT158" s="7"/>
      <c r="RU158" s="7"/>
      <c r="RV158" s="7"/>
      <c r="RW158" s="7"/>
      <c r="RX158" s="7"/>
      <c r="RY158" s="7"/>
      <c r="RZ158" s="7"/>
      <c r="SA158" s="7"/>
      <c r="SB158" s="7"/>
      <c r="SC158" s="7"/>
      <c r="SD158" s="7"/>
      <c r="SE158" s="7"/>
      <c r="SF158" s="7"/>
      <c r="SG158" s="7"/>
      <c r="SH158" s="7"/>
      <c r="SI158" s="7"/>
      <c r="SJ158" s="7"/>
      <c r="SK158" s="7"/>
      <c r="SL158" s="7"/>
      <c r="SM158" s="7"/>
      <c r="SN158" s="7"/>
      <c r="SO158" s="7"/>
      <c r="SP158" s="7"/>
      <c r="SQ158" s="7"/>
      <c r="SR158" s="7"/>
      <c r="SS158" s="7"/>
      <c r="ST158" s="7"/>
      <c r="SU158" s="7"/>
      <c r="SV158" s="7"/>
      <c r="SW158" s="7"/>
      <c r="SX158" s="7"/>
      <c r="SY158" s="7"/>
      <c r="SZ158" s="7"/>
      <c r="TA158" s="7"/>
      <c r="TB158" s="7"/>
      <c r="TC158" s="7"/>
      <c r="TD158" s="7"/>
      <c r="TE158" s="7"/>
      <c r="TF158" s="7"/>
      <c r="TG158" s="7"/>
      <c r="TH158" s="7"/>
      <c r="TI158" s="7"/>
      <c r="TJ158" s="7"/>
      <c r="TK158" s="7"/>
      <c r="TL158" s="7"/>
      <c r="TM158" s="7"/>
      <c r="TN158" s="7"/>
      <c r="TO158" s="7"/>
      <c r="TP158" s="7"/>
      <c r="TQ158" s="7"/>
      <c r="TR158" s="7"/>
      <c r="TS158" s="7"/>
      <c r="TT158" s="7"/>
      <c r="TU158" s="7"/>
      <c r="TV158" s="7"/>
      <c r="TW158" s="7"/>
      <c r="TX158" s="7"/>
      <c r="TY158" s="7"/>
      <c r="TZ158" s="7"/>
      <c r="UA158" s="7"/>
      <c r="UB158" s="7"/>
      <c r="UC158" s="7"/>
      <c r="UD158" s="7"/>
      <c r="UE158" s="7"/>
      <c r="UF158" s="7"/>
      <c r="UG158" s="7"/>
      <c r="UH158" s="7"/>
      <c r="UI158" s="7"/>
      <c r="UJ158" s="7"/>
      <c r="UK158" s="7"/>
      <c r="UL158" s="7"/>
      <c r="UM158" s="7"/>
      <c r="UN158" s="7"/>
      <c r="UO158" s="7"/>
      <c r="UP158" s="7"/>
      <c r="UQ158" s="7"/>
      <c r="UR158" s="7"/>
      <c r="US158" s="7"/>
      <c r="UT158" s="7"/>
      <c r="UU158" s="7"/>
      <c r="UV158" s="7"/>
      <c r="UW158" s="7"/>
      <c r="UX158" s="7"/>
      <c r="UY158" s="7"/>
      <c r="UZ158" s="7"/>
      <c r="VA158" s="7"/>
      <c r="VB158" s="7"/>
      <c r="VC158" s="7"/>
      <c r="VD158" s="7"/>
      <c r="VE158" s="7"/>
      <c r="VF158" s="7"/>
      <c r="VG158" s="7"/>
      <c r="VH158" s="7"/>
      <c r="VI158" s="7"/>
      <c r="VJ158" s="7"/>
      <c r="VK158" s="7"/>
      <c r="VL158" s="7"/>
      <c r="VM158" s="7"/>
      <c r="VN158" s="7"/>
      <c r="VO158" s="7"/>
      <c r="VP158" s="7"/>
      <c r="VQ158" s="7"/>
      <c r="VR158" s="7"/>
      <c r="VS158" s="7"/>
      <c r="VT158" s="7"/>
      <c r="VU158" s="7"/>
      <c r="VV158" s="7"/>
      <c r="VW158" s="7"/>
      <c r="VX158" s="7"/>
      <c r="VY158" s="7"/>
      <c r="VZ158" s="7"/>
      <c r="WA158" s="7"/>
      <c r="WB158" s="7"/>
      <c r="WC158" s="7"/>
      <c r="WD158" s="7"/>
      <c r="WE158" s="7"/>
      <c r="WF158" s="7"/>
      <c r="WG158" s="7"/>
      <c r="WH158" s="7"/>
      <c r="WI158" s="7"/>
      <c r="WJ158" s="7"/>
      <c r="WK158" s="7"/>
      <c r="WL158" s="7"/>
      <c r="WM158" s="7"/>
      <c r="WN158" s="7"/>
      <c r="WO158" s="7"/>
      <c r="WP158" s="7"/>
      <c r="WQ158" s="7"/>
      <c r="WR158" s="7"/>
      <c r="WS158" s="7"/>
      <c r="WT158" s="7"/>
      <c r="WU158" s="7"/>
      <c r="WV158" s="7"/>
      <c r="WW158" s="7"/>
      <c r="WX158" s="7"/>
      <c r="WY158" s="7"/>
      <c r="WZ158" s="7"/>
      <c r="XA158" s="7"/>
      <c r="XB158" s="7"/>
      <c r="XC158" s="7"/>
      <c r="XD158" s="7"/>
      <c r="XE158" s="7"/>
      <c r="XF158" s="7"/>
      <c r="XG158" s="7"/>
      <c r="XH158" s="7"/>
      <c r="XI158" s="7"/>
      <c r="XJ158" s="7"/>
      <c r="XK158" s="7"/>
      <c r="XL158" s="7"/>
      <c r="XM158" s="7"/>
      <c r="XN158" s="7"/>
      <c r="XO158" s="7"/>
      <c r="XP158" s="7"/>
      <c r="XQ158" s="7"/>
      <c r="XR158" s="7"/>
      <c r="XS158" s="7"/>
      <c r="XT158" s="7"/>
      <c r="XU158" s="7"/>
      <c r="XV158" s="7"/>
      <c r="XW158" s="7"/>
      <c r="XX158" s="7"/>
      <c r="XY158" s="7"/>
      <c r="XZ158" s="7"/>
      <c r="YA158" s="7"/>
      <c r="YB158" s="7"/>
      <c r="YC158" s="7"/>
      <c r="YD158" s="7"/>
      <c r="YE158" s="7"/>
      <c r="YF158" s="7"/>
      <c r="YG158" s="7"/>
      <c r="YH158" s="7"/>
      <c r="YI158" s="7"/>
      <c r="YJ158" s="7"/>
      <c r="YK158" s="7"/>
      <c r="YL158" s="7"/>
      <c r="YM158" s="7"/>
      <c r="YN158" s="7"/>
      <c r="YO158" s="7"/>
      <c r="YP158" s="7"/>
      <c r="YQ158" s="7"/>
      <c r="YR158" s="7"/>
      <c r="YS158" s="7"/>
      <c r="YT158" s="7"/>
      <c r="YU158" s="7"/>
      <c r="YV158" s="7"/>
      <c r="YW158" s="7"/>
      <c r="YX158" s="7"/>
      <c r="YY158" s="7"/>
      <c r="YZ158" s="7"/>
      <c r="ZA158" s="7"/>
      <c r="ZB158" s="7"/>
      <c r="ZC158" s="7"/>
      <c r="ZD158" s="7"/>
      <c r="ZE158" s="7"/>
      <c r="ZF158" s="7"/>
      <c r="ZG158" s="7"/>
      <c r="ZH158" s="7"/>
      <c r="ZI158" s="7"/>
      <c r="ZJ158" s="7"/>
      <c r="ZK158" s="7"/>
      <c r="ZL158" s="7"/>
      <c r="ZM158" s="7"/>
      <c r="ZN158" s="7"/>
      <c r="ZO158" s="7"/>
      <c r="ZP158" s="7"/>
      <c r="ZQ158" s="7"/>
      <c r="ZR158" s="7"/>
      <c r="ZS158" s="7"/>
      <c r="ZT158" s="7"/>
      <c r="ZU158" s="7"/>
      <c r="ZV158" s="7"/>
      <c r="ZW158" s="7"/>
      <c r="ZX158" s="7"/>
      <c r="ZY158" s="7"/>
      <c r="ZZ158" s="7"/>
      <c r="AAA158" s="7"/>
      <c r="AAB158" s="7"/>
      <c r="AAC158" s="7"/>
      <c r="AAD158" s="7"/>
      <c r="AAE158" s="7"/>
      <c r="AAF158" s="7"/>
      <c r="AAG158" s="7"/>
      <c r="AAH158" s="7"/>
      <c r="AAI158" s="7"/>
      <c r="AAJ158" s="7"/>
      <c r="AAK158" s="7"/>
      <c r="AAL158" s="7"/>
      <c r="AAM158" s="7"/>
      <c r="AAN158" s="7"/>
      <c r="AAO158" s="7"/>
      <c r="AAP158" s="7"/>
      <c r="AAQ158" s="7"/>
      <c r="AAR158" s="7"/>
      <c r="AAS158" s="7"/>
      <c r="AAT158" s="7"/>
      <c r="AAU158" s="7"/>
      <c r="AAV158" s="7"/>
      <c r="AAW158" s="7"/>
      <c r="AAX158" s="7"/>
      <c r="AAY158" s="7"/>
      <c r="AAZ158" s="7"/>
      <c r="ABA158" s="7"/>
      <c r="ABB158" s="7"/>
      <c r="ABC158" s="7"/>
      <c r="ABD158" s="7"/>
      <c r="ABE158" s="7"/>
      <c r="ABF158" s="7"/>
      <c r="ABG158" s="7"/>
      <c r="ABH158" s="7"/>
      <c r="ABI158" s="7"/>
      <c r="ABJ158" s="7"/>
      <c r="ABK158" s="7"/>
      <c r="ABL158" s="7"/>
      <c r="ABM158" s="7"/>
      <c r="ABN158" s="7"/>
      <c r="ABO158" s="7"/>
      <c r="ABP158" s="7"/>
      <c r="ABQ158" s="7"/>
      <c r="ABR158" s="7"/>
      <c r="ABS158" s="7"/>
      <c r="ABT158" s="7"/>
      <c r="ABU158" s="7"/>
      <c r="ABV158" s="7"/>
      <c r="ABW158" s="7"/>
      <c r="ABX158" s="7"/>
      <c r="ABY158" s="7"/>
      <c r="ABZ158" s="7"/>
      <c r="ACA158" s="7"/>
      <c r="ACB158" s="7"/>
      <c r="ACC158" s="7"/>
      <c r="ACD158" s="7"/>
      <c r="ACE158" s="7"/>
      <c r="ACF158" s="7"/>
      <c r="ACG158" s="7"/>
      <c r="ACH158" s="7"/>
      <c r="ACI158" s="7"/>
      <c r="ACJ158" s="7"/>
      <c r="ACK158" s="7"/>
      <c r="ACL158" s="7"/>
      <c r="ACM158" s="7"/>
      <c r="ACN158" s="7"/>
      <c r="ACO158" s="7"/>
      <c r="ACP158" s="7"/>
      <c r="ACQ158" s="7"/>
      <c r="ACR158" s="7"/>
      <c r="ACS158" s="7"/>
      <c r="ACT158" s="7"/>
      <c r="ACU158" s="7"/>
      <c r="ACV158" s="7"/>
      <c r="ACW158" s="7"/>
      <c r="ACX158" s="7"/>
      <c r="ACY158" s="7"/>
      <c r="ACZ158" s="7"/>
      <c r="ADA158" s="7"/>
      <c r="ADB158" s="7"/>
      <c r="ADC158" s="7"/>
      <c r="ADD158" s="7"/>
      <c r="ADE158" s="7"/>
      <c r="ADF158" s="7"/>
      <c r="ADG158" s="7"/>
      <c r="ADH158" s="7"/>
      <c r="ADI158" s="7"/>
      <c r="ADJ158" s="7"/>
      <c r="ADK158" s="7"/>
      <c r="ADL158" s="7"/>
      <c r="ADM158" s="7"/>
      <c r="ADN158" s="7"/>
      <c r="ADO158" s="7"/>
      <c r="ADP158" s="7"/>
      <c r="ADQ158" s="7"/>
      <c r="ADR158" s="7"/>
      <c r="ADS158" s="7"/>
      <c r="ADT158" s="7"/>
      <c r="ADU158" s="7"/>
      <c r="ADV158" s="7"/>
      <c r="ADW158" s="7"/>
      <c r="ADX158" s="7"/>
      <c r="ADY158" s="7"/>
      <c r="ADZ158" s="7"/>
      <c r="AEA158" s="7"/>
      <c r="AEB158" s="7"/>
      <c r="AEC158" s="7"/>
      <c r="AED158" s="7"/>
      <c r="AEE158" s="7"/>
      <c r="AEF158" s="7"/>
      <c r="AEG158" s="7"/>
      <c r="AEH158" s="7"/>
      <c r="AEI158" s="7"/>
      <c r="AEJ158" s="7"/>
      <c r="AEK158" s="7"/>
      <c r="AEL158" s="7"/>
      <c r="AEM158" s="7"/>
      <c r="AEN158" s="7"/>
      <c r="AEO158" s="7"/>
      <c r="AEP158" s="7"/>
      <c r="AEQ158" s="7"/>
      <c r="AER158" s="7"/>
      <c r="AES158" s="7"/>
      <c r="AET158" s="7"/>
      <c r="AEU158" s="7"/>
      <c r="AEV158" s="7"/>
      <c r="AEW158" s="7"/>
      <c r="AEX158" s="7"/>
      <c r="AEY158" s="7"/>
      <c r="AEZ158" s="7"/>
      <c r="AFA158" s="7"/>
      <c r="AFB158" s="7"/>
      <c r="AFC158" s="7"/>
      <c r="AFD158" s="7"/>
      <c r="AFE158" s="7"/>
      <c r="AFF158" s="7"/>
      <c r="AFG158" s="7"/>
      <c r="AFH158" s="7"/>
      <c r="AFI158" s="7"/>
      <c r="AFJ158" s="7"/>
      <c r="AFK158" s="7"/>
      <c r="AFL158" s="7"/>
      <c r="AFM158" s="7"/>
      <c r="AFN158" s="7"/>
      <c r="AFO158" s="7"/>
      <c r="AFP158" s="7"/>
      <c r="AFQ158" s="7"/>
      <c r="AFR158" s="7"/>
      <c r="AFS158" s="7"/>
      <c r="AFT158" s="7"/>
      <c r="AFU158" s="7"/>
      <c r="AFV158" s="7"/>
      <c r="AFW158" s="7"/>
      <c r="AFX158" s="7"/>
      <c r="AFY158" s="7"/>
      <c r="AFZ158" s="7"/>
      <c r="AGA158" s="7"/>
      <c r="AGB158" s="7"/>
      <c r="AGC158" s="7"/>
      <c r="AGD158" s="7"/>
      <c r="AGE158" s="7"/>
      <c r="AGF158" s="7"/>
      <c r="AGG158" s="7"/>
      <c r="AGH158" s="7"/>
      <c r="AGI158" s="7"/>
      <c r="AGJ158" s="7"/>
      <c r="AGK158" s="7"/>
      <c r="AGL158" s="7"/>
      <c r="AGM158" s="7"/>
      <c r="AGN158" s="7"/>
      <c r="AGO158" s="7"/>
      <c r="AGP158" s="7"/>
      <c r="AGQ158" s="7"/>
      <c r="AGR158" s="7"/>
      <c r="AGS158" s="7"/>
      <c r="AGT158" s="7"/>
      <c r="AGU158" s="7"/>
      <c r="AGV158" s="7"/>
      <c r="AGW158" s="7"/>
      <c r="AGX158" s="7"/>
      <c r="AGY158" s="7"/>
      <c r="AGZ158" s="7"/>
      <c r="AHA158" s="7"/>
      <c r="AHB158" s="7"/>
      <c r="AHC158" s="7"/>
      <c r="AHD158" s="7"/>
      <c r="AHE158" s="7"/>
      <c r="AHF158" s="7"/>
      <c r="AHG158" s="7"/>
      <c r="AHH158" s="7"/>
      <c r="AHI158" s="7"/>
      <c r="AHJ158" s="7"/>
      <c r="AHK158" s="7"/>
      <c r="AHL158" s="7"/>
      <c r="AHM158" s="7"/>
      <c r="AHN158" s="7"/>
      <c r="AHO158" s="7"/>
      <c r="AHP158" s="7"/>
      <c r="AHQ158" s="7"/>
      <c r="AHR158" s="7"/>
      <c r="AHS158" s="7"/>
      <c r="AHT158" s="7"/>
      <c r="AHU158" s="7"/>
      <c r="AHV158" s="7"/>
      <c r="AHW158" s="7"/>
      <c r="AHX158" s="7"/>
      <c r="AHY158" s="7"/>
      <c r="AHZ158" s="7"/>
      <c r="AIA158" s="7"/>
      <c r="AIB158" s="7"/>
      <c r="AIC158" s="7"/>
      <c r="AID158" s="7"/>
      <c r="AIE158" s="7"/>
      <c r="AIF158" s="7"/>
      <c r="AIG158" s="7"/>
      <c r="AIH158" s="7"/>
      <c r="AII158" s="7"/>
      <c r="AIJ158" s="7"/>
      <c r="AIK158" s="7"/>
      <c r="AIL158" s="7"/>
      <c r="AIM158" s="7"/>
      <c r="AIN158" s="7"/>
      <c r="AIO158" s="7"/>
      <c r="AIP158" s="7"/>
      <c r="AIQ158" s="7"/>
      <c r="AIR158" s="7"/>
      <c r="AIS158" s="7"/>
      <c r="AIT158" s="7"/>
      <c r="AIU158" s="7"/>
      <c r="AIV158" s="7"/>
      <c r="AIW158" s="7"/>
      <c r="AIX158" s="7"/>
      <c r="AIY158" s="7"/>
      <c r="AIZ158" s="7"/>
      <c r="AJA158" s="7"/>
      <c r="AJB158" s="7"/>
      <c r="AJC158" s="7"/>
      <c r="AJD158" s="7"/>
      <c r="AJE158" s="7"/>
      <c r="AJF158" s="7"/>
      <c r="AJG158" s="7"/>
      <c r="AJH158" s="7"/>
      <c r="AJI158" s="7"/>
      <c r="AJJ158" s="7"/>
      <c r="AJK158" s="7"/>
      <c r="AJL158" s="7"/>
      <c r="AJM158" s="7"/>
      <c r="AJN158" s="7"/>
      <c r="AJO158" s="7"/>
      <c r="AJP158" s="7"/>
      <c r="AJQ158" s="7"/>
      <c r="AJR158" s="7"/>
      <c r="AJS158" s="7"/>
      <c r="AJT158" s="7"/>
      <c r="AJU158" s="7"/>
      <c r="AJV158" s="7"/>
      <c r="AJW158" s="7"/>
      <c r="AJX158" s="7"/>
      <c r="AJY158" s="7"/>
      <c r="AJZ158" s="7"/>
      <c r="AKA158" s="7"/>
      <c r="AKB158" s="7"/>
      <c r="AKC158" s="7"/>
      <c r="AKD158" s="7"/>
      <c r="AKE158" s="7"/>
      <c r="AKF158" s="7"/>
      <c r="AKG158" s="7"/>
      <c r="AKH158" s="7"/>
      <c r="AKI158" s="7"/>
      <c r="AKJ158" s="7"/>
      <c r="AKK158" s="7"/>
      <c r="AKL158" s="7"/>
      <c r="AKM158" s="7"/>
      <c r="AKN158" s="7"/>
      <c r="AKO158" s="7"/>
      <c r="AKP158" s="7"/>
      <c r="AKQ158" s="7"/>
      <c r="AKR158" s="7"/>
      <c r="AKS158" s="7"/>
      <c r="AKT158" s="7"/>
      <c r="AKU158" s="7"/>
      <c r="AKV158" s="7"/>
      <c r="AKW158" s="7"/>
      <c r="AKX158" s="7"/>
      <c r="AKY158" s="7"/>
      <c r="AKZ158" s="7"/>
      <c r="ALA158" s="7"/>
      <c r="ALB158" s="7"/>
      <c r="ALC158" s="7"/>
      <c r="ALD158" s="7"/>
      <c r="ALE158" s="7"/>
      <c r="ALF158" s="7"/>
      <c r="ALG158" s="7"/>
      <c r="ALH158" s="7"/>
      <c r="ALI158" s="7"/>
      <c r="ALJ158" s="7"/>
      <c r="ALK158" s="7"/>
      <c r="ALL158" s="7"/>
      <c r="ALM158" s="7"/>
      <c r="ALN158" s="7"/>
      <c r="ALO158" s="7"/>
      <c r="ALP158" s="7"/>
      <c r="ALQ158" s="7"/>
      <c r="ALR158" s="7"/>
      <c r="ALS158" s="7"/>
      <c r="ALT158" s="7"/>
      <c r="ALU158" s="7"/>
      <c r="ALV158" s="7"/>
      <c r="ALW158" s="7"/>
      <c r="ALX158" s="7"/>
      <c r="ALY158" s="7"/>
      <c r="ALZ158" s="7"/>
      <c r="AMA158" s="7"/>
      <c r="AMB158" s="7"/>
      <c r="AMC158" s="7"/>
      <c r="AMD158" s="7"/>
      <c r="AME158" s="7"/>
      <c r="AMF158" s="7"/>
      <c r="AMG158" s="7"/>
      <c r="AMH158" s="7"/>
      <c r="AMI158" s="7"/>
      <c r="AMJ158" s="7"/>
      <c r="AMK158" s="7"/>
      <c r="AML158" s="7"/>
      <c r="AMM158" s="7"/>
      <c r="AMN158" s="7"/>
      <c r="AMO158" s="7"/>
      <c r="AMP158" s="7"/>
      <c r="AMQ158" s="7"/>
      <c r="AMR158" s="7"/>
      <c r="AMS158" s="7"/>
      <c r="AMT158" s="7"/>
      <c r="AMU158" s="7"/>
      <c r="AMV158" s="7"/>
      <c r="AMW158" s="7"/>
      <c r="AMX158" s="7"/>
      <c r="AMY158" s="7"/>
      <c r="AMZ158" s="7"/>
      <c r="ANA158" s="7"/>
      <c r="ANB158" s="7"/>
      <c r="ANC158" s="7"/>
      <c r="AND158" s="7"/>
      <c r="ANE158" s="7"/>
      <c r="ANF158" s="7"/>
      <c r="ANG158" s="7"/>
      <c r="ANH158" s="7"/>
      <c r="ANI158" s="7"/>
      <c r="ANJ158" s="7"/>
      <c r="ANK158" s="7"/>
      <c r="ANL158" s="7"/>
      <c r="ANM158" s="7"/>
      <c r="ANN158" s="7"/>
      <c r="ANO158" s="7"/>
      <c r="ANP158" s="7"/>
      <c r="ANQ158" s="7"/>
      <c r="ANR158" s="7"/>
      <c r="ANS158" s="7"/>
      <c r="ANT158" s="7"/>
      <c r="ANU158" s="7"/>
      <c r="ANV158" s="7"/>
      <c r="ANW158" s="7"/>
      <c r="ANX158" s="7"/>
      <c r="ANY158" s="7"/>
      <c r="ANZ158" s="7"/>
      <c r="AOA158" s="7"/>
      <c r="AOB158" s="7"/>
      <c r="AOC158" s="7"/>
      <c r="AOD158" s="7"/>
      <c r="AOE158" s="7"/>
      <c r="AOF158" s="7"/>
      <c r="AOG158" s="7"/>
      <c r="AOH158" s="7"/>
      <c r="AOI158" s="7"/>
      <c r="AOJ158" s="7"/>
      <c r="AOK158" s="7"/>
      <c r="AOL158" s="7"/>
      <c r="AOM158" s="7"/>
      <c r="AON158" s="7"/>
      <c r="AOO158" s="7"/>
      <c r="AOP158" s="7"/>
      <c r="AOQ158" s="7"/>
      <c r="AOR158" s="7"/>
      <c r="AOS158" s="7"/>
      <c r="AOT158" s="7"/>
      <c r="AOU158" s="7"/>
      <c r="AOV158" s="7"/>
      <c r="AOW158" s="7"/>
      <c r="AOX158" s="7"/>
      <c r="AOY158" s="7"/>
      <c r="AOZ158" s="7"/>
      <c r="APA158" s="7"/>
      <c r="APB158" s="7"/>
      <c r="APC158" s="7"/>
      <c r="APD158" s="7"/>
      <c r="APE158" s="7"/>
      <c r="APF158" s="7"/>
      <c r="APG158" s="7"/>
      <c r="APH158" s="7"/>
      <c r="API158" s="7"/>
      <c r="APJ158" s="7"/>
      <c r="APK158" s="7"/>
      <c r="APL158" s="7"/>
      <c r="APM158" s="7"/>
      <c r="APN158" s="7"/>
      <c r="APO158" s="7"/>
      <c r="APP158" s="7"/>
      <c r="APQ158" s="7"/>
      <c r="APR158" s="7"/>
      <c r="APS158" s="7"/>
      <c r="APT158" s="7"/>
      <c r="APU158" s="7"/>
      <c r="APV158" s="7"/>
      <c r="APW158" s="7"/>
      <c r="APX158" s="7"/>
      <c r="APY158" s="7"/>
      <c r="APZ158" s="7"/>
      <c r="AQA158" s="7"/>
      <c r="AQB158" s="7"/>
      <c r="AQC158" s="7"/>
      <c r="AQD158" s="7"/>
      <c r="AQE158" s="7"/>
      <c r="AQF158" s="7"/>
      <c r="AQG158" s="7"/>
      <c r="AQH158" s="7"/>
      <c r="AQI158" s="7"/>
      <c r="AQJ158" s="7"/>
      <c r="AQK158" s="7"/>
      <c r="AQL158" s="7"/>
      <c r="AQM158" s="7"/>
      <c r="AQN158" s="7"/>
      <c r="AQO158" s="7"/>
      <c r="AQP158" s="7"/>
      <c r="AQQ158" s="7"/>
      <c r="AQR158" s="7"/>
      <c r="AQS158" s="7"/>
      <c r="AQT158" s="7"/>
      <c r="AQU158" s="7"/>
      <c r="AQV158" s="7"/>
      <c r="AQW158" s="7"/>
      <c r="AQX158" s="7"/>
      <c r="AQY158" s="7"/>
      <c r="AQZ158" s="7"/>
      <c r="ARA158" s="7"/>
      <c r="ARB158" s="7"/>
      <c r="ARC158" s="7"/>
      <c r="ARD158" s="7"/>
      <c r="ARE158" s="7"/>
      <c r="ARF158" s="7"/>
      <c r="ARG158" s="7"/>
      <c r="ARH158" s="7"/>
      <c r="ARI158" s="7"/>
      <c r="ARJ158" s="7"/>
      <c r="ARK158" s="7"/>
      <c r="ARL158" s="7"/>
      <c r="ARM158" s="7"/>
      <c r="ARN158" s="7"/>
      <c r="ARO158" s="7"/>
      <c r="ARP158" s="7"/>
      <c r="ARQ158" s="7"/>
      <c r="ARR158" s="7"/>
      <c r="ARS158" s="7"/>
      <c r="ART158" s="7"/>
      <c r="ARU158" s="7"/>
      <c r="ARV158" s="7"/>
      <c r="ARW158" s="7"/>
      <c r="ARX158" s="7"/>
      <c r="ARY158" s="7"/>
      <c r="ARZ158" s="7"/>
      <c r="ASA158" s="7"/>
      <c r="ASB158" s="7"/>
      <c r="ASC158" s="7"/>
      <c r="ASD158" s="7"/>
      <c r="ASE158" s="7"/>
      <c r="ASF158" s="7"/>
      <c r="ASG158" s="7"/>
      <c r="ASH158" s="7"/>
      <c r="ASI158" s="7"/>
      <c r="ASJ158" s="7"/>
      <c r="ASK158" s="7"/>
      <c r="ASL158" s="7"/>
      <c r="ASM158" s="7"/>
      <c r="ASN158" s="7"/>
      <c r="ASO158" s="7"/>
      <c r="ASP158" s="7"/>
      <c r="ASQ158" s="7"/>
      <c r="ASR158" s="7"/>
      <c r="ASS158" s="7"/>
      <c r="AST158" s="7"/>
      <c r="ASU158" s="7"/>
      <c r="ASV158" s="7"/>
      <c r="ASW158" s="7"/>
      <c r="ASX158" s="7"/>
      <c r="ASY158" s="7"/>
      <c r="ASZ158" s="7"/>
      <c r="ATA158" s="7"/>
      <c r="ATB158" s="7"/>
      <c r="ATC158" s="7"/>
      <c r="ATD158" s="7"/>
      <c r="ATE158" s="7"/>
      <c r="ATF158" s="7"/>
      <c r="ATG158" s="7"/>
      <c r="ATH158" s="7"/>
      <c r="ATI158" s="7"/>
      <c r="ATJ158" s="7"/>
      <c r="ATK158" s="7"/>
      <c r="ATL158" s="7"/>
      <c r="ATM158" s="7"/>
      <c r="ATN158" s="7"/>
      <c r="ATO158" s="7"/>
      <c r="ATP158" s="7"/>
      <c r="ATQ158" s="7"/>
      <c r="ATR158" s="7"/>
      <c r="ATS158" s="7"/>
      <c r="ATT158" s="7"/>
      <c r="ATU158" s="7"/>
      <c r="ATV158" s="7"/>
      <c r="ATW158" s="7"/>
      <c r="ATX158" s="7"/>
      <c r="ATY158" s="7"/>
      <c r="ATZ158" s="7"/>
      <c r="AUA158" s="7"/>
      <c r="AUB158" s="7"/>
      <c r="AUC158" s="7"/>
      <c r="AUD158" s="7"/>
      <c r="AUE158" s="7"/>
      <c r="AUF158" s="7"/>
      <c r="AUG158" s="7"/>
      <c r="AUH158" s="7"/>
      <c r="AUI158" s="7"/>
      <c r="AUJ158" s="7"/>
      <c r="AUK158" s="7"/>
      <c r="AUL158" s="7"/>
      <c r="AUM158" s="7"/>
      <c r="AUN158" s="7"/>
      <c r="AUO158" s="7"/>
      <c r="AUP158" s="7"/>
      <c r="AUQ158" s="7"/>
      <c r="AUR158" s="7"/>
      <c r="AUS158" s="7"/>
      <c r="AUT158" s="7"/>
      <c r="AUU158" s="7"/>
      <c r="AUV158" s="7"/>
      <c r="AUW158" s="7"/>
      <c r="AUX158" s="7"/>
      <c r="AUY158" s="7"/>
      <c r="AUZ158" s="7"/>
      <c r="AVA158" s="7"/>
      <c r="AVB158" s="7"/>
      <c r="AVC158" s="7"/>
      <c r="AVD158" s="7"/>
      <c r="AVE158" s="7"/>
      <c r="AVF158" s="7"/>
      <c r="AVG158" s="7"/>
      <c r="AVH158" s="7"/>
      <c r="AVI158" s="7"/>
      <c r="AVJ158" s="7"/>
      <c r="AVK158" s="7"/>
      <c r="AVL158" s="7"/>
      <c r="AVM158" s="7"/>
      <c r="AVN158" s="7"/>
      <c r="AVO158" s="7"/>
      <c r="AVP158" s="7"/>
      <c r="AVQ158" s="7"/>
      <c r="AVR158" s="7"/>
      <c r="AVS158" s="7"/>
      <c r="AVT158" s="7"/>
      <c r="AVU158" s="7"/>
      <c r="AVV158" s="7"/>
      <c r="AVW158" s="7"/>
      <c r="AVX158" s="7"/>
      <c r="AVY158" s="7"/>
      <c r="AVZ158" s="7"/>
      <c r="AWA158" s="7"/>
      <c r="AWB158" s="7"/>
      <c r="AWC158" s="7"/>
      <c r="AWD158" s="7"/>
      <c r="AWE158" s="7"/>
      <c r="AWF158" s="7"/>
      <c r="AWG158" s="7"/>
      <c r="AWH158" s="7"/>
      <c r="AWI158" s="7"/>
      <c r="AWJ158" s="7"/>
      <c r="AWK158" s="7"/>
      <c r="AWL158" s="7"/>
      <c r="AWM158" s="7"/>
      <c r="AWN158" s="7"/>
      <c r="AWO158" s="7"/>
      <c r="AWP158" s="7"/>
      <c r="AWQ158" s="7"/>
      <c r="AWR158" s="7"/>
      <c r="AWS158" s="7"/>
      <c r="AWT158" s="7"/>
      <c r="AWU158" s="7"/>
      <c r="AWV158" s="7"/>
      <c r="AWW158" s="7"/>
      <c r="AWX158" s="7"/>
      <c r="AWY158" s="7"/>
      <c r="AWZ158" s="7"/>
      <c r="AXA158" s="7"/>
      <c r="AXB158" s="7"/>
      <c r="AXC158" s="7"/>
      <c r="AXD158" s="7"/>
      <c r="AXE158" s="7"/>
      <c r="AXF158" s="7"/>
      <c r="AXG158" s="7"/>
      <c r="AXH158" s="7"/>
      <c r="AXI158" s="7"/>
      <c r="AXJ158" s="7"/>
      <c r="AXK158" s="7"/>
      <c r="AXL158" s="7"/>
      <c r="AXM158" s="7"/>
      <c r="AXN158" s="7"/>
      <c r="AXO158" s="7"/>
      <c r="AXP158" s="7"/>
      <c r="AXQ158" s="7"/>
      <c r="AXR158" s="7"/>
      <c r="AXS158" s="7"/>
      <c r="AXT158" s="7"/>
      <c r="AXU158" s="7"/>
      <c r="AXV158" s="7"/>
      <c r="AXW158" s="7"/>
      <c r="AXX158" s="7"/>
      <c r="AXY158" s="7"/>
      <c r="AXZ158" s="7"/>
      <c r="AYA158" s="7"/>
      <c r="AYB158" s="7"/>
      <c r="AYC158" s="7"/>
      <c r="AYD158" s="7"/>
      <c r="AYE158" s="7"/>
      <c r="AYF158" s="7"/>
      <c r="AYG158" s="7"/>
      <c r="AYH158" s="7"/>
      <c r="AYI158" s="7"/>
      <c r="AYJ158" s="7"/>
      <c r="AYK158" s="7"/>
      <c r="AYL158" s="7"/>
      <c r="AYM158" s="7"/>
      <c r="AYN158" s="7"/>
      <c r="AYO158" s="7"/>
      <c r="AYP158" s="7"/>
      <c r="AYQ158" s="7"/>
      <c r="AYR158" s="7"/>
      <c r="AYS158" s="7"/>
      <c r="AYT158" s="7"/>
      <c r="AYU158" s="7"/>
      <c r="AYV158" s="7"/>
      <c r="AYW158" s="7"/>
      <c r="AYX158" s="7"/>
      <c r="AYY158" s="7"/>
      <c r="AYZ158" s="7"/>
      <c r="AZA158" s="7"/>
      <c r="AZB158" s="7"/>
      <c r="AZC158" s="7"/>
      <c r="AZD158" s="7"/>
      <c r="AZE158" s="7"/>
      <c r="AZF158" s="7"/>
      <c r="AZG158" s="7"/>
      <c r="AZH158" s="7"/>
      <c r="AZI158" s="7"/>
      <c r="AZJ158" s="7"/>
      <c r="AZK158" s="7"/>
      <c r="AZL158" s="7"/>
      <c r="AZM158" s="7"/>
      <c r="AZN158" s="7"/>
      <c r="AZO158" s="7"/>
      <c r="AZP158" s="7"/>
      <c r="AZQ158" s="7"/>
      <c r="AZR158" s="7"/>
      <c r="AZS158" s="7"/>
      <c r="AZT158" s="7"/>
      <c r="AZU158" s="7"/>
      <c r="AZV158" s="7"/>
      <c r="AZW158" s="7"/>
      <c r="AZX158" s="7"/>
      <c r="AZY158" s="7"/>
      <c r="AZZ158" s="7"/>
      <c r="BAA158" s="7"/>
      <c r="BAB158" s="7"/>
      <c r="BAC158" s="7"/>
      <c r="BAD158" s="7"/>
      <c r="BAE158" s="7"/>
      <c r="BAF158" s="7"/>
      <c r="BAG158" s="7"/>
      <c r="BAH158" s="7"/>
      <c r="BAI158" s="7"/>
      <c r="BAJ158" s="7"/>
      <c r="BAK158" s="7"/>
      <c r="BAL158" s="7"/>
      <c r="BAM158" s="7"/>
      <c r="BAN158" s="7"/>
      <c r="BAO158" s="7"/>
      <c r="BAP158" s="7"/>
      <c r="BAQ158" s="7"/>
      <c r="BAR158" s="7"/>
      <c r="BAS158" s="7"/>
      <c r="BAT158" s="7"/>
      <c r="BAU158" s="7"/>
      <c r="BAV158" s="7"/>
      <c r="BAW158" s="7"/>
      <c r="BAX158" s="7"/>
      <c r="BAY158" s="7"/>
      <c r="BAZ158" s="7"/>
      <c r="BBA158" s="7"/>
      <c r="BBB158" s="7"/>
      <c r="BBC158" s="7"/>
      <c r="BBD158" s="7"/>
      <c r="BBE158" s="7"/>
      <c r="BBF158" s="7"/>
      <c r="BBG158" s="7"/>
      <c r="BBH158" s="7"/>
      <c r="BBI158" s="7"/>
      <c r="BBJ158" s="7"/>
      <c r="BBK158" s="7"/>
      <c r="BBL158" s="7"/>
      <c r="BBM158" s="7"/>
      <c r="BBN158" s="7"/>
      <c r="BBO158" s="7"/>
      <c r="BBP158" s="7"/>
      <c r="BBQ158" s="7"/>
      <c r="BBR158" s="7"/>
      <c r="BBS158" s="7"/>
      <c r="BBT158" s="7"/>
      <c r="BBU158" s="7"/>
      <c r="BBV158" s="7"/>
      <c r="BBW158" s="7"/>
      <c r="BBX158" s="7"/>
      <c r="BBY158" s="7"/>
      <c r="BBZ158" s="7"/>
      <c r="BCA158" s="7"/>
      <c r="BCB158" s="7"/>
      <c r="BCC158" s="7"/>
      <c r="BCD158" s="7"/>
      <c r="BCE158" s="7"/>
      <c r="BCF158" s="7"/>
      <c r="BCG158" s="7"/>
      <c r="BCH158" s="7"/>
      <c r="BCI158" s="7"/>
      <c r="BCJ158" s="7"/>
      <c r="BCK158" s="7"/>
      <c r="BCL158" s="7"/>
      <c r="BCM158" s="7"/>
      <c r="BCN158" s="7"/>
      <c r="BCO158" s="7"/>
      <c r="BCP158" s="7"/>
      <c r="BCQ158" s="7"/>
      <c r="BCR158" s="7"/>
      <c r="BCS158" s="7"/>
      <c r="BCT158" s="7"/>
      <c r="BCU158" s="7"/>
      <c r="BCV158" s="7"/>
      <c r="BCW158" s="7"/>
      <c r="BCX158" s="7"/>
      <c r="BCY158" s="7"/>
      <c r="BCZ158" s="7"/>
      <c r="BDA158" s="7"/>
      <c r="BDB158" s="7"/>
      <c r="BDC158" s="7"/>
      <c r="BDD158" s="7"/>
      <c r="BDE158" s="7"/>
      <c r="BDF158" s="7"/>
      <c r="BDG158" s="7"/>
      <c r="BDH158" s="7"/>
      <c r="BDI158" s="7"/>
      <c r="BDJ158" s="7"/>
      <c r="BDK158" s="7"/>
      <c r="BDL158" s="7"/>
      <c r="BDM158" s="7"/>
      <c r="BDN158" s="7"/>
      <c r="BDO158" s="7"/>
      <c r="BDP158" s="7"/>
      <c r="BDQ158" s="7"/>
      <c r="BDR158" s="7"/>
      <c r="BDS158" s="7"/>
      <c r="BDT158" s="7"/>
      <c r="BDU158" s="7"/>
      <c r="BDV158" s="7"/>
      <c r="BDW158" s="7"/>
      <c r="BDX158" s="7"/>
      <c r="BDY158" s="7"/>
      <c r="BDZ158" s="7"/>
      <c r="BEA158" s="7"/>
      <c r="BEB158" s="7"/>
      <c r="BEC158" s="7"/>
      <c r="BED158" s="7"/>
      <c r="BEE158" s="7"/>
      <c r="BEF158" s="7"/>
      <c r="BEG158" s="7"/>
      <c r="BEH158" s="7"/>
      <c r="BEI158" s="7"/>
      <c r="BEJ158" s="7"/>
      <c r="BEK158" s="7"/>
      <c r="BEL158" s="7"/>
      <c r="BEM158" s="7"/>
      <c r="BEN158" s="7"/>
      <c r="BEO158" s="7"/>
      <c r="BEP158" s="7"/>
      <c r="BEQ158" s="7"/>
      <c r="BER158" s="7"/>
      <c r="BES158" s="7"/>
      <c r="BET158" s="7"/>
      <c r="BEU158" s="7"/>
      <c r="BEV158" s="7"/>
      <c r="BEW158" s="7"/>
      <c r="BEX158" s="7"/>
      <c r="BEY158" s="7"/>
      <c r="BEZ158" s="7"/>
      <c r="BFA158" s="7"/>
      <c r="BFB158" s="7"/>
      <c r="BFC158" s="7"/>
      <c r="BFD158" s="7"/>
      <c r="BFE158" s="7"/>
      <c r="BFF158" s="7"/>
      <c r="BFG158" s="7"/>
      <c r="BFH158" s="7"/>
      <c r="BFI158" s="7"/>
      <c r="BFJ158" s="7"/>
      <c r="BFK158" s="7"/>
      <c r="BFL158" s="7"/>
      <c r="BFM158" s="7"/>
      <c r="BFN158" s="7"/>
      <c r="BFO158" s="7"/>
      <c r="BFP158" s="7"/>
      <c r="BFQ158" s="7"/>
      <c r="BFR158" s="7"/>
      <c r="BFS158" s="7"/>
      <c r="BFT158" s="7"/>
      <c r="BFU158" s="7"/>
      <c r="BFV158" s="7"/>
      <c r="BFW158" s="7"/>
      <c r="BFX158" s="7"/>
      <c r="BFY158" s="7"/>
      <c r="BFZ158" s="7"/>
      <c r="BGA158" s="7"/>
      <c r="BGB158" s="7"/>
      <c r="BGC158" s="7"/>
      <c r="BGD158" s="7"/>
      <c r="BGE158" s="7"/>
      <c r="BGF158" s="7"/>
      <c r="BGG158" s="7"/>
      <c r="BGH158" s="7"/>
      <c r="BGI158" s="7"/>
      <c r="BGJ158" s="7"/>
      <c r="BGK158" s="7"/>
      <c r="BGL158" s="7"/>
      <c r="BGM158" s="7"/>
      <c r="BGN158" s="7"/>
      <c r="BGO158" s="7"/>
      <c r="BGP158" s="7"/>
      <c r="BGQ158" s="7"/>
      <c r="BGR158" s="7"/>
      <c r="BGS158" s="7"/>
      <c r="BGT158" s="7"/>
      <c r="BGU158" s="7"/>
      <c r="BGV158" s="7"/>
      <c r="BGW158" s="7"/>
      <c r="BGX158" s="7"/>
      <c r="BGY158" s="7"/>
      <c r="BGZ158" s="7"/>
      <c r="BHA158" s="7"/>
      <c r="BHB158" s="7"/>
      <c r="BHC158" s="7"/>
      <c r="BHD158" s="7"/>
      <c r="BHE158" s="7"/>
      <c r="BHF158" s="7"/>
      <c r="BHG158" s="7"/>
      <c r="BHH158" s="7"/>
      <c r="BHI158" s="7"/>
      <c r="BHJ158" s="7"/>
      <c r="BHK158" s="7"/>
      <c r="BHL158" s="7"/>
      <c r="BHM158" s="7"/>
      <c r="BHN158" s="7"/>
      <c r="BHO158" s="7"/>
      <c r="BHP158" s="7"/>
      <c r="BHQ158" s="7"/>
      <c r="BHR158" s="7"/>
      <c r="BHS158" s="7"/>
      <c r="BHT158" s="7"/>
      <c r="BHU158" s="7"/>
      <c r="BHV158" s="7"/>
      <c r="BHW158" s="7"/>
      <c r="BHX158" s="7"/>
      <c r="BHY158" s="7"/>
      <c r="BHZ158" s="7"/>
      <c r="BIA158" s="7"/>
      <c r="BIB158" s="7"/>
      <c r="BIC158" s="7"/>
      <c r="BID158" s="7"/>
      <c r="BIE158" s="7"/>
      <c r="BIF158" s="7"/>
      <c r="BIG158" s="7"/>
      <c r="BIH158" s="7"/>
      <c r="BII158" s="7"/>
      <c r="BIJ158" s="7"/>
      <c r="BIK158" s="7"/>
      <c r="BIL158" s="7"/>
      <c r="BIM158" s="7"/>
      <c r="BIN158" s="7"/>
      <c r="BIO158" s="7"/>
      <c r="BIP158" s="7"/>
      <c r="BIQ158" s="7"/>
      <c r="BIR158" s="7"/>
      <c r="BIS158" s="7"/>
      <c r="BIT158" s="7"/>
      <c r="BIU158" s="7"/>
      <c r="BIV158" s="7"/>
      <c r="BIW158" s="7"/>
      <c r="BIX158" s="7"/>
      <c r="BIY158" s="7"/>
      <c r="BIZ158" s="7"/>
      <c r="BJA158" s="7"/>
      <c r="BJB158" s="7"/>
      <c r="BJC158" s="7"/>
      <c r="BJD158" s="7"/>
      <c r="BJE158" s="7"/>
      <c r="BJF158" s="7"/>
      <c r="BJG158" s="7"/>
      <c r="BJH158" s="7"/>
      <c r="BJI158" s="7"/>
      <c r="BJJ158" s="7"/>
      <c r="BJK158" s="7"/>
      <c r="BJL158" s="7"/>
      <c r="BJM158" s="7"/>
      <c r="BJN158" s="7"/>
      <c r="BJO158" s="7"/>
      <c r="BJP158" s="7"/>
      <c r="BJQ158" s="7"/>
      <c r="BJR158" s="7"/>
      <c r="BJS158" s="7"/>
      <c r="BJT158" s="7"/>
      <c r="BJU158" s="7"/>
      <c r="BJV158" s="7"/>
      <c r="BJW158" s="7"/>
      <c r="BJX158" s="7"/>
      <c r="BJY158" s="7"/>
      <c r="BJZ158" s="7"/>
      <c r="BKA158" s="7"/>
      <c r="BKB158" s="7"/>
      <c r="BKC158" s="7"/>
      <c r="BKD158" s="7"/>
      <c r="BKE158" s="7"/>
      <c r="BKF158" s="7"/>
      <c r="BKG158" s="7"/>
      <c r="BKH158" s="7"/>
      <c r="BKI158" s="7"/>
      <c r="BKJ158" s="7"/>
      <c r="BKK158" s="7"/>
      <c r="BKL158" s="7"/>
      <c r="BKM158" s="7"/>
      <c r="BKN158" s="7"/>
      <c r="BKO158" s="7"/>
      <c r="BKP158" s="7"/>
      <c r="BKQ158" s="7"/>
      <c r="BKR158" s="7"/>
      <c r="BKS158" s="7"/>
      <c r="BKT158" s="7"/>
      <c r="BKU158" s="7"/>
      <c r="BKV158" s="7"/>
      <c r="BKW158" s="7"/>
      <c r="BKX158" s="7"/>
      <c r="BKY158" s="7"/>
      <c r="BKZ158" s="7"/>
      <c r="BLA158" s="7"/>
      <c r="BLB158" s="7"/>
      <c r="BLC158" s="7"/>
      <c r="BLD158" s="7"/>
      <c r="BLE158" s="7"/>
      <c r="BLF158" s="7"/>
      <c r="BLG158" s="7"/>
      <c r="BLH158" s="7"/>
      <c r="BLI158" s="7"/>
      <c r="BLJ158" s="7"/>
      <c r="BLK158" s="7"/>
      <c r="BLL158" s="7"/>
      <c r="BLM158" s="7"/>
      <c r="BLN158" s="7"/>
      <c r="BLO158" s="7"/>
      <c r="BLP158" s="7"/>
      <c r="BLQ158" s="7"/>
      <c r="BLR158" s="7"/>
      <c r="BLS158" s="7"/>
      <c r="BLT158" s="7"/>
      <c r="BLU158" s="7"/>
      <c r="BLV158" s="7"/>
      <c r="BLW158" s="7"/>
      <c r="BLX158" s="7"/>
      <c r="BLY158" s="7"/>
      <c r="BLZ158" s="7"/>
      <c r="BMA158" s="7"/>
      <c r="BMB158" s="7"/>
      <c r="BMC158" s="7"/>
      <c r="BMD158" s="7"/>
      <c r="BME158" s="7"/>
      <c r="BMF158" s="7"/>
      <c r="BMG158" s="7"/>
      <c r="BMH158" s="7"/>
      <c r="BMI158" s="7"/>
      <c r="BMJ158" s="7"/>
      <c r="BMK158" s="7"/>
      <c r="BML158" s="7"/>
      <c r="BMM158" s="7"/>
      <c r="BMN158" s="7"/>
      <c r="BMO158" s="7"/>
      <c r="BMP158" s="7"/>
      <c r="BMQ158" s="7"/>
      <c r="BMR158" s="7"/>
      <c r="BMS158" s="7"/>
      <c r="BMT158" s="7"/>
      <c r="BMU158" s="7"/>
      <c r="BMV158" s="7"/>
      <c r="BMW158" s="7"/>
      <c r="BMX158" s="7"/>
      <c r="BMY158" s="7"/>
      <c r="BMZ158" s="7"/>
      <c r="BNA158" s="7"/>
      <c r="BNB158" s="7"/>
      <c r="BNC158" s="7"/>
      <c r="BND158" s="7"/>
      <c r="BNE158" s="7"/>
      <c r="BNF158" s="7"/>
      <c r="BNG158" s="7"/>
      <c r="BNH158" s="7"/>
      <c r="BNI158" s="7"/>
      <c r="BNJ158" s="7"/>
      <c r="BNK158" s="7"/>
      <c r="BNL158" s="7"/>
      <c r="BNM158" s="7"/>
      <c r="BNN158" s="7"/>
      <c r="BNO158" s="7"/>
      <c r="BNP158" s="7"/>
      <c r="BNQ158" s="7"/>
      <c r="BNR158" s="7"/>
      <c r="BNS158" s="7"/>
      <c r="BNT158" s="7"/>
      <c r="BNU158" s="7"/>
      <c r="BNV158" s="7"/>
      <c r="BNW158" s="7"/>
      <c r="BNX158" s="7"/>
      <c r="BNY158" s="7"/>
      <c r="BNZ158" s="7"/>
      <c r="BOA158" s="7"/>
      <c r="BOB158" s="7"/>
      <c r="BOC158" s="7"/>
      <c r="BOD158" s="7"/>
      <c r="BOE158" s="7"/>
      <c r="BOF158" s="7"/>
      <c r="BOG158" s="7"/>
      <c r="BOH158" s="7"/>
      <c r="BOI158" s="7"/>
      <c r="BOJ158" s="7"/>
      <c r="BOK158" s="7"/>
      <c r="BOL158" s="7"/>
      <c r="BOM158" s="7"/>
      <c r="BON158" s="7"/>
      <c r="BOO158" s="7"/>
      <c r="BOP158" s="7"/>
      <c r="BOQ158" s="7"/>
      <c r="BOR158" s="7"/>
      <c r="BOS158" s="7"/>
      <c r="BOT158" s="7"/>
      <c r="BOU158" s="7"/>
      <c r="BOV158" s="7"/>
      <c r="BOW158" s="7"/>
      <c r="BOX158" s="7"/>
      <c r="BOY158" s="7"/>
      <c r="BOZ158" s="7"/>
      <c r="BPA158" s="7"/>
      <c r="BPB158" s="7"/>
      <c r="BPC158" s="7"/>
      <c r="BPD158" s="7"/>
      <c r="BPE158" s="7"/>
      <c r="BPF158" s="7"/>
      <c r="BPG158" s="7"/>
      <c r="BPH158" s="7"/>
      <c r="BPI158" s="7"/>
      <c r="BPJ158" s="7"/>
      <c r="BPK158" s="7"/>
      <c r="BPL158" s="7"/>
      <c r="BPM158" s="7"/>
      <c r="BPN158" s="7"/>
      <c r="BPO158" s="7"/>
      <c r="BPP158" s="7"/>
      <c r="BPQ158" s="7"/>
      <c r="BPR158" s="7"/>
      <c r="BPS158" s="7"/>
      <c r="BPT158" s="7"/>
      <c r="BPU158" s="7"/>
      <c r="BPV158" s="7"/>
      <c r="BPW158" s="7"/>
      <c r="BPX158" s="7"/>
      <c r="BPY158" s="7"/>
      <c r="BPZ158" s="7"/>
      <c r="BQA158" s="7"/>
      <c r="BQB158" s="7"/>
      <c r="BQC158" s="7"/>
      <c r="BQD158" s="7"/>
      <c r="BQE158" s="7"/>
      <c r="BQF158" s="7"/>
      <c r="BQG158" s="7"/>
      <c r="BQH158" s="7"/>
      <c r="BQI158" s="7"/>
      <c r="BQJ158" s="7"/>
      <c r="BQK158" s="7"/>
      <c r="BQL158" s="7"/>
      <c r="BQM158" s="7"/>
      <c r="BQN158" s="7"/>
      <c r="BQO158" s="7"/>
      <c r="BQP158" s="7"/>
      <c r="BQQ158" s="7"/>
      <c r="BQR158" s="7"/>
      <c r="BQS158" s="7"/>
      <c r="BQT158" s="7"/>
      <c r="BQU158" s="7"/>
      <c r="BQV158" s="7"/>
      <c r="BQW158" s="7"/>
      <c r="BQX158" s="7"/>
      <c r="BQY158" s="7"/>
      <c r="BQZ158" s="7"/>
      <c r="BRA158" s="7"/>
      <c r="BRB158" s="7"/>
      <c r="BRC158" s="7"/>
      <c r="BRD158" s="7"/>
      <c r="BRE158" s="7"/>
      <c r="BRF158" s="7"/>
      <c r="BRG158" s="7"/>
      <c r="BRH158" s="7"/>
      <c r="BRI158" s="7"/>
      <c r="BRJ158" s="7"/>
      <c r="BRK158" s="7"/>
      <c r="BRL158" s="7"/>
      <c r="BRM158" s="7"/>
      <c r="BRN158" s="7"/>
      <c r="BRO158" s="7"/>
      <c r="BRP158" s="7"/>
      <c r="BRQ158" s="7"/>
      <c r="BRR158" s="7"/>
      <c r="BRS158" s="7"/>
      <c r="BRT158" s="7"/>
      <c r="BRU158" s="7"/>
      <c r="BRV158" s="7"/>
      <c r="BRW158" s="7"/>
      <c r="BRX158" s="7"/>
      <c r="BRY158" s="7"/>
      <c r="BRZ158" s="7"/>
      <c r="BSA158" s="7"/>
      <c r="BSB158" s="7"/>
      <c r="BSC158" s="7"/>
      <c r="BSD158" s="7"/>
      <c r="BSE158" s="7"/>
      <c r="BSF158" s="7"/>
      <c r="BSG158" s="7"/>
      <c r="BSH158" s="7"/>
      <c r="BSI158" s="7"/>
      <c r="BSJ158" s="7"/>
      <c r="BSK158" s="7"/>
      <c r="BSL158" s="7"/>
      <c r="BSM158" s="7"/>
      <c r="BSN158" s="7"/>
      <c r="BSO158" s="7"/>
      <c r="BSP158" s="7"/>
      <c r="BSQ158" s="7"/>
      <c r="BSR158" s="7"/>
      <c r="BSS158" s="7"/>
      <c r="BST158" s="7"/>
      <c r="BSU158" s="7"/>
      <c r="BSV158" s="7"/>
      <c r="BSW158" s="7"/>
      <c r="BSX158" s="7"/>
      <c r="BSY158" s="7"/>
      <c r="BSZ158" s="7"/>
      <c r="BTA158" s="7"/>
      <c r="BTB158" s="7"/>
      <c r="BTC158" s="7"/>
      <c r="BTD158" s="7"/>
      <c r="BTE158" s="7"/>
      <c r="BTF158" s="7"/>
      <c r="BTG158" s="7"/>
      <c r="BTH158" s="7"/>
      <c r="BTI158" s="7"/>
      <c r="BTJ158" s="7"/>
      <c r="BTK158" s="7"/>
      <c r="BTL158" s="7"/>
      <c r="BTM158" s="7"/>
      <c r="BTN158" s="7"/>
      <c r="BTO158" s="7"/>
      <c r="BTP158" s="7"/>
      <c r="BTQ158" s="7"/>
      <c r="BTR158" s="7"/>
      <c r="BTS158" s="7"/>
      <c r="BTT158" s="7"/>
      <c r="BTU158" s="7"/>
      <c r="BTV158" s="7"/>
      <c r="BTW158" s="7"/>
      <c r="BTX158" s="7"/>
      <c r="BTY158" s="7"/>
      <c r="BTZ158" s="7"/>
      <c r="BUA158" s="7"/>
      <c r="BUB158" s="7"/>
      <c r="BUC158" s="7"/>
      <c r="BUD158" s="7"/>
      <c r="BUE158" s="7"/>
      <c r="BUF158" s="7"/>
      <c r="BUG158" s="7"/>
      <c r="BUH158" s="7"/>
      <c r="BUI158" s="7"/>
      <c r="BUJ158" s="7"/>
      <c r="BUK158" s="7"/>
      <c r="BUL158" s="7"/>
      <c r="BUM158" s="7"/>
      <c r="BUN158" s="7"/>
      <c r="BUO158" s="7"/>
      <c r="BUP158" s="7"/>
      <c r="BUQ158" s="7"/>
      <c r="BUR158" s="7"/>
      <c r="BUS158" s="7"/>
      <c r="BUT158" s="7"/>
      <c r="BUU158" s="7"/>
      <c r="BUV158" s="7"/>
      <c r="BUW158" s="7"/>
      <c r="BUX158" s="7"/>
      <c r="BUY158" s="7"/>
      <c r="BUZ158" s="7"/>
      <c r="BVA158" s="7"/>
      <c r="BVB158" s="7"/>
      <c r="BVC158" s="7"/>
      <c r="BVD158" s="7"/>
      <c r="BVE158" s="7"/>
      <c r="BVF158" s="7"/>
      <c r="BVG158" s="7"/>
      <c r="BVH158" s="7"/>
      <c r="BVI158" s="7"/>
      <c r="BVJ158" s="7"/>
      <c r="BVK158" s="7"/>
      <c r="BVL158" s="7"/>
      <c r="BVM158" s="7"/>
      <c r="BVN158" s="7"/>
      <c r="BVO158" s="7"/>
      <c r="BVP158" s="7"/>
      <c r="BVQ158" s="7"/>
      <c r="BVR158" s="7"/>
      <c r="BVS158" s="7"/>
      <c r="BVT158" s="7"/>
      <c r="BVU158" s="7"/>
      <c r="BVV158" s="7"/>
      <c r="BVW158" s="7"/>
      <c r="BVX158" s="7"/>
      <c r="BVY158" s="7"/>
      <c r="BVZ158" s="7"/>
      <c r="BWA158" s="7"/>
      <c r="BWB158" s="7"/>
      <c r="BWC158" s="7"/>
      <c r="BWD158" s="7"/>
      <c r="BWE158" s="7"/>
      <c r="BWF158" s="7"/>
      <c r="BWG158" s="7"/>
      <c r="BWH158" s="7"/>
      <c r="BWI158" s="7"/>
      <c r="BWJ158" s="7"/>
      <c r="BWK158" s="7"/>
      <c r="BWL158" s="7"/>
      <c r="BWM158" s="7"/>
      <c r="BWN158" s="7"/>
      <c r="BWO158" s="7"/>
      <c r="BWP158" s="7"/>
      <c r="BWQ158" s="7"/>
      <c r="BWR158" s="7"/>
      <c r="BWS158" s="7"/>
      <c r="BWT158" s="7"/>
      <c r="BWU158" s="7"/>
      <c r="BWV158" s="7"/>
      <c r="BWW158" s="7"/>
      <c r="BWX158" s="7"/>
      <c r="BWY158" s="7"/>
      <c r="BWZ158" s="7"/>
      <c r="BXA158" s="7"/>
      <c r="BXB158" s="7"/>
      <c r="BXC158" s="7"/>
      <c r="BXD158" s="7"/>
      <c r="BXE158" s="7"/>
      <c r="BXF158" s="7"/>
      <c r="BXG158" s="7"/>
      <c r="BXH158" s="7"/>
      <c r="BXI158" s="7"/>
      <c r="BXJ158" s="7"/>
      <c r="BXK158" s="7"/>
      <c r="BXL158" s="7"/>
      <c r="BXM158" s="7"/>
      <c r="BXN158" s="7"/>
      <c r="BXO158" s="7"/>
      <c r="BXP158" s="7"/>
      <c r="BXQ158" s="7"/>
      <c r="BXR158" s="7"/>
      <c r="BXS158" s="7"/>
      <c r="BXT158" s="7"/>
      <c r="BXU158" s="7"/>
      <c r="BXV158" s="7"/>
      <c r="BXW158" s="7"/>
      <c r="BXX158" s="7"/>
      <c r="BXY158" s="7"/>
      <c r="BXZ158" s="7"/>
      <c r="BYA158" s="7"/>
      <c r="BYB158" s="7"/>
      <c r="BYC158" s="7"/>
      <c r="BYD158" s="7"/>
      <c r="BYE158" s="7"/>
      <c r="BYF158" s="7"/>
      <c r="BYG158" s="7"/>
      <c r="BYH158" s="7"/>
      <c r="BYI158" s="7"/>
      <c r="BYJ158" s="7"/>
      <c r="BYK158" s="7"/>
      <c r="BYL158" s="7"/>
      <c r="BYM158" s="7"/>
      <c r="BYN158" s="7"/>
      <c r="BYO158" s="7"/>
      <c r="BYP158" s="7"/>
      <c r="BYQ158" s="7"/>
      <c r="BYR158" s="7"/>
      <c r="BYS158" s="7"/>
      <c r="BYT158" s="7"/>
      <c r="BYU158" s="7"/>
      <c r="BYV158" s="7"/>
      <c r="BYW158" s="7"/>
      <c r="BYX158" s="7"/>
      <c r="BYY158" s="7"/>
      <c r="BYZ158" s="7"/>
      <c r="BZA158" s="7"/>
      <c r="BZB158" s="7"/>
      <c r="BZC158" s="7"/>
      <c r="BZD158" s="7"/>
      <c r="BZE158" s="7"/>
      <c r="BZF158" s="7"/>
      <c r="BZG158" s="7"/>
      <c r="BZH158" s="7"/>
      <c r="BZI158" s="7"/>
      <c r="BZJ158" s="7"/>
      <c r="BZK158" s="7"/>
      <c r="BZL158" s="7"/>
      <c r="BZM158" s="7"/>
      <c r="BZN158" s="7"/>
      <c r="BZO158" s="7"/>
      <c r="BZP158" s="7"/>
      <c r="BZQ158" s="7"/>
      <c r="BZR158" s="7"/>
      <c r="BZS158" s="7"/>
      <c r="BZT158" s="7"/>
      <c r="BZU158" s="7"/>
      <c r="BZV158" s="7"/>
      <c r="BZW158" s="7"/>
      <c r="BZX158" s="7"/>
      <c r="BZY158" s="7"/>
      <c r="BZZ158" s="7"/>
      <c r="CAA158" s="7"/>
      <c r="CAB158" s="7"/>
      <c r="CAC158" s="7"/>
      <c r="CAD158" s="7"/>
      <c r="CAE158" s="7"/>
      <c r="CAF158" s="7"/>
      <c r="CAG158" s="7"/>
      <c r="CAH158" s="7"/>
      <c r="CAI158" s="7"/>
      <c r="CAJ158" s="7"/>
      <c r="CAK158" s="7"/>
      <c r="CAL158" s="7"/>
      <c r="CAM158" s="7"/>
      <c r="CAN158" s="7"/>
      <c r="CAO158" s="7"/>
      <c r="CAP158" s="7"/>
      <c r="CAQ158" s="7"/>
      <c r="CAR158" s="7"/>
      <c r="CAS158" s="7"/>
      <c r="CAT158" s="7"/>
      <c r="CAU158" s="7"/>
      <c r="CAV158" s="7"/>
      <c r="CAW158" s="7"/>
      <c r="CAX158" s="7"/>
      <c r="CAY158" s="7"/>
      <c r="CAZ158" s="7"/>
      <c r="CBA158" s="7"/>
      <c r="CBB158" s="7"/>
      <c r="CBC158" s="7"/>
      <c r="CBD158" s="7"/>
      <c r="CBE158" s="7"/>
      <c r="CBF158" s="7"/>
      <c r="CBG158" s="7"/>
      <c r="CBH158" s="7"/>
      <c r="CBI158" s="7"/>
      <c r="CBJ158" s="7"/>
      <c r="CBK158" s="7"/>
      <c r="CBL158" s="7"/>
      <c r="CBM158" s="7"/>
      <c r="CBN158" s="7"/>
      <c r="CBO158" s="7"/>
      <c r="CBP158" s="7"/>
      <c r="CBQ158" s="7"/>
      <c r="CBR158" s="7"/>
      <c r="CBS158" s="7"/>
      <c r="CBT158" s="7"/>
      <c r="CBU158" s="7"/>
      <c r="CBV158" s="7"/>
      <c r="CBW158" s="7"/>
      <c r="CBX158" s="7"/>
      <c r="CBY158" s="7"/>
      <c r="CBZ158" s="7"/>
      <c r="CCA158" s="7"/>
      <c r="CCB158" s="7"/>
      <c r="CCC158" s="7"/>
      <c r="CCD158" s="7"/>
      <c r="CCE158" s="7"/>
      <c r="CCF158" s="7"/>
      <c r="CCG158" s="7"/>
      <c r="CCH158" s="7"/>
      <c r="CCI158" s="7"/>
      <c r="CCJ158" s="7"/>
      <c r="CCK158" s="7"/>
      <c r="CCL158" s="7"/>
      <c r="CCM158" s="7"/>
      <c r="CCN158" s="7"/>
      <c r="CCO158" s="7"/>
      <c r="CCP158" s="7"/>
      <c r="CCQ158" s="7"/>
      <c r="CCR158" s="7"/>
      <c r="CCS158" s="7"/>
      <c r="CCT158" s="7"/>
      <c r="CCU158" s="7"/>
      <c r="CCV158" s="7"/>
      <c r="CCW158" s="7"/>
      <c r="CCX158" s="7"/>
      <c r="CCY158" s="7"/>
      <c r="CCZ158" s="7"/>
      <c r="CDA158" s="7"/>
      <c r="CDB158" s="7"/>
      <c r="CDC158" s="7"/>
      <c r="CDD158" s="7"/>
      <c r="CDE158" s="7"/>
      <c r="CDF158" s="7"/>
      <c r="CDG158" s="7"/>
      <c r="CDH158" s="7"/>
      <c r="CDI158" s="7"/>
      <c r="CDJ158" s="7"/>
      <c r="CDK158" s="7"/>
      <c r="CDL158" s="7"/>
      <c r="CDM158" s="7"/>
      <c r="CDN158" s="7"/>
      <c r="CDO158" s="7"/>
      <c r="CDP158" s="7"/>
      <c r="CDQ158" s="7"/>
      <c r="CDR158" s="7"/>
      <c r="CDS158" s="7"/>
      <c r="CDT158" s="7"/>
      <c r="CDU158" s="7"/>
      <c r="CDV158" s="7"/>
      <c r="CDW158" s="7"/>
      <c r="CDX158" s="7"/>
      <c r="CDY158" s="7"/>
      <c r="CDZ158" s="7"/>
      <c r="CEA158" s="7"/>
      <c r="CEB158" s="7"/>
      <c r="CEC158" s="7"/>
      <c r="CED158" s="7"/>
      <c r="CEE158" s="7"/>
      <c r="CEF158" s="7"/>
      <c r="CEG158" s="7"/>
      <c r="CEH158" s="7"/>
      <c r="CEI158" s="7"/>
      <c r="CEJ158" s="7"/>
      <c r="CEK158" s="7"/>
      <c r="CEL158" s="7"/>
      <c r="CEM158" s="7"/>
      <c r="CEN158" s="7"/>
      <c r="CEO158" s="7"/>
      <c r="CEP158" s="7"/>
      <c r="CEQ158" s="7"/>
      <c r="CER158" s="7"/>
      <c r="CES158" s="7"/>
      <c r="CET158" s="7"/>
      <c r="CEU158" s="7"/>
      <c r="CEV158" s="7"/>
      <c r="CEW158" s="7"/>
      <c r="CEX158" s="7"/>
      <c r="CEY158" s="7"/>
      <c r="CEZ158" s="7"/>
      <c r="CFA158" s="7"/>
      <c r="CFB158" s="7"/>
      <c r="CFC158" s="7"/>
      <c r="CFD158" s="7"/>
      <c r="CFE158" s="7"/>
      <c r="CFF158" s="7"/>
      <c r="CFG158" s="7"/>
      <c r="CFH158" s="7"/>
      <c r="CFI158" s="7"/>
      <c r="CFJ158" s="7"/>
      <c r="CFK158" s="7"/>
      <c r="CFL158" s="7"/>
      <c r="CFM158" s="7"/>
      <c r="CFN158" s="7"/>
      <c r="CFO158" s="7"/>
      <c r="CFP158" s="7"/>
      <c r="CFQ158" s="7"/>
      <c r="CFR158" s="7"/>
      <c r="CFS158" s="7"/>
      <c r="CFT158" s="7"/>
      <c r="CFU158" s="7"/>
      <c r="CFV158" s="7"/>
      <c r="CFW158" s="7"/>
      <c r="CFX158" s="7"/>
      <c r="CFY158" s="7"/>
      <c r="CFZ158" s="7"/>
      <c r="CGA158" s="7"/>
      <c r="CGB158" s="7"/>
      <c r="CGC158" s="7"/>
      <c r="CGD158" s="7"/>
      <c r="CGE158" s="7"/>
      <c r="CGF158" s="7"/>
      <c r="CGG158" s="7"/>
      <c r="CGH158" s="7"/>
      <c r="CGI158" s="7"/>
      <c r="CGJ158" s="7"/>
      <c r="CGK158" s="7"/>
      <c r="CGL158" s="7"/>
      <c r="CGM158" s="7"/>
      <c r="CGN158" s="7"/>
      <c r="CGO158" s="7"/>
      <c r="CGP158" s="7"/>
      <c r="CGQ158" s="7"/>
      <c r="CGR158" s="7"/>
      <c r="CGS158" s="7"/>
      <c r="CGT158" s="7"/>
      <c r="CGU158" s="7"/>
      <c r="CGV158" s="7"/>
      <c r="CGW158" s="7"/>
      <c r="CGX158" s="7"/>
      <c r="CGY158" s="7"/>
      <c r="CGZ158" s="7"/>
      <c r="CHA158" s="7"/>
      <c r="CHB158" s="7"/>
      <c r="CHC158" s="7"/>
      <c r="CHD158" s="7"/>
      <c r="CHE158" s="7"/>
      <c r="CHF158" s="7"/>
      <c r="CHG158" s="7"/>
      <c r="CHH158" s="7"/>
      <c r="CHI158" s="7"/>
      <c r="CHJ158" s="7"/>
      <c r="CHK158" s="7"/>
      <c r="CHL158" s="7"/>
      <c r="CHM158" s="7"/>
      <c r="CHN158" s="7"/>
      <c r="CHO158" s="7"/>
      <c r="CHP158" s="7"/>
      <c r="CHQ158" s="7"/>
      <c r="CHR158" s="7"/>
      <c r="CHS158" s="7"/>
      <c r="CHT158" s="7"/>
      <c r="CHU158" s="7"/>
      <c r="CHV158" s="7"/>
      <c r="CHW158" s="7"/>
      <c r="CHX158" s="7"/>
      <c r="CHY158" s="7"/>
      <c r="CHZ158" s="7"/>
      <c r="CIA158" s="7"/>
      <c r="CIB158" s="7"/>
      <c r="CIC158" s="7"/>
      <c r="CID158" s="7"/>
      <c r="CIE158" s="7"/>
      <c r="CIF158" s="7"/>
      <c r="CIG158" s="7"/>
      <c r="CIH158" s="7"/>
      <c r="CII158" s="7"/>
      <c r="CIJ158" s="7"/>
      <c r="CIK158" s="7"/>
      <c r="CIL158" s="7"/>
      <c r="CIM158" s="7"/>
      <c r="CIN158" s="7"/>
      <c r="CIO158" s="7"/>
      <c r="CIP158" s="7"/>
      <c r="CIQ158" s="7"/>
      <c r="CIR158" s="7"/>
      <c r="CIS158" s="7"/>
      <c r="CIT158" s="7"/>
      <c r="CIU158" s="7"/>
      <c r="CIV158" s="7"/>
      <c r="CIW158" s="7"/>
      <c r="CIX158" s="7"/>
      <c r="CIY158" s="7"/>
      <c r="CIZ158" s="7"/>
      <c r="CJA158" s="7"/>
      <c r="CJB158" s="7"/>
      <c r="CJC158" s="7"/>
      <c r="CJD158" s="7"/>
      <c r="CJE158" s="7"/>
      <c r="CJF158" s="7"/>
      <c r="CJG158" s="7"/>
      <c r="CJH158" s="7"/>
      <c r="CJI158" s="7"/>
      <c r="CJJ158" s="7"/>
      <c r="CJK158" s="7"/>
      <c r="CJL158" s="7"/>
      <c r="CJM158" s="7"/>
      <c r="CJN158" s="7"/>
      <c r="CJO158" s="7"/>
      <c r="CJP158" s="7"/>
      <c r="CJQ158" s="7"/>
      <c r="CJR158" s="7"/>
      <c r="CJS158" s="7"/>
      <c r="CJT158" s="7"/>
      <c r="CJU158" s="7"/>
      <c r="CJV158" s="7"/>
      <c r="CJW158" s="7"/>
      <c r="CJX158" s="7"/>
      <c r="CJY158" s="7"/>
      <c r="CJZ158" s="7"/>
      <c r="CKA158" s="7"/>
      <c r="CKB158" s="7"/>
      <c r="CKC158" s="7"/>
      <c r="CKD158" s="7"/>
      <c r="CKE158" s="7"/>
      <c r="CKF158" s="7"/>
      <c r="CKG158" s="7"/>
      <c r="CKH158" s="7"/>
      <c r="CKI158" s="7"/>
      <c r="CKJ158" s="7"/>
      <c r="CKK158" s="7"/>
      <c r="CKL158" s="7"/>
      <c r="CKM158" s="7"/>
      <c r="CKN158" s="7"/>
      <c r="CKO158" s="7"/>
      <c r="CKP158" s="7"/>
      <c r="CKQ158" s="7"/>
      <c r="CKR158" s="7"/>
      <c r="CKS158" s="7"/>
      <c r="CKT158" s="7"/>
      <c r="CKU158" s="7"/>
      <c r="CKV158" s="7"/>
      <c r="CKW158" s="7"/>
      <c r="CKX158" s="7"/>
      <c r="CKY158" s="7"/>
      <c r="CKZ158" s="7"/>
      <c r="CLA158" s="7"/>
      <c r="CLB158" s="7"/>
      <c r="CLC158" s="7"/>
      <c r="CLD158" s="7"/>
      <c r="CLE158" s="7"/>
      <c r="CLF158" s="7"/>
      <c r="CLG158" s="7"/>
      <c r="CLH158" s="7"/>
      <c r="CLI158" s="7"/>
      <c r="CLJ158" s="7"/>
      <c r="CLK158" s="7"/>
      <c r="CLL158" s="7"/>
      <c r="CLM158" s="7"/>
      <c r="CLN158" s="7"/>
      <c r="CLO158" s="7"/>
      <c r="CLP158" s="7"/>
      <c r="CLQ158" s="7"/>
      <c r="CLR158" s="7"/>
      <c r="CLS158" s="7"/>
      <c r="CLT158" s="7"/>
      <c r="CLU158" s="7"/>
      <c r="CLV158" s="7"/>
      <c r="CLW158" s="7"/>
      <c r="CLX158" s="7"/>
      <c r="CLY158" s="7"/>
      <c r="CLZ158" s="7"/>
      <c r="CMA158" s="7"/>
      <c r="CMB158" s="7"/>
      <c r="CMC158" s="7"/>
      <c r="CMD158" s="7"/>
      <c r="CME158" s="7"/>
      <c r="CMF158" s="7"/>
      <c r="CMG158" s="7"/>
      <c r="CMH158" s="7"/>
      <c r="CMI158" s="7"/>
      <c r="CMJ158" s="7"/>
      <c r="CMK158" s="7"/>
      <c r="CML158" s="7"/>
      <c r="CMM158" s="7"/>
      <c r="CMN158" s="7"/>
      <c r="CMO158" s="7"/>
      <c r="CMP158" s="7"/>
      <c r="CMQ158" s="7"/>
      <c r="CMR158" s="7"/>
      <c r="CMS158" s="7"/>
      <c r="CMT158" s="7"/>
      <c r="CMU158" s="7"/>
      <c r="CMV158" s="7"/>
      <c r="CMW158" s="7"/>
      <c r="CMX158" s="7"/>
      <c r="CMY158" s="7"/>
      <c r="CMZ158" s="7"/>
      <c r="CNA158" s="7"/>
      <c r="CNB158" s="7"/>
      <c r="CNC158" s="7"/>
      <c r="CND158" s="7"/>
      <c r="CNE158" s="7"/>
      <c r="CNF158" s="7"/>
      <c r="CNG158" s="7"/>
      <c r="CNH158" s="7"/>
      <c r="CNI158" s="7"/>
      <c r="CNJ158" s="7"/>
      <c r="CNK158" s="7"/>
      <c r="CNL158" s="7"/>
      <c r="CNM158" s="7"/>
      <c r="CNN158" s="7"/>
      <c r="CNO158" s="7"/>
      <c r="CNP158" s="7"/>
      <c r="CNQ158" s="7"/>
      <c r="CNR158" s="7"/>
      <c r="CNS158" s="7"/>
      <c r="CNT158" s="7"/>
      <c r="CNU158" s="7"/>
      <c r="CNV158" s="7"/>
      <c r="CNW158" s="7"/>
      <c r="CNX158" s="7"/>
      <c r="CNY158" s="7"/>
      <c r="CNZ158" s="7"/>
      <c r="COA158" s="7"/>
      <c r="COB158" s="7"/>
      <c r="COC158" s="7"/>
      <c r="COD158" s="7"/>
      <c r="COE158" s="7"/>
      <c r="COF158" s="7"/>
      <c r="COG158" s="7"/>
      <c r="COH158" s="7"/>
      <c r="COI158" s="7"/>
      <c r="COJ158" s="7"/>
      <c r="COK158" s="7"/>
      <c r="COL158" s="7"/>
      <c r="COM158" s="7"/>
      <c r="CON158" s="7"/>
      <c r="COO158" s="7"/>
      <c r="COP158" s="7"/>
      <c r="COQ158" s="7"/>
      <c r="COR158" s="7"/>
      <c r="COS158" s="7"/>
      <c r="COT158" s="7"/>
      <c r="COU158" s="7"/>
      <c r="COV158" s="7"/>
      <c r="COW158" s="7"/>
      <c r="COX158" s="7"/>
      <c r="COY158" s="7"/>
      <c r="COZ158" s="7"/>
      <c r="CPA158" s="7"/>
      <c r="CPB158" s="7"/>
      <c r="CPC158" s="7"/>
      <c r="CPD158" s="7"/>
      <c r="CPE158" s="7"/>
      <c r="CPF158" s="7"/>
      <c r="CPG158" s="7"/>
      <c r="CPH158" s="7"/>
      <c r="CPI158" s="7"/>
      <c r="CPJ158" s="7"/>
      <c r="CPK158" s="7"/>
      <c r="CPL158" s="7"/>
      <c r="CPM158" s="7"/>
      <c r="CPN158" s="7"/>
      <c r="CPO158" s="7"/>
      <c r="CPP158" s="7"/>
      <c r="CPQ158" s="7"/>
      <c r="CPR158" s="7"/>
      <c r="CPS158" s="7"/>
      <c r="CPT158" s="7"/>
      <c r="CPU158" s="7"/>
      <c r="CPV158" s="7"/>
      <c r="CPW158" s="7"/>
      <c r="CPX158" s="7"/>
      <c r="CPY158" s="7"/>
      <c r="CPZ158" s="7"/>
      <c r="CQA158" s="7"/>
      <c r="CQB158" s="7"/>
      <c r="CQC158" s="7"/>
      <c r="CQD158" s="7"/>
      <c r="CQE158" s="7"/>
      <c r="CQF158" s="7"/>
      <c r="CQG158" s="7"/>
      <c r="CQH158" s="7"/>
      <c r="CQI158" s="7"/>
      <c r="CQJ158" s="7"/>
      <c r="CQK158" s="7"/>
      <c r="CQL158" s="7"/>
      <c r="CQM158" s="7"/>
      <c r="CQN158" s="7"/>
      <c r="CQO158" s="7"/>
      <c r="CQP158" s="7"/>
      <c r="CQQ158" s="7"/>
      <c r="CQR158" s="7"/>
      <c r="CQS158" s="7"/>
      <c r="CQT158" s="7"/>
      <c r="CQU158" s="7"/>
      <c r="CQV158" s="7"/>
      <c r="CQW158" s="7"/>
      <c r="CQX158" s="7"/>
      <c r="CQY158" s="7"/>
      <c r="CQZ158" s="7"/>
      <c r="CRA158" s="7"/>
      <c r="CRB158" s="7"/>
      <c r="CRC158" s="7"/>
      <c r="CRD158" s="7"/>
      <c r="CRE158" s="7"/>
      <c r="CRF158" s="7"/>
      <c r="CRG158" s="7"/>
      <c r="CRH158" s="7"/>
      <c r="CRI158" s="7"/>
      <c r="CRJ158" s="7"/>
      <c r="CRK158" s="7"/>
      <c r="CRL158" s="7"/>
      <c r="CRM158" s="7"/>
      <c r="CRN158" s="7"/>
      <c r="CRO158" s="7"/>
      <c r="CRP158" s="7"/>
      <c r="CRQ158" s="7"/>
      <c r="CRR158" s="7"/>
      <c r="CRS158" s="7"/>
      <c r="CRT158" s="7"/>
      <c r="CRU158" s="7"/>
      <c r="CRV158" s="7"/>
      <c r="CRW158" s="7"/>
      <c r="CRX158" s="7"/>
      <c r="CRY158" s="7"/>
      <c r="CRZ158" s="7"/>
      <c r="CSA158" s="7"/>
      <c r="CSB158" s="7"/>
      <c r="CSC158" s="7"/>
      <c r="CSD158" s="7"/>
      <c r="CSE158" s="7"/>
      <c r="CSF158" s="7"/>
      <c r="CSG158" s="7"/>
      <c r="CSH158" s="7"/>
      <c r="CSI158" s="7"/>
      <c r="CSJ158" s="7"/>
      <c r="CSK158" s="7"/>
      <c r="CSL158" s="7"/>
      <c r="CSM158" s="7"/>
      <c r="CSN158" s="7"/>
      <c r="CSO158" s="7"/>
      <c r="CSP158" s="7"/>
      <c r="CSQ158" s="7"/>
      <c r="CSR158" s="7"/>
      <c r="CSS158" s="7"/>
      <c r="CST158" s="7"/>
      <c r="CSU158" s="7"/>
      <c r="CSV158" s="7"/>
      <c r="CSW158" s="7"/>
      <c r="CSX158" s="7"/>
      <c r="CSY158" s="7"/>
      <c r="CSZ158" s="7"/>
      <c r="CTA158" s="7"/>
      <c r="CTB158" s="7"/>
      <c r="CTC158" s="7"/>
      <c r="CTD158" s="7"/>
      <c r="CTE158" s="7"/>
      <c r="CTF158" s="7"/>
      <c r="CTG158" s="7"/>
      <c r="CTH158" s="7"/>
      <c r="CTI158" s="7"/>
      <c r="CTJ158" s="7"/>
      <c r="CTK158" s="7"/>
      <c r="CTL158" s="7"/>
      <c r="CTM158" s="7"/>
      <c r="CTN158" s="7"/>
      <c r="CTO158" s="7"/>
      <c r="CTP158" s="7"/>
      <c r="CTQ158" s="7"/>
      <c r="CTR158" s="7"/>
      <c r="CTS158" s="7"/>
      <c r="CTT158" s="7"/>
      <c r="CTU158" s="7"/>
      <c r="CTV158" s="7"/>
      <c r="CTW158" s="7"/>
      <c r="CTX158" s="7"/>
      <c r="CTY158" s="7"/>
      <c r="CTZ158" s="7"/>
      <c r="CUA158" s="7"/>
      <c r="CUB158" s="7"/>
      <c r="CUC158" s="7"/>
      <c r="CUD158" s="7"/>
      <c r="CUE158" s="7"/>
      <c r="CUF158" s="7"/>
      <c r="CUG158" s="7"/>
      <c r="CUH158" s="7"/>
      <c r="CUI158" s="7"/>
      <c r="CUJ158" s="7"/>
      <c r="CUK158" s="7"/>
      <c r="CUL158" s="7"/>
      <c r="CUM158" s="7"/>
      <c r="CUN158" s="7"/>
      <c r="CUO158" s="7"/>
      <c r="CUP158" s="7"/>
      <c r="CUQ158" s="7"/>
      <c r="CUR158" s="7"/>
      <c r="CUS158" s="7"/>
      <c r="CUT158" s="7"/>
      <c r="CUU158" s="7"/>
      <c r="CUV158" s="7"/>
      <c r="CUW158" s="7"/>
      <c r="CUX158" s="7"/>
      <c r="CUY158" s="7"/>
      <c r="CUZ158" s="7"/>
      <c r="CVA158" s="7"/>
      <c r="CVB158" s="7"/>
      <c r="CVC158" s="7"/>
      <c r="CVD158" s="7"/>
      <c r="CVE158" s="7"/>
      <c r="CVF158" s="7"/>
      <c r="CVG158" s="7"/>
      <c r="CVH158" s="7"/>
      <c r="CVI158" s="7"/>
      <c r="CVJ158" s="7"/>
      <c r="CVK158" s="7"/>
      <c r="CVL158" s="7"/>
      <c r="CVM158" s="7"/>
      <c r="CVN158" s="7"/>
      <c r="CVO158" s="7"/>
      <c r="CVP158" s="7"/>
      <c r="CVQ158" s="7"/>
      <c r="CVR158" s="7"/>
      <c r="CVS158" s="7"/>
      <c r="CVT158" s="7"/>
      <c r="CVU158" s="7"/>
      <c r="CVV158" s="7"/>
      <c r="CVW158" s="7"/>
      <c r="CVX158" s="7"/>
      <c r="CVY158" s="7"/>
      <c r="CVZ158" s="7"/>
      <c r="CWA158" s="7"/>
      <c r="CWB158" s="7"/>
      <c r="CWC158" s="7"/>
      <c r="CWD158" s="7"/>
      <c r="CWE158" s="7"/>
      <c r="CWF158" s="7"/>
      <c r="CWG158" s="7"/>
      <c r="CWH158" s="7"/>
      <c r="CWI158" s="7"/>
      <c r="CWJ158" s="7"/>
      <c r="CWK158" s="7"/>
      <c r="CWL158" s="7"/>
      <c r="CWM158" s="7"/>
      <c r="CWN158" s="7"/>
      <c r="CWO158" s="7"/>
      <c r="CWP158" s="7"/>
      <c r="CWQ158" s="7"/>
      <c r="CWR158" s="7"/>
      <c r="CWS158" s="7"/>
      <c r="CWT158" s="7"/>
      <c r="CWU158" s="7"/>
      <c r="CWV158" s="7"/>
      <c r="CWW158" s="7"/>
      <c r="CWX158" s="7"/>
      <c r="CWY158" s="7"/>
      <c r="CWZ158" s="7"/>
      <c r="CXA158" s="7"/>
      <c r="CXB158" s="7"/>
      <c r="CXC158" s="7"/>
      <c r="CXD158" s="7"/>
      <c r="CXE158" s="7"/>
      <c r="CXF158" s="7"/>
      <c r="CXG158" s="7"/>
      <c r="CXH158" s="7"/>
      <c r="CXI158" s="7"/>
      <c r="CXJ158" s="7"/>
      <c r="CXK158" s="7"/>
      <c r="CXL158" s="7"/>
      <c r="CXM158" s="7"/>
      <c r="CXN158" s="7"/>
      <c r="CXO158" s="7"/>
      <c r="CXP158" s="7"/>
      <c r="CXQ158" s="7"/>
      <c r="CXR158" s="7"/>
      <c r="CXS158" s="7"/>
      <c r="CXT158" s="7"/>
      <c r="CXU158" s="7"/>
      <c r="CXV158" s="7"/>
      <c r="CXW158" s="7"/>
      <c r="CXX158" s="7"/>
      <c r="CXY158" s="7"/>
      <c r="CXZ158" s="7"/>
      <c r="CYA158" s="7"/>
      <c r="CYB158" s="7"/>
      <c r="CYC158" s="7"/>
      <c r="CYD158" s="7"/>
      <c r="CYE158" s="7"/>
      <c r="CYF158" s="7"/>
      <c r="CYG158" s="7"/>
      <c r="CYH158" s="7"/>
      <c r="CYI158" s="7"/>
      <c r="CYJ158" s="7"/>
      <c r="CYK158" s="7"/>
      <c r="CYL158" s="7"/>
      <c r="CYM158" s="7"/>
      <c r="CYN158" s="7"/>
      <c r="CYO158" s="7"/>
      <c r="CYP158" s="7"/>
      <c r="CYQ158" s="7"/>
      <c r="CYR158" s="7"/>
      <c r="CYS158" s="7"/>
      <c r="CYT158" s="7"/>
      <c r="CYU158" s="7"/>
      <c r="CYV158" s="7"/>
      <c r="CYW158" s="7"/>
      <c r="CYX158" s="7"/>
      <c r="CYY158" s="7"/>
      <c r="CYZ158" s="7"/>
      <c r="CZA158" s="7"/>
      <c r="CZB158" s="7"/>
      <c r="CZC158" s="7"/>
      <c r="CZD158" s="7"/>
      <c r="CZE158" s="7"/>
      <c r="CZF158" s="7"/>
      <c r="CZG158" s="7"/>
      <c r="CZH158" s="7"/>
      <c r="CZI158" s="7"/>
      <c r="CZJ158" s="7"/>
      <c r="CZK158" s="7"/>
      <c r="CZL158" s="7"/>
      <c r="CZM158" s="7"/>
      <c r="CZN158" s="7"/>
      <c r="CZO158" s="7"/>
      <c r="CZP158" s="7"/>
      <c r="CZQ158" s="7"/>
      <c r="CZR158" s="7"/>
      <c r="CZS158" s="7"/>
      <c r="CZT158" s="7"/>
      <c r="CZU158" s="7"/>
      <c r="CZV158" s="7"/>
      <c r="CZW158" s="7"/>
      <c r="CZX158" s="7"/>
      <c r="CZY158" s="7"/>
      <c r="CZZ158" s="7"/>
      <c r="DAA158" s="7"/>
      <c r="DAB158" s="7"/>
      <c r="DAC158" s="7"/>
      <c r="DAD158" s="7"/>
      <c r="DAE158" s="7"/>
      <c r="DAF158" s="7"/>
      <c r="DAG158" s="7"/>
      <c r="DAH158" s="7"/>
      <c r="DAI158" s="7"/>
      <c r="DAJ158" s="7"/>
      <c r="DAK158" s="7"/>
      <c r="DAL158" s="7"/>
      <c r="DAM158" s="7"/>
      <c r="DAN158" s="7"/>
      <c r="DAO158" s="7"/>
      <c r="DAP158" s="7"/>
      <c r="DAQ158" s="7"/>
      <c r="DAR158" s="7"/>
      <c r="DAS158" s="7"/>
      <c r="DAT158" s="7"/>
      <c r="DAU158" s="7"/>
      <c r="DAV158" s="7"/>
      <c r="DAW158" s="7"/>
      <c r="DAX158" s="7"/>
      <c r="DAY158" s="7"/>
      <c r="DAZ158" s="7"/>
      <c r="DBA158" s="7"/>
      <c r="DBB158" s="7"/>
      <c r="DBC158" s="7"/>
      <c r="DBD158" s="7"/>
      <c r="DBE158" s="7"/>
      <c r="DBF158" s="7"/>
      <c r="DBG158" s="7"/>
      <c r="DBH158" s="7"/>
      <c r="DBI158" s="7"/>
      <c r="DBJ158" s="7"/>
      <c r="DBK158" s="7"/>
      <c r="DBL158" s="7"/>
      <c r="DBM158" s="7"/>
      <c r="DBN158" s="7"/>
      <c r="DBO158" s="7"/>
      <c r="DBP158" s="7"/>
      <c r="DBQ158" s="7"/>
      <c r="DBR158" s="7"/>
      <c r="DBS158" s="7"/>
      <c r="DBT158" s="7"/>
      <c r="DBU158" s="7"/>
      <c r="DBV158" s="7"/>
      <c r="DBW158" s="7"/>
      <c r="DBX158" s="7"/>
      <c r="DBY158" s="7"/>
      <c r="DBZ158" s="7"/>
      <c r="DCA158" s="7"/>
      <c r="DCB158" s="7"/>
      <c r="DCC158" s="7"/>
      <c r="DCD158" s="7"/>
      <c r="DCE158" s="7"/>
      <c r="DCF158" s="7"/>
      <c r="DCG158" s="7"/>
      <c r="DCH158" s="7"/>
      <c r="DCI158" s="7"/>
      <c r="DCJ158" s="7"/>
      <c r="DCK158" s="7"/>
      <c r="DCL158" s="7"/>
      <c r="DCM158" s="7"/>
      <c r="DCN158" s="7"/>
      <c r="DCO158" s="7"/>
      <c r="DCP158" s="7"/>
      <c r="DCQ158" s="7"/>
      <c r="DCR158" s="7"/>
      <c r="DCS158" s="7"/>
      <c r="DCT158" s="7"/>
      <c r="DCU158" s="7"/>
      <c r="DCV158" s="7"/>
      <c r="DCW158" s="7"/>
      <c r="DCX158" s="7"/>
      <c r="DCY158" s="7"/>
      <c r="DCZ158" s="7"/>
      <c r="DDA158" s="7"/>
      <c r="DDB158" s="7"/>
      <c r="DDC158" s="7"/>
      <c r="DDD158" s="7"/>
      <c r="DDE158" s="7"/>
      <c r="DDF158" s="7"/>
      <c r="DDG158" s="7"/>
      <c r="DDH158" s="7"/>
      <c r="DDI158" s="7"/>
      <c r="DDJ158" s="7"/>
      <c r="DDK158" s="7"/>
      <c r="DDL158" s="7"/>
      <c r="DDM158" s="7"/>
      <c r="DDN158" s="7"/>
      <c r="DDO158" s="7"/>
      <c r="DDP158" s="7"/>
      <c r="DDQ158" s="7"/>
      <c r="DDR158" s="7"/>
      <c r="DDS158" s="7"/>
      <c r="DDT158" s="7"/>
      <c r="DDU158" s="7"/>
      <c r="DDV158" s="7"/>
      <c r="DDW158" s="7"/>
      <c r="DDX158" s="7"/>
      <c r="DDY158" s="7"/>
      <c r="DDZ158" s="7"/>
      <c r="DEA158" s="7"/>
      <c r="DEB158" s="7"/>
      <c r="DEC158" s="7"/>
      <c r="DED158" s="7"/>
      <c r="DEE158" s="7"/>
      <c r="DEF158" s="7"/>
      <c r="DEG158" s="7"/>
      <c r="DEH158" s="7"/>
      <c r="DEI158" s="7"/>
      <c r="DEJ158" s="7"/>
      <c r="DEK158" s="7"/>
      <c r="DEL158" s="7"/>
      <c r="DEM158" s="7"/>
      <c r="DEN158" s="7"/>
      <c r="DEO158" s="7"/>
      <c r="DEP158" s="7"/>
      <c r="DEQ158" s="7"/>
      <c r="DER158" s="7"/>
      <c r="DES158" s="7"/>
      <c r="DET158" s="7"/>
      <c r="DEU158" s="7"/>
      <c r="DEV158" s="7"/>
      <c r="DEW158" s="7"/>
      <c r="DEX158" s="7"/>
      <c r="DEY158" s="7"/>
      <c r="DEZ158" s="7"/>
      <c r="DFA158" s="7"/>
      <c r="DFB158" s="7"/>
      <c r="DFC158" s="7"/>
      <c r="DFD158" s="7"/>
      <c r="DFE158" s="7"/>
      <c r="DFF158" s="7"/>
      <c r="DFG158" s="7"/>
      <c r="DFH158" s="7"/>
      <c r="DFI158" s="7"/>
      <c r="DFJ158" s="7"/>
      <c r="DFK158" s="7"/>
      <c r="DFL158" s="7"/>
      <c r="DFM158" s="7"/>
      <c r="DFN158" s="7"/>
      <c r="DFO158" s="7"/>
      <c r="DFP158" s="7"/>
      <c r="DFQ158" s="7"/>
      <c r="DFR158" s="7"/>
      <c r="DFS158" s="7"/>
      <c r="DFT158" s="7"/>
      <c r="DFU158" s="7"/>
      <c r="DFV158" s="7"/>
      <c r="DFW158" s="7"/>
      <c r="DFX158" s="7"/>
      <c r="DFY158" s="7"/>
      <c r="DFZ158" s="7"/>
      <c r="DGA158" s="7"/>
      <c r="DGB158" s="7"/>
      <c r="DGC158" s="7"/>
      <c r="DGD158" s="7"/>
      <c r="DGE158" s="7"/>
      <c r="DGF158" s="7"/>
      <c r="DGG158" s="7"/>
      <c r="DGH158" s="7"/>
      <c r="DGI158" s="7"/>
      <c r="DGJ158" s="7"/>
      <c r="DGK158" s="7"/>
      <c r="DGL158" s="7"/>
      <c r="DGM158" s="7"/>
      <c r="DGN158" s="7"/>
      <c r="DGO158" s="7"/>
      <c r="DGP158" s="7"/>
      <c r="DGQ158" s="7"/>
      <c r="DGR158" s="7"/>
      <c r="DGS158" s="7"/>
      <c r="DGT158" s="7"/>
      <c r="DGU158" s="7"/>
      <c r="DGV158" s="7"/>
      <c r="DGW158" s="7"/>
      <c r="DGX158" s="7"/>
      <c r="DGY158" s="7"/>
      <c r="DGZ158" s="7"/>
      <c r="DHA158" s="7"/>
      <c r="DHB158" s="7"/>
      <c r="DHC158" s="7"/>
      <c r="DHD158" s="7"/>
      <c r="DHE158" s="7"/>
      <c r="DHF158" s="7"/>
      <c r="DHG158" s="7"/>
      <c r="DHH158" s="7"/>
      <c r="DHI158" s="7"/>
      <c r="DHJ158" s="7"/>
      <c r="DHK158" s="7"/>
      <c r="DHL158" s="7"/>
      <c r="DHM158" s="7"/>
      <c r="DHN158" s="7"/>
      <c r="DHO158" s="7"/>
      <c r="DHP158" s="7"/>
      <c r="DHQ158" s="7"/>
      <c r="DHR158" s="7"/>
      <c r="DHS158" s="7"/>
      <c r="DHT158" s="7"/>
      <c r="DHU158" s="7"/>
      <c r="DHV158" s="7"/>
      <c r="DHW158" s="7"/>
      <c r="DHX158" s="7"/>
      <c r="DHY158" s="7"/>
      <c r="DHZ158" s="7"/>
      <c r="DIA158" s="7"/>
      <c r="DIB158" s="7"/>
      <c r="DIC158" s="7"/>
      <c r="DID158" s="7"/>
      <c r="DIE158" s="7"/>
      <c r="DIF158" s="7"/>
      <c r="DIG158" s="7"/>
      <c r="DIH158" s="7"/>
      <c r="DII158" s="7"/>
      <c r="DIJ158" s="7"/>
      <c r="DIK158" s="7"/>
      <c r="DIL158" s="7"/>
      <c r="DIM158" s="7"/>
      <c r="DIN158" s="7"/>
      <c r="DIO158" s="7"/>
      <c r="DIP158" s="7"/>
      <c r="DIQ158" s="7"/>
      <c r="DIR158" s="7"/>
      <c r="DIS158" s="7"/>
      <c r="DIT158" s="7"/>
      <c r="DIU158" s="7"/>
      <c r="DIV158" s="7"/>
      <c r="DIW158" s="7"/>
      <c r="DIX158" s="7"/>
      <c r="DIY158" s="7"/>
      <c r="DIZ158" s="7"/>
      <c r="DJA158" s="7"/>
      <c r="DJB158" s="7"/>
      <c r="DJC158" s="7"/>
      <c r="DJD158" s="7"/>
      <c r="DJE158" s="7"/>
      <c r="DJF158" s="7"/>
      <c r="DJG158" s="7"/>
      <c r="DJH158" s="7"/>
      <c r="DJI158" s="7"/>
      <c r="DJJ158" s="7"/>
      <c r="DJK158" s="7"/>
      <c r="DJL158" s="7"/>
      <c r="DJM158" s="7"/>
      <c r="DJN158" s="7"/>
      <c r="DJO158" s="7"/>
      <c r="DJP158" s="7"/>
      <c r="DJQ158" s="7"/>
      <c r="DJR158" s="7"/>
      <c r="DJS158" s="7"/>
      <c r="DJT158" s="7"/>
      <c r="DJU158" s="7"/>
      <c r="DJV158" s="7"/>
      <c r="DJW158" s="7"/>
      <c r="DJX158" s="7"/>
      <c r="DJY158" s="7"/>
      <c r="DJZ158" s="7"/>
      <c r="DKA158" s="7"/>
      <c r="DKB158" s="7"/>
      <c r="DKC158" s="7"/>
      <c r="DKD158" s="7"/>
      <c r="DKE158" s="7"/>
      <c r="DKF158" s="7"/>
      <c r="DKG158" s="7"/>
      <c r="DKH158" s="7"/>
      <c r="DKI158" s="7"/>
      <c r="DKJ158" s="7"/>
      <c r="DKK158" s="7"/>
      <c r="DKL158" s="7"/>
      <c r="DKM158" s="7"/>
      <c r="DKN158" s="7"/>
      <c r="DKO158" s="7"/>
      <c r="DKP158" s="7"/>
      <c r="DKQ158" s="7"/>
      <c r="DKR158" s="7"/>
      <c r="DKS158" s="7"/>
      <c r="DKT158" s="7"/>
      <c r="DKU158" s="7"/>
      <c r="DKV158" s="7"/>
      <c r="DKW158" s="7"/>
      <c r="DKX158" s="7"/>
      <c r="DKY158" s="7"/>
      <c r="DKZ158" s="7"/>
      <c r="DLA158" s="7"/>
      <c r="DLB158" s="7"/>
      <c r="DLC158" s="7"/>
      <c r="DLD158" s="7"/>
      <c r="DLE158" s="7"/>
      <c r="DLF158" s="7"/>
      <c r="DLG158" s="7"/>
      <c r="DLH158" s="7"/>
      <c r="DLI158" s="7"/>
      <c r="DLJ158" s="7"/>
      <c r="DLK158" s="7"/>
      <c r="DLL158" s="7"/>
      <c r="DLM158" s="7"/>
      <c r="DLN158" s="7"/>
      <c r="DLO158" s="7"/>
      <c r="DLP158" s="7"/>
      <c r="DLQ158" s="7"/>
      <c r="DLR158" s="7"/>
      <c r="DLS158" s="7"/>
      <c r="DLT158" s="7"/>
      <c r="DLU158" s="7"/>
      <c r="DLV158" s="7"/>
      <c r="DLW158" s="7"/>
      <c r="DLX158" s="7"/>
      <c r="DLY158" s="7"/>
      <c r="DLZ158" s="7"/>
      <c r="DMA158" s="7"/>
      <c r="DMB158" s="7"/>
      <c r="DMC158" s="7"/>
      <c r="DMD158" s="7"/>
      <c r="DME158" s="7"/>
      <c r="DMF158" s="7"/>
      <c r="DMG158" s="7"/>
      <c r="DMH158" s="7"/>
      <c r="DMI158" s="7"/>
      <c r="DMJ158" s="7"/>
      <c r="DMK158" s="7"/>
      <c r="DML158" s="7"/>
      <c r="DMM158" s="7"/>
      <c r="DMN158" s="7"/>
      <c r="DMO158" s="7"/>
      <c r="DMP158" s="7"/>
      <c r="DMQ158" s="7"/>
      <c r="DMR158" s="7"/>
      <c r="DMS158" s="7"/>
      <c r="DMT158" s="7"/>
      <c r="DMU158" s="7"/>
      <c r="DMV158" s="7"/>
      <c r="DMW158" s="7"/>
      <c r="DMX158" s="7"/>
      <c r="DMY158" s="7"/>
      <c r="DMZ158" s="7"/>
      <c r="DNA158" s="7"/>
      <c r="DNB158" s="7"/>
      <c r="DNC158" s="7"/>
      <c r="DND158" s="7"/>
      <c r="DNE158" s="7"/>
      <c r="DNF158" s="7"/>
      <c r="DNG158" s="7"/>
      <c r="DNH158" s="7"/>
      <c r="DNI158" s="7"/>
      <c r="DNJ158" s="7"/>
      <c r="DNK158" s="7"/>
      <c r="DNL158" s="7"/>
      <c r="DNM158" s="7"/>
      <c r="DNN158" s="7"/>
      <c r="DNO158" s="7"/>
      <c r="DNP158" s="7"/>
      <c r="DNQ158" s="7"/>
      <c r="DNR158" s="7"/>
      <c r="DNS158" s="7"/>
      <c r="DNT158" s="7"/>
      <c r="DNU158" s="7"/>
      <c r="DNV158" s="7"/>
      <c r="DNW158" s="7"/>
      <c r="DNX158" s="7"/>
      <c r="DNY158" s="7"/>
      <c r="DNZ158" s="7"/>
      <c r="DOA158" s="7"/>
      <c r="DOB158" s="7"/>
      <c r="DOC158" s="7"/>
      <c r="DOD158" s="7"/>
      <c r="DOE158" s="7"/>
      <c r="DOF158" s="7"/>
      <c r="DOG158" s="7"/>
      <c r="DOH158" s="7"/>
      <c r="DOI158" s="7"/>
      <c r="DOJ158" s="7"/>
      <c r="DOK158" s="7"/>
      <c r="DOL158" s="7"/>
      <c r="DOM158" s="7"/>
      <c r="DON158" s="7"/>
      <c r="DOO158" s="7"/>
      <c r="DOP158" s="7"/>
      <c r="DOQ158" s="7"/>
      <c r="DOR158" s="7"/>
      <c r="DOS158" s="7"/>
      <c r="DOT158" s="7"/>
      <c r="DOU158" s="7"/>
      <c r="DOV158" s="7"/>
      <c r="DOW158" s="7"/>
      <c r="DOX158" s="7"/>
      <c r="DOY158" s="7"/>
      <c r="DOZ158" s="7"/>
      <c r="DPA158" s="7"/>
      <c r="DPB158" s="7"/>
      <c r="DPC158" s="7"/>
      <c r="DPD158" s="7"/>
      <c r="DPE158" s="7"/>
      <c r="DPF158" s="7"/>
      <c r="DPG158" s="7"/>
      <c r="DPH158" s="7"/>
      <c r="DPI158" s="7"/>
      <c r="DPJ158" s="7"/>
      <c r="DPK158" s="7"/>
      <c r="DPL158" s="7"/>
      <c r="DPM158" s="7"/>
      <c r="DPN158" s="7"/>
      <c r="DPO158" s="7"/>
      <c r="DPP158" s="7"/>
      <c r="DPQ158" s="7"/>
      <c r="DPR158" s="7"/>
      <c r="DPS158" s="7"/>
      <c r="DPT158" s="7"/>
      <c r="DPU158" s="7"/>
      <c r="DPV158" s="7"/>
      <c r="DPW158" s="7"/>
      <c r="DPX158" s="7"/>
      <c r="DPY158" s="7"/>
      <c r="DPZ158" s="7"/>
      <c r="DQA158" s="7"/>
      <c r="DQB158" s="7"/>
      <c r="DQC158" s="7"/>
      <c r="DQD158" s="7"/>
      <c r="DQE158" s="7"/>
      <c r="DQF158" s="7"/>
      <c r="DQG158" s="7"/>
      <c r="DQH158" s="7"/>
      <c r="DQI158" s="7"/>
      <c r="DQJ158" s="7"/>
      <c r="DQK158" s="7"/>
      <c r="DQL158" s="7"/>
      <c r="DQM158" s="7"/>
      <c r="DQN158" s="7"/>
      <c r="DQO158" s="7"/>
      <c r="DQP158" s="7"/>
      <c r="DQQ158" s="7"/>
      <c r="DQR158" s="7"/>
      <c r="DQS158" s="7"/>
      <c r="DQT158" s="7"/>
      <c r="DQU158" s="7"/>
      <c r="DQV158" s="7"/>
      <c r="DQW158" s="7"/>
      <c r="DQX158" s="7"/>
      <c r="DQY158" s="7"/>
      <c r="DQZ158" s="7"/>
      <c r="DRA158" s="7"/>
      <c r="DRB158" s="7"/>
      <c r="DRC158" s="7"/>
      <c r="DRD158" s="7"/>
      <c r="DRE158" s="7"/>
      <c r="DRF158" s="7"/>
      <c r="DRG158" s="7"/>
      <c r="DRH158" s="7"/>
      <c r="DRI158" s="7"/>
      <c r="DRJ158" s="7"/>
      <c r="DRK158" s="7"/>
      <c r="DRL158" s="7"/>
      <c r="DRM158" s="7"/>
      <c r="DRN158" s="7"/>
      <c r="DRO158" s="7"/>
      <c r="DRP158" s="7"/>
      <c r="DRQ158" s="7"/>
      <c r="DRR158" s="7"/>
      <c r="DRS158" s="7"/>
      <c r="DRT158" s="7"/>
      <c r="DRU158" s="7"/>
      <c r="DRV158" s="7"/>
      <c r="DRW158" s="7"/>
      <c r="DRX158" s="7"/>
      <c r="DRY158" s="7"/>
      <c r="DRZ158" s="7"/>
      <c r="DSA158" s="7"/>
      <c r="DSB158" s="7"/>
      <c r="DSC158" s="7"/>
      <c r="DSD158" s="7"/>
      <c r="DSE158" s="7"/>
      <c r="DSF158" s="7"/>
      <c r="DSG158" s="7"/>
      <c r="DSH158" s="7"/>
      <c r="DSI158" s="7"/>
      <c r="DSJ158" s="7"/>
      <c r="DSK158" s="7"/>
      <c r="DSL158" s="7"/>
      <c r="DSM158" s="7"/>
      <c r="DSN158" s="7"/>
      <c r="DSO158" s="7"/>
      <c r="DSP158" s="7"/>
      <c r="DSQ158" s="7"/>
      <c r="DSR158" s="7"/>
      <c r="DSS158" s="7"/>
      <c r="DST158" s="7"/>
      <c r="DSU158" s="7"/>
      <c r="DSV158" s="7"/>
      <c r="DSW158" s="7"/>
      <c r="DSX158" s="7"/>
      <c r="DSY158" s="7"/>
      <c r="DSZ158" s="7"/>
      <c r="DTA158" s="7"/>
      <c r="DTB158" s="7"/>
      <c r="DTC158" s="7"/>
      <c r="DTD158" s="7"/>
      <c r="DTE158" s="7"/>
      <c r="DTF158" s="7"/>
      <c r="DTG158" s="7"/>
      <c r="DTH158" s="7"/>
      <c r="DTI158" s="7"/>
      <c r="DTJ158" s="7"/>
      <c r="DTK158" s="7"/>
      <c r="DTL158" s="7"/>
      <c r="DTM158" s="7"/>
      <c r="DTN158" s="7"/>
      <c r="DTO158" s="7"/>
      <c r="DTP158" s="7"/>
      <c r="DTQ158" s="7"/>
      <c r="DTR158" s="7"/>
      <c r="DTS158" s="7"/>
      <c r="DTT158" s="7"/>
      <c r="DTU158" s="7"/>
      <c r="DTV158" s="7"/>
      <c r="DTW158" s="7"/>
      <c r="DTX158" s="7"/>
      <c r="DTY158" s="7"/>
      <c r="DTZ158" s="7"/>
      <c r="DUA158" s="7"/>
      <c r="DUB158" s="7"/>
      <c r="DUC158" s="7"/>
      <c r="DUD158" s="7"/>
      <c r="DUE158" s="7"/>
      <c r="DUF158" s="7"/>
      <c r="DUG158" s="7"/>
      <c r="DUH158" s="7"/>
      <c r="DUI158" s="7"/>
      <c r="DUJ158" s="7"/>
      <c r="DUK158" s="7"/>
      <c r="DUL158" s="7"/>
      <c r="DUM158" s="7"/>
      <c r="DUN158" s="7"/>
      <c r="DUO158" s="7"/>
      <c r="DUP158" s="7"/>
      <c r="DUQ158" s="7"/>
      <c r="DUR158" s="7"/>
      <c r="DUS158" s="7"/>
      <c r="DUT158" s="7"/>
      <c r="DUU158" s="7"/>
      <c r="DUV158" s="7"/>
      <c r="DUW158" s="7"/>
      <c r="DUX158" s="7"/>
      <c r="DUY158" s="7"/>
      <c r="DUZ158" s="7"/>
      <c r="DVA158" s="7"/>
      <c r="DVB158" s="7"/>
      <c r="DVC158" s="7"/>
      <c r="DVD158" s="7"/>
      <c r="DVE158" s="7"/>
      <c r="DVF158" s="7"/>
      <c r="DVG158" s="7"/>
      <c r="DVH158" s="7"/>
      <c r="DVI158" s="7"/>
      <c r="DVJ158" s="7"/>
      <c r="DVK158" s="7"/>
      <c r="DVL158" s="7"/>
      <c r="DVM158" s="7"/>
      <c r="DVN158" s="7"/>
      <c r="DVO158" s="7"/>
      <c r="DVP158" s="7"/>
      <c r="DVQ158" s="7"/>
      <c r="DVR158" s="7"/>
      <c r="DVS158" s="7"/>
      <c r="DVT158" s="7"/>
      <c r="DVU158" s="7"/>
      <c r="DVV158" s="7"/>
      <c r="DVW158" s="7"/>
      <c r="DVX158" s="7"/>
      <c r="DVY158" s="7"/>
      <c r="DVZ158" s="7"/>
      <c r="DWA158" s="7"/>
      <c r="DWB158" s="7"/>
      <c r="DWC158" s="7"/>
      <c r="DWD158" s="7"/>
      <c r="DWE158" s="7"/>
      <c r="DWF158" s="7"/>
      <c r="DWG158" s="7"/>
      <c r="DWH158" s="7"/>
      <c r="DWI158" s="7"/>
      <c r="DWJ158" s="7"/>
      <c r="DWK158" s="7"/>
      <c r="DWL158" s="7"/>
      <c r="DWM158" s="7"/>
      <c r="DWN158" s="7"/>
      <c r="DWO158" s="7"/>
      <c r="DWP158" s="7"/>
      <c r="DWQ158" s="7"/>
      <c r="DWR158" s="7"/>
      <c r="DWS158" s="7"/>
      <c r="DWT158" s="7"/>
      <c r="DWU158" s="7"/>
      <c r="DWV158" s="7"/>
      <c r="DWW158" s="7"/>
      <c r="DWX158" s="7"/>
      <c r="DWY158" s="7"/>
      <c r="DWZ158" s="7"/>
      <c r="DXA158" s="7"/>
      <c r="DXB158" s="7"/>
      <c r="DXC158" s="7"/>
      <c r="DXD158" s="7"/>
      <c r="DXE158" s="7"/>
      <c r="DXF158" s="7"/>
      <c r="DXG158" s="7"/>
      <c r="DXH158" s="7"/>
      <c r="DXI158" s="7"/>
      <c r="DXJ158" s="7"/>
      <c r="DXK158" s="7"/>
      <c r="DXL158" s="7"/>
      <c r="DXM158" s="7"/>
      <c r="DXN158" s="7"/>
      <c r="DXO158" s="7"/>
      <c r="DXP158" s="7"/>
      <c r="DXQ158" s="7"/>
      <c r="DXR158" s="7"/>
      <c r="DXS158" s="7"/>
      <c r="DXT158" s="7"/>
      <c r="DXU158" s="7"/>
      <c r="DXV158" s="7"/>
      <c r="DXW158" s="7"/>
      <c r="DXX158" s="7"/>
      <c r="DXY158" s="7"/>
      <c r="DXZ158" s="7"/>
      <c r="DYA158" s="7"/>
      <c r="DYB158" s="7"/>
      <c r="DYC158" s="7"/>
      <c r="DYD158" s="7"/>
      <c r="DYE158" s="7"/>
      <c r="DYF158" s="7"/>
      <c r="DYG158" s="7"/>
      <c r="DYH158" s="7"/>
      <c r="DYI158" s="7"/>
      <c r="DYJ158" s="7"/>
      <c r="DYK158" s="7"/>
      <c r="DYL158" s="7"/>
      <c r="DYM158" s="7"/>
      <c r="DYN158" s="7"/>
      <c r="DYO158" s="7"/>
      <c r="DYP158" s="7"/>
      <c r="DYQ158" s="7"/>
      <c r="DYR158" s="7"/>
      <c r="DYS158" s="7"/>
      <c r="DYT158" s="7"/>
      <c r="DYU158" s="7"/>
      <c r="DYV158" s="7"/>
      <c r="DYW158" s="7"/>
      <c r="DYX158" s="7"/>
      <c r="DYY158" s="7"/>
      <c r="DYZ158" s="7"/>
      <c r="DZA158" s="7"/>
      <c r="DZB158" s="7"/>
      <c r="DZC158" s="7"/>
      <c r="DZD158" s="7"/>
      <c r="DZE158" s="7"/>
      <c r="DZF158" s="7"/>
      <c r="DZG158" s="7"/>
      <c r="DZH158" s="7"/>
      <c r="DZI158" s="7"/>
      <c r="DZJ158" s="7"/>
      <c r="DZK158" s="7"/>
      <c r="DZL158" s="7"/>
      <c r="DZM158" s="7"/>
      <c r="DZN158" s="7"/>
      <c r="DZO158" s="7"/>
      <c r="DZP158" s="7"/>
      <c r="DZQ158" s="7"/>
      <c r="DZR158" s="7"/>
      <c r="DZS158" s="7"/>
      <c r="DZT158" s="7"/>
      <c r="DZU158" s="7"/>
      <c r="DZV158" s="7"/>
      <c r="DZW158" s="7"/>
      <c r="DZX158" s="7"/>
      <c r="DZY158" s="7"/>
      <c r="DZZ158" s="7"/>
      <c r="EAA158" s="7"/>
      <c r="EAB158" s="7"/>
      <c r="EAC158" s="7"/>
      <c r="EAD158" s="7"/>
      <c r="EAE158" s="7"/>
      <c r="EAF158" s="7"/>
      <c r="EAG158" s="7"/>
      <c r="EAH158" s="7"/>
      <c r="EAI158" s="7"/>
      <c r="EAJ158" s="7"/>
      <c r="EAK158" s="7"/>
      <c r="EAL158" s="7"/>
      <c r="EAM158" s="7"/>
      <c r="EAN158" s="7"/>
      <c r="EAO158" s="7"/>
      <c r="EAP158" s="7"/>
      <c r="EAQ158" s="7"/>
      <c r="EAR158" s="7"/>
      <c r="EAS158" s="7"/>
      <c r="EAT158" s="7"/>
      <c r="EAU158" s="7"/>
      <c r="EAV158" s="7"/>
      <c r="EAW158" s="7"/>
      <c r="EAX158" s="7"/>
      <c r="EAY158" s="7"/>
      <c r="EAZ158" s="7"/>
      <c r="EBA158" s="7"/>
      <c r="EBB158" s="7"/>
      <c r="EBC158" s="7"/>
      <c r="EBD158" s="7"/>
      <c r="EBE158" s="7"/>
      <c r="EBF158" s="7"/>
      <c r="EBG158" s="7"/>
      <c r="EBH158" s="7"/>
      <c r="EBI158" s="7"/>
      <c r="EBJ158" s="7"/>
      <c r="EBK158" s="7"/>
      <c r="EBL158" s="7"/>
      <c r="EBM158" s="7"/>
      <c r="EBN158" s="7"/>
      <c r="EBO158" s="7"/>
      <c r="EBP158" s="7"/>
      <c r="EBQ158" s="7"/>
      <c r="EBR158" s="7"/>
      <c r="EBS158" s="7"/>
      <c r="EBT158" s="7"/>
      <c r="EBU158" s="7"/>
      <c r="EBV158" s="7"/>
      <c r="EBW158" s="7"/>
      <c r="EBX158" s="7"/>
      <c r="EBY158" s="7"/>
      <c r="EBZ158" s="7"/>
      <c r="ECA158" s="7"/>
      <c r="ECB158" s="7"/>
      <c r="ECC158" s="7"/>
      <c r="ECD158" s="7"/>
      <c r="ECE158" s="7"/>
      <c r="ECF158" s="7"/>
      <c r="ECG158" s="7"/>
      <c r="ECH158" s="7"/>
      <c r="ECI158" s="7"/>
      <c r="ECJ158" s="7"/>
      <c r="ECK158" s="7"/>
      <c r="ECL158" s="7"/>
      <c r="ECM158" s="7"/>
      <c r="ECN158" s="7"/>
      <c r="ECO158" s="7"/>
      <c r="ECP158" s="7"/>
      <c r="ECQ158" s="7"/>
      <c r="ECR158" s="7"/>
      <c r="ECS158" s="7"/>
      <c r="ECT158" s="7"/>
      <c r="ECU158" s="7"/>
      <c r="ECV158" s="7"/>
      <c r="ECW158" s="7"/>
      <c r="ECX158" s="7"/>
      <c r="ECY158" s="7"/>
      <c r="ECZ158" s="7"/>
      <c r="EDA158" s="7"/>
      <c r="EDB158" s="7"/>
      <c r="EDC158" s="7"/>
      <c r="EDD158" s="7"/>
      <c r="EDE158" s="7"/>
      <c r="EDF158" s="7"/>
      <c r="EDG158" s="7"/>
      <c r="EDH158" s="7"/>
      <c r="EDI158" s="7"/>
      <c r="EDJ158" s="7"/>
      <c r="EDK158" s="7"/>
      <c r="EDL158" s="7"/>
      <c r="EDM158" s="7"/>
      <c r="EDN158" s="7"/>
      <c r="EDO158" s="7"/>
      <c r="EDP158" s="7"/>
      <c r="EDQ158" s="7"/>
      <c r="EDR158" s="7"/>
      <c r="EDS158" s="7"/>
      <c r="EDT158" s="7"/>
      <c r="EDU158" s="7"/>
      <c r="EDV158" s="7"/>
      <c r="EDW158" s="7"/>
      <c r="EDX158" s="7"/>
      <c r="EDY158" s="7"/>
      <c r="EDZ158" s="7"/>
      <c r="EEA158" s="7"/>
      <c r="EEB158" s="7"/>
      <c r="EEC158" s="7"/>
      <c r="EED158" s="7"/>
      <c r="EEE158" s="7"/>
      <c r="EEF158" s="7"/>
      <c r="EEG158" s="7"/>
      <c r="EEH158" s="7"/>
      <c r="EEI158" s="7"/>
      <c r="EEJ158" s="7"/>
      <c r="EEK158" s="7"/>
      <c r="EEL158" s="7"/>
      <c r="EEM158" s="7"/>
      <c r="EEN158" s="7"/>
      <c r="EEO158" s="7"/>
      <c r="EEP158" s="7"/>
      <c r="EEQ158" s="7"/>
      <c r="EER158" s="7"/>
      <c r="EES158" s="7"/>
      <c r="EET158" s="7"/>
      <c r="EEU158" s="7"/>
      <c r="EEV158" s="7"/>
      <c r="EEW158" s="7"/>
      <c r="EEX158" s="7"/>
      <c r="EEY158" s="7"/>
      <c r="EEZ158" s="7"/>
      <c r="EFA158" s="7"/>
      <c r="EFB158" s="7"/>
      <c r="EFC158" s="7"/>
      <c r="EFD158" s="7"/>
      <c r="EFE158" s="7"/>
      <c r="EFF158" s="7"/>
      <c r="EFG158" s="7"/>
      <c r="EFH158" s="7"/>
      <c r="EFI158" s="7"/>
      <c r="EFJ158" s="7"/>
      <c r="EFK158" s="7"/>
      <c r="EFL158" s="7"/>
      <c r="EFM158" s="7"/>
      <c r="EFN158" s="7"/>
      <c r="EFO158" s="7"/>
      <c r="EFP158" s="7"/>
      <c r="EFQ158" s="7"/>
      <c r="EFR158" s="7"/>
      <c r="EFS158" s="7"/>
      <c r="EFT158" s="7"/>
      <c r="EFU158" s="7"/>
      <c r="EFV158" s="7"/>
      <c r="EFW158" s="7"/>
      <c r="EFX158" s="7"/>
      <c r="EFY158" s="7"/>
      <c r="EFZ158" s="7"/>
      <c r="EGA158" s="7"/>
      <c r="EGB158" s="7"/>
      <c r="EGC158" s="7"/>
      <c r="EGD158" s="7"/>
      <c r="EGE158" s="7"/>
      <c r="EGF158" s="7"/>
      <c r="EGG158" s="7"/>
      <c r="EGH158" s="7"/>
      <c r="EGI158" s="7"/>
      <c r="EGJ158" s="7"/>
      <c r="EGK158" s="7"/>
      <c r="EGL158" s="7"/>
      <c r="EGM158" s="7"/>
      <c r="EGN158" s="7"/>
      <c r="EGO158" s="7"/>
      <c r="EGP158" s="7"/>
      <c r="EGQ158" s="7"/>
      <c r="EGR158" s="7"/>
      <c r="EGS158" s="7"/>
      <c r="EGT158" s="7"/>
      <c r="EGU158" s="7"/>
      <c r="EGV158" s="7"/>
      <c r="EGW158" s="7"/>
      <c r="EGX158" s="7"/>
      <c r="EGY158" s="7"/>
      <c r="EGZ158" s="7"/>
      <c r="EHA158" s="7"/>
      <c r="EHB158" s="7"/>
      <c r="EHC158" s="7"/>
      <c r="EHD158" s="7"/>
      <c r="EHE158" s="7"/>
      <c r="EHF158" s="7"/>
      <c r="EHG158" s="7"/>
      <c r="EHH158" s="7"/>
      <c r="EHI158" s="7"/>
      <c r="EHJ158" s="7"/>
      <c r="EHK158" s="7"/>
      <c r="EHL158" s="7"/>
      <c r="EHM158" s="7"/>
      <c r="EHN158" s="7"/>
      <c r="EHO158" s="7"/>
      <c r="EHP158" s="7"/>
      <c r="EHQ158" s="7"/>
      <c r="EHR158" s="7"/>
      <c r="EHS158" s="7"/>
      <c r="EHT158" s="7"/>
      <c r="EHU158" s="7"/>
      <c r="EHV158" s="7"/>
      <c r="EHW158" s="7"/>
      <c r="EHX158" s="7"/>
      <c r="EHY158" s="7"/>
      <c r="EHZ158" s="7"/>
      <c r="EIA158" s="7"/>
      <c r="EIB158" s="7"/>
      <c r="EIC158" s="7"/>
      <c r="EID158" s="7"/>
      <c r="EIE158" s="7"/>
      <c r="EIF158" s="7"/>
      <c r="EIG158" s="7"/>
      <c r="EIH158" s="7"/>
      <c r="EII158" s="7"/>
      <c r="EIJ158" s="7"/>
      <c r="EIK158" s="7"/>
      <c r="EIL158" s="7"/>
      <c r="EIM158" s="7"/>
      <c r="EIN158" s="7"/>
      <c r="EIO158" s="7"/>
      <c r="EIP158" s="7"/>
      <c r="EIQ158" s="7"/>
      <c r="EIR158" s="7"/>
      <c r="EIS158" s="7"/>
      <c r="EIT158" s="7"/>
      <c r="EIU158" s="7"/>
      <c r="EIV158" s="7"/>
      <c r="EIW158" s="7"/>
      <c r="EIX158" s="7"/>
      <c r="EIY158" s="7"/>
      <c r="EIZ158" s="7"/>
      <c r="EJA158" s="7"/>
      <c r="EJB158" s="7"/>
      <c r="EJC158" s="7"/>
      <c r="EJD158" s="7"/>
      <c r="EJE158" s="7"/>
      <c r="EJF158" s="7"/>
      <c r="EJG158" s="7"/>
      <c r="EJH158" s="7"/>
      <c r="EJI158" s="7"/>
      <c r="EJJ158" s="7"/>
      <c r="EJK158" s="7"/>
      <c r="EJL158" s="7"/>
      <c r="EJM158" s="7"/>
      <c r="EJN158" s="7"/>
      <c r="EJO158" s="7"/>
      <c r="EJP158" s="7"/>
      <c r="EJQ158" s="7"/>
      <c r="EJR158" s="7"/>
      <c r="EJS158" s="7"/>
      <c r="EJT158" s="7"/>
      <c r="EJU158" s="7"/>
      <c r="EJV158" s="7"/>
      <c r="EJW158" s="7"/>
      <c r="EJX158" s="7"/>
      <c r="EJY158" s="7"/>
      <c r="EJZ158" s="7"/>
      <c r="EKA158" s="7"/>
      <c r="EKB158" s="7"/>
      <c r="EKC158" s="7"/>
      <c r="EKD158" s="7"/>
      <c r="EKE158" s="7"/>
      <c r="EKF158" s="7"/>
      <c r="EKG158" s="7"/>
      <c r="EKH158" s="7"/>
      <c r="EKI158" s="7"/>
      <c r="EKJ158" s="7"/>
      <c r="EKK158" s="7"/>
      <c r="EKL158" s="7"/>
      <c r="EKM158" s="7"/>
      <c r="EKN158" s="7"/>
      <c r="EKO158" s="7"/>
      <c r="EKP158" s="7"/>
      <c r="EKQ158" s="7"/>
      <c r="EKR158" s="7"/>
      <c r="EKS158" s="7"/>
      <c r="EKT158" s="7"/>
      <c r="EKU158" s="7"/>
      <c r="EKV158" s="7"/>
      <c r="EKW158" s="7"/>
      <c r="EKX158" s="7"/>
      <c r="EKY158" s="7"/>
      <c r="EKZ158" s="7"/>
      <c r="ELA158" s="7"/>
      <c r="ELB158" s="7"/>
      <c r="ELC158" s="7"/>
      <c r="ELD158" s="7"/>
      <c r="ELE158" s="7"/>
      <c r="ELF158" s="7"/>
      <c r="ELG158" s="7"/>
      <c r="ELH158" s="7"/>
      <c r="ELI158" s="7"/>
      <c r="ELJ158" s="7"/>
      <c r="ELK158" s="7"/>
      <c r="ELL158" s="7"/>
      <c r="ELM158" s="7"/>
      <c r="ELN158" s="7"/>
      <c r="ELO158" s="7"/>
      <c r="ELP158" s="7"/>
      <c r="ELQ158" s="7"/>
      <c r="ELR158" s="7"/>
      <c r="ELS158" s="7"/>
      <c r="ELT158" s="7"/>
      <c r="ELU158" s="7"/>
      <c r="ELV158" s="7"/>
      <c r="ELW158" s="7"/>
      <c r="ELX158" s="7"/>
      <c r="ELY158" s="7"/>
      <c r="ELZ158" s="7"/>
      <c r="EMA158" s="7"/>
      <c r="EMB158" s="7"/>
      <c r="EMC158" s="7"/>
      <c r="EMD158" s="7"/>
      <c r="EME158" s="7"/>
      <c r="EMF158" s="7"/>
      <c r="EMG158" s="7"/>
      <c r="EMH158" s="7"/>
      <c r="EMI158" s="7"/>
      <c r="EMJ158" s="7"/>
      <c r="EMK158" s="7"/>
      <c r="EML158" s="7"/>
      <c r="EMM158" s="7"/>
      <c r="EMN158" s="7"/>
      <c r="EMO158" s="7"/>
      <c r="EMP158" s="7"/>
      <c r="EMQ158" s="7"/>
      <c r="EMR158" s="7"/>
      <c r="EMS158" s="7"/>
      <c r="EMT158" s="7"/>
      <c r="EMU158" s="7"/>
      <c r="EMV158" s="7"/>
      <c r="EMW158" s="7"/>
      <c r="EMX158" s="7"/>
      <c r="EMY158" s="7"/>
      <c r="EMZ158" s="7"/>
      <c r="ENA158" s="7"/>
      <c r="ENB158" s="7"/>
      <c r="ENC158" s="7"/>
      <c r="END158" s="7"/>
      <c r="ENE158" s="7"/>
      <c r="ENF158" s="7"/>
      <c r="ENG158" s="7"/>
      <c r="ENH158" s="7"/>
      <c r="ENI158" s="7"/>
      <c r="ENJ158" s="7"/>
      <c r="ENK158" s="7"/>
      <c r="ENL158" s="7"/>
      <c r="ENM158" s="7"/>
      <c r="ENN158" s="7"/>
      <c r="ENO158" s="7"/>
      <c r="ENP158" s="7"/>
      <c r="ENQ158" s="7"/>
      <c r="ENR158" s="7"/>
      <c r="ENS158" s="7"/>
      <c r="ENT158" s="7"/>
      <c r="ENU158" s="7"/>
      <c r="ENV158" s="7"/>
      <c r="ENW158" s="7"/>
      <c r="ENX158" s="7"/>
      <c r="ENY158" s="7"/>
      <c r="ENZ158" s="7"/>
      <c r="EOA158" s="7"/>
      <c r="EOB158" s="7"/>
      <c r="EOC158" s="7"/>
      <c r="EOD158" s="7"/>
      <c r="EOE158" s="7"/>
      <c r="EOF158" s="7"/>
      <c r="EOG158" s="7"/>
      <c r="EOH158" s="7"/>
      <c r="EOI158" s="7"/>
      <c r="EOJ158" s="7"/>
      <c r="EOK158" s="7"/>
      <c r="EOL158" s="7"/>
      <c r="EOM158" s="7"/>
      <c r="EON158" s="7"/>
      <c r="EOO158" s="7"/>
      <c r="EOP158" s="7"/>
      <c r="EOQ158" s="7"/>
      <c r="EOR158" s="7"/>
      <c r="EOS158" s="7"/>
      <c r="EOT158" s="7"/>
      <c r="EOU158" s="7"/>
      <c r="EOV158" s="7"/>
      <c r="EOW158" s="7"/>
      <c r="EOX158" s="7"/>
      <c r="EOY158" s="7"/>
      <c r="EOZ158" s="7"/>
      <c r="EPA158" s="7"/>
      <c r="EPB158" s="7"/>
      <c r="EPC158" s="7"/>
      <c r="EPD158" s="7"/>
      <c r="EPE158" s="7"/>
      <c r="EPF158" s="7"/>
      <c r="EPG158" s="7"/>
      <c r="EPH158" s="7"/>
      <c r="EPI158" s="7"/>
      <c r="EPJ158" s="7"/>
      <c r="EPK158" s="7"/>
      <c r="EPL158" s="7"/>
      <c r="EPM158" s="7"/>
      <c r="EPN158" s="7"/>
      <c r="EPO158" s="7"/>
      <c r="EPP158" s="7"/>
      <c r="EPQ158" s="7"/>
      <c r="EPR158" s="7"/>
      <c r="EPS158" s="7"/>
      <c r="EPT158" s="7"/>
      <c r="EPU158" s="7"/>
      <c r="EPV158" s="7"/>
      <c r="EPW158" s="7"/>
      <c r="EPX158" s="7"/>
      <c r="EPY158" s="7"/>
      <c r="EPZ158" s="7"/>
      <c r="EQA158" s="7"/>
      <c r="EQB158" s="7"/>
      <c r="EQC158" s="7"/>
      <c r="EQD158" s="7"/>
      <c r="EQE158" s="7"/>
      <c r="EQF158" s="7"/>
      <c r="EQG158" s="7"/>
      <c r="EQH158" s="7"/>
      <c r="EQI158" s="7"/>
      <c r="EQJ158" s="7"/>
      <c r="EQK158" s="7"/>
      <c r="EQL158" s="7"/>
      <c r="EQM158" s="7"/>
      <c r="EQN158" s="7"/>
      <c r="EQO158" s="7"/>
      <c r="EQP158" s="7"/>
      <c r="EQQ158" s="7"/>
      <c r="EQR158" s="7"/>
      <c r="EQS158" s="7"/>
      <c r="EQT158" s="7"/>
      <c r="EQU158" s="7"/>
      <c r="EQV158" s="7"/>
      <c r="EQW158" s="7"/>
      <c r="EQX158" s="7"/>
      <c r="EQY158" s="7"/>
      <c r="EQZ158" s="7"/>
      <c r="ERA158" s="7"/>
      <c r="ERB158" s="7"/>
      <c r="ERC158" s="7"/>
      <c r="ERD158" s="7"/>
      <c r="ERE158" s="7"/>
      <c r="ERF158" s="7"/>
      <c r="ERG158" s="7"/>
      <c r="ERH158" s="7"/>
      <c r="ERI158" s="7"/>
      <c r="ERJ158" s="7"/>
      <c r="ERK158" s="7"/>
      <c r="ERL158" s="7"/>
      <c r="ERM158" s="7"/>
      <c r="ERN158" s="7"/>
      <c r="ERO158" s="7"/>
      <c r="ERP158" s="7"/>
      <c r="ERQ158" s="7"/>
      <c r="ERR158" s="7"/>
      <c r="ERS158" s="7"/>
      <c r="ERT158" s="7"/>
      <c r="ERU158" s="7"/>
      <c r="ERV158" s="7"/>
      <c r="ERW158" s="7"/>
      <c r="ERX158" s="7"/>
      <c r="ERY158" s="7"/>
      <c r="ERZ158" s="7"/>
      <c r="ESA158" s="7"/>
      <c r="ESB158" s="7"/>
      <c r="ESC158" s="7"/>
      <c r="ESD158" s="7"/>
      <c r="ESE158" s="7"/>
      <c r="ESF158" s="7"/>
      <c r="ESG158" s="7"/>
      <c r="ESH158" s="7"/>
      <c r="ESI158" s="7"/>
      <c r="ESJ158" s="7"/>
      <c r="ESK158" s="7"/>
      <c r="ESL158" s="7"/>
      <c r="ESM158" s="7"/>
      <c r="ESN158" s="7"/>
      <c r="ESO158" s="7"/>
      <c r="ESP158" s="7"/>
      <c r="ESQ158" s="7"/>
      <c r="ESR158" s="7"/>
      <c r="ESS158" s="7"/>
      <c r="EST158" s="7"/>
      <c r="ESU158" s="7"/>
      <c r="ESV158" s="7"/>
      <c r="ESW158" s="7"/>
      <c r="ESX158" s="7"/>
      <c r="ESY158" s="7"/>
      <c r="ESZ158" s="7"/>
      <c r="ETA158" s="7"/>
      <c r="ETB158" s="7"/>
      <c r="ETC158" s="7"/>
      <c r="ETD158" s="7"/>
      <c r="ETE158" s="7"/>
      <c r="ETF158" s="7"/>
      <c r="ETG158" s="7"/>
      <c r="ETH158" s="7"/>
      <c r="ETI158" s="7"/>
      <c r="ETJ158" s="7"/>
      <c r="ETK158" s="7"/>
      <c r="ETL158" s="7"/>
      <c r="ETM158" s="7"/>
      <c r="ETN158" s="7"/>
      <c r="ETO158" s="7"/>
      <c r="ETP158" s="7"/>
      <c r="ETQ158" s="7"/>
      <c r="ETR158" s="7"/>
      <c r="ETS158" s="7"/>
      <c r="ETT158" s="7"/>
      <c r="ETU158" s="7"/>
      <c r="ETV158" s="7"/>
      <c r="ETW158" s="7"/>
      <c r="ETX158" s="7"/>
      <c r="ETY158" s="7"/>
      <c r="ETZ158" s="7"/>
      <c r="EUA158" s="7"/>
      <c r="EUB158" s="7"/>
      <c r="EUC158" s="7"/>
      <c r="EUD158" s="7"/>
      <c r="EUE158" s="7"/>
      <c r="EUF158" s="7"/>
      <c r="EUG158" s="7"/>
      <c r="EUH158" s="7"/>
      <c r="EUI158" s="7"/>
      <c r="EUJ158" s="7"/>
      <c r="EUK158" s="7"/>
      <c r="EUL158" s="7"/>
      <c r="EUM158" s="7"/>
      <c r="EUN158" s="7"/>
      <c r="EUO158" s="7"/>
      <c r="EUP158" s="7"/>
      <c r="EUQ158" s="7"/>
      <c r="EUR158" s="7"/>
      <c r="EUS158" s="7"/>
      <c r="EUT158" s="7"/>
      <c r="EUU158" s="7"/>
      <c r="EUV158" s="7"/>
      <c r="EUW158" s="7"/>
      <c r="EUX158" s="7"/>
      <c r="EUY158" s="7"/>
      <c r="EUZ158" s="7"/>
      <c r="EVA158" s="7"/>
      <c r="EVB158" s="7"/>
      <c r="EVC158" s="7"/>
      <c r="EVD158" s="7"/>
      <c r="EVE158" s="7"/>
      <c r="EVF158" s="7"/>
      <c r="EVG158" s="7"/>
      <c r="EVH158" s="7"/>
      <c r="EVI158" s="7"/>
      <c r="EVJ158" s="7"/>
      <c r="EVK158" s="7"/>
      <c r="EVL158" s="7"/>
      <c r="EVM158" s="7"/>
      <c r="EVN158" s="7"/>
      <c r="EVO158" s="7"/>
      <c r="EVP158" s="7"/>
      <c r="EVQ158" s="7"/>
      <c r="EVR158" s="7"/>
      <c r="EVS158" s="7"/>
      <c r="EVT158" s="7"/>
      <c r="EVU158" s="7"/>
      <c r="EVV158" s="7"/>
      <c r="EVW158" s="7"/>
      <c r="EVX158" s="7"/>
      <c r="EVY158" s="7"/>
      <c r="EVZ158" s="7"/>
      <c r="EWA158" s="7"/>
      <c r="EWB158" s="7"/>
      <c r="EWC158" s="7"/>
      <c r="EWD158" s="7"/>
      <c r="EWE158" s="7"/>
      <c r="EWF158" s="7"/>
      <c r="EWG158" s="7"/>
      <c r="EWH158" s="7"/>
      <c r="EWI158" s="7"/>
      <c r="EWJ158" s="7"/>
      <c r="EWK158" s="7"/>
      <c r="EWL158" s="7"/>
      <c r="EWM158" s="7"/>
      <c r="EWN158" s="7"/>
      <c r="EWO158" s="7"/>
      <c r="EWP158" s="7"/>
      <c r="EWQ158" s="7"/>
      <c r="EWR158" s="7"/>
      <c r="EWS158" s="7"/>
      <c r="EWT158" s="7"/>
      <c r="EWU158" s="7"/>
      <c r="EWV158" s="7"/>
      <c r="EWW158" s="7"/>
      <c r="EWX158" s="7"/>
      <c r="EWY158" s="7"/>
      <c r="EWZ158" s="7"/>
      <c r="EXA158" s="7"/>
      <c r="EXB158" s="7"/>
      <c r="EXC158" s="7"/>
      <c r="EXD158" s="7"/>
      <c r="EXE158" s="7"/>
      <c r="EXF158" s="7"/>
      <c r="EXG158" s="7"/>
      <c r="EXH158" s="7"/>
      <c r="EXI158" s="7"/>
      <c r="EXJ158" s="7"/>
      <c r="EXK158" s="7"/>
      <c r="EXL158" s="7"/>
      <c r="EXM158" s="7"/>
      <c r="EXN158" s="7"/>
      <c r="EXO158" s="7"/>
      <c r="EXP158" s="7"/>
      <c r="EXQ158" s="7"/>
      <c r="EXR158" s="7"/>
      <c r="EXS158" s="7"/>
      <c r="EXT158" s="7"/>
      <c r="EXU158" s="7"/>
      <c r="EXV158" s="7"/>
      <c r="EXW158" s="7"/>
      <c r="EXX158" s="7"/>
      <c r="EXY158" s="7"/>
      <c r="EXZ158" s="7"/>
      <c r="EYA158" s="7"/>
      <c r="EYB158" s="7"/>
      <c r="EYC158" s="7"/>
      <c r="EYD158" s="7"/>
      <c r="EYE158" s="7"/>
      <c r="EYF158" s="7"/>
      <c r="EYG158" s="7"/>
      <c r="EYH158" s="7"/>
      <c r="EYI158" s="7"/>
      <c r="EYJ158" s="7"/>
      <c r="EYK158" s="7"/>
      <c r="EYL158" s="7"/>
      <c r="EYM158" s="7"/>
      <c r="EYN158" s="7"/>
      <c r="EYO158" s="7"/>
      <c r="EYP158" s="7"/>
      <c r="EYQ158" s="7"/>
      <c r="EYR158" s="7"/>
      <c r="EYS158" s="7"/>
      <c r="EYT158" s="7"/>
      <c r="EYU158" s="7"/>
      <c r="EYV158" s="7"/>
      <c r="EYW158" s="7"/>
      <c r="EYX158" s="7"/>
      <c r="EYY158" s="7"/>
      <c r="EYZ158" s="7"/>
      <c r="EZA158" s="7"/>
      <c r="EZB158" s="7"/>
      <c r="EZC158" s="7"/>
      <c r="EZD158" s="7"/>
      <c r="EZE158" s="7"/>
      <c r="EZF158" s="7"/>
      <c r="EZG158" s="7"/>
      <c r="EZH158" s="7"/>
      <c r="EZI158" s="7"/>
      <c r="EZJ158" s="7"/>
      <c r="EZK158" s="7"/>
      <c r="EZL158" s="7"/>
      <c r="EZM158" s="7"/>
      <c r="EZN158" s="7"/>
      <c r="EZO158" s="7"/>
      <c r="EZP158" s="7"/>
      <c r="EZQ158" s="7"/>
      <c r="EZR158" s="7"/>
      <c r="EZS158" s="7"/>
      <c r="EZT158" s="7"/>
      <c r="EZU158" s="7"/>
      <c r="EZV158" s="7"/>
      <c r="EZW158" s="7"/>
      <c r="EZX158" s="7"/>
      <c r="EZY158" s="7"/>
      <c r="EZZ158" s="7"/>
      <c r="FAA158" s="7"/>
      <c r="FAB158" s="7"/>
      <c r="FAC158" s="7"/>
      <c r="FAD158" s="7"/>
      <c r="FAE158" s="7"/>
      <c r="FAF158" s="7"/>
      <c r="FAG158" s="7"/>
      <c r="FAH158" s="7"/>
      <c r="FAI158" s="7"/>
      <c r="FAJ158" s="7"/>
      <c r="FAK158" s="7"/>
      <c r="FAL158" s="7"/>
      <c r="FAM158" s="7"/>
      <c r="FAN158" s="7"/>
      <c r="FAO158" s="7"/>
      <c r="FAP158" s="7"/>
      <c r="FAQ158" s="7"/>
      <c r="FAR158" s="7"/>
      <c r="FAS158" s="7"/>
      <c r="FAT158" s="7"/>
      <c r="FAU158" s="7"/>
      <c r="FAV158" s="7"/>
      <c r="FAW158" s="7"/>
      <c r="FAX158" s="7"/>
      <c r="FAY158" s="7"/>
      <c r="FAZ158" s="7"/>
      <c r="FBA158" s="7"/>
      <c r="FBB158" s="7"/>
      <c r="FBC158" s="7"/>
      <c r="FBD158" s="7"/>
      <c r="FBE158" s="7"/>
      <c r="FBF158" s="7"/>
      <c r="FBG158" s="7"/>
      <c r="FBH158" s="7"/>
      <c r="FBI158" s="7"/>
      <c r="FBJ158" s="7"/>
      <c r="FBK158" s="7"/>
      <c r="FBL158" s="7"/>
      <c r="FBM158" s="7"/>
      <c r="FBN158" s="7"/>
      <c r="FBO158" s="7"/>
      <c r="FBP158" s="7"/>
      <c r="FBQ158" s="7"/>
      <c r="FBR158" s="7"/>
      <c r="FBS158" s="7"/>
      <c r="FBT158" s="7"/>
      <c r="FBU158" s="7"/>
      <c r="FBV158" s="7"/>
      <c r="FBW158" s="7"/>
      <c r="FBX158" s="7"/>
      <c r="FBY158" s="7"/>
      <c r="FBZ158" s="7"/>
      <c r="FCA158" s="7"/>
      <c r="FCB158" s="7"/>
      <c r="FCC158" s="7"/>
      <c r="FCD158" s="7"/>
      <c r="FCE158" s="7"/>
      <c r="FCF158" s="7"/>
      <c r="FCG158" s="7"/>
      <c r="FCH158" s="7"/>
      <c r="FCI158" s="7"/>
      <c r="FCJ158" s="7"/>
      <c r="FCK158" s="7"/>
      <c r="FCL158" s="7"/>
      <c r="FCM158" s="7"/>
      <c r="FCN158" s="7"/>
      <c r="FCO158" s="7"/>
      <c r="FCP158" s="7"/>
      <c r="FCQ158" s="7"/>
      <c r="FCR158" s="7"/>
      <c r="FCS158" s="7"/>
      <c r="FCT158" s="7"/>
      <c r="FCU158" s="7"/>
      <c r="FCV158" s="7"/>
      <c r="FCW158" s="7"/>
      <c r="FCX158" s="7"/>
      <c r="FCY158" s="7"/>
      <c r="FCZ158" s="7"/>
      <c r="FDA158" s="7"/>
      <c r="FDB158" s="7"/>
      <c r="FDC158" s="7"/>
      <c r="FDD158" s="7"/>
      <c r="FDE158" s="7"/>
      <c r="FDF158" s="7"/>
      <c r="FDG158" s="7"/>
      <c r="FDH158" s="7"/>
      <c r="FDI158" s="7"/>
      <c r="FDJ158" s="7"/>
      <c r="FDK158" s="7"/>
      <c r="FDL158" s="7"/>
      <c r="FDM158" s="7"/>
      <c r="FDN158" s="7"/>
      <c r="FDO158" s="7"/>
      <c r="FDP158" s="7"/>
      <c r="FDQ158" s="7"/>
      <c r="FDR158" s="7"/>
      <c r="FDS158" s="7"/>
      <c r="FDT158" s="7"/>
      <c r="FDU158" s="7"/>
      <c r="FDV158" s="7"/>
      <c r="FDW158" s="7"/>
      <c r="FDX158" s="7"/>
      <c r="FDY158" s="7"/>
      <c r="FDZ158" s="7"/>
      <c r="FEA158" s="7"/>
      <c r="FEB158" s="7"/>
      <c r="FEC158" s="7"/>
      <c r="FED158" s="7"/>
      <c r="FEE158" s="7"/>
      <c r="FEF158" s="7"/>
      <c r="FEG158" s="7"/>
      <c r="FEH158" s="7"/>
      <c r="FEI158" s="7"/>
      <c r="FEJ158" s="7"/>
      <c r="FEK158" s="7"/>
      <c r="FEL158" s="7"/>
      <c r="FEM158" s="7"/>
      <c r="FEN158" s="7"/>
      <c r="FEO158" s="7"/>
      <c r="FEP158" s="7"/>
      <c r="FEQ158" s="7"/>
      <c r="FER158" s="7"/>
      <c r="FES158" s="7"/>
      <c r="FET158" s="7"/>
      <c r="FEU158" s="7"/>
      <c r="FEV158" s="7"/>
      <c r="FEW158" s="7"/>
      <c r="FEX158" s="7"/>
      <c r="FEY158" s="7"/>
      <c r="FEZ158" s="7"/>
      <c r="FFA158" s="7"/>
      <c r="FFB158" s="7"/>
      <c r="FFC158" s="7"/>
      <c r="FFD158" s="7"/>
      <c r="FFE158" s="7"/>
      <c r="FFF158" s="7"/>
      <c r="FFG158" s="7"/>
      <c r="FFH158" s="7"/>
      <c r="FFI158" s="7"/>
      <c r="FFJ158" s="7"/>
      <c r="FFK158" s="7"/>
      <c r="FFL158" s="7"/>
      <c r="FFM158" s="7"/>
      <c r="FFN158" s="7"/>
      <c r="FFO158" s="7"/>
      <c r="FFP158" s="7"/>
      <c r="FFQ158" s="7"/>
      <c r="FFR158" s="7"/>
      <c r="FFS158" s="7"/>
      <c r="FFT158" s="7"/>
      <c r="FFU158" s="7"/>
      <c r="FFV158" s="7"/>
      <c r="FFW158" s="7"/>
      <c r="FFX158" s="7"/>
      <c r="FFY158" s="7"/>
      <c r="FFZ158" s="7"/>
      <c r="FGA158" s="7"/>
      <c r="FGB158" s="7"/>
      <c r="FGC158" s="7"/>
      <c r="FGD158" s="7"/>
      <c r="FGE158" s="7"/>
      <c r="FGF158" s="7"/>
      <c r="FGG158" s="7"/>
      <c r="FGH158" s="7"/>
      <c r="FGI158" s="7"/>
      <c r="FGJ158" s="7"/>
      <c r="FGK158" s="7"/>
      <c r="FGL158" s="7"/>
      <c r="FGM158" s="7"/>
      <c r="FGN158" s="7"/>
      <c r="FGO158" s="7"/>
      <c r="FGP158" s="7"/>
      <c r="FGQ158" s="7"/>
      <c r="FGR158" s="7"/>
      <c r="FGS158" s="7"/>
      <c r="FGT158" s="7"/>
      <c r="FGU158" s="7"/>
      <c r="FGV158" s="7"/>
      <c r="FGW158" s="7"/>
      <c r="FGX158" s="7"/>
      <c r="FGY158" s="7"/>
      <c r="FGZ158" s="7"/>
      <c r="FHA158" s="7"/>
      <c r="FHB158" s="7"/>
      <c r="FHC158" s="7"/>
      <c r="FHD158" s="7"/>
      <c r="FHE158" s="7"/>
      <c r="FHF158" s="7"/>
      <c r="FHG158" s="7"/>
      <c r="FHH158" s="7"/>
      <c r="FHI158" s="7"/>
      <c r="FHJ158" s="7"/>
      <c r="FHK158" s="7"/>
      <c r="FHL158" s="7"/>
      <c r="FHM158" s="7"/>
      <c r="FHN158" s="7"/>
      <c r="FHO158" s="7"/>
      <c r="FHP158" s="7"/>
      <c r="FHQ158" s="7"/>
      <c r="FHR158" s="7"/>
      <c r="FHS158" s="7"/>
      <c r="FHT158" s="7"/>
      <c r="FHU158" s="7"/>
      <c r="FHV158" s="7"/>
      <c r="FHW158" s="7"/>
      <c r="FHX158" s="7"/>
      <c r="FHY158" s="7"/>
      <c r="FHZ158" s="7"/>
      <c r="FIA158" s="7"/>
      <c r="FIB158" s="7"/>
      <c r="FIC158" s="7"/>
      <c r="FID158" s="7"/>
      <c r="FIE158" s="7"/>
      <c r="FIF158" s="7"/>
      <c r="FIG158" s="7"/>
      <c r="FIH158" s="7"/>
      <c r="FII158" s="7"/>
      <c r="FIJ158" s="7"/>
      <c r="FIK158" s="7"/>
      <c r="FIL158" s="7"/>
      <c r="FIM158" s="7"/>
      <c r="FIN158" s="7"/>
      <c r="FIO158" s="7"/>
      <c r="FIP158" s="7"/>
      <c r="FIQ158" s="7"/>
      <c r="FIR158" s="7"/>
      <c r="FIS158" s="7"/>
      <c r="FIT158" s="7"/>
      <c r="FIU158" s="7"/>
      <c r="FIV158" s="7"/>
      <c r="FIW158" s="7"/>
      <c r="FIX158" s="7"/>
      <c r="FIY158" s="7"/>
      <c r="FIZ158" s="7"/>
      <c r="FJA158" s="7"/>
      <c r="FJB158" s="7"/>
      <c r="FJC158" s="7"/>
      <c r="FJD158" s="7"/>
      <c r="FJE158" s="7"/>
      <c r="FJF158" s="7"/>
      <c r="FJG158" s="7"/>
      <c r="FJH158" s="7"/>
      <c r="FJI158" s="7"/>
      <c r="FJJ158" s="7"/>
      <c r="FJK158" s="7"/>
      <c r="FJL158" s="7"/>
      <c r="FJM158" s="7"/>
      <c r="FJN158" s="7"/>
      <c r="FJO158" s="7"/>
      <c r="FJP158" s="7"/>
      <c r="FJQ158" s="7"/>
      <c r="FJR158" s="7"/>
      <c r="FJS158" s="7"/>
      <c r="FJT158" s="7"/>
      <c r="FJU158" s="7"/>
      <c r="FJV158" s="7"/>
      <c r="FJW158" s="7"/>
      <c r="FJX158" s="7"/>
      <c r="FJY158" s="7"/>
      <c r="FJZ158" s="7"/>
      <c r="FKA158" s="7"/>
      <c r="FKB158" s="7"/>
      <c r="FKC158" s="7"/>
      <c r="FKD158" s="7"/>
      <c r="FKE158" s="7"/>
      <c r="FKF158" s="7"/>
      <c r="FKG158" s="7"/>
      <c r="FKH158" s="7"/>
      <c r="FKI158" s="7"/>
      <c r="FKJ158" s="7"/>
      <c r="FKK158" s="7"/>
      <c r="FKL158" s="7"/>
      <c r="FKM158" s="7"/>
      <c r="FKN158" s="7"/>
      <c r="FKO158" s="7"/>
      <c r="FKP158" s="7"/>
      <c r="FKQ158" s="7"/>
      <c r="FKR158" s="7"/>
      <c r="FKS158" s="7"/>
      <c r="FKT158" s="7"/>
      <c r="FKU158" s="7"/>
      <c r="FKV158" s="7"/>
      <c r="FKW158" s="7"/>
      <c r="FKX158" s="7"/>
      <c r="FKY158" s="7"/>
      <c r="FKZ158" s="7"/>
      <c r="FLA158" s="7"/>
      <c r="FLB158" s="7"/>
      <c r="FLC158" s="7"/>
      <c r="FLD158" s="7"/>
      <c r="FLE158" s="7"/>
      <c r="FLF158" s="7"/>
      <c r="FLG158" s="7"/>
      <c r="FLH158" s="7"/>
      <c r="FLI158" s="7"/>
      <c r="FLJ158" s="7"/>
      <c r="FLK158" s="7"/>
      <c r="FLL158" s="7"/>
      <c r="FLM158" s="7"/>
      <c r="FLN158" s="7"/>
      <c r="FLO158" s="7"/>
      <c r="FLP158" s="7"/>
      <c r="FLQ158" s="7"/>
      <c r="FLR158" s="7"/>
      <c r="FLS158" s="7"/>
      <c r="FLT158" s="7"/>
      <c r="FLU158" s="7"/>
      <c r="FLV158" s="7"/>
      <c r="FLW158" s="7"/>
      <c r="FLX158" s="7"/>
      <c r="FLY158" s="7"/>
      <c r="FLZ158" s="7"/>
      <c r="FMA158" s="7"/>
      <c r="FMB158" s="7"/>
      <c r="FMC158" s="7"/>
      <c r="FMD158" s="7"/>
      <c r="FME158" s="7"/>
      <c r="FMF158" s="7"/>
      <c r="FMG158" s="7"/>
      <c r="FMH158" s="7"/>
      <c r="FMI158" s="7"/>
      <c r="FMJ158" s="7"/>
      <c r="FMK158" s="7"/>
      <c r="FML158" s="7"/>
      <c r="FMM158" s="7"/>
      <c r="FMN158" s="7"/>
      <c r="FMO158" s="7"/>
      <c r="FMP158" s="7"/>
      <c r="FMQ158" s="7"/>
      <c r="FMR158" s="7"/>
      <c r="FMS158" s="7"/>
      <c r="FMT158" s="7"/>
      <c r="FMU158" s="7"/>
      <c r="FMV158" s="7"/>
      <c r="FMW158" s="7"/>
      <c r="FMX158" s="7"/>
      <c r="FMY158" s="7"/>
      <c r="FMZ158" s="7"/>
      <c r="FNA158" s="7"/>
      <c r="FNB158" s="7"/>
      <c r="FNC158" s="7"/>
      <c r="FND158" s="7"/>
      <c r="FNE158" s="7"/>
      <c r="FNF158" s="7"/>
      <c r="FNG158" s="7"/>
      <c r="FNH158" s="7"/>
      <c r="FNI158" s="7"/>
      <c r="FNJ158" s="7"/>
      <c r="FNK158" s="7"/>
      <c r="FNL158" s="7"/>
      <c r="FNM158" s="7"/>
      <c r="FNN158" s="7"/>
      <c r="FNO158" s="7"/>
      <c r="FNP158" s="7"/>
      <c r="FNQ158" s="7"/>
      <c r="FNR158" s="7"/>
      <c r="FNS158" s="7"/>
      <c r="FNT158" s="7"/>
      <c r="FNU158" s="7"/>
      <c r="FNV158" s="7"/>
      <c r="FNW158" s="7"/>
      <c r="FNX158" s="7"/>
      <c r="FNY158" s="7"/>
      <c r="FNZ158" s="7"/>
      <c r="FOA158" s="7"/>
      <c r="FOB158" s="7"/>
      <c r="FOC158" s="7"/>
      <c r="FOD158" s="7"/>
      <c r="FOE158" s="7"/>
      <c r="FOF158" s="7"/>
      <c r="FOG158" s="7"/>
      <c r="FOH158" s="7"/>
      <c r="FOI158" s="7"/>
      <c r="FOJ158" s="7"/>
      <c r="FOK158" s="7"/>
      <c r="FOL158" s="7"/>
      <c r="FOM158" s="7"/>
      <c r="FON158" s="7"/>
      <c r="FOO158" s="7"/>
      <c r="FOP158" s="7"/>
      <c r="FOQ158" s="7"/>
      <c r="FOR158" s="7"/>
      <c r="FOS158" s="7"/>
      <c r="FOT158" s="7"/>
      <c r="FOU158" s="7"/>
      <c r="FOV158" s="7"/>
      <c r="FOW158" s="7"/>
      <c r="FOX158" s="7"/>
      <c r="FOY158" s="7"/>
      <c r="FOZ158" s="7"/>
      <c r="FPA158" s="7"/>
      <c r="FPB158" s="7"/>
      <c r="FPC158" s="7"/>
      <c r="FPD158" s="7"/>
      <c r="FPE158" s="7"/>
      <c r="FPF158" s="7"/>
      <c r="FPG158" s="7"/>
      <c r="FPH158" s="7"/>
      <c r="FPI158" s="7"/>
      <c r="FPJ158" s="7"/>
      <c r="FPK158" s="7"/>
      <c r="FPL158" s="7"/>
      <c r="FPM158" s="7"/>
      <c r="FPN158" s="7"/>
      <c r="FPO158" s="7"/>
      <c r="FPP158" s="7"/>
      <c r="FPQ158" s="7"/>
      <c r="FPR158" s="7"/>
      <c r="FPS158" s="7"/>
      <c r="FPT158" s="7"/>
      <c r="FPU158" s="7"/>
      <c r="FPV158" s="7"/>
      <c r="FPW158" s="7"/>
      <c r="FPX158" s="7"/>
      <c r="FPY158" s="7"/>
      <c r="FPZ158" s="7"/>
      <c r="FQA158" s="7"/>
      <c r="FQB158" s="7"/>
      <c r="FQC158" s="7"/>
      <c r="FQD158" s="7"/>
      <c r="FQE158" s="7"/>
      <c r="FQF158" s="7"/>
      <c r="FQG158" s="7"/>
      <c r="FQH158" s="7"/>
      <c r="FQI158" s="7"/>
      <c r="FQJ158" s="7"/>
      <c r="FQK158" s="7"/>
      <c r="FQL158" s="7"/>
      <c r="FQM158" s="7"/>
      <c r="FQN158" s="7"/>
      <c r="FQO158" s="7"/>
      <c r="FQP158" s="7"/>
      <c r="FQQ158" s="7"/>
      <c r="FQR158" s="7"/>
      <c r="FQS158" s="7"/>
      <c r="FQT158" s="7"/>
      <c r="FQU158" s="7"/>
      <c r="FQV158" s="7"/>
      <c r="FQW158" s="7"/>
      <c r="FQX158" s="7"/>
      <c r="FQY158" s="7"/>
      <c r="FQZ158" s="7"/>
      <c r="FRA158" s="7"/>
      <c r="FRB158" s="7"/>
      <c r="FRC158" s="7"/>
      <c r="FRD158" s="7"/>
      <c r="FRE158" s="7"/>
      <c r="FRF158" s="7"/>
      <c r="FRG158" s="7"/>
      <c r="FRH158" s="7"/>
      <c r="FRI158" s="7"/>
      <c r="FRJ158" s="7"/>
      <c r="FRK158" s="7"/>
      <c r="FRL158" s="7"/>
      <c r="FRM158" s="7"/>
      <c r="FRN158" s="7"/>
      <c r="FRO158" s="7"/>
      <c r="FRP158" s="7"/>
      <c r="FRQ158" s="7"/>
      <c r="FRR158" s="7"/>
      <c r="FRS158" s="7"/>
      <c r="FRT158" s="7"/>
      <c r="FRU158" s="7"/>
      <c r="FRV158" s="7"/>
      <c r="FRW158" s="7"/>
      <c r="FRX158" s="7"/>
      <c r="FRY158" s="7"/>
      <c r="FRZ158" s="7"/>
      <c r="FSA158" s="7"/>
      <c r="FSB158" s="7"/>
      <c r="FSC158" s="7"/>
      <c r="FSD158" s="7"/>
      <c r="FSE158" s="7"/>
      <c r="FSF158" s="7"/>
      <c r="FSG158" s="7"/>
      <c r="FSH158" s="7"/>
      <c r="FSI158" s="7"/>
      <c r="FSJ158" s="7"/>
      <c r="FSK158" s="7"/>
      <c r="FSL158" s="7"/>
      <c r="FSM158" s="7"/>
      <c r="FSN158" s="7"/>
      <c r="FSO158" s="7"/>
      <c r="FSP158" s="7"/>
      <c r="FSQ158" s="7"/>
      <c r="FSR158" s="7"/>
      <c r="FSS158" s="7"/>
      <c r="FST158" s="7"/>
      <c r="FSU158" s="7"/>
      <c r="FSV158" s="7"/>
      <c r="FSW158" s="7"/>
      <c r="FSX158" s="7"/>
      <c r="FSY158" s="7"/>
      <c r="FSZ158" s="7"/>
      <c r="FTA158" s="7"/>
      <c r="FTB158" s="7"/>
      <c r="FTC158" s="7"/>
      <c r="FTD158" s="7"/>
      <c r="FTE158" s="7"/>
      <c r="FTF158" s="7"/>
      <c r="FTG158" s="7"/>
      <c r="FTH158" s="7"/>
      <c r="FTI158" s="7"/>
      <c r="FTJ158" s="7"/>
      <c r="FTK158" s="7"/>
      <c r="FTL158" s="7"/>
      <c r="FTM158" s="7"/>
      <c r="FTN158" s="7"/>
      <c r="FTO158" s="7"/>
      <c r="FTP158" s="7"/>
      <c r="FTQ158" s="7"/>
      <c r="FTR158" s="7"/>
      <c r="FTS158" s="7"/>
      <c r="FTT158" s="7"/>
      <c r="FTU158" s="7"/>
      <c r="FTV158" s="7"/>
      <c r="FTW158" s="7"/>
      <c r="FTX158" s="7"/>
      <c r="FTY158" s="7"/>
      <c r="FTZ158" s="7"/>
      <c r="FUA158" s="7"/>
      <c r="FUB158" s="7"/>
      <c r="FUC158" s="7"/>
      <c r="FUD158" s="7"/>
      <c r="FUE158" s="7"/>
      <c r="FUF158" s="7"/>
      <c r="FUG158" s="7"/>
      <c r="FUH158" s="7"/>
      <c r="FUI158" s="7"/>
      <c r="FUJ158" s="7"/>
      <c r="FUK158" s="7"/>
      <c r="FUL158" s="7"/>
      <c r="FUM158" s="7"/>
      <c r="FUN158" s="7"/>
      <c r="FUO158" s="7"/>
      <c r="FUP158" s="7"/>
      <c r="FUQ158" s="7"/>
      <c r="FUR158" s="7"/>
      <c r="FUS158" s="7"/>
      <c r="FUT158" s="7"/>
      <c r="FUU158" s="7"/>
      <c r="FUV158" s="7"/>
      <c r="FUW158" s="7"/>
      <c r="FUX158" s="7"/>
      <c r="FUY158" s="7"/>
      <c r="FUZ158" s="7"/>
      <c r="FVA158" s="7"/>
      <c r="FVB158" s="7"/>
      <c r="FVC158" s="7"/>
      <c r="FVD158" s="7"/>
      <c r="FVE158" s="7"/>
      <c r="FVF158" s="7"/>
      <c r="FVG158" s="7"/>
      <c r="FVH158" s="7"/>
      <c r="FVI158" s="7"/>
      <c r="FVJ158" s="7"/>
      <c r="FVK158" s="7"/>
      <c r="FVL158" s="7"/>
      <c r="FVM158" s="7"/>
      <c r="FVN158" s="7"/>
      <c r="FVO158" s="7"/>
      <c r="FVP158" s="7"/>
      <c r="FVQ158" s="7"/>
      <c r="FVR158" s="7"/>
      <c r="FVS158" s="7"/>
      <c r="FVT158" s="7"/>
      <c r="FVU158" s="7"/>
      <c r="FVV158" s="7"/>
      <c r="FVW158" s="7"/>
      <c r="FVX158" s="7"/>
      <c r="FVY158" s="7"/>
      <c r="FVZ158" s="7"/>
      <c r="FWA158" s="7"/>
      <c r="FWB158" s="7"/>
      <c r="FWC158" s="7"/>
      <c r="FWD158" s="7"/>
      <c r="FWE158" s="7"/>
      <c r="FWF158" s="7"/>
      <c r="FWG158" s="7"/>
      <c r="FWH158" s="7"/>
      <c r="FWI158" s="7"/>
      <c r="FWJ158" s="7"/>
      <c r="FWK158" s="7"/>
      <c r="FWL158" s="7"/>
      <c r="FWM158" s="7"/>
      <c r="FWN158" s="7"/>
      <c r="FWO158" s="7"/>
      <c r="FWP158" s="7"/>
      <c r="FWQ158" s="7"/>
      <c r="FWR158" s="7"/>
      <c r="FWS158" s="7"/>
      <c r="FWT158" s="7"/>
      <c r="FWU158" s="7"/>
      <c r="FWV158" s="7"/>
      <c r="FWW158" s="7"/>
      <c r="FWX158" s="7"/>
      <c r="FWY158" s="7"/>
      <c r="FWZ158" s="7"/>
      <c r="FXA158" s="7"/>
      <c r="FXB158" s="7"/>
      <c r="FXC158" s="7"/>
      <c r="FXD158" s="7"/>
      <c r="FXE158" s="7"/>
      <c r="FXF158" s="7"/>
      <c r="FXG158" s="7"/>
      <c r="FXH158" s="7"/>
      <c r="FXI158" s="7"/>
      <c r="FXJ158" s="7"/>
      <c r="FXK158" s="7"/>
      <c r="FXL158" s="7"/>
      <c r="FXM158" s="7"/>
      <c r="FXN158" s="7"/>
      <c r="FXO158" s="7"/>
      <c r="FXP158" s="7"/>
      <c r="FXQ158" s="7"/>
      <c r="FXR158" s="7"/>
      <c r="FXS158" s="7"/>
      <c r="FXT158" s="7"/>
      <c r="FXU158" s="7"/>
      <c r="FXV158" s="7"/>
      <c r="FXW158" s="7"/>
      <c r="FXX158" s="7"/>
      <c r="FXY158" s="7"/>
      <c r="FXZ158" s="7"/>
      <c r="FYA158" s="7"/>
      <c r="FYB158" s="7"/>
      <c r="FYC158" s="7"/>
      <c r="FYD158" s="7"/>
      <c r="FYE158" s="7"/>
      <c r="FYF158" s="7"/>
      <c r="FYG158" s="7"/>
      <c r="FYH158" s="7"/>
      <c r="FYI158" s="7"/>
      <c r="FYJ158" s="7"/>
      <c r="FYK158" s="7"/>
      <c r="FYL158" s="7"/>
      <c r="FYM158" s="7"/>
      <c r="FYN158" s="7"/>
      <c r="FYO158" s="7"/>
      <c r="FYP158" s="7"/>
      <c r="FYQ158" s="7"/>
      <c r="FYR158" s="7"/>
      <c r="FYS158" s="7"/>
      <c r="FYT158" s="7"/>
      <c r="FYU158" s="7"/>
      <c r="FYV158" s="7"/>
      <c r="FYW158" s="7"/>
      <c r="FYX158" s="7"/>
      <c r="FYY158" s="7"/>
      <c r="FYZ158" s="7"/>
      <c r="FZA158" s="7"/>
      <c r="FZB158" s="7"/>
      <c r="FZC158" s="7"/>
      <c r="FZD158" s="7"/>
      <c r="FZE158" s="7"/>
      <c r="FZF158" s="7"/>
      <c r="FZG158" s="7"/>
      <c r="FZH158" s="7"/>
      <c r="FZI158" s="7"/>
      <c r="FZJ158" s="7"/>
      <c r="FZK158" s="7"/>
      <c r="FZL158" s="7"/>
      <c r="FZM158" s="7"/>
      <c r="FZN158" s="7"/>
      <c r="FZO158" s="7"/>
      <c r="FZP158" s="7"/>
      <c r="FZQ158" s="7"/>
      <c r="FZR158" s="7"/>
      <c r="FZS158" s="7"/>
      <c r="FZT158" s="7"/>
      <c r="FZU158" s="7"/>
      <c r="FZV158" s="7"/>
      <c r="FZW158" s="7"/>
      <c r="FZX158" s="7"/>
      <c r="FZY158" s="7"/>
      <c r="FZZ158" s="7"/>
      <c r="GAA158" s="7"/>
      <c r="GAB158" s="7"/>
      <c r="GAC158" s="7"/>
      <c r="GAD158" s="7"/>
      <c r="GAE158" s="7"/>
      <c r="GAF158" s="7"/>
      <c r="GAG158" s="7"/>
      <c r="GAH158" s="7"/>
      <c r="GAI158" s="7"/>
      <c r="GAJ158" s="7"/>
      <c r="GAK158" s="7"/>
      <c r="GAL158" s="7"/>
      <c r="GAM158" s="7"/>
      <c r="GAN158" s="7"/>
      <c r="GAO158" s="7"/>
      <c r="GAP158" s="7"/>
      <c r="GAQ158" s="7"/>
      <c r="GAR158" s="7"/>
      <c r="GAS158" s="7"/>
      <c r="GAT158" s="7"/>
      <c r="GAU158" s="7"/>
      <c r="GAV158" s="7"/>
      <c r="GAW158" s="7"/>
      <c r="GAX158" s="7"/>
      <c r="GAY158" s="7"/>
      <c r="GAZ158" s="7"/>
      <c r="GBA158" s="7"/>
      <c r="GBB158" s="7"/>
      <c r="GBC158" s="7"/>
      <c r="GBD158" s="7"/>
      <c r="GBE158" s="7"/>
      <c r="GBF158" s="7"/>
      <c r="GBG158" s="7"/>
      <c r="GBH158" s="7"/>
      <c r="GBI158" s="7"/>
      <c r="GBJ158" s="7"/>
      <c r="GBK158" s="7"/>
      <c r="GBL158" s="7"/>
      <c r="GBM158" s="7"/>
      <c r="GBN158" s="7"/>
      <c r="GBO158" s="7"/>
      <c r="GBP158" s="7"/>
      <c r="GBQ158" s="7"/>
      <c r="GBR158" s="7"/>
      <c r="GBS158" s="7"/>
      <c r="GBT158" s="7"/>
      <c r="GBU158" s="7"/>
      <c r="GBV158" s="7"/>
      <c r="GBW158" s="7"/>
      <c r="GBX158" s="7"/>
      <c r="GBY158" s="7"/>
      <c r="GBZ158" s="7"/>
      <c r="GCA158" s="7"/>
      <c r="GCB158" s="7"/>
      <c r="GCC158" s="7"/>
      <c r="GCD158" s="7"/>
      <c r="GCE158" s="7"/>
      <c r="GCF158" s="7"/>
      <c r="GCG158" s="7"/>
      <c r="GCH158" s="7"/>
      <c r="GCI158" s="7"/>
      <c r="GCJ158" s="7"/>
      <c r="GCK158" s="7"/>
      <c r="GCL158" s="7"/>
      <c r="GCM158" s="7"/>
      <c r="GCN158" s="7"/>
      <c r="GCO158" s="7"/>
      <c r="GCP158" s="7"/>
      <c r="GCQ158" s="7"/>
      <c r="GCR158" s="7"/>
      <c r="GCS158" s="7"/>
      <c r="GCT158" s="7"/>
      <c r="GCU158" s="7"/>
      <c r="GCV158" s="7"/>
      <c r="GCW158" s="7"/>
      <c r="GCX158" s="7"/>
      <c r="GCY158" s="7"/>
      <c r="GCZ158" s="7"/>
      <c r="GDA158" s="7"/>
      <c r="GDB158" s="7"/>
      <c r="GDC158" s="7"/>
      <c r="GDD158" s="7"/>
      <c r="GDE158" s="7"/>
      <c r="GDF158" s="7"/>
      <c r="GDG158" s="7"/>
      <c r="GDH158" s="7"/>
      <c r="GDI158" s="7"/>
      <c r="GDJ158" s="7"/>
      <c r="GDK158" s="7"/>
      <c r="GDL158" s="7"/>
      <c r="GDM158" s="7"/>
      <c r="GDN158" s="7"/>
      <c r="GDO158" s="7"/>
      <c r="GDP158" s="7"/>
      <c r="GDQ158" s="7"/>
      <c r="GDR158" s="7"/>
      <c r="GDS158" s="7"/>
      <c r="GDT158" s="7"/>
      <c r="GDU158" s="7"/>
      <c r="GDV158" s="7"/>
      <c r="GDW158" s="7"/>
      <c r="GDX158" s="7"/>
      <c r="GDY158" s="7"/>
      <c r="GDZ158" s="7"/>
      <c r="GEA158" s="7"/>
      <c r="GEB158" s="7"/>
      <c r="GEC158" s="7"/>
      <c r="GED158" s="7"/>
      <c r="GEE158" s="7"/>
      <c r="GEF158" s="7"/>
      <c r="GEG158" s="7"/>
      <c r="GEH158" s="7"/>
      <c r="GEI158" s="7"/>
      <c r="GEJ158" s="7"/>
      <c r="GEK158" s="7"/>
      <c r="GEL158" s="7"/>
      <c r="GEM158" s="7"/>
      <c r="GEN158" s="7"/>
      <c r="GEO158" s="7"/>
      <c r="GEP158" s="7"/>
      <c r="GEQ158" s="7"/>
      <c r="GER158" s="7"/>
      <c r="GES158" s="7"/>
      <c r="GET158" s="7"/>
      <c r="GEU158" s="7"/>
      <c r="GEV158" s="7"/>
      <c r="GEW158" s="7"/>
      <c r="GEX158" s="7"/>
      <c r="GEY158" s="7"/>
      <c r="GEZ158" s="7"/>
      <c r="GFA158" s="7"/>
      <c r="GFB158" s="7"/>
      <c r="GFC158" s="7"/>
      <c r="GFD158" s="7"/>
      <c r="GFE158" s="7"/>
      <c r="GFF158" s="7"/>
      <c r="GFG158" s="7"/>
      <c r="GFH158" s="7"/>
      <c r="GFI158" s="7"/>
      <c r="GFJ158" s="7"/>
      <c r="GFK158" s="7"/>
      <c r="GFL158" s="7"/>
      <c r="GFM158" s="7"/>
      <c r="GFN158" s="7"/>
      <c r="GFO158" s="7"/>
      <c r="GFP158" s="7"/>
      <c r="GFQ158" s="7"/>
      <c r="GFR158" s="7"/>
      <c r="GFS158" s="7"/>
      <c r="GFT158" s="7"/>
      <c r="GFU158" s="7"/>
      <c r="GFV158" s="7"/>
      <c r="GFW158" s="7"/>
      <c r="GFX158" s="7"/>
      <c r="GFY158" s="7"/>
      <c r="GFZ158" s="7"/>
      <c r="GGA158" s="7"/>
      <c r="GGB158" s="7"/>
      <c r="GGC158" s="7"/>
      <c r="GGD158" s="7"/>
      <c r="GGE158" s="7"/>
      <c r="GGF158" s="7"/>
      <c r="GGG158" s="7"/>
      <c r="GGH158" s="7"/>
      <c r="GGI158" s="7"/>
      <c r="GGJ158" s="7"/>
      <c r="GGK158" s="7"/>
      <c r="GGL158" s="7"/>
      <c r="GGM158" s="7"/>
      <c r="GGN158" s="7"/>
      <c r="GGO158" s="7"/>
      <c r="GGP158" s="7"/>
      <c r="GGQ158" s="7"/>
      <c r="GGR158" s="7"/>
      <c r="GGS158" s="7"/>
      <c r="GGT158" s="7"/>
      <c r="GGU158" s="7"/>
      <c r="GGV158" s="7"/>
      <c r="GGW158" s="7"/>
      <c r="GGX158" s="7"/>
      <c r="GGY158" s="7"/>
      <c r="GGZ158" s="7"/>
      <c r="GHA158" s="7"/>
      <c r="GHB158" s="7"/>
      <c r="GHC158" s="7"/>
      <c r="GHD158" s="7"/>
      <c r="GHE158" s="7"/>
      <c r="GHF158" s="7"/>
      <c r="GHG158" s="7"/>
      <c r="GHH158" s="7"/>
      <c r="GHI158" s="7"/>
      <c r="GHJ158" s="7"/>
      <c r="GHK158" s="7"/>
      <c r="GHL158" s="7"/>
      <c r="GHM158" s="7"/>
      <c r="GHN158" s="7"/>
      <c r="GHO158" s="7"/>
      <c r="GHP158" s="7"/>
      <c r="GHQ158" s="7"/>
      <c r="GHR158" s="7"/>
      <c r="GHS158" s="7"/>
      <c r="GHT158" s="7"/>
      <c r="GHU158" s="7"/>
      <c r="GHV158" s="7"/>
      <c r="GHW158" s="7"/>
      <c r="GHX158" s="7"/>
      <c r="GHY158" s="7"/>
      <c r="GHZ158" s="7"/>
      <c r="GIA158" s="7"/>
      <c r="GIB158" s="7"/>
      <c r="GIC158" s="7"/>
      <c r="GID158" s="7"/>
      <c r="GIE158" s="7"/>
      <c r="GIF158" s="7"/>
      <c r="GIG158" s="7"/>
      <c r="GIH158" s="7"/>
      <c r="GII158" s="7"/>
      <c r="GIJ158" s="7"/>
      <c r="GIK158" s="7"/>
      <c r="GIL158" s="7"/>
      <c r="GIM158" s="7"/>
      <c r="GIN158" s="7"/>
      <c r="GIO158" s="7"/>
      <c r="GIP158" s="7"/>
      <c r="GIQ158" s="7"/>
      <c r="GIR158" s="7"/>
      <c r="GIS158" s="7"/>
      <c r="GIT158" s="7"/>
      <c r="GIU158" s="7"/>
      <c r="GIV158" s="7"/>
      <c r="GIW158" s="7"/>
      <c r="GIX158" s="7"/>
      <c r="GIY158" s="7"/>
      <c r="GIZ158" s="7"/>
      <c r="GJA158" s="7"/>
      <c r="GJB158" s="7"/>
      <c r="GJC158" s="7"/>
      <c r="GJD158" s="7"/>
      <c r="GJE158" s="7"/>
      <c r="GJF158" s="7"/>
      <c r="GJG158" s="7"/>
      <c r="GJH158" s="7"/>
      <c r="GJI158" s="7"/>
      <c r="GJJ158" s="7"/>
      <c r="GJK158" s="7"/>
      <c r="GJL158" s="7"/>
      <c r="GJM158" s="7"/>
      <c r="GJN158" s="7"/>
      <c r="GJO158" s="7"/>
      <c r="GJP158" s="7"/>
      <c r="GJQ158" s="7"/>
      <c r="GJR158" s="7"/>
      <c r="GJS158" s="7"/>
      <c r="GJT158" s="7"/>
      <c r="GJU158" s="7"/>
      <c r="GJV158" s="7"/>
      <c r="GJW158" s="7"/>
      <c r="GJX158" s="7"/>
      <c r="GJY158" s="7"/>
      <c r="GJZ158" s="7"/>
      <c r="GKA158" s="7"/>
      <c r="GKB158" s="7"/>
      <c r="GKC158" s="7"/>
      <c r="GKD158" s="7"/>
      <c r="GKE158" s="7"/>
      <c r="GKF158" s="7"/>
      <c r="GKG158" s="7"/>
      <c r="GKH158" s="7"/>
      <c r="GKI158" s="7"/>
      <c r="GKJ158" s="7"/>
      <c r="GKK158" s="7"/>
      <c r="GKL158" s="7"/>
      <c r="GKM158" s="7"/>
      <c r="GKN158" s="7"/>
      <c r="GKO158" s="7"/>
      <c r="GKP158" s="7"/>
      <c r="GKQ158" s="7"/>
      <c r="GKR158" s="7"/>
      <c r="GKS158" s="7"/>
      <c r="GKT158" s="7"/>
      <c r="GKU158" s="7"/>
      <c r="GKV158" s="7"/>
      <c r="GKW158" s="7"/>
      <c r="GKX158" s="7"/>
      <c r="GKY158" s="7"/>
      <c r="GKZ158" s="7"/>
      <c r="GLA158" s="7"/>
      <c r="GLB158" s="7"/>
      <c r="GLC158" s="7"/>
      <c r="GLD158" s="7"/>
      <c r="GLE158" s="7"/>
      <c r="GLF158" s="7"/>
      <c r="GLG158" s="7"/>
      <c r="GLH158" s="7"/>
      <c r="GLI158" s="7"/>
      <c r="GLJ158" s="7"/>
      <c r="GLK158" s="7"/>
      <c r="GLL158" s="7"/>
      <c r="GLM158" s="7"/>
      <c r="GLN158" s="7"/>
      <c r="GLO158" s="7"/>
      <c r="GLP158" s="7"/>
      <c r="GLQ158" s="7"/>
      <c r="GLR158" s="7"/>
      <c r="GLS158" s="7"/>
      <c r="GLT158" s="7"/>
      <c r="GLU158" s="7"/>
      <c r="GLV158" s="7"/>
      <c r="GLW158" s="7"/>
      <c r="GLX158" s="7"/>
      <c r="GLY158" s="7"/>
      <c r="GLZ158" s="7"/>
      <c r="GMA158" s="7"/>
      <c r="GMB158" s="7"/>
      <c r="GMC158" s="7"/>
      <c r="GMD158" s="7"/>
      <c r="GME158" s="7"/>
      <c r="GMF158" s="7"/>
      <c r="GMG158" s="7"/>
      <c r="GMH158" s="7"/>
      <c r="GMI158" s="7"/>
      <c r="GMJ158" s="7"/>
      <c r="GMK158" s="7"/>
      <c r="GML158" s="7"/>
      <c r="GMM158" s="7"/>
      <c r="GMN158" s="7"/>
      <c r="GMO158" s="7"/>
      <c r="GMP158" s="7"/>
      <c r="GMQ158" s="7"/>
      <c r="GMR158" s="7"/>
      <c r="GMS158" s="7"/>
      <c r="GMT158" s="7"/>
      <c r="GMU158" s="7"/>
      <c r="GMV158" s="7"/>
      <c r="GMW158" s="7"/>
      <c r="GMX158" s="7"/>
      <c r="GMY158" s="7"/>
      <c r="GMZ158" s="7"/>
      <c r="GNA158" s="7"/>
      <c r="GNB158" s="7"/>
      <c r="GNC158" s="7"/>
      <c r="GND158" s="7"/>
      <c r="GNE158" s="7"/>
      <c r="GNF158" s="7"/>
      <c r="GNG158" s="7"/>
      <c r="GNH158" s="7"/>
      <c r="GNI158" s="7"/>
      <c r="GNJ158" s="7"/>
      <c r="GNK158" s="7"/>
      <c r="GNL158" s="7"/>
      <c r="GNM158" s="7"/>
      <c r="GNN158" s="7"/>
      <c r="GNO158" s="7"/>
      <c r="GNP158" s="7"/>
      <c r="GNQ158" s="7"/>
      <c r="GNR158" s="7"/>
      <c r="GNS158" s="7"/>
      <c r="GNT158" s="7"/>
      <c r="GNU158" s="7"/>
      <c r="GNV158" s="7"/>
      <c r="GNW158" s="7"/>
      <c r="GNX158" s="7"/>
      <c r="GNY158" s="7"/>
      <c r="GNZ158" s="7"/>
      <c r="GOA158" s="7"/>
      <c r="GOB158" s="7"/>
      <c r="GOC158" s="7"/>
      <c r="GOD158" s="7"/>
      <c r="GOE158" s="7"/>
      <c r="GOF158" s="7"/>
      <c r="GOG158" s="7"/>
      <c r="GOH158" s="7"/>
      <c r="GOI158" s="7"/>
      <c r="GOJ158" s="7"/>
      <c r="GOK158" s="7"/>
      <c r="GOL158" s="7"/>
      <c r="GOM158" s="7"/>
      <c r="GON158" s="7"/>
      <c r="GOO158" s="7"/>
      <c r="GOP158" s="7"/>
      <c r="GOQ158" s="7"/>
      <c r="GOR158" s="7"/>
      <c r="GOS158" s="7"/>
      <c r="GOT158" s="7"/>
      <c r="GOU158" s="7"/>
      <c r="GOV158" s="7"/>
      <c r="GOW158" s="7"/>
      <c r="GOX158" s="7"/>
      <c r="GOY158" s="7"/>
      <c r="GOZ158" s="7"/>
      <c r="GPA158" s="7"/>
      <c r="GPB158" s="7"/>
      <c r="GPC158" s="7"/>
      <c r="GPD158" s="7"/>
      <c r="GPE158" s="7"/>
      <c r="GPF158" s="7"/>
      <c r="GPG158" s="7"/>
      <c r="GPH158" s="7"/>
      <c r="GPI158" s="7"/>
      <c r="GPJ158" s="7"/>
      <c r="GPK158" s="7"/>
      <c r="GPL158" s="7"/>
      <c r="GPM158" s="7"/>
      <c r="GPN158" s="7"/>
      <c r="GPO158" s="7"/>
      <c r="GPP158" s="7"/>
      <c r="GPQ158" s="7"/>
      <c r="GPR158" s="7"/>
      <c r="GPS158" s="7"/>
      <c r="GPT158" s="7"/>
      <c r="GPU158" s="7"/>
      <c r="GPV158" s="7"/>
      <c r="GPW158" s="7"/>
      <c r="GPX158" s="7"/>
      <c r="GPY158" s="7"/>
      <c r="GPZ158" s="7"/>
      <c r="GQA158" s="7"/>
      <c r="GQB158" s="7"/>
      <c r="GQC158" s="7"/>
      <c r="GQD158" s="7"/>
      <c r="GQE158" s="7"/>
      <c r="GQF158" s="7"/>
      <c r="GQG158" s="7"/>
      <c r="GQH158" s="7"/>
      <c r="GQI158" s="7"/>
      <c r="GQJ158" s="7"/>
      <c r="GQK158" s="7"/>
      <c r="GQL158" s="7"/>
      <c r="GQM158" s="7"/>
      <c r="GQN158" s="7"/>
      <c r="GQO158" s="7"/>
      <c r="GQP158" s="7"/>
      <c r="GQQ158" s="7"/>
      <c r="GQR158" s="7"/>
      <c r="GQS158" s="7"/>
      <c r="GQT158" s="7"/>
      <c r="GQU158" s="7"/>
      <c r="GQV158" s="7"/>
      <c r="GQW158" s="7"/>
      <c r="GQX158" s="7"/>
      <c r="GQY158" s="7"/>
      <c r="GQZ158" s="7"/>
      <c r="GRA158" s="7"/>
      <c r="GRB158" s="7"/>
      <c r="GRC158" s="7"/>
      <c r="GRD158" s="7"/>
      <c r="GRE158" s="7"/>
      <c r="GRF158" s="7"/>
      <c r="GRG158" s="7"/>
      <c r="GRH158" s="7"/>
      <c r="GRI158" s="7"/>
      <c r="GRJ158" s="7"/>
      <c r="GRK158" s="7"/>
      <c r="GRL158" s="7"/>
      <c r="GRM158" s="7"/>
      <c r="GRN158" s="7"/>
      <c r="GRO158" s="7"/>
      <c r="GRP158" s="7"/>
      <c r="GRQ158" s="7"/>
      <c r="GRR158" s="7"/>
      <c r="GRS158" s="7"/>
      <c r="GRT158" s="7"/>
      <c r="GRU158" s="7"/>
      <c r="GRV158" s="7"/>
      <c r="GRW158" s="7"/>
      <c r="GRX158" s="7"/>
      <c r="GRY158" s="7"/>
      <c r="GRZ158" s="7"/>
      <c r="GSA158" s="7"/>
      <c r="GSB158" s="7"/>
      <c r="GSC158" s="7"/>
      <c r="GSD158" s="7"/>
      <c r="GSE158" s="7"/>
      <c r="GSF158" s="7"/>
      <c r="GSG158" s="7"/>
      <c r="GSH158" s="7"/>
      <c r="GSI158" s="7"/>
      <c r="GSJ158" s="7"/>
      <c r="GSK158" s="7"/>
      <c r="GSL158" s="7"/>
      <c r="GSM158" s="7"/>
      <c r="GSN158" s="7"/>
      <c r="GSO158" s="7"/>
      <c r="GSP158" s="7"/>
      <c r="GSQ158" s="7"/>
      <c r="GSR158" s="7"/>
      <c r="GSS158" s="7"/>
      <c r="GST158" s="7"/>
      <c r="GSU158" s="7"/>
      <c r="GSV158" s="7"/>
      <c r="GSW158" s="7"/>
      <c r="GSX158" s="7"/>
      <c r="GSY158" s="7"/>
      <c r="GSZ158" s="7"/>
      <c r="GTA158" s="7"/>
      <c r="GTB158" s="7"/>
      <c r="GTC158" s="7"/>
      <c r="GTD158" s="7"/>
      <c r="GTE158" s="7"/>
      <c r="GTF158" s="7"/>
      <c r="GTG158" s="7"/>
      <c r="GTH158" s="7"/>
      <c r="GTI158" s="7"/>
      <c r="GTJ158" s="7"/>
      <c r="GTK158" s="7"/>
      <c r="GTL158" s="7"/>
      <c r="GTM158" s="7"/>
      <c r="GTN158" s="7"/>
      <c r="GTO158" s="7"/>
      <c r="GTP158" s="7"/>
      <c r="GTQ158" s="7"/>
      <c r="GTR158" s="7"/>
      <c r="GTS158" s="7"/>
      <c r="GTT158" s="7"/>
      <c r="GTU158" s="7"/>
      <c r="GTV158" s="7"/>
      <c r="GTW158" s="7"/>
      <c r="GTX158" s="7"/>
      <c r="GTY158" s="7"/>
      <c r="GTZ158" s="7"/>
      <c r="GUA158" s="7"/>
      <c r="GUB158" s="7"/>
      <c r="GUC158" s="7"/>
      <c r="GUD158" s="7"/>
      <c r="GUE158" s="7"/>
      <c r="GUF158" s="7"/>
      <c r="GUG158" s="7"/>
      <c r="GUH158" s="7"/>
      <c r="GUI158" s="7"/>
      <c r="GUJ158" s="7"/>
      <c r="GUK158" s="7"/>
      <c r="GUL158" s="7"/>
      <c r="GUM158" s="7"/>
      <c r="GUN158" s="7"/>
      <c r="GUO158" s="7"/>
      <c r="GUP158" s="7"/>
      <c r="GUQ158" s="7"/>
      <c r="GUR158" s="7"/>
      <c r="GUS158" s="7"/>
      <c r="GUT158" s="7"/>
      <c r="GUU158" s="7"/>
      <c r="GUV158" s="7"/>
      <c r="GUW158" s="7"/>
      <c r="GUX158" s="7"/>
      <c r="GUY158" s="7"/>
      <c r="GUZ158" s="7"/>
      <c r="GVA158" s="7"/>
      <c r="GVB158" s="7"/>
      <c r="GVC158" s="7"/>
      <c r="GVD158" s="7"/>
      <c r="GVE158" s="7"/>
      <c r="GVF158" s="7"/>
      <c r="GVG158" s="7"/>
      <c r="GVH158" s="7"/>
      <c r="GVI158" s="7"/>
      <c r="GVJ158" s="7"/>
      <c r="GVK158" s="7"/>
      <c r="GVL158" s="7"/>
      <c r="GVM158" s="7"/>
      <c r="GVN158" s="7"/>
      <c r="GVO158" s="7"/>
      <c r="GVP158" s="7"/>
      <c r="GVQ158" s="7"/>
      <c r="GVR158" s="7"/>
      <c r="GVS158" s="7"/>
      <c r="GVT158" s="7"/>
      <c r="GVU158" s="7"/>
      <c r="GVV158" s="7"/>
      <c r="GVW158" s="7"/>
      <c r="GVX158" s="7"/>
      <c r="GVY158" s="7"/>
      <c r="GVZ158" s="7"/>
      <c r="GWA158" s="7"/>
      <c r="GWB158" s="7"/>
      <c r="GWC158" s="7"/>
      <c r="GWD158" s="7"/>
      <c r="GWE158" s="7"/>
      <c r="GWF158" s="7"/>
      <c r="GWG158" s="7"/>
      <c r="GWH158" s="7"/>
      <c r="GWI158" s="7"/>
      <c r="GWJ158" s="7"/>
      <c r="GWK158" s="7"/>
      <c r="GWL158" s="7"/>
      <c r="GWM158" s="7"/>
      <c r="GWN158" s="7"/>
      <c r="GWO158" s="7"/>
      <c r="GWP158" s="7"/>
      <c r="GWQ158" s="7"/>
      <c r="GWR158" s="7"/>
      <c r="GWS158" s="7"/>
      <c r="GWT158" s="7"/>
      <c r="GWU158" s="7"/>
      <c r="GWV158" s="7"/>
      <c r="GWW158" s="7"/>
      <c r="GWX158" s="7"/>
      <c r="GWY158" s="7"/>
      <c r="GWZ158" s="7"/>
      <c r="GXA158" s="7"/>
      <c r="GXB158" s="7"/>
      <c r="GXC158" s="7"/>
      <c r="GXD158" s="7"/>
      <c r="GXE158" s="7"/>
      <c r="GXF158" s="7"/>
      <c r="GXG158" s="7"/>
      <c r="GXH158" s="7"/>
      <c r="GXI158" s="7"/>
      <c r="GXJ158" s="7"/>
      <c r="GXK158" s="7"/>
      <c r="GXL158" s="7"/>
      <c r="GXM158" s="7"/>
      <c r="GXN158" s="7"/>
      <c r="GXO158" s="7"/>
      <c r="GXP158" s="7"/>
      <c r="GXQ158" s="7"/>
      <c r="GXR158" s="7"/>
      <c r="GXS158" s="7"/>
      <c r="GXT158" s="7"/>
      <c r="GXU158" s="7"/>
      <c r="GXV158" s="7"/>
      <c r="GXW158" s="7"/>
      <c r="GXX158" s="7"/>
      <c r="GXY158" s="7"/>
      <c r="GXZ158" s="7"/>
      <c r="GYA158" s="7"/>
      <c r="GYB158" s="7"/>
      <c r="GYC158" s="7"/>
      <c r="GYD158" s="7"/>
      <c r="GYE158" s="7"/>
      <c r="GYF158" s="7"/>
      <c r="GYG158" s="7"/>
      <c r="GYH158" s="7"/>
      <c r="GYI158" s="7"/>
      <c r="GYJ158" s="7"/>
      <c r="GYK158" s="7"/>
      <c r="GYL158" s="7"/>
      <c r="GYM158" s="7"/>
      <c r="GYN158" s="7"/>
      <c r="GYO158" s="7"/>
      <c r="GYP158" s="7"/>
      <c r="GYQ158" s="7"/>
      <c r="GYR158" s="7"/>
      <c r="GYS158" s="7"/>
      <c r="GYT158" s="7"/>
      <c r="GYU158" s="7"/>
      <c r="GYV158" s="7"/>
      <c r="GYW158" s="7"/>
      <c r="GYX158" s="7"/>
      <c r="GYY158" s="7"/>
      <c r="GYZ158" s="7"/>
      <c r="GZA158" s="7"/>
      <c r="GZB158" s="7"/>
      <c r="GZC158" s="7"/>
      <c r="GZD158" s="7"/>
      <c r="GZE158" s="7"/>
      <c r="GZF158" s="7"/>
      <c r="GZG158" s="7"/>
      <c r="GZH158" s="7"/>
      <c r="GZI158" s="7"/>
      <c r="GZJ158" s="7"/>
      <c r="GZK158" s="7"/>
      <c r="GZL158" s="7"/>
      <c r="GZM158" s="7"/>
      <c r="GZN158" s="7"/>
      <c r="GZO158" s="7"/>
      <c r="GZP158" s="7"/>
      <c r="GZQ158" s="7"/>
      <c r="GZR158" s="7"/>
      <c r="GZS158" s="7"/>
      <c r="GZT158" s="7"/>
      <c r="GZU158" s="7"/>
      <c r="GZV158" s="7"/>
      <c r="GZW158" s="7"/>
      <c r="GZX158" s="7"/>
      <c r="GZY158" s="7"/>
      <c r="GZZ158" s="7"/>
      <c r="HAA158" s="7"/>
      <c r="HAB158" s="7"/>
      <c r="HAC158" s="7"/>
      <c r="HAD158" s="7"/>
      <c r="HAE158" s="7"/>
      <c r="HAF158" s="7"/>
      <c r="HAG158" s="7"/>
      <c r="HAH158" s="7"/>
      <c r="HAI158" s="7"/>
      <c r="HAJ158" s="7"/>
      <c r="HAK158" s="7"/>
      <c r="HAL158" s="7"/>
      <c r="HAM158" s="7"/>
      <c r="HAN158" s="7"/>
      <c r="HAO158" s="7"/>
      <c r="HAP158" s="7"/>
      <c r="HAQ158" s="7"/>
      <c r="HAR158" s="7"/>
      <c r="HAS158" s="7"/>
      <c r="HAT158" s="7"/>
      <c r="HAU158" s="7"/>
      <c r="HAV158" s="7"/>
      <c r="HAW158" s="7"/>
      <c r="HAX158" s="7"/>
      <c r="HAY158" s="7"/>
      <c r="HAZ158" s="7"/>
      <c r="HBA158" s="7"/>
      <c r="HBB158" s="7"/>
      <c r="HBC158" s="7"/>
      <c r="HBD158" s="7"/>
      <c r="HBE158" s="7"/>
      <c r="HBF158" s="7"/>
      <c r="HBG158" s="7"/>
      <c r="HBH158" s="7"/>
      <c r="HBI158" s="7"/>
      <c r="HBJ158" s="7"/>
      <c r="HBK158" s="7"/>
      <c r="HBL158" s="7"/>
      <c r="HBM158" s="7"/>
      <c r="HBN158" s="7"/>
      <c r="HBO158" s="7"/>
      <c r="HBP158" s="7"/>
      <c r="HBQ158" s="7"/>
      <c r="HBR158" s="7"/>
      <c r="HBS158" s="7"/>
      <c r="HBT158" s="7"/>
      <c r="HBU158" s="7"/>
      <c r="HBV158" s="7"/>
      <c r="HBW158" s="7"/>
      <c r="HBX158" s="7"/>
      <c r="HBY158" s="7"/>
      <c r="HBZ158" s="7"/>
      <c r="HCA158" s="7"/>
      <c r="HCB158" s="7"/>
      <c r="HCC158" s="7"/>
      <c r="HCD158" s="7"/>
      <c r="HCE158" s="7"/>
      <c r="HCF158" s="7"/>
      <c r="HCG158" s="7"/>
      <c r="HCH158" s="7"/>
      <c r="HCI158" s="7"/>
      <c r="HCJ158" s="7"/>
      <c r="HCK158" s="7"/>
      <c r="HCL158" s="7"/>
      <c r="HCM158" s="7"/>
      <c r="HCN158" s="7"/>
      <c r="HCO158" s="7"/>
      <c r="HCP158" s="7"/>
      <c r="HCQ158" s="7"/>
      <c r="HCR158" s="7"/>
      <c r="HCS158" s="7"/>
      <c r="HCT158" s="7"/>
      <c r="HCU158" s="7"/>
      <c r="HCV158" s="7"/>
      <c r="HCW158" s="7"/>
      <c r="HCX158" s="7"/>
      <c r="HCY158" s="7"/>
      <c r="HCZ158" s="7"/>
      <c r="HDA158" s="7"/>
      <c r="HDB158" s="7"/>
      <c r="HDC158" s="7"/>
      <c r="HDD158" s="7"/>
      <c r="HDE158" s="7"/>
      <c r="HDF158" s="7"/>
      <c r="HDG158" s="7"/>
      <c r="HDH158" s="7"/>
      <c r="HDI158" s="7"/>
      <c r="HDJ158" s="7"/>
      <c r="HDK158" s="7"/>
      <c r="HDL158" s="7"/>
      <c r="HDM158" s="7"/>
      <c r="HDN158" s="7"/>
      <c r="HDO158" s="7"/>
      <c r="HDP158" s="7"/>
      <c r="HDQ158" s="7"/>
      <c r="HDR158" s="7"/>
      <c r="HDS158" s="7"/>
      <c r="HDT158" s="7"/>
      <c r="HDU158" s="7"/>
      <c r="HDV158" s="7"/>
      <c r="HDW158" s="7"/>
      <c r="HDX158" s="7"/>
      <c r="HDY158" s="7"/>
      <c r="HDZ158" s="7"/>
      <c r="HEA158" s="7"/>
      <c r="HEB158" s="7"/>
      <c r="HEC158" s="7"/>
      <c r="HED158" s="7"/>
      <c r="HEE158" s="7"/>
      <c r="HEF158" s="7"/>
      <c r="HEG158" s="7"/>
      <c r="HEH158" s="7"/>
      <c r="HEI158" s="7"/>
      <c r="HEJ158" s="7"/>
      <c r="HEK158" s="7"/>
      <c r="HEL158" s="7"/>
      <c r="HEM158" s="7"/>
      <c r="HEN158" s="7"/>
      <c r="HEO158" s="7"/>
      <c r="HEP158" s="7"/>
      <c r="HEQ158" s="7"/>
      <c r="HER158" s="7"/>
      <c r="HES158" s="7"/>
      <c r="HET158" s="7"/>
      <c r="HEU158" s="7"/>
      <c r="HEV158" s="7"/>
      <c r="HEW158" s="7"/>
      <c r="HEX158" s="7"/>
      <c r="HEY158" s="7"/>
      <c r="HEZ158" s="7"/>
      <c r="HFA158" s="7"/>
      <c r="HFB158" s="7"/>
      <c r="HFC158" s="7"/>
      <c r="HFD158" s="7"/>
      <c r="HFE158" s="7"/>
      <c r="HFF158" s="7"/>
      <c r="HFG158" s="7"/>
      <c r="HFH158" s="7"/>
      <c r="HFI158" s="7"/>
      <c r="HFJ158" s="7"/>
      <c r="HFK158" s="7"/>
      <c r="HFL158" s="7"/>
      <c r="HFM158" s="7"/>
      <c r="HFN158" s="7"/>
      <c r="HFO158" s="7"/>
      <c r="HFP158" s="7"/>
      <c r="HFQ158" s="7"/>
      <c r="HFR158" s="7"/>
      <c r="HFS158" s="7"/>
      <c r="HFT158" s="7"/>
      <c r="HFU158" s="7"/>
      <c r="HFV158" s="7"/>
      <c r="HFW158" s="7"/>
      <c r="HFX158" s="7"/>
      <c r="HFY158" s="7"/>
      <c r="HFZ158" s="7"/>
      <c r="HGA158" s="7"/>
      <c r="HGB158" s="7"/>
      <c r="HGC158" s="7"/>
      <c r="HGD158" s="7"/>
      <c r="HGE158" s="7"/>
      <c r="HGF158" s="7"/>
      <c r="HGG158" s="7"/>
      <c r="HGH158" s="7"/>
      <c r="HGI158" s="7"/>
      <c r="HGJ158" s="7"/>
      <c r="HGK158" s="7"/>
      <c r="HGL158" s="7"/>
      <c r="HGM158" s="7"/>
      <c r="HGN158" s="7"/>
      <c r="HGO158" s="7"/>
      <c r="HGP158" s="7"/>
      <c r="HGQ158" s="7"/>
      <c r="HGR158" s="7"/>
      <c r="HGS158" s="7"/>
      <c r="HGT158" s="7"/>
      <c r="HGU158" s="7"/>
      <c r="HGV158" s="7"/>
      <c r="HGW158" s="7"/>
      <c r="HGX158" s="7"/>
      <c r="HGY158" s="7"/>
      <c r="HGZ158" s="7"/>
      <c r="HHA158" s="7"/>
      <c r="HHB158" s="7"/>
      <c r="HHC158" s="7"/>
      <c r="HHD158" s="7"/>
      <c r="HHE158" s="7"/>
      <c r="HHF158" s="7"/>
      <c r="HHG158" s="7"/>
      <c r="HHH158" s="7"/>
      <c r="HHI158" s="7"/>
      <c r="HHJ158" s="7"/>
      <c r="HHK158" s="7"/>
      <c r="HHL158" s="7"/>
      <c r="HHM158" s="7"/>
      <c r="HHN158" s="7"/>
      <c r="HHO158" s="7"/>
      <c r="HHP158" s="7"/>
      <c r="HHQ158" s="7"/>
      <c r="HHR158" s="7"/>
      <c r="HHS158" s="7"/>
      <c r="HHT158" s="7"/>
      <c r="HHU158" s="7"/>
      <c r="HHV158" s="7"/>
      <c r="HHW158" s="7"/>
      <c r="HHX158" s="7"/>
      <c r="HHY158" s="7"/>
      <c r="HHZ158" s="7"/>
      <c r="HIA158" s="7"/>
      <c r="HIB158" s="7"/>
      <c r="HIC158" s="7"/>
      <c r="HID158" s="7"/>
      <c r="HIE158" s="7"/>
      <c r="HIF158" s="7"/>
      <c r="HIG158" s="7"/>
      <c r="HIH158" s="7"/>
      <c r="HII158" s="7"/>
      <c r="HIJ158" s="7"/>
      <c r="HIK158" s="7"/>
      <c r="HIL158" s="7"/>
      <c r="HIM158" s="7"/>
      <c r="HIN158" s="7"/>
      <c r="HIO158" s="7"/>
      <c r="HIP158" s="7"/>
      <c r="HIQ158" s="7"/>
      <c r="HIR158" s="7"/>
      <c r="HIS158" s="7"/>
      <c r="HIT158" s="7"/>
      <c r="HIU158" s="7"/>
      <c r="HIV158" s="7"/>
      <c r="HIW158" s="7"/>
      <c r="HIX158" s="7"/>
      <c r="HIY158" s="7"/>
      <c r="HIZ158" s="7"/>
      <c r="HJA158" s="7"/>
      <c r="HJB158" s="7"/>
      <c r="HJC158" s="7"/>
      <c r="HJD158" s="7"/>
      <c r="HJE158" s="7"/>
      <c r="HJF158" s="7"/>
      <c r="HJG158" s="7"/>
      <c r="HJH158" s="7"/>
      <c r="HJI158" s="7"/>
      <c r="HJJ158" s="7"/>
      <c r="HJK158" s="7"/>
      <c r="HJL158" s="7"/>
      <c r="HJM158" s="7"/>
      <c r="HJN158" s="7"/>
      <c r="HJO158" s="7"/>
      <c r="HJP158" s="7"/>
      <c r="HJQ158" s="7"/>
      <c r="HJR158" s="7"/>
      <c r="HJS158" s="7"/>
      <c r="HJT158" s="7"/>
      <c r="HJU158" s="7"/>
      <c r="HJV158" s="7"/>
      <c r="HJW158" s="7"/>
      <c r="HJX158" s="7"/>
      <c r="HJY158" s="7"/>
      <c r="HJZ158" s="7"/>
      <c r="HKA158" s="7"/>
      <c r="HKB158" s="7"/>
      <c r="HKC158" s="7"/>
      <c r="HKD158" s="7"/>
      <c r="HKE158" s="7"/>
      <c r="HKF158" s="7"/>
      <c r="HKG158" s="7"/>
      <c r="HKH158" s="7"/>
      <c r="HKI158" s="7"/>
      <c r="HKJ158" s="7"/>
      <c r="HKK158" s="7"/>
      <c r="HKL158" s="7"/>
      <c r="HKM158" s="7"/>
      <c r="HKN158" s="7"/>
      <c r="HKO158" s="7"/>
      <c r="HKP158" s="7"/>
      <c r="HKQ158" s="7"/>
      <c r="HKR158" s="7"/>
      <c r="HKS158" s="7"/>
      <c r="HKT158" s="7"/>
      <c r="HKU158" s="7"/>
      <c r="HKV158" s="7"/>
      <c r="HKW158" s="7"/>
      <c r="HKX158" s="7"/>
      <c r="HKY158" s="7"/>
      <c r="HKZ158" s="7"/>
      <c r="HLA158" s="7"/>
      <c r="HLB158" s="7"/>
      <c r="HLC158" s="7"/>
      <c r="HLD158" s="7"/>
      <c r="HLE158" s="7"/>
      <c r="HLF158" s="7"/>
      <c r="HLG158" s="7"/>
      <c r="HLH158" s="7"/>
      <c r="HLI158" s="7"/>
      <c r="HLJ158" s="7"/>
      <c r="HLK158" s="7"/>
      <c r="HLL158" s="7"/>
      <c r="HLM158" s="7"/>
      <c r="HLN158" s="7"/>
      <c r="HLO158" s="7"/>
      <c r="HLP158" s="7"/>
      <c r="HLQ158" s="7"/>
      <c r="HLR158" s="7"/>
      <c r="HLS158" s="7"/>
      <c r="HLT158" s="7"/>
      <c r="HLU158" s="7"/>
      <c r="HLV158" s="7"/>
      <c r="HLW158" s="7"/>
      <c r="HLX158" s="7"/>
      <c r="HLY158" s="7"/>
      <c r="HLZ158" s="7"/>
      <c r="HMA158" s="7"/>
      <c r="HMB158" s="7"/>
      <c r="HMC158" s="7"/>
      <c r="HMD158" s="7"/>
      <c r="HME158" s="7"/>
      <c r="HMF158" s="7"/>
      <c r="HMG158" s="7"/>
      <c r="HMH158" s="7"/>
      <c r="HMI158" s="7"/>
      <c r="HMJ158" s="7"/>
      <c r="HMK158" s="7"/>
      <c r="HML158" s="7"/>
      <c r="HMM158" s="7"/>
      <c r="HMN158" s="7"/>
      <c r="HMO158" s="7"/>
      <c r="HMP158" s="7"/>
      <c r="HMQ158" s="7"/>
      <c r="HMR158" s="7"/>
      <c r="HMS158" s="7"/>
      <c r="HMT158" s="7"/>
      <c r="HMU158" s="7"/>
      <c r="HMV158" s="7"/>
      <c r="HMW158" s="7"/>
      <c r="HMX158" s="7"/>
      <c r="HMY158" s="7"/>
      <c r="HMZ158" s="7"/>
      <c r="HNA158" s="7"/>
      <c r="HNB158" s="7"/>
      <c r="HNC158" s="7"/>
      <c r="HND158" s="7"/>
      <c r="HNE158" s="7"/>
      <c r="HNF158" s="7"/>
      <c r="HNG158" s="7"/>
      <c r="HNH158" s="7"/>
      <c r="HNI158" s="7"/>
      <c r="HNJ158" s="7"/>
      <c r="HNK158" s="7"/>
      <c r="HNL158" s="7"/>
      <c r="HNM158" s="7"/>
      <c r="HNN158" s="7"/>
      <c r="HNO158" s="7"/>
      <c r="HNP158" s="7"/>
      <c r="HNQ158" s="7"/>
      <c r="HNR158" s="7"/>
      <c r="HNS158" s="7"/>
      <c r="HNT158" s="7"/>
      <c r="HNU158" s="7"/>
      <c r="HNV158" s="7"/>
      <c r="HNW158" s="7"/>
      <c r="HNX158" s="7"/>
      <c r="HNY158" s="7"/>
      <c r="HNZ158" s="7"/>
      <c r="HOA158" s="7"/>
      <c r="HOB158" s="7"/>
      <c r="HOC158" s="7"/>
      <c r="HOD158" s="7"/>
      <c r="HOE158" s="7"/>
      <c r="HOF158" s="7"/>
      <c r="HOG158" s="7"/>
      <c r="HOH158" s="7"/>
      <c r="HOI158" s="7"/>
      <c r="HOJ158" s="7"/>
      <c r="HOK158" s="7"/>
      <c r="HOL158" s="7"/>
      <c r="HOM158" s="7"/>
      <c r="HON158" s="7"/>
      <c r="HOO158" s="7"/>
      <c r="HOP158" s="7"/>
      <c r="HOQ158" s="7"/>
      <c r="HOR158" s="7"/>
      <c r="HOS158" s="7"/>
      <c r="HOT158" s="7"/>
      <c r="HOU158" s="7"/>
      <c r="HOV158" s="7"/>
      <c r="HOW158" s="7"/>
      <c r="HOX158" s="7"/>
      <c r="HOY158" s="7"/>
      <c r="HOZ158" s="7"/>
      <c r="HPA158" s="7"/>
      <c r="HPB158" s="7"/>
      <c r="HPC158" s="7"/>
      <c r="HPD158" s="7"/>
      <c r="HPE158" s="7"/>
      <c r="HPF158" s="7"/>
      <c r="HPG158" s="7"/>
      <c r="HPH158" s="7"/>
      <c r="HPI158" s="7"/>
      <c r="HPJ158" s="7"/>
      <c r="HPK158" s="7"/>
      <c r="HPL158" s="7"/>
      <c r="HPM158" s="7"/>
      <c r="HPN158" s="7"/>
      <c r="HPO158" s="7"/>
      <c r="HPP158" s="7"/>
      <c r="HPQ158" s="7"/>
      <c r="HPR158" s="7"/>
      <c r="HPS158" s="7"/>
      <c r="HPT158" s="7"/>
      <c r="HPU158" s="7"/>
      <c r="HPV158" s="7"/>
      <c r="HPW158" s="7"/>
      <c r="HPX158" s="7"/>
      <c r="HPY158" s="7"/>
      <c r="HPZ158" s="7"/>
      <c r="HQA158" s="7"/>
      <c r="HQB158" s="7"/>
      <c r="HQC158" s="7"/>
      <c r="HQD158" s="7"/>
      <c r="HQE158" s="7"/>
      <c r="HQF158" s="7"/>
      <c r="HQG158" s="7"/>
      <c r="HQH158" s="7"/>
      <c r="HQI158" s="7"/>
      <c r="HQJ158" s="7"/>
      <c r="HQK158" s="7"/>
      <c r="HQL158" s="7"/>
      <c r="HQM158" s="7"/>
      <c r="HQN158" s="7"/>
      <c r="HQO158" s="7"/>
      <c r="HQP158" s="7"/>
      <c r="HQQ158" s="7"/>
      <c r="HQR158" s="7"/>
      <c r="HQS158" s="7"/>
      <c r="HQT158" s="7"/>
      <c r="HQU158" s="7"/>
      <c r="HQV158" s="7"/>
      <c r="HQW158" s="7"/>
      <c r="HQX158" s="7"/>
      <c r="HQY158" s="7"/>
      <c r="HQZ158" s="7"/>
      <c r="HRA158" s="7"/>
      <c r="HRB158" s="7"/>
      <c r="HRC158" s="7"/>
      <c r="HRD158" s="7"/>
      <c r="HRE158" s="7"/>
      <c r="HRF158" s="7"/>
      <c r="HRG158" s="7"/>
      <c r="HRH158" s="7"/>
      <c r="HRI158" s="7"/>
      <c r="HRJ158" s="7"/>
      <c r="HRK158" s="7"/>
      <c r="HRL158" s="7"/>
      <c r="HRM158" s="7"/>
      <c r="HRN158" s="7"/>
      <c r="HRO158" s="7"/>
      <c r="HRP158" s="7"/>
      <c r="HRQ158" s="7"/>
      <c r="HRR158" s="7"/>
      <c r="HRS158" s="7"/>
      <c r="HRT158" s="7"/>
      <c r="HRU158" s="7"/>
      <c r="HRV158" s="7"/>
      <c r="HRW158" s="7"/>
      <c r="HRX158" s="7"/>
      <c r="HRY158" s="7"/>
      <c r="HRZ158" s="7"/>
      <c r="HSA158" s="7"/>
      <c r="HSB158" s="7"/>
      <c r="HSC158" s="7"/>
      <c r="HSD158" s="7"/>
      <c r="HSE158" s="7"/>
      <c r="HSF158" s="7"/>
      <c r="HSG158" s="7"/>
      <c r="HSH158" s="7"/>
      <c r="HSI158" s="7"/>
      <c r="HSJ158" s="7"/>
      <c r="HSK158" s="7"/>
      <c r="HSL158" s="7"/>
      <c r="HSM158" s="7"/>
      <c r="HSN158" s="7"/>
      <c r="HSO158" s="7"/>
      <c r="HSP158" s="7"/>
      <c r="HSQ158" s="7"/>
      <c r="HSR158" s="7"/>
      <c r="HSS158" s="7"/>
      <c r="HST158" s="7"/>
      <c r="HSU158" s="7"/>
      <c r="HSV158" s="7"/>
      <c r="HSW158" s="7"/>
      <c r="HSX158" s="7"/>
      <c r="HSY158" s="7"/>
      <c r="HSZ158" s="7"/>
      <c r="HTA158" s="7"/>
      <c r="HTB158" s="7"/>
      <c r="HTC158" s="7"/>
      <c r="HTD158" s="7"/>
      <c r="HTE158" s="7"/>
      <c r="HTF158" s="7"/>
      <c r="HTG158" s="7"/>
      <c r="HTH158" s="7"/>
      <c r="HTI158" s="7"/>
      <c r="HTJ158" s="7"/>
      <c r="HTK158" s="7"/>
      <c r="HTL158" s="7"/>
      <c r="HTM158" s="7"/>
      <c r="HTN158" s="7"/>
      <c r="HTO158" s="7"/>
      <c r="HTP158" s="7"/>
      <c r="HTQ158" s="7"/>
      <c r="HTR158" s="7"/>
      <c r="HTS158" s="7"/>
      <c r="HTT158" s="7"/>
      <c r="HTU158" s="7"/>
      <c r="HTV158" s="7"/>
      <c r="HTW158" s="7"/>
      <c r="HTX158" s="7"/>
      <c r="HTY158" s="7"/>
      <c r="HTZ158" s="7"/>
      <c r="HUA158" s="7"/>
      <c r="HUB158" s="7"/>
      <c r="HUC158" s="7"/>
      <c r="HUD158" s="7"/>
      <c r="HUE158" s="7"/>
      <c r="HUF158" s="7"/>
      <c r="HUG158" s="7"/>
      <c r="HUH158" s="7"/>
      <c r="HUI158" s="7"/>
      <c r="HUJ158" s="7"/>
      <c r="HUK158" s="7"/>
      <c r="HUL158" s="7"/>
      <c r="HUM158" s="7"/>
      <c r="HUN158" s="7"/>
      <c r="HUO158" s="7"/>
      <c r="HUP158" s="7"/>
      <c r="HUQ158" s="7"/>
      <c r="HUR158" s="7"/>
      <c r="HUS158" s="7"/>
      <c r="HUT158" s="7"/>
      <c r="HUU158" s="7"/>
      <c r="HUV158" s="7"/>
      <c r="HUW158" s="7"/>
      <c r="HUX158" s="7"/>
      <c r="HUY158" s="7"/>
      <c r="HUZ158" s="7"/>
      <c r="HVA158" s="7"/>
      <c r="HVB158" s="7"/>
      <c r="HVC158" s="7"/>
      <c r="HVD158" s="7"/>
      <c r="HVE158" s="7"/>
      <c r="HVF158" s="7"/>
      <c r="HVG158" s="7"/>
      <c r="HVH158" s="7"/>
      <c r="HVI158" s="7"/>
      <c r="HVJ158" s="7"/>
      <c r="HVK158" s="7"/>
      <c r="HVL158" s="7"/>
      <c r="HVM158" s="7"/>
      <c r="HVN158" s="7"/>
      <c r="HVO158" s="7"/>
      <c r="HVP158" s="7"/>
      <c r="HVQ158" s="7"/>
      <c r="HVR158" s="7"/>
      <c r="HVS158" s="7"/>
      <c r="HVT158" s="7"/>
      <c r="HVU158" s="7"/>
      <c r="HVV158" s="7"/>
      <c r="HVW158" s="7"/>
      <c r="HVX158" s="7"/>
      <c r="HVY158" s="7"/>
      <c r="HVZ158" s="7"/>
      <c r="HWA158" s="7"/>
      <c r="HWB158" s="7"/>
      <c r="HWC158" s="7"/>
      <c r="HWD158" s="7"/>
      <c r="HWE158" s="7"/>
      <c r="HWF158" s="7"/>
      <c r="HWG158" s="7"/>
      <c r="HWH158" s="7"/>
      <c r="HWI158" s="7"/>
      <c r="HWJ158" s="7"/>
      <c r="HWK158" s="7"/>
      <c r="HWL158" s="7"/>
      <c r="HWM158" s="7"/>
      <c r="HWN158" s="7"/>
      <c r="HWO158" s="7"/>
      <c r="HWP158" s="7"/>
      <c r="HWQ158" s="7"/>
      <c r="HWR158" s="7"/>
      <c r="HWS158" s="7"/>
      <c r="HWT158" s="7"/>
      <c r="HWU158" s="7"/>
      <c r="HWV158" s="7"/>
      <c r="HWW158" s="7"/>
      <c r="HWX158" s="7"/>
      <c r="HWY158" s="7"/>
      <c r="HWZ158" s="7"/>
      <c r="HXA158" s="7"/>
      <c r="HXB158" s="7"/>
      <c r="HXC158" s="7"/>
      <c r="HXD158" s="7"/>
      <c r="HXE158" s="7"/>
      <c r="HXF158" s="7"/>
      <c r="HXG158" s="7"/>
      <c r="HXH158" s="7"/>
      <c r="HXI158" s="7"/>
      <c r="HXJ158" s="7"/>
      <c r="HXK158" s="7"/>
      <c r="HXL158" s="7"/>
      <c r="HXM158" s="7"/>
      <c r="HXN158" s="7"/>
      <c r="HXO158" s="7"/>
      <c r="HXP158" s="7"/>
      <c r="HXQ158" s="7"/>
      <c r="HXR158" s="7"/>
      <c r="HXS158" s="7"/>
      <c r="HXT158" s="7"/>
      <c r="HXU158" s="7"/>
      <c r="HXV158" s="7"/>
      <c r="HXW158" s="7"/>
      <c r="HXX158" s="7"/>
      <c r="HXY158" s="7"/>
      <c r="HXZ158" s="7"/>
      <c r="HYA158" s="7"/>
      <c r="HYB158" s="7"/>
      <c r="HYC158" s="7"/>
      <c r="HYD158" s="7"/>
      <c r="HYE158" s="7"/>
      <c r="HYF158" s="7"/>
      <c r="HYG158" s="7"/>
      <c r="HYH158" s="7"/>
      <c r="HYI158" s="7"/>
      <c r="HYJ158" s="7"/>
      <c r="HYK158" s="7"/>
      <c r="HYL158" s="7"/>
      <c r="HYM158" s="7"/>
      <c r="HYN158" s="7"/>
      <c r="HYO158" s="7"/>
      <c r="HYP158" s="7"/>
      <c r="HYQ158" s="7"/>
      <c r="HYR158" s="7"/>
      <c r="HYS158" s="7"/>
      <c r="HYT158" s="7"/>
      <c r="HYU158" s="7"/>
      <c r="HYV158" s="7"/>
      <c r="HYW158" s="7"/>
      <c r="HYX158" s="7"/>
      <c r="HYY158" s="7"/>
      <c r="HYZ158" s="7"/>
      <c r="HZA158" s="7"/>
      <c r="HZB158" s="7"/>
      <c r="HZC158" s="7"/>
      <c r="HZD158" s="7"/>
      <c r="HZE158" s="7"/>
      <c r="HZF158" s="7"/>
      <c r="HZG158" s="7"/>
      <c r="HZH158" s="7"/>
      <c r="HZI158" s="7"/>
      <c r="HZJ158" s="7"/>
      <c r="HZK158" s="7"/>
      <c r="HZL158" s="7"/>
      <c r="HZM158" s="7"/>
      <c r="HZN158" s="7"/>
      <c r="HZO158" s="7"/>
      <c r="HZP158" s="7"/>
      <c r="HZQ158" s="7"/>
      <c r="HZR158" s="7"/>
      <c r="HZS158" s="7"/>
      <c r="HZT158" s="7"/>
      <c r="HZU158" s="7"/>
      <c r="HZV158" s="7"/>
      <c r="HZW158" s="7"/>
      <c r="HZX158" s="7"/>
      <c r="HZY158" s="7"/>
      <c r="HZZ158" s="7"/>
      <c r="IAA158" s="7"/>
      <c r="IAB158" s="7"/>
      <c r="IAC158" s="7"/>
      <c r="IAD158" s="7"/>
      <c r="IAE158" s="7"/>
      <c r="IAF158" s="7"/>
      <c r="IAG158" s="7"/>
      <c r="IAH158" s="7"/>
      <c r="IAI158" s="7"/>
      <c r="IAJ158" s="7"/>
      <c r="IAK158" s="7"/>
      <c r="IAL158" s="7"/>
      <c r="IAM158" s="7"/>
      <c r="IAN158" s="7"/>
      <c r="IAO158" s="7"/>
      <c r="IAP158" s="7"/>
      <c r="IAQ158" s="7"/>
      <c r="IAR158" s="7"/>
      <c r="IAS158" s="7"/>
      <c r="IAT158" s="7"/>
      <c r="IAU158" s="7"/>
      <c r="IAV158" s="7"/>
      <c r="IAW158" s="7"/>
      <c r="IAX158" s="7"/>
      <c r="IAY158" s="7"/>
      <c r="IAZ158" s="7"/>
      <c r="IBA158" s="7"/>
      <c r="IBB158" s="7"/>
      <c r="IBC158" s="7"/>
      <c r="IBD158" s="7"/>
      <c r="IBE158" s="7"/>
      <c r="IBF158" s="7"/>
      <c r="IBG158" s="7"/>
      <c r="IBH158" s="7"/>
      <c r="IBI158" s="7"/>
      <c r="IBJ158" s="7"/>
      <c r="IBK158" s="7"/>
      <c r="IBL158" s="7"/>
      <c r="IBM158" s="7"/>
      <c r="IBN158" s="7"/>
      <c r="IBO158" s="7"/>
      <c r="IBP158" s="7"/>
      <c r="IBQ158" s="7"/>
      <c r="IBR158" s="7"/>
      <c r="IBS158" s="7"/>
      <c r="IBT158" s="7"/>
      <c r="IBU158" s="7"/>
      <c r="IBV158" s="7"/>
      <c r="IBW158" s="7"/>
      <c r="IBX158" s="7"/>
      <c r="IBY158" s="7"/>
      <c r="IBZ158" s="7"/>
      <c r="ICA158" s="7"/>
      <c r="ICB158" s="7"/>
      <c r="ICC158" s="7"/>
      <c r="ICD158" s="7"/>
      <c r="ICE158" s="7"/>
      <c r="ICF158" s="7"/>
      <c r="ICG158" s="7"/>
      <c r="ICH158" s="7"/>
      <c r="ICI158" s="7"/>
      <c r="ICJ158" s="7"/>
      <c r="ICK158" s="7"/>
      <c r="ICL158" s="7"/>
      <c r="ICM158" s="7"/>
      <c r="ICN158" s="7"/>
      <c r="ICO158" s="7"/>
      <c r="ICP158" s="7"/>
      <c r="ICQ158" s="7"/>
      <c r="ICR158" s="7"/>
      <c r="ICS158" s="7"/>
      <c r="ICT158" s="7"/>
      <c r="ICU158" s="7"/>
      <c r="ICV158" s="7"/>
      <c r="ICW158" s="7"/>
      <c r="ICX158" s="7"/>
      <c r="ICY158" s="7"/>
      <c r="ICZ158" s="7"/>
      <c r="IDA158" s="7"/>
      <c r="IDB158" s="7"/>
      <c r="IDC158" s="7"/>
      <c r="IDD158" s="7"/>
      <c r="IDE158" s="7"/>
      <c r="IDF158" s="7"/>
      <c r="IDG158" s="7"/>
      <c r="IDH158" s="7"/>
      <c r="IDI158" s="7"/>
      <c r="IDJ158" s="7"/>
      <c r="IDK158" s="7"/>
      <c r="IDL158" s="7"/>
      <c r="IDM158" s="7"/>
      <c r="IDN158" s="7"/>
      <c r="IDO158" s="7"/>
      <c r="IDP158" s="7"/>
      <c r="IDQ158" s="7"/>
      <c r="IDR158" s="7"/>
      <c r="IDS158" s="7"/>
      <c r="IDT158" s="7"/>
      <c r="IDU158" s="7"/>
      <c r="IDV158" s="7"/>
      <c r="IDW158" s="7"/>
      <c r="IDX158" s="7"/>
      <c r="IDY158" s="7"/>
      <c r="IDZ158" s="7"/>
      <c r="IEA158" s="7"/>
      <c r="IEB158" s="7"/>
      <c r="IEC158" s="7"/>
      <c r="IED158" s="7"/>
      <c r="IEE158" s="7"/>
      <c r="IEF158" s="7"/>
      <c r="IEG158" s="7"/>
      <c r="IEH158" s="7"/>
      <c r="IEI158" s="7"/>
      <c r="IEJ158" s="7"/>
      <c r="IEK158" s="7"/>
      <c r="IEL158" s="7"/>
      <c r="IEM158" s="7"/>
      <c r="IEN158" s="7"/>
      <c r="IEO158" s="7"/>
      <c r="IEP158" s="7"/>
      <c r="IEQ158" s="7"/>
      <c r="IER158" s="7"/>
      <c r="IES158" s="7"/>
      <c r="IET158" s="7"/>
      <c r="IEU158" s="7"/>
      <c r="IEV158" s="7"/>
      <c r="IEW158" s="7"/>
      <c r="IEX158" s="7"/>
      <c r="IEY158" s="7"/>
      <c r="IEZ158" s="7"/>
      <c r="IFA158" s="7"/>
      <c r="IFB158" s="7"/>
      <c r="IFC158" s="7"/>
      <c r="IFD158" s="7"/>
      <c r="IFE158" s="7"/>
      <c r="IFF158" s="7"/>
      <c r="IFG158" s="7"/>
      <c r="IFH158" s="7"/>
      <c r="IFI158" s="7"/>
      <c r="IFJ158" s="7"/>
      <c r="IFK158" s="7"/>
      <c r="IFL158" s="7"/>
      <c r="IFM158" s="7"/>
      <c r="IFN158" s="7"/>
      <c r="IFO158" s="7"/>
      <c r="IFP158" s="7"/>
      <c r="IFQ158" s="7"/>
      <c r="IFR158" s="7"/>
      <c r="IFS158" s="7"/>
      <c r="IFT158" s="7"/>
      <c r="IFU158" s="7"/>
      <c r="IFV158" s="7"/>
      <c r="IFW158" s="7"/>
      <c r="IFX158" s="7"/>
      <c r="IFY158" s="7"/>
      <c r="IFZ158" s="7"/>
      <c r="IGA158" s="7"/>
      <c r="IGB158" s="7"/>
      <c r="IGC158" s="7"/>
      <c r="IGD158" s="7"/>
      <c r="IGE158" s="7"/>
      <c r="IGF158" s="7"/>
      <c r="IGG158" s="7"/>
      <c r="IGH158" s="7"/>
      <c r="IGI158" s="7"/>
      <c r="IGJ158" s="7"/>
      <c r="IGK158" s="7"/>
      <c r="IGL158" s="7"/>
      <c r="IGM158" s="7"/>
      <c r="IGN158" s="7"/>
      <c r="IGO158" s="7"/>
      <c r="IGP158" s="7"/>
      <c r="IGQ158" s="7"/>
      <c r="IGR158" s="7"/>
      <c r="IGS158" s="7"/>
      <c r="IGT158" s="7"/>
      <c r="IGU158" s="7"/>
      <c r="IGV158" s="7"/>
      <c r="IGW158" s="7"/>
      <c r="IGX158" s="7"/>
      <c r="IGY158" s="7"/>
      <c r="IGZ158" s="7"/>
      <c r="IHA158" s="7"/>
      <c r="IHB158" s="7"/>
      <c r="IHC158" s="7"/>
      <c r="IHD158" s="7"/>
      <c r="IHE158" s="7"/>
      <c r="IHF158" s="7"/>
      <c r="IHG158" s="7"/>
      <c r="IHH158" s="7"/>
      <c r="IHI158" s="7"/>
      <c r="IHJ158" s="7"/>
      <c r="IHK158" s="7"/>
      <c r="IHL158" s="7"/>
      <c r="IHM158" s="7"/>
      <c r="IHN158" s="7"/>
      <c r="IHO158" s="7"/>
      <c r="IHP158" s="7"/>
      <c r="IHQ158" s="7"/>
      <c r="IHR158" s="7"/>
      <c r="IHS158" s="7"/>
      <c r="IHT158" s="7"/>
      <c r="IHU158" s="7"/>
      <c r="IHV158" s="7"/>
      <c r="IHW158" s="7"/>
      <c r="IHX158" s="7"/>
      <c r="IHY158" s="7"/>
      <c r="IHZ158" s="7"/>
      <c r="IIA158" s="7"/>
      <c r="IIB158" s="7"/>
      <c r="IIC158" s="7"/>
      <c r="IID158" s="7"/>
      <c r="IIE158" s="7"/>
      <c r="IIF158" s="7"/>
      <c r="IIG158" s="7"/>
      <c r="IIH158" s="7"/>
      <c r="III158" s="7"/>
      <c r="IIJ158" s="7"/>
      <c r="IIK158" s="7"/>
      <c r="IIL158" s="7"/>
      <c r="IIM158" s="7"/>
      <c r="IIN158" s="7"/>
      <c r="IIO158" s="7"/>
      <c r="IIP158" s="7"/>
      <c r="IIQ158" s="7"/>
      <c r="IIR158" s="7"/>
      <c r="IIS158" s="7"/>
      <c r="IIT158" s="7"/>
      <c r="IIU158" s="7"/>
      <c r="IIV158" s="7"/>
      <c r="IIW158" s="7"/>
      <c r="IIX158" s="7"/>
      <c r="IIY158" s="7"/>
      <c r="IIZ158" s="7"/>
      <c r="IJA158" s="7"/>
      <c r="IJB158" s="7"/>
      <c r="IJC158" s="7"/>
      <c r="IJD158" s="7"/>
      <c r="IJE158" s="7"/>
      <c r="IJF158" s="7"/>
      <c r="IJG158" s="7"/>
      <c r="IJH158" s="7"/>
      <c r="IJI158" s="7"/>
      <c r="IJJ158" s="7"/>
      <c r="IJK158" s="7"/>
      <c r="IJL158" s="7"/>
      <c r="IJM158" s="7"/>
      <c r="IJN158" s="7"/>
      <c r="IJO158" s="7"/>
      <c r="IJP158" s="7"/>
      <c r="IJQ158" s="7"/>
      <c r="IJR158" s="7"/>
      <c r="IJS158" s="7"/>
      <c r="IJT158" s="7"/>
      <c r="IJU158" s="7"/>
      <c r="IJV158" s="7"/>
      <c r="IJW158" s="7"/>
      <c r="IJX158" s="7"/>
      <c r="IJY158" s="7"/>
      <c r="IJZ158" s="7"/>
      <c r="IKA158" s="7"/>
      <c r="IKB158" s="7"/>
      <c r="IKC158" s="7"/>
      <c r="IKD158" s="7"/>
      <c r="IKE158" s="7"/>
      <c r="IKF158" s="7"/>
      <c r="IKG158" s="7"/>
      <c r="IKH158" s="7"/>
      <c r="IKI158" s="7"/>
      <c r="IKJ158" s="7"/>
      <c r="IKK158" s="7"/>
      <c r="IKL158" s="7"/>
      <c r="IKM158" s="7"/>
      <c r="IKN158" s="7"/>
      <c r="IKO158" s="7"/>
      <c r="IKP158" s="7"/>
      <c r="IKQ158" s="7"/>
      <c r="IKR158" s="7"/>
      <c r="IKS158" s="7"/>
      <c r="IKT158" s="7"/>
      <c r="IKU158" s="7"/>
      <c r="IKV158" s="7"/>
      <c r="IKW158" s="7"/>
      <c r="IKX158" s="7"/>
      <c r="IKY158" s="7"/>
      <c r="IKZ158" s="7"/>
      <c r="ILA158" s="7"/>
      <c r="ILB158" s="7"/>
      <c r="ILC158" s="7"/>
      <c r="ILD158" s="7"/>
      <c r="ILE158" s="7"/>
      <c r="ILF158" s="7"/>
      <c r="ILG158" s="7"/>
      <c r="ILH158" s="7"/>
      <c r="ILI158" s="7"/>
      <c r="ILJ158" s="7"/>
      <c r="ILK158" s="7"/>
      <c r="ILL158" s="7"/>
      <c r="ILM158" s="7"/>
      <c r="ILN158" s="7"/>
      <c r="ILO158" s="7"/>
      <c r="ILP158" s="7"/>
      <c r="ILQ158" s="7"/>
      <c r="ILR158" s="7"/>
      <c r="ILS158" s="7"/>
      <c r="ILT158" s="7"/>
      <c r="ILU158" s="7"/>
      <c r="ILV158" s="7"/>
      <c r="ILW158" s="7"/>
      <c r="ILX158" s="7"/>
      <c r="ILY158" s="7"/>
      <c r="ILZ158" s="7"/>
      <c r="IMA158" s="7"/>
      <c r="IMB158" s="7"/>
      <c r="IMC158" s="7"/>
      <c r="IMD158" s="7"/>
      <c r="IME158" s="7"/>
      <c r="IMF158" s="7"/>
      <c r="IMG158" s="7"/>
      <c r="IMH158" s="7"/>
      <c r="IMI158" s="7"/>
      <c r="IMJ158" s="7"/>
      <c r="IMK158" s="7"/>
      <c r="IML158" s="7"/>
      <c r="IMM158" s="7"/>
      <c r="IMN158" s="7"/>
      <c r="IMO158" s="7"/>
      <c r="IMP158" s="7"/>
      <c r="IMQ158" s="7"/>
      <c r="IMR158" s="7"/>
      <c r="IMS158" s="7"/>
      <c r="IMT158" s="7"/>
      <c r="IMU158" s="7"/>
      <c r="IMV158" s="7"/>
      <c r="IMW158" s="7"/>
      <c r="IMX158" s="7"/>
      <c r="IMY158" s="7"/>
      <c r="IMZ158" s="7"/>
      <c r="INA158" s="7"/>
      <c r="INB158" s="7"/>
      <c r="INC158" s="7"/>
      <c r="IND158" s="7"/>
      <c r="INE158" s="7"/>
      <c r="INF158" s="7"/>
      <c r="ING158" s="7"/>
      <c r="INH158" s="7"/>
      <c r="INI158" s="7"/>
      <c r="INJ158" s="7"/>
      <c r="INK158" s="7"/>
      <c r="INL158" s="7"/>
      <c r="INM158" s="7"/>
      <c r="INN158" s="7"/>
      <c r="INO158" s="7"/>
      <c r="INP158" s="7"/>
      <c r="INQ158" s="7"/>
      <c r="INR158" s="7"/>
      <c r="INS158" s="7"/>
      <c r="INT158" s="7"/>
      <c r="INU158" s="7"/>
      <c r="INV158" s="7"/>
      <c r="INW158" s="7"/>
      <c r="INX158" s="7"/>
      <c r="INY158" s="7"/>
      <c r="INZ158" s="7"/>
      <c r="IOA158" s="7"/>
      <c r="IOB158" s="7"/>
      <c r="IOC158" s="7"/>
      <c r="IOD158" s="7"/>
      <c r="IOE158" s="7"/>
      <c r="IOF158" s="7"/>
      <c r="IOG158" s="7"/>
      <c r="IOH158" s="7"/>
      <c r="IOI158" s="7"/>
      <c r="IOJ158" s="7"/>
      <c r="IOK158" s="7"/>
      <c r="IOL158" s="7"/>
      <c r="IOM158" s="7"/>
      <c r="ION158" s="7"/>
      <c r="IOO158" s="7"/>
      <c r="IOP158" s="7"/>
      <c r="IOQ158" s="7"/>
      <c r="IOR158" s="7"/>
      <c r="IOS158" s="7"/>
      <c r="IOT158" s="7"/>
      <c r="IOU158" s="7"/>
      <c r="IOV158" s="7"/>
      <c r="IOW158" s="7"/>
      <c r="IOX158" s="7"/>
      <c r="IOY158" s="7"/>
      <c r="IOZ158" s="7"/>
      <c r="IPA158" s="7"/>
      <c r="IPB158" s="7"/>
      <c r="IPC158" s="7"/>
      <c r="IPD158" s="7"/>
      <c r="IPE158" s="7"/>
      <c r="IPF158" s="7"/>
      <c r="IPG158" s="7"/>
      <c r="IPH158" s="7"/>
      <c r="IPI158" s="7"/>
      <c r="IPJ158" s="7"/>
      <c r="IPK158" s="7"/>
      <c r="IPL158" s="7"/>
      <c r="IPM158" s="7"/>
      <c r="IPN158" s="7"/>
      <c r="IPO158" s="7"/>
      <c r="IPP158" s="7"/>
      <c r="IPQ158" s="7"/>
      <c r="IPR158" s="7"/>
      <c r="IPS158" s="7"/>
      <c r="IPT158" s="7"/>
      <c r="IPU158" s="7"/>
      <c r="IPV158" s="7"/>
      <c r="IPW158" s="7"/>
      <c r="IPX158" s="7"/>
      <c r="IPY158" s="7"/>
      <c r="IPZ158" s="7"/>
      <c r="IQA158" s="7"/>
      <c r="IQB158" s="7"/>
      <c r="IQC158" s="7"/>
      <c r="IQD158" s="7"/>
      <c r="IQE158" s="7"/>
      <c r="IQF158" s="7"/>
      <c r="IQG158" s="7"/>
      <c r="IQH158" s="7"/>
      <c r="IQI158" s="7"/>
      <c r="IQJ158" s="7"/>
      <c r="IQK158" s="7"/>
      <c r="IQL158" s="7"/>
      <c r="IQM158" s="7"/>
      <c r="IQN158" s="7"/>
      <c r="IQO158" s="7"/>
      <c r="IQP158" s="7"/>
      <c r="IQQ158" s="7"/>
      <c r="IQR158" s="7"/>
      <c r="IQS158" s="7"/>
      <c r="IQT158" s="7"/>
      <c r="IQU158" s="7"/>
      <c r="IQV158" s="7"/>
      <c r="IQW158" s="7"/>
      <c r="IQX158" s="7"/>
      <c r="IQY158" s="7"/>
      <c r="IQZ158" s="7"/>
      <c r="IRA158" s="7"/>
      <c r="IRB158" s="7"/>
      <c r="IRC158" s="7"/>
      <c r="IRD158" s="7"/>
      <c r="IRE158" s="7"/>
      <c r="IRF158" s="7"/>
      <c r="IRG158" s="7"/>
      <c r="IRH158" s="7"/>
      <c r="IRI158" s="7"/>
      <c r="IRJ158" s="7"/>
      <c r="IRK158" s="7"/>
      <c r="IRL158" s="7"/>
      <c r="IRM158" s="7"/>
      <c r="IRN158" s="7"/>
      <c r="IRO158" s="7"/>
      <c r="IRP158" s="7"/>
      <c r="IRQ158" s="7"/>
      <c r="IRR158" s="7"/>
      <c r="IRS158" s="7"/>
      <c r="IRT158" s="7"/>
      <c r="IRU158" s="7"/>
      <c r="IRV158" s="7"/>
      <c r="IRW158" s="7"/>
      <c r="IRX158" s="7"/>
      <c r="IRY158" s="7"/>
      <c r="IRZ158" s="7"/>
      <c r="ISA158" s="7"/>
      <c r="ISB158" s="7"/>
      <c r="ISC158" s="7"/>
      <c r="ISD158" s="7"/>
      <c r="ISE158" s="7"/>
      <c r="ISF158" s="7"/>
      <c r="ISG158" s="7"/>
      <c r="ISH158" s="7"/>
      <c r="ISI158" s="7"/>
      <c r="ISJ158" s="7"/>
      <c r="ISK158" s="7"/>
      <c r="ISL158" s="7"/>
      <c r="ISM158" s="7"/>
      <c r="ISN158" s="7"/>
      <c r="ISO158" s="7"/>
      <c r="ISP158" s="7"/>
      <c r="ISQ158" s="7"/>
      <c r="ISR158" s="7"/>
      <c r="ISS158" s="7"/>
      <c r="IST158" s="7"/>
      <c r="ISU158" s="7"/>
      <c r="ISV158" s="7"/>
      <c r="ISW158" s="7"/>
      <c r="ISX158" s="7"/>
      <c r="ISY158" s="7"/>
      <c r="ISZ158" s="7"/>
      <c r="ITA158" s="7"/>
      <c r="ITB158" s="7"/>
      <c r="ITC158" s="7"/>
      <c r="ITD158" s="7"/>
      <c r="ITE158" s="7"/>
      <c r="ITF158" s="7"/>
      <c r="ITG158" s="7"/>
      <c r="ITH158" s="7"/>
      <c r="ITI158" s="7"/>
      <c r="ITJ158" s="7"/>
      <c r="ITK158" s="7"/>
      <c r="ITL158" s="7"/>
      <c r="ITM158" s="7"/>
      <c r="ITN158" s="7"/>
      <c r="ITO158" s="7"/>
      <c r="ITP158" s="7"/>
      <c r="ITQ158" s="7"/>
      <c r="ITR158" s="7"/>
      <c r="ITS158" s="7"/>
      <c r="ITT158" s="7"/>
      <c r="ITU158" s="7"/>
      <c r="ITV158" s="7"/>
      <c r="ITW158" s="7"/>
      <c r="ITX158" s="7"/>
      <c r="ITY158" s="7"/>
      <c r="ITZ158" s="7"/>
      <c r="IUA158" s="7"/>
      <c r="IUB158" s="7"/>
      <c r="IUC158" s="7"/>
      <c r="IUD158" s="7"/>
      <c r="IUE158" s="7"/>
      <c r="IUF158" s="7"/>
      <c r="IUG158" s="7"/>
      <c r="IUH158" s="7"/>
      <c r="IUI158" s="7"/>
      <c r="IUJ158" s="7"/>
      <c r="IUK158" s="7"/>
      <c r="IUL158" s="7"/>
      <c r="IUM158" s="7"/>
      <c r="IUN158" s="7"/>
      <c r="IUO158" s="7"/>
      <c r="IUP158" s="7"/>
      <c r="IUQ158" s="7"/>
      <c r="IUR158" s="7"/>
      <c r="IUS158" s="7"/>
      <c r="IUT158" s="7"/>
      <c r="IUU158" s="7"/>
      <c r="IUV158" s="7"/>
      <c r="IUW158" s="7"/>
      <c r="IUX158" s="7"/>
      <c r="IUY158" s="7"/>
      <c r="IUZ158" s="7"/>
      <c r="IVA158" s="7"/>
      <c r="IVB158" s="7"/>
      <c r="IVC158" s="7"/>
      <c r="IVD158" s="7"/>
      <c r="IVE158" s="7"/>
      <c r="IVF158" s="7"/>
      <c r="IVG158" s="7"/>
      <c r="IVH158" s="7"/>
      <c r="IVI158" s="7"/>
      <c r="IVJ158" s="7"/>
      <c r="IVK158" s="7"/>
      <c r="IVL158" s="7"/>
      <c r="IVM158" s="7"/>
      <c r="IVN158" s="7"/>
      <c r="IVO158" s="7"/>
      <c r="IVP158" s="7"/>
      <c r="IVQ158" s="7"/>
      <c r="IVR158" s="7"/>
      <c r="IVS158" s="7"/>
      <c r="IVT158" s="7"/>
      <c r="IVU158" s="7"/>
      <c r="IVV158" s="7"/>
      <c r="IVW158" s="7"/>
      <c r="IVX158" s="7"/>
      <c r="IVY158" s="7"/>
      <c r="IVZ158" s="7"/>
      <c r="IWA158" s="7"/>
      <c r="IWB158" s="7"/>
      <c r="IWC158" s="7"/>
      <c r="IWD158" s="7"/>
      <c r="IWE158" s="7"/>
      <c r="IWF158" s="7"/>
      <c r="IWG158" s="7"/>
      <c r="IWH158" s="7"/>
      <c r="IWI158" s="7"/>
      <c r="IWJ158" s="7"/>
      <c r="IWK158" s="7"/>
      <c r="IWL158" s="7"/>
      <c r="IWM158" s="7"/>
      <c r="IWN158" s="7"/>
      <c r="IWO158" s="7"/>
      <c r="IWP158" s="7"/>
      <c r="IWQ158" s="7"/>
      <c r="IWR158" s="7"/>
      <c r="IWS158" s="7"/>
      <c r="IWT158" s="7"/>
      <c r="IWU158" s="7"/>
      <c r="IWV158" s="7"/>
      <c r="IWW158" s="7"/>
      <c r="IWX158" s="7"/>
      <c r="IWY158" s="7"/>
      <c r="IWZ158" s="7"/>
      <c r="IXA158" s="7"/>
      <c r="IXB158" s="7"/>
      <c r="IXC158" s="7"/>
      <c r="IXD158" s="7"/>
      <c r="IXE158" s="7"/>
      <c r="IXF158" s="7"/>
      <c r="IXG158" s="7"/>
      <c r="IXH158" s="7"/>
      <c r="IXI158" s="7"/>
      <c r="IXJ158" s="7"/>
      <c r="IXK158" s="7"/>
      <c r="IXL158" s="7"/>
      <c r="IXM158" s="7"/>
      <c r="IXN158" s="7"/>
      <c r="IXO158" s="7"/>
      <c r="IXP158" s="7"/>
      <c r="IXQ158" s="7"/>
      <c r="IXR158" s="7"/>
      <c r="IXS158" s="7"/>
      <c r="IXT158" s="7"/>
      <c r="IXU158" s="7"/>
      <c r="IXV158" s="7"/>
      <c r="IXW158" s="7"/>
      <c r="IXX158" s="7"/>
      <c r="IXY158" s="7"/>
      <c r="IXZ158" s="7"/>
      <c r="IYA158" s="7"/>
      <c r="IYB158" s="7"/>
      <c r="IYC158" s="7"/>
      <c r="IYD158" s="7"/>
      <c r="IYE158" s="7"/>
      <c r="IYF158" s="7"/>
      <c r="IYG158" s="7"/>
      <c r="IYH158" s="7"/>
      <c r="IYI158" s="7"/>
      <c r="IYJ158" s="7"/>
      <c r="IYK158" s="7"/>
      <c r="IYL158" s="7"/>
      <c r="IYM158" s="7"/>
      <c r="IYN158" s="7"/>
      <c r="IYO158" s="7"/>
      <c r="IYP158" s="7"/>
      <c r="IYQ158" s="7"/>
      <c r="IYR158" s="7"/>
      <c r="IYS158" s="7"/>
      <c r="IYT158" s="7"/>
      <c r="IYU158" s="7"/>
      <c r="IYV158" s="7"/>
      <c r="IYW158" s="7"/>
      <c r="IYX158" s="7"/>
      <c r="IYY158" s="7"/>
      <c r="IYZ158" s="7"/>
      <c r="IZA158" s="7"/>
      <c r="IZB158" s="7"/>
      <c r="IZC158" s="7"/>
      <c r="IZD158" s="7"/>
      <c r="IZE158" s="7"/>
      <c r="IZF158" s="7"/>
      <c r="IZG158" s="7"/>
      <c r="IZH158" s="7"/>
      <c r="IZI158" s="7"/>
      <c r="IZJ158" s="7"/>
      <c r="IZK158" s="7"/>
      <c r="IZL158" s="7"/>
      <c r="IZM158" s="7"/>
      <c r="IZN158" s="7"/>
      <c r="IZO158" s="7"/>
      <c r="IZP158" s="7"/>
      <c r="IZQ158" s="7"/>
      <c r="IZR158" s="7"/>
      <c r="IZS158" s="7"/>
      <c r="IZT158" s="7"/>
      <c r="IZU158" s="7"/>
      <c r="IZV158" s="7"/>
      <c r="IZW158" s="7"/>
      <c r="IZX158" s="7"/>
      <c r="IZY158" s="7"/>
      <c r="IZZ158" s="7"/>
      <c r="JAA158" s="7"/>
      <c r="JAB158" s="7"/>
      <c r="JAC158" s="7"/>
      <c r="JAD158" s="7"/>
      <c r="JAE158" s="7"/>
      <c r="JAF158" s="7"/>
      <c r="JAG158" s="7"/>
      <c r="JAH158" s="7"/>
      <c r="JAI158" s="7"/>
      <c r="JAJ158" s="7"/>
      <c r="JAK158" s="7"/>
      <c r="JAL158" s="7"/>
      <c r="JAM158" s="7"/>
      <c r="JAN158" s="7"/>
      <c r="JAO158" s="7"/>
      <c r="JAP158" s="7"/>
      <c r="JAQ158" s="7"/>
      <c r="JAR158" s="7"/>
      <c r="JAS158" s="7"/>
      <c r="JAT158" s="7"/>
      <c r="JAU158" s="7"/>
      <c r="JAV158" s="7"/>
      <c r="JAW158" s="7"/>
      <c r="JAX158" s="7"/>
      <c r="JAY158" s="7"/>
      <c r="JAZ158" s="7"/>
      <c r="JBA158" s="7"/>
      <c r="JBB158" s="7"/>
      <c r="JBC158" s="7"/>
      <c r="JBD158" s="7"/>
      <c r="JBE158" s="7"/>
      <c r="JBF158" s="7"/>
      <c r="JBG158" s="7"/>
      <c r="JBH158" s="7"/>
      <c r="JBI158" s="7"/>
      <c r="JBJ158" s="7"/>
      <c r="JBK158" s="7"/>
      <c r="JBL158" s="7"/>
      <c r="JBM158" s="7"/>
      <c r="JBN158" s="7"/>
      <c r="JBO158" s="7"/>
      <c r="JBP158" s="7"/>
      <c r="JBQ158" s="7"/>
      <c r="JBR158" s="7"/>
      <c r="JBS158" s="7"/>
      <c r="JBT158" s="7"/>
      <c r="JBU158" s="7"/>
      <c r="JBV158" s="7"/>
      <c r="JBW158" s="7"/>
      <c r="JBX158" s="7"/>
      <c r="JBY158" s="7"/>
      <c r="JBZ158" s="7"/>
      <c r="JCA158" s="7"/>
      <c r="JCB158" s="7"/>
      <c r="JCC158" s="7"/>
      <c r="JCD158" s="7"/>
      <c r="JCE158" s="7"/>
      <c r="JCF158" s="7"/>
      <c r="JCG158" s="7"/>
      <c r="JCH158" s="7"/>
      <c r="JCI158" s="7"/>
      <c r="JCJ158" s="7"/>
      <c r="JCK158" s="7"/>
      <c r="JCL158" s="7"/>
      <c r="JCM158" s="7"/>
      <c r="JCN158" s="7"/>
      <c r="JCO158" s="7"/>
      <c r="JCP158" s="7"/>
      <c r="JCQ158" s="7"/>
      <c r="JCR158" s="7"/>
      <c r="JCS158" s="7"/>
      <c r="JCT158" s="7"/>
      <c r="JCU158" s="7"/>
      <c r="JCV158" s="7"/>
      <c r="JCW158" s="7"/>
      <c r="JCX158" s="7"/>
      <c r="JCY158" s="7"/>
      <c r="JCZ158" s="7"/>
      <c r="JDA158" s="7"/>
      <c r="JDB158" s="7"/>
      <c r="JDC158" s="7"/>
      <c r="JDD158" s="7"/>
      <c r="JDE158" s="7"/>
      <c r="JDF158" s="7"/>
      <c r="JDG158" s="7"/>
      <c r="JDH158" s="7"/>
      <c r="JDI158" s="7"/>
      <c r="JDJ158" s="7"/>
      <c r="JDK158" s="7"/>
      <c r="JDL158" s="7"/>
      <c r="JDM158" s="7"/>
      <c r="JDN158" s="7"/>
      <c r="JDO158" s="7"/>
      <c r="JDP158" s="7"/>
      <c r="JDQ158" s="7"/>
      <c r="JDR158" s="7"/>
      <c r="JDS158" s="7"/>
      <c r="JDT158" s="7"/>
      <c r="JDU158" s="7"/>
      <c r="JDV158" s="7"/>
      <c r="JDW158" s="7"/>
      <c r="JDX158" s="7"/>
      <c r="JDY158" s="7"/>
      <c r="JDZ158" s="7"/>
      <c r="JEA158" s="7"/>
      <c r="JEB158" s="7"/>
      <c r="JEC158" s="7"/>
      <c r="JED158" s="7"/>
      <c r="JEE158" s="7"/>
      <c r="JEF158" s="7"/>
      <c r="JEG158" s="7"/>
      <c r="JEH158" s="7"/>
      <c r="JEI158" s="7"/>
      <c r="JEJ158" s="7"/>
      <c r="JEK158" s="7"/>
      <c r="JEL158" s="7"/>
      <c r="JEM158" s="7"/>
      <c r="JEN158" s="7"/>
      <c r="JEO158" s="7"/>
      <c r="JEP158" s="7"/>
      <c r="JEQ158" s="7"/>
      <c r="JER158" s="7"/>
      <c r="JES158" s="7"/>
      <c r="JET158" s="7"/>
      <c r="JEU158" s="7"/>
      <c r="JEV158" s="7"/>
      <c r="JEW158" s="7"/>
      <c r="JEX158" s="7"/>
      <c r="JEY158" s="7"/>
      <c r="JEZ158" s="7"/>
      <c r="JFA158" s="7"/>
      <c r="JFB158" s="7"/>
      <c r="JFC158" s="7"/>
      <c r="JFD158" s="7"/>
      <c r="JFE158" s="7"/>
      <c r="JFF158" s="7"/>
      <c r="JFG158" s="7"/>
      <c r="JFH158" s="7"/>
      <c r="JFI158" s="7"/>
      <c r="JFJ158" s="7"/>
      <c r="JFK158" s="7"/>
      <c r="JFL158" s="7"/>
      <c r="JFM158" s="7"/>
      <c r="JFN158" s="7"/>
      <c r="JFO158" s="7"/>
      <c r="JFP158" s="7"/>
      <c r="JFQ158" s="7"/>
      <c r="JFR158" s="7"/>
      <c r="JFS158" s="7"/>
      <c r="JFT158" s="7"/>
      <c r="JFU158" s="7"/>
      <c r="JFV158" s="7"/>
      <c r="JFW158" s="7"/>
      <c r="JFX158" s="7"/>
      <c r="JFY158" s="7"/>
      <c r="JFZ158" s="7"/>
      <c r="JGA158" s="7"/>
      <c r="JGB158" s="7"/>
      <c r="JGC158" s="7"/>
      <c r="JGD158" s="7"/>
      <c r="JGE158" s="7"/>
      <c r="JGF158" s="7"/>
      <c r="JGG158" s="7"/>
      <c r="JGH158" s="7"/>
      <c r="JGI158" s="7"/>
      <c r="JGJ158" s="7"/>
      <c r="JGK158" s="7"/>
      <c r="JGL158" s="7"/>
      <c r="JGM158" s="7"/>
      <c r="JGN158" s="7"/>
      <c r="JGO158" s="7"/>
      <c r="JGP158" s="7"/>
      <c r="JGQ158" s="7"/>
      <c r="JGR158" s="7"/>
      <c r="JGS158" s="7"/>
      <c r="JGT158" s="7"/>
      <c r="JGU158" s="7"/>
      <c r="JGV158" s="7"/>
      <c r="JGW158" s="7"/>
      <c r="JGX158" s="7"/>
      <c r="JGY158" s="7"/>
      <c r="JGZ158" s="7"/>
      <c r="JHA158" s="7"/>
      <c r="JHB158" s="7"/>
      <c r="JHC158" s="7"/>
      <c r="JHD158" s="7"/>
      <c r="JHE158" s="7"/>
      <c r="JHF158" s="7"/>
      <c r="JHG158" s="7"/>
      <c r="JHH158" s="7"/>
      <c r="JHI158" s="7"/>
      <c r="JHJ158" s="7"/>
      <c r="JHK158" s="7"/>
      <c r="JHL158" s="7"/>
      <c r="JHM158" s="7"/>
      <c r="JHN158" s="7"/>
      <c r="JHO158" s="7"/>
      <c r="JHP158" s="7"/>
      <c r="JHQ158" s="7"/>
      <c r="JHR158" s="7"/>
      <c r="JHS158" s="7"/>
      <c r="JHT158" s="7"/>
      <c r="JHU158" s="7"/>
      <c r="JHV158" s="7"/>
      <c r="JHW158" s="7"/>
      <c r="JHX158" s="7"/>
      <c r="JHY158" s="7"/>
      <c r="JHZ158" s="7"/>
      <c r="JIA158" s="7"/>
      <c r="JIB158" s="7"/>
      <c r="JIC158" s="7"/>
      <c r="JID158" s="7"/>
      <c r="JIE158" s="7"/>
      <c r="JIF158" s="7"/>
      <c r="JIG158" s="7"/>
      <c r="JIH158" s="7"/>
      <c r="JII158" s="7"/>
      <c r="JIJ158" s="7"/>
      <c r="JIK158" s="7"/>
      <c r="JIL158" s="7"/>
      <c r="JIM158" s="7"/>
      <c r="JIN158" s="7"/>
      <c r="JIO158" s="7"/>
      <c r="JIP158" s="7"/>
      <c r="JIQ158" s="7"/>
      <c r="JIR158" s="7"/>
      <c r="JIS158" s="7"/>
      <c r="JIT158" s="7"/>
      <c r="JIU158" s="7"/>
      <c r="JIV158" s="7"/>
      <c r="JIW158" s="7"/>
      <c r="JIX158" s="7"/>
      <c r="JIY158" s="7"/>
      <c r="JIZ158" s="7"/>
      <c r="JJA158" s="7"/>
      <c r="JJB158" s="7"/>
      <c r="JJC158" s="7"/>
      <c r="JJD158" s="7"/>
      <c r="JJE158" s="7"/>
      <c r="JJF158" s="7"/>
      <c r="JJG158" s="7"/>
      <c r="JJH158" s="7"/>
      <c r="JJI158" s="7"/>
      <c r="JJJ158" s="7"/>
      <c r="JJK158" s="7"/>
      <c r="JJL158" s="7"/>
      <c r="JJM158" s="7"/>
      <c r="JJN158" s="7"/>
      <c r="JJO158" s="7"/>
      <c r="JJP158" s="7"/>
      <c r="JJQ158" s="7"/>
      <c r="JJR158" s="7"/>
      <c r="JJS158" s="7"/>
      <c r="JJT158" s="7"/>
      <c r="JJU158" s="7"/>
      <c r="JJV158" s="7"/>
      <c r="JJW158" s="7"/>
      <c r="JJX158" s="7"/>
      <c r="JJY158" s="7"/>
      <c r="JJZ158" s="7"/>
      <c r="JKA158" s="7"/>
      <c r="JKB158" s="7"/>
      <c r="JKC158" s="7"/>
      <c r="JKD158" s="7"/>
      <c r="JKE158" s="7"/>
      <c r="JKF158" s="7"/>
      <c r="JKG158" s="7"/>
      <c r="JKH158" s="7"/>
      <c r="JKI158" s="7"/>
      <c r="JKJ158" s="7"/>
      <c r="JKK158" s="7"/>
      <c r="JKL158" s="7"/>
      <c r="JKM158" s="7"/>
      <c r="JKN158" s="7"/>
      <c r="JKO158" s="7"/>
      <c r="JKP158" s="7"/>
      <c r="JKQ158" s="7"/>
      <c r="JKR158" s="7"/>
      <c r="JKS158" s="7"/>
      <c r="JKT158" s="7"/>
      <c r="JKU158" s="7"/>
      <c r="JKV158" s="7"/>
      <c r="JKW158" s="7"/>
      <c r="JKX158" s="7"/>
      <c r="JKY158" s="7"/>
      <c r="JKZ158" s="7"/>
      <c r="JLA158" s="7"/>
      <c r="JLB158" s="7"/>
      <c r="JLC158" s="7"/>
      <c r="JLD158" s="7"/>
      <c r="JLE158" s="7"/>
      <c r="JLF158" s="7"/>
      <c r="JLG158" s="7"/>
      <c r="JLH158" s="7"/>
      <c r="JLI158" s="7"/>
      <c r="JLJ158" s="7"/>
      <c r="JLK158" s="7"/>
      <c r="JLL158" s="7"/>
      <c r="JLM158" s="7"/>
      <c r="JLN158" s="7"/>
      <c r="JLO158" s="7"/>
      <c r="JLP158" s="7"/>
      <c r="JLQ158" s="7"/>
      <c r="JLR158" s="7"/>
      <c r="JLS158" s="7"/>
      <c r="JLT158" s="7"/>
      <c r="JLU158" s="7"/>
      <c r="JLV158" s="7"/>
      <c r="JLW158" s="7"/>
      <c r="JLX158" s="7"/>
      <c r="JLY158" s="7"/>
      <c r="JLZ158" s="7"/>
      <c r="JMA158" s="7"/>
      <c r="JMB158" s="7"/>
      <c r="JMC158" s="7"/>
      <c r="JMD158" s="7"/>
      <c r="JME158" s="7"/>
      <c r="JMF158" s="7"/>
      <c r="JMG158" s="7"/>
      <c r="JMH158" s="7"/>
      <c r="JMI158" s="7"/>
      <c r="JMJ158" s="7"/>
      <c r="JMK158" s="7"/>
      <c r="JML158" s="7"/>
      <c r="JMM158" s="7"/>
      <c r="JMN158" s="7"/>
      <c r="JMO158" s="7"/>
      <c r="JMP158" s="7"/>
      <c r="JMQ158" s="7"/>
      <c r="JMR158" s="7"/>
      <c r="JMS158" s="7"/>
      <c r="JMT158" s="7"/>
      <c r="JMU158" s="7"/>
      <c r="JMV158" s="7"/>
      <c r="JMW158" s="7"/>
      <c r="JMX158" s="7"/>
      <c r="JMY158" s="7"/>
      <c r="JMZ158" s="7"/>
      <c r="JNA158" s="7"/>
      <c r="JNB158" s="7"/>
      <c r="JNC158" s="7"/>
      <c r="JND158" s="7"/>
      <c r="JNE158" s="7"/>
      <c r="JNF158" s="7"/>
      <c r="JNG158" s="7"/>
      <c r="JNH158" s="7"/>
      <c r="JNI158" s="7"/>
      <c r="JNJ158" s="7"/>
      <c r="JNK158" s="7"/>
      <c r="JNL158" s="7"/>
      <c r="JNM158" s="7"/>
      <c r="JNN158" s="7"/>
      <c r="JNO158" s="7"/>
      <c r="JNP158" s="7"/>
      <c r="JNQ158" s="7"/>
      <c r="JNR158" s="7"/>
      <c r="JNS158" s="7"/>
      <c r="JNT158" s="7"/>
      <c r="JNU158" s="7"/>
      <c r="JNV158" s="7"/>
      <c r="JNW158" s="7"/>
      <c r="JNX158" s="7"/>
      <c r="JNY158" s="7"/>
      <c r="JNZ158" s="7"/>
      <c r="JOA158" s="7"/>
      <c r="JOB158" s="7"/>
      <c r="JOC158" s="7"/>
      <c r="JOD158" s="7"/>
      <c r="JOE158" s="7"/>
      <c r="JOF158" s="7"/>
      <c r="JOG158" s="7"/>
      <c r="JOH158" s="7"/>
      <c r="JOI158" s="7"/>
      <c r="JOJ158" s="7"/>
      <c r="JOK158" s="7"/>
      <c r="JOL158" s="7"/>
      <c r="JOM158" s="7"/>
      <c r="JON158" s="7"/>
      <c r="JOO158" s="7"/>
      <c r="JOP158" s="7"/>
      <c r="JOQ158" s="7"/>
      <c r="JOR158" s="7"/>
      <c r="JOS158" s="7"/>
      <c r="JOT158" s="7"/>
      <c r="JOU158" s="7"/>
      <c r="JOV158" s="7"/>
      <c r="JOW158" s="7"/>
      <c r="JOX158" s="7"/>
      <c r="JOY158" s="7"/>
      <c r="JOZ158" s="7"/>
      <c r="JPA158" s="7"/>
      <c r="JPB158" s="7"/>
      <c r="JPC158" s="7"/>
      <c r="JPD158" s="7"/>
      <c r="JPE158" s="7"/>
      <c r="JPF158" s="7"/>
      <c r="JPG158" s="7"/>
      <c r="JPH158" s="7"/>
      <c r="JPI158" s="7"/>
      <c r="JPJ158" s="7"/>
      <c r="JPK158" s="7"/>
      <c r="JPL158" s="7"/>
      <c r="JPM158" s="7"/>
      <c r="JPN158" s="7"/>
      <c r="JPO158" s="7"/>
      <c r="JPP158" s="7"/>
      <c r="JPQ158" s="7"/>
      <c r="JPR158" s="7"/>
      <c r="JPS158" s="7"/>
      <c r="JPT158" s="7"/>
      <c r="JPU158" s="7"/>
      <c r="JPV158" s="7"/>
      <c r="JPW158" s="7"/>
      <c r="JPX158" s="7"/>
      <c r="JPY158" s="7"/>
      <c r="JPZ158" s="7"/>
      <c r="JQA158" s="7"/>
      <c r="JQB158" s="7"/>
      <c r="JQC158" s="7"/>
      <c r="JQD158" s="7"/>
      <c r="JQE158" s="7"/>
      <c r="JQF158" s="7"/>
      <c r="JQG158" s="7"/>
      <c r="JQH158" s="7"/>
      <c r="JQI158" s="7"/>
      <c r="JQJ158" s="7"/>
      <c r="JQK158" s="7"/>
      <c r="JQL158" s="7"/>
      <c r="JQM158" s="7"/>
      <c r="JQN158" s="7"/>
      <c r="JQO158" s="7"/>
      <c r="JQP158" s="7"/>
      <c r="JQQ158" s="7"/>
      <c r="JQR158" s="7"/>
      <c r="JQS158" s="7"/>
      <c r="JQT158" s="7"/>
      <c r="JQU158" s="7"/>
      <c r="JQV158" s="7"/>
      <c r="JQW158" s="7"/>
      <c r="JQX158" s="7"/>
      <c r="JQY158" s="7"/>
      <c r="JQZ158" s="7"/>
      <c r="JRA158" s="7"/>
      <c r="JRB158" s="7"/>
      <c r="JRC158" s="7"/>
      <c r="JRD158" s="7"/>
      <c r="JRE158" s="7"/>
      <c r="JRF158" s="7"/>
      <c r="JRG158" s="7"/>
      <c r="JRH158" s="7"/>
      <c r="JRI158" s="7"/>
      <c r="JRJ158" s="7"/>
      <c r="JRK158" s="7"/>
      <c r="JRL158" s="7"/>
      <c r="JRM158" s="7"/>
      <c r="JRN158" s="7"/>
      <c r="JRO158" s="7"/>
      <c r="JRP158" s="7"/>
      <c r="JRQ158" s="7"/>
      <c r="JRR158" s="7"/>
      <c r="JRS158" s="7"/>
      <c r="JRT158" s="7"/>
      <c r="JRU158" s="7"/>
      <c r="JRV158" s="7"/>
      <c r="JRW158" s="7"/>
      <c r="JRX158" s="7"/>
      <c r="JRY158" s="7"/>
      <c r="JRZ158" s="7"/>
      <c r="JSA158" s="7"/>
      <c r="JSB158" s="7"/>
      <c r="JSC158" s="7"/>
      <c r="JSD158" s="7"/>
      <c r="JSE158" s="7"/>
      <c r="JSF158" s="7"/>
      <c r="JSG158" s="7"/>
      <c r="JSH158" s="7"/>
      <c r="JSI158" s="7"/>
      <c r="JSJ158" s="7"/>
      <c r="JSK158" s="7"/>
      <c r="JSL158" s="7"/>
      <c r="JSM158" s="7"/>
      <c r="JSN158" s="7"/>
      <c r="JSO158" s="7"/>
      <c r="JSP158" s="7"/>
      <c r="JSQ158" s="7"/>
      <c r="JSR158" s="7"/>
      <c r="JSS158" s="7"/>
      <c r="JST158" s="7"/>
      <c r="JSU158" s="7"/>
      <c r="JSV158" s="7"/>
      <c r="JSW158" s="7"/>
      <c r="JSX158" s="7"/>
      <c r="JSY158" s="7"/>
      <c r="JSZ158" s="7"/>
      <c r="JTA158" s="7"/>
      <c r="JTB158" s="7"/>
      <c r="JTC158" s="7"/>
      <c r="JTD158" s="7"/>
      <c r="JTE158" s="7"/>
      <c r="JTF158" s="7"/>
      <c r="JTG158" s="7"/>
      <c r="JTH158" s="7"/>
      <c r="JTI158" s="7"/>
      <c r="JTJ158" s="7"/>
      <c r="JTK158" s="7"/>
      <c r="JTL158" s="7"/>
      <c r="JTM158" s="7"/>
      <c r="JTN158" s="7"/>
      <c r="JTO158" s="7"/>
      <c r="JTP158" s="7"/>
      <c r="JTQ158" s="7"/>
      <c r="JTR158" s="7"/>
      <c r="JTS158" s="7"/>
      <c r="JTT158" s="7"/>
      <c r="JTU158" s="7"/>
      <c r="JTV158" s="7"/>
      <c r="JTW158" s="7"/>
      <c r="JTX158" s="7"/>
      <c r="JTY158" s="7"/>
      <c r="JTZ158" s="7"/>
      <c r="JUA158" s="7"/>
      <c r="JUB158" s="7"/>
      <c r="JUC158" s="7"/>
      <c r="JUD158" s="7"/>
      <c r="JUE158" s="7"/>
      <c r="JUF158" s="7"/>
      <c r="JUG158" s="7"/>
      <c r="JUH158" s="7"/>
      <c r="JUI158" s="7"/>
      <c r="JUJ158" s="7"/>
      <c r="JUK158" s="7"/>
      <c r="JUL158" s="7"/>
      <c r="JUM158" s="7"/>
      <c r="JUN158" s="7"/>
      <c r="JUO158" s="7"/>
      <c r="JUP158" s="7"/>
      <c r="JUQ158" s="7"/>
      <c r="JUR158" s="7"/>
      <c r="JUS158" s="7"/>
      <c r="JUT158" s="7"/>
      <c r="JUU158" s="7"/>
      <c r="JUV158" s="7"/>
      <c r="JUW158" s="7"/>
      <c r="JUX158" s="7"/>
      <c r="JUY158" s="7"/>
      <c r="JUZ158" s="7"/>
      <c r="JVA158" s="7"/>
      <c r="JVB158" s="7"/>
      <c r="JVC158" s="7"/>
      <c r="JVD158" s="7"/>
      <c r="JVE158" s="7"/>
      <c r="JVF158" s="7"/>
      <c r="JVG158" s="7"/>
      <c r="JVH158" s="7"/>
      <c r="JVI158" s="7"/>
      <c r="JVJ158" s="7"/>
      <c r="JVK158" s="7"/>
      <c r="JVL158" s="7"/>
      <c r="JVM158" s="7"/>
      <c r="JVN158" s="7"/>
      <c r="JVO158" s="7"/>
      <c r="JVP158" s="7"/>
      <c r="JVQ158" s="7"/>
      <c r="JVR158" s="7"/>
      <c r="JVS158" s="7"/>
      <c r="JVT158" s="7"/>
      <c r="JVU158" s="7"/>
      <c r="JVV158" s="7"/>
      <c r="JVW158" s="7"/>
      <c r="JVX158" s="7"/>
      <c r="JVY158" s="7"/>
      <c r="JVZ158" s="7"/>
      <c r="JWA158" s="7"/>
      <c r="JWB158" s="7"/>
      <c r="JWC158" s="7"/>
      <c r="JWD158" s="7"/>
      <c r="JWE158" s="7"/>
      <c r="JWF158" s="7"/>
      <c r="JWG158" s="7"/>
      <c r="JWH158" s="7"/>
      <c r="JWI158" s="7"/>
      <c r="JWJ158" s="7"/>
      <c r="JWK158" s="7"/>
      <c r="JWL158" s="7"/>
      <c r="JWM158" s="7"/>
      <c r="JWN158" s="7"/>
      <c r="JWO158" s="7"/>
      <c r="JWP158" s="7"/>
      <c r="JWQ158" s="7"/>
      <c r="JWR158" s="7"/>
      <c r="JWS158" s="7"/>
      <c r="JWT158" s="7"/>
      <c r="JWU158" s="7"/>
      <c r="JWV158" s="7"/>
      <c r="JWW158" s="7"/>
      <c r="JWX158" s="7"/>
      <c r="JWY158" s="7"/>
      <c r="JWZ158" s="7"/>
      <c r="JXA158" s="7"/>
      <c r="JXB158" s="7"/>
      <c r="JXC158" s="7"/>
      <c r="JXD158" s="7"/>
      <c r="JXE158" s="7"/>
      <c r="JXF158" s="7"/>
      <c r="JXG158" s="7"/>
      <c r="JXH158" s="7"/>
      <c r="JXI158" s="7"/>
      <c r="JXJ158" s="7"/>
      <c r="JXK158" s="7"/>
      <c r="JXL158" s="7"/>
      <c r="JXM158" s="7"/>
      <c r="JXN158" s="7"/>
      <c r="JXO158" s="7"/>
      <c r="JXP158" s="7"/>
      <c r="JXQ158" s="7"/>
      <c r="JXR158" s="7"/>
      <c r="JXS158" s="7"/>
      <c r="JXT158" s="7"/>
      <c r="JXU158" s="7"/>
      <c r="JXV158" s="7"/>
      <c r="JXW158" s="7"/>
      <c r="JXX158" s="7"/>
      <c r="JXY158" s="7"/>
      <c r="JXZ158" s="7"/>
      <c r="JYA158" s="7"/>
      <c r="JYB158" s="7"/>
      <c r="JYC158" s="7"/>
      <c r="JYD158" s="7"/>
      <c r="JYE158" s="7"/>
      <c r="JYF158" s="7"/>
      <c r="JYG158" s="7"/>
      <c r="JYH158" s="7"/>
      <c r="JYI158" s="7"/>
      <c r="JYJ158" s="7"/>
      <c r="JYK158" s="7"/>
      <c r="JYL158" s="7"/>
      <c r="JYM158" s="7"/>
      <c r="JYN158" s="7"/>
      <c r="JYO158" s="7"/>
      <c r="JYP158" s="7"/>
      <c r="JYQ158" s="7"/>
      <c r="JYR158" s="7"/>
      <c r="JYS158" s="7"/>
      <c r="JYT158" s="7"/>
      <c r="JYU158" s="7"/>
      <c r="JYV158" s="7"/>
      <c r="JYW158" s="7"/>
      <c r="JYX158" s="7"/>
      <c r="JYY158" s="7"/>
      <c r="JYZ158" s="7"/>
      <c r="JZA158" s="7"/>
      <c r="JZB158" s="7"/>
      <c r="JZC158" s="7"/>
      <c r="JZD158" s="7"/>
      <c r="JZE158" s="7"/>
      <c r="JZF158" s="7"/>
      <c r="JZG158" s="7"/>
      <c r="JZH158" s="7"/>
      <c r="JZI158" s="7"/>
      <c r="JZJ158" s="7"/>
      <c r="JZK158" s="7"/>
      <c r="JZL158" s="7"/>
      <c r="JZM158" s="7"/>
      <c r="JZN158" s="7"/>
      <c r="JZO158" s="7"/>
      <c r="JZP158" s="7"/>
      <c r="JZQ158" s="7"/>
      <c r="JZR158" s="7"/>
      <c r="JZS158" s="7"/>
      <c r="JZT158" s="7"/>
      <c r="JZU158" s="7"/>
      <c r="JZV158" s="7"/>
      <c r="JZW158" s="7"/>
      <c r="JZX158" s="7"/>
      <c r="JZY158" s="7"/>
      <c r="JZZ158" s="7"/>
      <c r="KAA158" s="7"/>
      <c r="KAB158" s="7"/>
      <c r="KAC158" s="7"/>
      <c r="KAD158" s="7"/>
      <c r="KAE158" s="7"/>
      <c r="KAF158" s="7"/>
      <c r="KAG158" s="7"/>
      <c r="KAH158" s="7"/>
      <c r="KAI158" s="7"/>
      <c r="KAJ158" s="7"/>
      <c r="KAK158" s="7"/>
      <c r="KAL158" s="7"/>
      <c r="KAM158" s="7"/>
      <c r="KAN158" s="7"/>
      <c r="KAO158" s="7"/>
      <c r="KAP158" s="7"/>
      <c r="KAQ158" s="7"/>
      <c r="KAR158" s="7"/>
      <c r="KAS158" s="7"/>
      <c r="KAT158" s="7"/>
      <c r="KAU158" s="7"/>
      <c r="KAV158" s="7"/>
      <c r="KAW158" s="7"/>
      <c r="KAX158" s="7"/>
      <c r="KAY158" s="7"/>
      <c r="KAZ158" s="7"/>
      <c r="KBA158" s="7"/>
      <c r="KBB158" s="7"/>
      <c r="KBC158" s="7"/>
      <c r="KBD158" s="7"/>
      <c r="KBE158" s="7"/>
      <c r="KBF158" s="7"/>
      <c r="KBG158" s="7"/>
      <c r="KBH158" s="7"/>
      <c r="KBI158" s="7"/>
      <c r="KBJ158" s="7"/>
      <c r="KBK158" s="7"/>
      <c r="KBL158" s="7"/>
      <c r="KBM158" s="7"/>
      <c r="KBN158" s="7"/>
      <c r="KBO158" s="7"/>
      <c r="KBP158" s="7"/>
      <c r="KBQ158" s="7"/>
      <c r="KBR158" s="7"/>
      <c r="KBS158" s="7"/>
      <c r="KBT158" s="7"/>
      <c r="KBU158" s="7"/>
      <c r="KBV158" s="7"/>
      <c r="KBW158" s="7"/>
      <c r="KBX158" s="7"/>
      <c r="KBY158" s="7"/>
      <c r="KBZ158" s="7"/>
      <c r="KCA158" s="7"/>
      <c r="KCB158" s="7"/>
      <c r="KCC158" s="7"/>
      <c r="KCD158" s="7"/>
      <c r="KCE158" s="7"/>
      <c r="KCF158" s="7"/>
      <c r="KCG158" s="7"/>
      <c r="KCH158" s="7"/>
      <c r="KCI158" s="7"/>
      <c r="KCJ158" s="7"/>
      <c r="KCK158" s="7"/>
      <c r="KCL158" s="7"/>
      <c r="KCM158" s="7"/>
      <c r="KCN158" s="7"/>
      <c r="KCO158" s="7"/>
      <c r="KCP158" s="7"/>
      <c r="KCQ158" s="7"/>
      <c r="KCR158" s="7"/>
      <c r="KCS158" s="7"/>
      <c r="KCT158" s="7"/>
      <c r="KCU158" s="7"/>
      <c r="KCV158" s="7"/>
      <c r="KCW158" s="7"/>
      <c r="KCX158" s="7"/>
      <c r="KCY158" s="7"/>
      <c r="KCZ158" s="7"/>
      <c r="KDA158" s="7"/>
      <c r="KDB158" s="7"/>
      <c r="KDC158" s="7"/>
      <c r="KDD158" s="7"/>
      <c r="KDE158" s="7"/>
      <c r="KDF158" s="7"/>
      <c r="KDG158" s="7"/>
      <c r="KDH158" s="7"/>
      <c r="KDI158" s="7"/>
      <c r="KDJ158" s="7"/>
      <c r="KDK158" s="7"/>
      <c r="KDL158" s="7"/>
      <c r="KDM158" s="7"/>
      <c r="KDN158" s="7"/>
      <c r="KDO158" s="7"/>
      <c r="KDP158" s="7"/>
      <c r="KDQ158" s="7"/>
      <c r="KDR158" s="7"/>
      <c r="KDS158" s="7"/>
      <c r="KDT158" s="7"/>
      <c r="KDU158" s="7"/>
      <c r="KDV158" s="7"/>
      <c r="KDW158" s="7"/>
      <c r="KDX158" s="7"/>
      <c r="KDY158" s="7"/>
      <c r="KDZ158" s="7"/>
      <c r="KEA158" s="7"/>
      <c r="KEB158" s="7"/>
      <c r="KEC158" s="7"/>
      <c r="KED158" s="7"/>
      <c r="KEE158" s="7"/>
      <c r="KEF158" s="7"/>
      <c r="KEG158" s="7"/>
      <c r="KEH158" s="7"/>
      <c r="KEI158" s="7"/>
      <c r="KEJ158" s="7"/>
      <c r="KEK158" s="7"/>
      <c r="KEL158" s="7"/>
      <c r="KEM158" s="7"/>
      <c r="KEN158" s="7"/>
      <c r="KEO158" s="7"/>
      <c r="KEP158" s="7"/>
      <c r="KEQ158" s="7"/>
      <c r="KER158" s="7"/>
      <c r="KES158" s="7"/>
      <c r="KET158" s="7"/>
      <c r="KEU158" s="7"/>
      <c r="KEV158" s="7"/>
      <c r="KEW158" s="7"/>
      <c r="KEX158" s="7"/>
      <c r="KEY158" s="7"/>
      <c r="KEZ158" s="7"/>
      <c r="KFA158" s="7"/>
      <c r="KFB158" s="7"/>
      <c r="KFC158" s="7"/>
      <c r="KFD158" s="7"/>
      <c r="KFE158" s="7"/>
      <c r="KFF158" s="7"/>
      <c r="KFG158" s="7"/>
      <c r="KFH158" s="7"/>
      <c r="KFI158" s="7"/>
      <c r="KFJ158" s="7"/>
      <c r="KFK158" s="7"/>
      <c r="KFL158" s="7"/>
      <c r="KFM158" s="7"/>
      <c r="KFN158" s="7"/>
      <c r="KFO158" s="7"/>
      <c r="KFP158" s="7"/>
      <c r="KFQ158" s="7"/>
      <c r="KFR158" s="7"/>
      <c r="KFS158" s="7"/>
      <c r="KFT158" s="7"/>
      <c r="KFU158" s="7"/>
      <c r="KFV158" s="7"/>
      <c r="KFW158" s="7"/>
      <c r="KFX158" s="7"/>
      <c r="KFY158" s="7"/>
      <c r="KFZ158" s="7"/>
      <c r="KGA158" s="7"/>
      <c r="KGB158" s="7"/>
      <c r="KGC158" s="7"/>
      <c r="KGD158" s="7"/>
      <c r="KGE158" s="7"/>
      <c r="KGF158" s="7"/>
      <c r="KGG158" s="7"/>
      <c r="KGH158" s="7"/>
      <c r="KGI158" s="7"/>
      <c r="KGJ158" s="7"/>
      <c r="KGK158" s="7"/>
      <c r="KGL158" s="7"/>
      <c r="KGM158" s="7"/>
      <c r="KGN158" s="7"/>
      <c r="KGO158" s="7"/>
      <c r="KGP158" s="7"/>
      <c r="KGQ158" s="7"/>
      <c r="KGR158" s="7"/>
      <c r="KGS158" s="7"/>
      <c r="KGT158" s="7"/>
      <c r="KGU158" s="7"/>
      <c r="KGV158" s="7"/>
      <c r="KGW158" s="7"/>
      <c r="KGX158" s="7"/>
      <c r="KGY158" s="7"/>
      <c r="KGZ158" s="7"/>
      <c r="KHA158" s="7"/>
      <c r="KHB158" s="7"/>
      <c r="KHC158" s="7"/>
      <c r="KHD158" s="7"/>
      <c r="KHE158" s="7"/>
      <c r="KHF158" s="7"/>
      <c r="KHG158" s="7"/>
      <c r="KHH158" s="7"/>
      <c r="KHI158" s="7"/>
      <c r="KHJ158" s="7"/>
      <c r="KHK158" s="7"/>
      <c r="KHL158" s="7"/>
      <c r="KHM158" s="7"/>
      <c r="KHN158" s="7"/>
      <c r="KHO158" s="7"/>
      <c r="KHP158" s="7"/>
      <c r="KHQ158" s="7"/>
      <c r="KHR158" s="7"/>
      <c r="KHS158" s="7"/>
      <c r="KHT158" s="7"/>
      <c r="KHU158" s="7"/>
      <c r="KHV158" s="7"/>
      <c r="KHW158" s="7"/>
      <c r="KHX158" s="7"/>
      <c r="KHY158" s="7"/>
      <c r="KHZ158" s="7"/>
      <c r="KIA158" s="7"/>
      <c r="KIB158" s="7"/>
      <c r="KIC158" s="7"/>
      <c r="KID158" s="7"/>
      <c r="KIE158" s="7"/>
      <c r="KIF158" s="7"/>
      <c r="KIG158" s="7"/>
      <c r="KIH158" s="7"/>
      <c r="KII158" s="7"/>
      <c r="KIJ158" s="7"/>
      <c r="KIK158" s="7"/>
      <c r="KIL158" s="7"/>
      <c r="KIM158" s="7"/>
      <c r="KIN158" s="7"/>
      <c r="KIO158" s="7"/>
      <c r="KIP158" s="7"/>
      <c r="KIQ158" s="7"/>
      <c r="KIR158" s="7"/>
      <c r="KIS158" s="7"/>
      <c r="KIT158" s="7"/>
      <c r="KIU158" s="7"/>
      <c r="KIV158" s="7"/>
      <c r="KIW158" s="7"/>
      <c r="KIX158" s="7"/>
      <c r="KIY158" s="7"/>
      <c r="KIZ158" s="7"/>
      <c r="KJA158" s="7"/>
      <c r="KJB158" s="7"/>
      <c r="KJC158" s="7"/>
      <c r="KJD158" s="7"/>
      <c r="KJE158" s="7"/>
      <c r="KJF158" s="7"/>
      <c r="KJG158" s="7"/>
      <c r="KJH158" s="7"/>
      <c r="KJI158" s="7"/>
      <c r="KJJ158" s="7"/>
      <c r="KJK158" s="7"/>
      <c r="KJL158" s="7"/>
      <c r="KJM158" s="7"/>
      <c r="KJN158" s="7"/>
      <c r="KJO158" s="7"/>
      <c r="KJP158" s="7"/>
      <c r="KJQ158" s="7"/>
      <c r="KJR158" s="7"/>
      <c r="KJS158" s="7"/>
      <c r="KJT158" s="7"/>
      <c r="KJU158" s="7"/>
      <c r="KJV158" s="7"/>
      <c r="KJW158" s="7"/>
      <c r="KJX158" s="7"/>
      <c r="KJY158" s="7"/>
      <c r="KJZ158" s="7"/>
      <c r="KKA158" s="7"/>
      <c r="KKB158" s="7"/>
      <c r="KKC158" s="7"/>
      <c r="KKD158" s="7"/>
      <c r="KKE158" s="7"/>
      <c r="KKF158" s="7"/>
      <c r="KKG158" s="7"/>
      <c r="KKH158" s="7"/>
      <c r="KKI158" s="7"/>
      <c r="KKJ158" s="7"/>
      <c r="KKK158" s="7"/>
      <c r="KKL158" s="7"/>
      <c r="KKM158" s="7"/>
      <c r="KKN158" s="7"/>
      <c r="KKO158" s="7"/>
      <c r="KKP158" s="7"/>
      <c r="KKQ158" s="7"/>
      <c r="KKR158" s="7"/>
      <c r="KKS158" s="7"/>
      <c r="KKT158" s="7"/>
      <c r="KKU158" s="7"/>
      <c r="KKV158" s="7"/>
      <c r="KKW158" s="7"/>
      <c r="KKX158" s="7"/>
      <c r="KKY158" s="7"/>
      <c r="KKZ158" s="7"/>
      <c r="KLA158" s="7"/>
      <c r="KLB158" s="7"/>
      <c r="KLC158" s="7"/>
      <c r="KLD158" s="7"/>
      <c r="KLE158" s="7"/>
      <c r="KLF158" s="7"/>
      <c r="KLG158" s="7"/>
      <c r="KLH158" s="7"/>
      <c r="KLI158" s="7"/>
      <c r="KLJ158" s="7"/>
      <c r="KLK158" s="7"/>
      <c r="KLL158" s="7"/>
      <c r="KLM158" s="7"/>
      <c r="KLN158" s="7"/>
      <c r="KLO158" s="7"/>
      <c r="KLP158" s="7"/>
      <c r="KLQ158" s="7"/>
      <c r="KLR158" s="7"/>
      <c r="KLS158" s="7"/>
      <c r="KLT158" s="7"/>
      <c r="KLU158" s="7"/>
      <c r="KLV158" s="7"/>
      <c r="KLW158" s="7"/>
      <c r="KLX158" s="7"/>
      <c r="KLY158" s="7"/>
      <c r="KLZ158" s="7"/>
      <c r="KMA158" s="7"/>
      <c r="KMB158" s="7"/>
      <c r="KMC158" s="7"/>
      <c r="KMD158" s="7"/>
      <c r="KME158" s="7"/>
      <c r="KMF158" s="7"/>
      <c r="KMG158" s="7"/>
      <c r="KMH158" s="7"/>
      <c r="KMI158" s="7"/>
      <c r="KMJ158" s="7"/>
      <c r="KMK158" s="7"/>
      <c r="KML158" s="7"/>
      <c r="KMM158" s="7"/>
      <c r="KMN158" s="7"/>
      <c r="KMO158" s="7"/>
      <c r="KMP158" s="7"/>
      <c r="KMQ158" s="7"/>
      <c r="KMR158" s="7"/>
      <c r="KMS158" s="7"/>
      <c r="KMT158" s="7"/>
      <c r="KMU158" s="7"/>
      <c r="KMV158" s="7"/>
      <c r="KMW158" s="7"/>
      <c r="KMX158" s="7"/>
      <c r="KMY158" s="7"/>
      <c r="KMZ158" s="7"/>
      <c r="KNA158" s="7"/>
      <c r="KNB158" s="7"/>
      <c r="KNC158" s="7"/>
      <c r="KND158" s="7"/>
      <c r="KNE158" s="7"/>
      <c r="KNF158" s="7"/>
      <c r="KNG158" s="7"/>
      <c r="KNH158" s="7"/>
      <c r="KNI158" s="7"/>
      <c r="KNJ158" s="7"/>
      <c r="KNK158" s="7"/>
      <c r="KNL158" s="7"/>
      <c r="KNM158" s="7"/>
      <c r="KNN158" s="7"/>
      <c r="KNO158" s="7"/>
      <c r="KNP158" s="7"/>
      <c r="KNQ158" s="7"/>
      <c r="KNR158" s="7"/>
      <c r="KNS158" s="7"/>
      <c r="KNT158" s="7"/>
      <c r="KNU158" s="7"/>
      <c r="KNV158" s="7"/>
      <c r="KNW158" s="7"/>
      <c r="KNX158" s="7"/>
      <c r="KNY158" s="7"/>
      <c r="KNZ158" s="7"/>
      <c r="KOA158" s="7"/>
      <c r="KOB158" s="7"/>
      <c r="KOC158" s="7"/>
      <c r="KOD158" s="7"/>
      <c r="KOE158" s="7"/>
      <c r="KOF158" s="7"/>
      <c r="KOG158" s="7"/>
      <c r="KOH158" s="7"/>
      <c r="KOI158" s="7"/>
      <c r="KOJ158" s="7"/>
      <c r="KOK158" s="7"/>
      <c r="KOL158" s="7"/>
      <c r="KOM158" s="7"/>
      <c r="KON158" s="7"/>
      <c r="KOO158" s="7"/>
      <c r="KOP158" s="7"/>
      <c r="KOQ158" s="7"/>
      <c r="KOR158" s="7"/>
      <c r="KOS158" s="7"/>
      <c r="KOT158" s="7"/>
      <c r="KOU158" s="7"/>
      <c r="KOV158" s="7"/>
      <c r="KOW158" s="7"/>
      <c r="KOX158" s="7"/>
      <c r="KOY158" s="7"/>
      <c r="KOZ158" s="7"/>
      <c r="KPA158" s="7"/>
      <c r="KPB158" s="7"/>
      <c r="KPC158" s="7"/>
      <c r="KPD158" s="7"/>
      <c r="KPE158" s="7"/>
      <c r="KPF158" s="7"/>
      <c r="KPG158" s="7"/>
      <c r="KPH158" s="7"/>
      <c r="KPI158" s="7"/>
      <c r="KPJ158" s="7"/>
      <c r="KPK158" s="7"/>
      <c r="KPL158" s="7"/>
      <c r="KPM158" s="7"/>
      <c r="KPN158" s="7"/>
      <c r="KPO158" s="7"/>
      <c r="KPP158" s="7"/>
      <c r="KPQ158" s="7"/>
      <c r="KPR158" s="7"/>
      <c r="KPS158" s="7"/>
      <c r="KPT158" s="7"/>
      <c r="KPU158" s="7"/>
      <c r="KPV158" s="7"/>
      <c r="KPW158" s="7"/>
      <c r="KPX158" s="7"/>
      <c r="KPY158" s="7"/>
      <c r="KPZ158" s="7"/>
      <c r="KQA158" s="7"/>
      <c r="KQB158" s="7"/>
      <c r="KQC158" s="7"/>
      <c r="KQD158" s="7"/>
      <c r="KQE158" s="7"/>
      <c r="KQF158" s="7"/>
      <c r="KQG158" s="7"/>
      <c r="KQH158" s="7"/>
      <c r="KQI158" s="7"/>
      <c r="KQJ158" s="7"/>
      <c r="KQK158" s="7"/>
      <c r="KQL158" s="7"/>
      <c r="KQM158" s="7"/>
      <c r="KQN158" s="7"/>
      <c r="KQO158" s="7"/>
      <c r="KQP158" s="7"/>
      <c r="KQQ158" s="7"/>
      <c r="KQR158" s="7"/>
      <c r="KQS158" s="7"/>
      <c r="KQT158" s="7"/>
      <c r="KQU158" s="7"/>
      <c r="KQV158" s="7"/>
      <c r="KQW158" s="7"/>
      <c r="KQX158" s="7"/>
      <c r="KQY158" s="7"/>
      <c r="KQZ158" s="7"/>
      <c r="KRA158" s="7"/>
      <c r="KRB158" s="7"/>
      <c r="KRC158" s="7"/>
      <c r="KRD158" s="7"/>
      <c r="KRE158" s="7"/>
      <c r="KRF158" s="7"/>
      <c r="KRG158" s="7"/>
      <c r="KRH158" s="7"/>
      <c r="KRI158" s="7"/>
      <c r="KRJ158" s="7"/>
      <c r="KRK158" s="7"/>
      <c r="KRL158" s="7"/>
      <c r="KRM158" s="7"/>
      <c r="KRN158" s="7"/>
      <c r="KRO158" s="7"/>
      <c r="KRP158" s="7"/>
      <c r="KRQ158" s="7"/>
      <c r="KRR158" s="7"/>
      <c r="KRS158" s="7"/>
      <c r="KRT158" s="7"/>
      <c r="KRU158" s="7"/>
      <c r="KRV158" s="7"/>
      <c r="KRW158" s="7"/>
      <c r="KRX158" s="7"/>
      <c r="KRY158" s="7"/>
      <c r="KRZ158" s="7"/>
      <c r="KSA158" s="7"/>
      <c r="KSB158" s="7"/>
      <c r="KSC158" s="7"/>
      <c r="KSD158" s="7"/>
      <c r="KSE158" s="7"/>
      <c r="KSF158" s="7"/>
      <c r="KSG158" s="7"/>
      <c r="KSH158" s="7"/>
      <c r="KSI158" s="7"/>
      <c r="KSJ158" s="7"/>
      <c r="KSK158" s="7"/>
      <c r="KSL158" s="7"/>
      <c r="KSM158" s="7"/>
      <c r="KSN158" s="7"/>
      <c r="KSO158" s="7"/>
      <c r="KSP158" s="7"/>
      <c r="KSQ158" s="7"/>
      <c r="KSR158" s="7"/>
      <c r="KSS158" s="7"/>
      <c r="KST158" s="7"/>
      <c r="KSU158" s="7"/>
      <c r="KSV158" s="7"/>
      <c r="KSW158" s="7"/>
      <c r="KSX158" s="7"/>
      <c r="KSY158" s="7"/>
      <c r="KSZ158" s="7"/>
      <c r="KTA158" s="7"/>
      <c r="KTB158" s="7"/>
      <c r="KTC158" s="7"/>
      <c r="KTD158" s="7"/>
      <c r="KTE158" s="7"/>
      <c r="KTF158" s="7"/>
      <c r="KTG158" s="7"/>
      <c r="KTH158" s="7"/>
      <c r="KTI158" s="7"/>
      <c r="KTJ158" s="7"/>
      <c r="KTK158" s="7"/>
      <c r="KTL158" s="7"/>
      <c r="KTM158" s="7"/>
      <c r="KTN158" s="7"/>
      <c r="KTO158" s="7"/>
      <c r="KTP158" s="7"/>
      <c r="KTQ158" s="7"/>
      <c r="KTR158" s="7"/>
      <c r="KTS158" s="7"/>
      <c r="KTT158" s="7"/>
      <c r="KTU158" s="7"/>
      <c r="KTV158" s="7"/>
      <c r="KTW158" s="7"/>
      <c r="KTX158" s="7"/>
      <c r="KTY158" s="7"/>
      <c r="KTZ158" s="7"/>
      <c r="KUA158" s="7"/>
      <c r="KUB158" s="7"/>
      <c r="KUC158" s="7"/>
      <c r="KUD158" s="7"/>
      <c r="KUE158" s="7"/>
      <c r="KUF158" s="7"/>
      <c r="KUG158" s="7"/>
      <c r="KUH158" s="7"/>
      <c r="KUI158" s="7"/>
      <c r="KUJ158" s="7"/>
      <c r="KUK158" s="7"/>
      <c r="KUL158" s="7"/>
      <c r="KUM158" s="7"/>
      <c r="KUN158" s="7"/>
      <c r="KUO158" s="7"/>
      <c r="KUP158" s="7"/>
      <c r="KUQ158" s="7"/>
      <c r="KUR158" s="7"/>
      <c r="KUS158" s="7"/>
      <c r="KUT158" s="7"/>
      <c r="KUU158" s="7"/>
      <c r="KUV158" s="7"/>
      <c r="KUW158" s="7"/>
      <c r="KUX158" s="7"/>
      <c r="KUY158" s="7"/>
      <c r="KUZ158" s="7"/>
      <c r="KVA158" s="7"/>
      <c r="KVB158" s="7"/>
      <c r="KVC158" s="7"/>
      <c r="KVD158" s="7"/>
      <c r="KVE158" s="7"/>
      <c r="KVF158" s="7"/>
      <c r="KVG158" s="7"/>
      <c r="KVH158" s="7"/>
      <c r="KVI158" s="7"/>
      <c r="KVJ158" s="7"/>
      <c r="KVK158" s="7"/>
      <c r="KVL158" s="7"/>
      <c r="KVM158" s="7"/>
      <c r="KVN158" s="7"/>
      <c r="KVO158" s="7"/>
      <c r="KVP158" s="7"/>
      <c r="KVQ158" s="7"/>
      <c r="KVR158" s="7"/>
      <c r="KVS158" s="7"/>
      <c r="KVT158" s="7"/>
      <c r="KVU158" s="7"/>
      <c r="KVV158" s="7"/>
      <c r="KVW158" s="7"/>
      <c r="KVX158" s="7"/>
      <c r="KVY158" s="7"/>
      <c r="KVZ158" s="7"/>
      <c r="KWA158" s="7"/>
      <c r="KWB158" s="7"/>
      <c r="KWC158" s="7"/>
      <c r="KWD158" s="7"/>
      <c r="KWE158" s="7"/>
      <c r="KWF158" s="7"/>
      <c r="KWG158" s="7"/>
      <c r="KWH158" s="7"/>
      <c r="KWI158" s="7"/>
      <c r="KWJ158" s="7"/>
      <c r="KWK158" s="7"/>
      <c r="KWL158" s="7"/>
      <c r="KWM158" s="7"/>
      <c r="KWN158" s="7"/>
      <c r="KWO158" s="7"/>
      <c r="KWP158" s="7"/>
      <c r="KWQ158" s="7"/>
      <c r="KWR158" s="7"/>
      <c r="KWS158" s="7"/>
      <c r="KWT158" s="7"/>
      <c r="KWU158" s="7"/>
      <c r="KWV158" s="7"/>
      <c r="KWW158" s="7"/>
      <c r="KWX158" s="7"/>
      <c r="KWY158" s="7"/>
      <c r="KWZ158" s="7"/>
      <c r="KXA158" s="7"/>
      <c r="KXB158" s="7"/>
      <c r="KXC158" s="7"/>
      <c r="KXD158" s="7"/>
      <c r="KXE158" s="7"/>
      <c r="KXF158" s="7"/>
      <c r="KXG158" s="7"/>
      <c r="KXH158" s="7"/>
      <c r="KXI158" s="7"/>
      <c r="KXJ158" s="7"/>
      <c r="KXK158" s="7"/>
      <c r="KXL158" s="7"/>
      <c r="KXM158" s="7"/>
      <c r="KXN158" s="7"/>
      <c r="KXO158" s="7"/>
      <c r="KXP158" s="7"/>
      <c r="KXQ158" s="7"/>
      <c r="KXR158" s="7"/>
      <c r="KXS158" s="7"/>
      <c r="KXT158" s="7"/>
      <c r="KXU158" s="7"/>
      <c r="KXV158" s="7"/>
      <c r="KXW158" s="7"/>
      <c r="KXX158" s="7"/>
      <c r="KXY158" s="7"/>
      <c r="KXZ158" s="7"/>
      <c r="KYA158" s="7"/>
      <c r="KYB158" s="7"/>
      <c r="KYC158" s="7"/>
      <c r="KYD158" s="7"/>
      <c r="KYE158" s="7"/>
      <c r="KYF158" s="7"/>
      <c r="KYG158" s="7"/>
      <c r="KYH158" s="7"/>
      <c r="KYI158" s="7"/>
      <c r="KYJ158" s="7"/>
      <c r="KYK158" s="7"/>
      <c r="KYL158" s="7"/>
      <c r="KYM158" s="7"/>
      <c r="KYN158" s="7"/>
      <c r="KYO158" s="7"/>
      <c r="KYP158" s="7"/>
      <c r="KYQ158" s="7"/>
      <c r="KYR158" s="7"/>
      <c r="KYS158" s="7"/>
      <c r="KYT158" s="7"/>
      <c r="KYU158" s="7"/>
      <c r="KYV158" s="7"/>
      <c r="KYW158" s="7"/>
      <c r="KYX158" s="7"/>
      <c r="KYY158" s="7"/>
      <c r="KYZ158" s="7"/>
      <c r="KZA158" s="7"/>
      <c r="KZB158" s="7"/>
      <c r="KZC158" s="7"/>
      <c r="KZD158" s="7"/>
      <c r="KZE158" s="7"/>
      <c r="KZF158" s="7"/>
      <c r="KZG158" s="7"/>
      <c r="KZH158" s="7"/>
      <c r="KZI158" s="7"/>
      <c r="KZJ158" s="7"/>
      <c r="KZK158" s="7"/>
      <c r="KZL158" s="7"/>
      <c r="KZM158" s="7"/>
      <c r="KZN158" s="7"/>
      <c r="KZO158" s="7"/>
      <c r="KZP158" s="7"/>
      <c r="KZQ158" s="7"/>
      <c r="KZR158" s="7"/>
      <c r="KZS158" s="7"/>
      <c r="KZT158" s="7"/>
      <c r="KZU158" s="7"/>
      <c r="KZV158" s="7"/>
      <c r="KZW158" s="7"/>
      <c r="KZX158" s="7"/>
      <c r="KZY158" s="7"/>
      <c r="KZZ158" s="7"/>
      <c r="LAA158" s="7"/>
      <c r="LAB158" s="7"/>
      <c r="LAC158" s="7"/>
      <c r="LAD158" s="7"/>
      <c r="LAE158" s="7"/>
      <c r="LAF158" s="7"/>
      <c r="LAG158" s="7"/>
      <c r="LAH158" s="7"/>
      <c r="LAI158" s="7"/>
      <c r="LAJ158" s="7"/>
      <c r="LAK158" s="7"/>
      <c r="LAL158" s="7"/>
      <c r="LAM158" s="7"/>
      <c r="LAN158" s="7"/>
      <c r="LAO158" s="7"/>
      <c r="LAP158" s="7"/>
      <c r="LAQ158" s="7"/>
      <c r="LAR158" s="7"/>
      <c r="LAS158" s="7"/>
      <c r="LAT158" s="7"/>
      <c r="LAU158" s="7"/>
      <c r="LAV158" s="7"/>
      <c r="LAW158" s="7"/>
      <c r="LAX158" s="7"/>
      <c r="LAY158" s="7"/>
      <c r="LAZ158" s="7"/>
      <c r="LBA158" s="7"/>
      <c r="LBB158" s="7"/>
      <c r="LBC158" s="7"/>
      <c r="LBD158" s="7"/>
      <c r="LBE158" s="7"/>
      <c r="LBF158" s="7"/>
      <c r="LBG158" s="7"/>
      <c r="LBH158" s="7"/>
      <c r="LBI158" s="7"/>
      <c r="LBJ158" s="7"/>
      <c r="LBK158" s="7"/>
      <c r="LBL158" s="7"/>
      <c r="LBM158" s="7"/>
      <c r="LBN158" s="7"/>
      <c r="LBO158" s="7"/>
      <c r="LBP158" s="7"/>
      <c r="LBQ158" s="7"/>
      <c r="LBR158" s="7"/>
      <c r="LBS158" s="7"/>
      <c r="LBT158" s="7"/>
      <c r="LBU158" s="7"/>
      <c r="LBV158" s="7"/>
      <c r="LBW158" s="7"/>
      <c r="LBX158" s="7"/>
      <c r="LBY158" s="7"/>
      <c r="LBZ158" s="7"/>
      <c r="LCA158" s="7"/>
      <c r="LCB158" s="7"/>
      <c r="LCC158" s="7"/>
      <c r="LCD158" s="7"/>
      <c r="LCE158" s="7"/>
      <c r="LCF158" s="7"/>
      <c r="LCG158" s="7"/>
      <c r="LCH158" s="7"/>
      <c r="LCI158" s="7"/>
      <c r="LCJ158" s="7"/>
      <c r="LCK158" s="7"/>
      <c r="LCL158" s="7"/>
      <c r="LCM158" s="7"/>
      <c r="LCN158" s="7"/>
      <c r="LCO158" s="7"/>
      <c r="LCP158" s="7"/>
      <c r="LCQ158" s="7"/>
      <c r="LCR158" s="7"/>
      <c r="LCS158" s="7"/>
      <c r="LCT158" s="7"/>
      <c r="LCU158" s="7"/>
      <c r="LCV158" s="7"/>
      <c r="LCW158" s="7"/>
      <c r="LCX158" s="7"/>
      <c r="LCY158" s="7"/>
      <c r="LCZ158" s="7"/>
      <c r="LDA158" s="7"/>
      <c r="LDB158" s="7"/>
      <c r="LDC158" s="7"/>
      <c r="LDD158" s="7"/>
      <c r="LDE158" s="7"/>
      <c r="LDF158" s="7"/>
      <c r="LDG158" s="7"/>
      <c r="LDH158" s="7"/>
      <c r="LDI158" s="7"/>
      <c r="LDJ158" s="7"/>
      <c r="LDK158" s="7"/>
      <c r="LDL158" s="7"/>
      <c r="LDM158" s="7"/>
      <c r="LDN158" s="7"/>
      <c r="LDO158" s="7"/>
      <c r="LDP158" s="7"/>
      <c r="LDQ158" s="7"/>
      <c r="LDR158" s="7"/>
      <c r="LDS158" s="7"/>
      <c r="LDT158" s="7"/>
      <c r="LDU158" s="7"/>
      <c r="LDV158" s="7"/>
      <c r="LDW158" s="7"/>
      <c r="LDX158" s="7"/>
      <c r="LDY158" s="7"/>
      <c r="LDZ158" s="7"/>
      <c r="LEA158" s="7"/>
      <c r="LEB158" s="7"/>
      <c r="LEC158" s="7"/>
      <c r="LED158" s="7"/>
      <c r="LEE158" s="7"/>
      <c r="LEF158" s="7"/>
      <c r="LEG158" s="7"/>
      <c r="LEH158" s="7"/>
      <c r="LEI158" s="7"/>
      <c r="LEJ158" s="7"/>
      <c r="LEK158" s="7"/>
      <c r="LEL158" s="7"/>
      <c r="LEM158" s="7"/>
      <c r="LEN158" s="7"/>
      <c r="LEO158" s="7"/>
      <c r="LEP158" s="7"/>
      <c r="LEQ158" s="7"/>
      <c r="LER158" s="7"/>
      <c r="LES158" s="7"/>
      <c r="LET158" s="7"/>
      <c r="LEU158" s="7"/>
      <c r="LEV158" s="7"/>
      <c r="LEW158" s="7"/>
      <c r="LEX158" s="7"/>
      <c r="LEY158" s="7"/>
      <c r="LEZ158" s="7"/>
      <c r="LFA158" s="7"/>
      <c r="LFB158" s="7"/>
      <c r="LFC158" s="7"/>
      <c r="LFD158" s="7"/>
      <c r="LFE158" s="7"/>
      <c r="LFF158" s="7"/>
      <c r="LFG158" s="7"/>
      <c r="LFH158" s="7"/>
      <c r="LFI158" s="7"/>
      <c r="LFJ158" s="7"/>
      <c r="LFK158" s="7"/>
      <c r="LFL158" s="7"/>
      <c r="LFM158" s="7"/>
      <c r="LFN158" s="7"/>
      <c r="LFO158" s="7"/>
      <c r="LFP158" s="7"/>
      <c r="LFQ158" s="7"/>
      <c r="LFR158" s="7"/>
      <c r="LFS158" s="7"/>
      <c r="LFT158" s="7"/>
      <c r="LFU158" s="7"/>
      <c r="LFV158" s="7"/>
      <c r="LFW158" s="7"/>
      <c r="LFX158" s="7"/>
      <c r="LFY158" s="7"/>
      <c r="LFZ158" s="7"/>
      <c r="LGA158" s="7"/>
      <c r="LGB158" s="7"/>
      <c r="LGC158" s="7"/>
      <c r="LGD158" s="7"/>
      <c r="LGE158" s="7"/>
      <c r="LGF158" s="7"/>
      <c r="LGG158" s="7"/>
      <c r="LGH158" s="7"/>
      <c r="LGI158" s="7"/>
      <c r="LGJ158" s="7"/>
      <c r="LGK158" s="7"/>
      <c r="LGL158" s="7"/>
      <c r="LGM158" s="7"/>
      <c r="LGN158" s="7"/>
      <c r="LGO158" s="7"/>
      <c r="LGP158" s="7"/>
      <c r="LGQ158" s="7"/>
      <c r="LGR158" s="7"/>
      <c r="LGS158" s="7"/>
      <c r="LGT158" s="7"/>
      <c r="LGU158" s="7"/>
      <c r="LGV158" s="7"/>
      <c r="LGW158" s="7"/>
      <c r="LGX158" s="7"/>
      <c r="LGY158" s="7"/>
      <c r="LGZ158" s="7"/>
      <c r="LHA158" s="7"/>
      <c r="LHB158" s="7"/>
      <c r="LHC158" s="7"/>
      <c r="LHD158" s="7"/>
      <c r="LHE158" s="7"/>
      <c r="LHF158" s="7"/>
      <c r="LHG158" s="7"/>
      <c r="LHH158" s="7"/>
      <c r="LHI158" s="7"/>
      <c r="LHJ158" s="7"/>
      <c r="LHK158" s="7"/>
      <c r="LHL158" s="7"/>
      <c r="LHM158" s="7"/>
      <c r="LHN158" s="7"/>
      <c r="LHO158" s="7"/>
      <c r="LHP158" s="7"/>
      <c r="LHQ158" s="7"/>
      <c r="LHR158" s="7"/>
      <c r="LHS158" s="7"/>
      <c r="LHT158" s="7"/>
      <c r="LHU158" s="7"/>
      <c r="LHV158" s="7"/>
      <c r="LHW158" s="7"/>
      <c r="LHX158" s="7"/>
      <c r="LHY158" s="7"/>
      <c r="LHZ158" s="7"/>
      <c r="LIA158" s="7"/>
      <c r="LIB158" s="7"/>
      <c r="LIC158" s="7"/>
      <c r="LID158" s="7"/>
      <c r="LIE158" s="7"/>
      <c r="LIF158" s="7"/>
      <c r="LIG158" s="7"/>
      <c r="LIH158" s="7"/>
      <c r="LII158" s="7"/>
      <c r="LIJ158" s="7"/>
      <c r="LIK158" s="7"/>
      <c r="LIL158" s="7"/>
      <c r="LIM158" s="7"/>
      <c r="LIN158" s="7"/>
      <c r="LIO158" s="7"/>
      <c r="LIP158" s="7"/>
      <c r="LIQ158" s="7"/>
      <c r="LIR158" s="7"/>
      <c r="LIS158" s="7"/>
      <c r="LIT158" s="7"/>
      <c r="LIU158" s="7"/>
      <c r="LIV158" s="7"/>
      <c r="LIW158" s="7"/>
      <c r="LIX158" s="7"/>
      <c r="LIY158" s="7"/>
      <c r="LIZ158" s="7"/>
      <c r="LJA158" s="7"/>
      <c r="LJB158" s="7"/>
      <c r="LJC158" s="7"/>
      <c r="LJD158" s="7"/>
      <c r="LJE158" s="7"/>
      <c r="LJF158" s="7"/>
      <c r="LJG158" s="7"/>
      <c r="LJH158" s="7"/>
      <c r="LJI158" s="7"/>
      <c r="LJJ158" s="7"/>
      <c r="LJK158" s="7"/>
      <c r="LJL158" s="7"/>
      <c r="LJM158" s="7"/>
      <c r="LJN158" s="7"/>
      <c r="LJO158" s="7"/>
      <c r="LJP158" s="7"/>
      <c r="LJQ158" s="7"/>
      <c r="LJR158" s="7"/>
      <c r="LJS158" s="7"/>
      <c r="LJT158" s="7"/>
      <c r="LJU158" s="7"/>
      <c r="LJV158" s="7"/>
      <c r="LJW158" s="7"/>
      <c r="LJX158" s="7"/>
      <c r="LJY158" s="7"/>
      <c r="LJZ158" s="7"/>
      <c r="LKA158" s="7"/>
      <c r="LKB158" s="7"/>
      <c r="LKC158" s="7"/>
      <c r="LKD158" s="7"/>
      <c r="LKE158" s="7"/>
      <c r="LKF158" s="7"/>
      <c r="LKG158" s="7"/>
      <c r="LKH158" s="7"/>
      <c r="LKI158" s="7"/>
      <c r="LKJ158" s="7"/>
      <c r="LKK158" s="7"/>
      <c r="LKL158" s="7"/>
      <c r="LKM158" s="7"/>
      <c r="LKN158" s="7"/>
      <c r="LKO158" s="7"/>
      <c r="LKP158" s="7"/>
      <c r="LKQ158" s="7"/>
      <c r="LKR158" s="7"/>
      <c r="LKS158" s="7"/>
      <c r="LKT158" s="7"/>
      <c r="LKU158" s="7"/>
      <c r="LKV158" s="7"/>
      <c r="LKW158" s="7"/>
      <c r="LKX158" s="7"/>
      <c r="LKY158" s="7"/>
      <c r="LKZ158" s="7"/>
      <c r="LLA158" s="7"/>
      <c r="LLB158" s="7"/>
      <c r="LLC158" s="7"/>
      <c r="LLD158" s="7"/>
      <c r="LLE158" s="7"/>
      <c r="LLF158" s="7"/>
      <c r="LLG158" s="7"/>
      <c r="LLH158" s="7"/>
      <c r="LLI158" s="7"/>
      <c r="LLJ158" s="7"/>
      <c r="LLK158" s="7"/>
      <c r="LLL158" s="7"/>
      <c r="LLM158" s="7"/>
      <c r="LLN158" s="7"/>
      <c r="LLO158" s="7"/>
      <c r="LLP158" s="7"/>
      <c r="LLQ158" s="7"/>
      <c r="LLR158" s="7"/>
      <c r="LLS158" s="7"/>
      <c r="LLT158" s="7"/>
      <c r="LLU158" s="7"/>
      <c r="LLV158" s="7"/>
      <c r="LLW158" s="7"/>
      <c r="LLX158" s="7"/>
      <c r="LLY158" s="7"/>
      <c r="LLZ158" s="7"/>
      <c r="LMA158" s="7"/>
      <c r="LMB158" s="7"/>
      <c r="LMC158" s="7"/>
      <c r="LMD158" s="7"/>
      <c r="LME158" s="7"/>
      <c r="LMF158" s="7"/>
      <c r="LMG158" s="7"/>
      <c r="LMH158" s="7"/>
      <c r="LMI158" s="7"/>
      <c r="LMJ158" s="7"/>
      <c r="LMK158" s="7"/>
      <c r="LML158" s="7"/>
      <c r="LMM158" s="7"/>
      <c r="LMN158" s="7"/>
      <c r="LMO158" s="7"/>
      <c r="LMP158" s="7"/>
      <c r="LMQ158" s="7"/>
      <c r="LMR158" s="7"/>
      <c r="LMS158" s="7"/>
      <c r="LMT158" s="7"/>
      <c r="LMU158" s="7"/>
      <c r="LMV158" s="7"/>
      <c r="LMW158" s="7"/>
      <c r="LMX158" s="7"/>
      <c r="LMY158" s="7"/>
      <c r="LMZ158" s="7"/>
      <c r="LNA158" s="7"/>
      <c r="LNB158" s="7"/>
      <c r="LNC158" s="7"/>
      <c r="LND158" s="7"/>
      <c r="LNE158" s="7"/>
      <c r="LNF158" s="7"/>
      <c r="LNG158" s="7"/>
      <c r="LNH158" s="7"/>
      <c r="LNI158" s="7"/>
      <c r="LNJ158" s="7"/>
      <c r="LNK158" s="7"/>
      <c r="LNL158" s="7"/>
      <c r="LNM158" s="7"/>
      <c r="LNN158" s="7"/>
      <c r="LNO158" s="7"/>
      <c r="LNP158" s="7"/>
      <c r="LNQ158" s="7"/>
      <c r="LNR158" s="7"/>
      <c r="LNS158" s="7"/>
      <c r="LNT158" s="7"/>
      <c r="LNU158" s="7"/>
      <c r="LNV158" s="7"/>
      <c r="LNW158" s="7"/>
      <c r="LNX158" s="7"/>
      <c r="LNY158" s="7"/>
      <c r="LNZ158" s="7"/>
      <c r="LOA158" s="7"/>
      <c r="LOB158" s="7"/>
      <c r="LOC158" s="7"/>
      <c r="LOD158" s="7"/>
      <c r="LOE158" s="7"/>
      <c r="LOF158" s="7"/>
      <c r="LOG158" s="7"/>
      <c r="LOH158" s="7"/>
      <c r="LOI158" s="7"/>
      <c r="LOJ158" s="7"/>
      <c r="LOK158" s="7"/>
      <c r="LOL158" s="7"/>
      <c r="LOM158" s="7"/>
      <c r="LON158" s="7"/>
      <c r="LOO158" s="7"/>
      <c r="LOP158" s="7"/>
      <c r="LOQ158" s="7"/>
      <c r="LOR158" s="7"/>
      <c r="LOS158" s="7"/>
      <c r="LOT158" s="7"/>
      <c r="LOU158" s="7"/>
      <c r="LOV158" s="7"/>
      <c r="LOW158" s="7"/>
      <c r="LOX158" s="7"/>
      <c r="LOY158" s="7"/>
      <c r="LOZ158" s="7"/>
      <c r="LPA158" s="7"/>
      <c r="LPB158" s="7"/>
      <c r="LPC158" s="7"/>
      <c r="LPD158" s="7"/>
      <c r="LPE158" s="7"/>
      <c r="LPF158" s="7"/>
      <c r="LPG158" s="7"/>
      <c r="LPH158" s="7"/>
      <c r="LPI158" s="7"/>
      <c r="LPJ158" s="7"/>
      <c r="LPK158" s="7"/>
      <c r="LPL158" s="7"/>
      <c r="LPM158" s="7"/>
      <c r="LPN158" s="7"/>
      <c r="LPO158" s="7"/>
      <c r="LPP158" s="7"/>
      <c r="LPQ158" s="7"/>
      <c r="LPR158" s="7"/>
      <c r="LPS158" s="7"/>
      <c r="LPT158" s="7"/>
      <c r="LPU158" s="7"/>
      <c r="LPV158" s="7"/>
      <c r="LPW158" s="7"/>
      <c r="LPX158" s="7"/>
      <c r="LPY158" s="7"/>
      <c r="LPZ158" s="7"/>
      <c r="LQA158" s="7"/>
      <c r="LQB158" s="7"/>
      <c r="LQC158" s="7"/>
      <c r="LQD158" s="7"/>
      <c r="LQE158" s="7"/>
      <c r="LQF158" s="7"/>
      <c r="LQG158" s="7"/>
      <c r="LQH158" s="7"/>
      <c r="LQI158" s="7"/>
      <c r="LQJ158" s="7"/>
      <c r="LQK158" s="7"/>
      <c r="LQL158" s="7"/>
      <c r="LQM158" s="7"/>
      <c r="LQN158" s="7"/>
      <c r="LQO158" s="7"/>
      <c r="LQP158" s="7"/>
      <c r="LQQ158" s="7"/>
      <c r="LQR158" s="7"/>
      <c r="LQS158" s="7"/>
      <c r="LQT158" s="7"/>
      <c r="LQU158" s="7"/>
      <c r="LQV158" s="7"/>
      <c r="LQW158" s="7"/>
      <c r="LQX158" s="7"/>
      <c r="LQY158" s="7"/>
      <c r="LQZ158" s="7"/>
      <c r="LRA158" s="7"/>
      <c r="LRB158" s="7"/>
      <c r="LRC158" s="7"/>
      <c r="LRD158" s="7"/>
      <c r="LRE158" s="7"/>
      <c r="LRF158" s="7"/>
      <c r="LRG158" s="7"/>
      <c r="LRH158" s="7"/>
      <c r="LRI158" s="7"/>
      <c r="LRJ158" s="7"/>
      <c r="LRK158" s="7"/>
      <c r="LRL158" s="7"/>
      <c r="LRM158" s="7"/>
      <c r="LRN158" s="7"/>
      <c r="LRO158" s="7"/>
      <c r="LRP158" s="7"/>
      <c r="LRQ158" s="7"/>
      <c r="LRR158" s="7"/>
      <c r="LRS158" s="7"/>
      <c r="LRT158" s="7"/>
      <c r="LRU158" s="7"/>
      <c r="LRV158" s="7"/>
      <c r="LRW158" s="7"/>
      <c r="LRX158" s="7"/>
      <c r="LRY158" s="7"/>
      <c r="LRZ158" s="7"/>
      <c r="LSA158" s="7"/>
      <c r="LSB158" s="7"/>
      <c r="LSC158" s="7"/>
      <c r="LSD158" s="7"/>
      <c r="LSE158" s="7"/>
      <c r="LSF158" s="7"/>
      <c r="LSG158" s="7"/>
      <c r="LSH158" s="7"/>
      <c r="LSI158" s="7"/>
      <c r="LSJ158" s="7"/>
      <c r="LSK158" s="7"/>
      <c r="LSL158" s="7"/>
      <c r="LSM158" s="7"/>
      <c r="LSN158" s="7"/>
      <c r="LSO158" s="7"/>
      <c r="LSP158" s="7"/>
      <c r="LSQ158" s="7"/>
      <c r="LSR158" s="7"/>
      <c r="LSS158" s="7"/>
      <c r="LST158" s="7"/>
      <c r="LSU158" s="7"/>
      <c r="LSV158" s="7"/>
      <c r="LSW158" s="7"/>
      <c r="LSX158" s="7"/>
      <c r="LSY158" s="7"/>
      <c r="LSZ158" s="7"/>
      <c r="LTA158" s="7"/>
      <c r="LTB158" s="7"/>
      <c r="LTC158" s="7"/>
      <c r="LTD158" s="7"/>
      <c r="LTE158" s="7"/>
      <c r="LTF158" s="7"/>
      <c r="LTG158" s="7"/>
      <c r="LTH158" s="7"/>
      <c r="LTI158" s="7"/>
      <c r="LTJ158" s="7"/>
      <c r="LTK158" s="7"/>
      <c r="LTL158" s="7"/>
      <c r="LTM158" s="7"/>
      <c r="LTN158" s="7"/>
      <c r="LTO158" s="7"/>
      <c r="LTP158" s="7"/>
      <c r="LTQ158" s="7"/>
      <c r="LTR158" s="7"/>
      <c r="LTS158" s="7"/>
      <c r="LTT158" s="7"/>
      <c r="LTU158" s="7"/>
      <c r="LTV158" s="7"/>
      <c r="LTW158" s="7"/>
      <c r="LTX158" s="7"/>
      <c r="LTY158" s="7"/>
      <c r="LTZ158" s="7"/>
      <c r="LUA158" s="7"/>
      <c r="LUB158" s="7"/>
      <c r="LUC158" s="7"/>
      <c r="LUD158" s="7"/>
      <c r="LUE158" s="7"/>
      <c r="LUF158" s="7"/>
      <c r="LUG158" s="7"/>
      <c r="LUH158" s="7"/>
      <c r="LUI158" s="7"/>
      <c r="LUJ158" s="7"/>
      <c r="LUK158" s="7"/>
      <c r="LUL158" s="7"/>
      <c r="LUM158" s="7"/>
      <c r="LUN158" s="7"/>
      <c r="LUO158" s="7"/>
      <c r="LUP158" s="7"/>
      <c r="LUQ158" s="7"/>
      <c r="LUR158" s="7"/>
      <c r="LUS158" s="7"/>
      <c r="LUT158" s="7"/>
      <c r="LUU158" s="7"/>
      <c r="LUV158" s="7"/>
      <c r="LUW158" s="7"/>
      <c r="LUX158" s="7"/>
      <c r="LUY158" s="7"/>
      <c r="LUZ158" s="7"/>
      <c r="LVA158" s="7"/>
      <c r="LVB158" s="7"/>
      <c r="LVC158" s="7"/>
      <c r="LVD158" s="7"/>
      <c r="LVE158" s="7"/>
      <c r="LVF158" s="7"/>
      <c r="LVG158" s="7"/>
      <c r="LVH158" s="7"/>
      <c r="LVI158" s="7"/>
      <c r="LVJ158" s="7"/>
      <c r="LVK158" s="7"/>
      <c r="LVL158" s="7"/>
      <c r="LVM158" s="7"/>
      <c r="LVN158" s="7"/>
      <c r="LVO158" s="7"/>
      <c r="LVP158" s="7"/>
      <c r="LVQ158" s="7"/>
      <c r="LVR158" s="7"/>
      <c r="LVS158" s="7"/>
      <c r="LVT158" s="7"/>
      <c r="LVU158" s="7"/>
      <c r="LVV158" s="7"/>
      <c r="LVW158" s="7"/>
      <c r="LVX158" s="7"/>
      <c r="LVY158" s="7"/>
      <c r="LVZ158" s="7"/>
      <c r="LWA158" s="7"/>
      <c r="LWB158" s="7"/>
      <c r="LWC158" s="7"/>
      <c r="LWD158" s="7"/>
      <c r="LWE158" s="7"/>
      <c r="LWF158" s="7"/>
      <c r="LWG158" s="7"/>
      <c r="LWH158" s="7"/>
      <c r="LWI158" s="7"/>
      <c r="LWJ158" s="7"/>
      <c r="LWK158" s="7"/>
      <c r="LWL158" s="7"/>
      <c r="LWM158" s="7"/>
      <c r="LWN158" s="7"/>
      <c r="LWO158" s="7"/>
      <c r="LWP158" s="7"/>
      <c r="LWQ158" s="7"/>
      <c r="LWR158" s="7"/>
      <c r="LWS158" s="7"/>
      <c r="LWT158" s="7"/>
      <c r="LWU158" s="7"/>
      <c r="LWV158" s="7"/>
      <c r="LWW158" s="7"/>
      <c r="LWX158" s="7"/>
      <c r="LWY158" s="7"/>
      <c r="LWZ158" s="7"/>
      <c r="LXA158" s="7"/>
      <c r="LXB158" s="7"/>
      <c r="LXC158" s="7"/>
      <c r="LXD158" s="7"/>
      <c r="LXE158" s="7"/>
      <c r="LXF158" s="7"/>
      <c r="LXG158" s="7"/>
      <c r="LXH158" s="7"/>
      <c r="LXI158" s="7"/>
      <c r="LXJ158" s="7"/>
      <c r="LXK158" s="7"/>
      <c r="LXL158" s="7"/>
      <c r="LXM158" s="7"/>
      <c r="LXN158" s="7"/>
      <c r="LXO158" s="7"/>
      <c r="LXP158" s="7"/>
      <c r="LXQ158" s="7"/>
      <c r="LXR158" s="7"/>
      <c r="LXS158" s="7"/>
      <c r="LXT158" s="7"/>
      <c r="LXU158" s="7"/>
      <c r="LXV158" s="7"/>
      <c r="LXW158" s="7"/>
      <c r="LXX158" s="7"/>
      <c r="LXY158" s="7"/>
      <c r="LXZ158" s="7"/>
      <c r="LYA158" s="7"/>
      <c r="LYB158" s="7"/>
      <c r="LYC158" s="7"/>
      <c r="LYD158" s="7"/>
      <c r="LYE158" s="7"/>
      <c r="LYF158" s="7"/>
      <c r="LYG158" s="7"/>
      <c r="LYH158" s="7"/>
      <c r="LYI158" s="7"/>
      <c r="LYJ158" s="7"/>
      <c r="LYK158" s="7"/>
      <c r="LYL158" s="7"/>
      <c r="LYM158" s="7"/>
      <c r="LYN158" s="7"/>
      <c r="LYO158" s="7"/>
      <c r="LYP158" s="7"/>
      <c r="LYQ158" s="7"/>
      <c r="LYR158" s="7"/>
      <c r="LYS158" s="7"/>
      <c r="LYT158" s="7"/>
      <c r="LYU158" s="7"/>
      <c r="LYV158" s="7"/>
      <c r="LYW158" s="7"/>
      <c r="LYX158" s="7"/>
      <c r="LYY158" s="7"/>
      <c r="LYZ158" s="7"/>
      <c r="LZA158" s="7"/>
      <c r="LZB158" s="7"/>
      <c r="LZC158" s="7"/>
      <c r="LZD158" s="7"/>
      <c r="LZE158" s="7"/>
      <c r="LZF158" s="7"/>
      <c r="LZG158" s="7"/>
      <c r="LZH158" s="7"/>
      <c r="LZI158" s="7"/>
      <c r="LZJ158" s="7"/>
      <c r="LZK158" s="7"/>
      <c r="LZL158" s="7"/>
      <c r="LZM158" s="7"/>
      <c r="LZN158" s="7"/>
      <c r="LZO158" s="7"/>
      <c r="LZP158" s="7"/>
      <c r="LZQ158" s="7"/>
      <c r="LZR158" s="7"/>
      <c r="LZS158" s="7"/>
      <c r="LZT158" s="7"/>
      <c r="LZU158" s="7"/>
      <c r="LZV158" s="7"/>
      <c r="LZW158" s="7"/>
      <c r="LZX158" s="7"/>
      <c r="LZY158" s="7"/>
      <c r="LZZ158" s="7"/>
      <c r="MAA158" s="7"/>
      <c r="MAB158" s="7"/>
      <c r="MAC158" s="7"/>
      <c r="MAD158" s="7"/>
      <c r="MAE158" s="7"/>
      <c r="MAF158" s="7"/>
      <c r="MAG158" s="7"/>
      <c r="MAH158" s="7"/>
      <c r="MAI158" s="7"/>
      <c r="MAJ158" s="7"/>
      <c r="MAK158" s="7"/>
      <c r="MAL158" s="7"/>
      <c r="MAM158" s="7"/>
      <c r="MAN158" s="7"/>
      <c r="MAO158" s="7"/>
      <c r="MAP158" s="7"/>
      <c r="MAQ158" s="7"/>
      <c r="MAR158" s="7"/>
      <c r="MAS158" s="7"/>
      <c r="MAT158" s="7"/>
      <c r="MAU158" s="7"/>
      <c r="MAV158" s="7"/>
      <c r="MAW158" s="7"/>
      <c r="MAX158" s="7"/>
      <c r="MAY158" s="7"/>
      <c r="MAZ158" s="7"/>
      <c r="MBA158" s="7"/>
      <c r="MBB158" s="7"/>
      <c r="MBC158" s="7"/>
      <c r="MBD158" s="7"/>
      <c r="MBE158" s="7"/>
      <c r="MBF158" s="7"/>
      <c r="MBG158" s="7"/>
      <c r="MBH158" s="7"/>
      <c r="MBI158" s="7"/>
      <c r="MBJ158" s="7"/>
      <c r="MBK158" s="7"/>
      <c r="MBL158" s="7"/>
      <c r="MBM158" s="7"/>
      <c r="MBN158" s="7"/>
      <c r="MBO158" s="7"/>
      <c r="MBP158" s="7"/>
      <c r="MBQ158" s="7"/>
      <c r="MBR158" s="7"/>
      <c r="MBS158" s="7"/>
      <c r="MBT158" s="7"/>
      <c r="MBU158" s="7"/>
      <c r="MBV158" s="7"/>
      <c r="MBW158" s="7"/>
      <c r="MBX158" s="7"/>
      <c r="MBY158" s="7"/>
      <c r="MBZ158" s="7"/>
      <c r="MCA158" s="7"/>
      <c r="MCB158" s="7"/>
      <c r="MCC158" s="7"/>
      <c r="MCD158" s="7"/>
      <c r="MCE158" s="7"/>
      <c r="MCF158" s="7"/>
      <c r="MCG158" s="7"/>
      <c r="MCH158" s="7"/>
      <c r="MCI158" s="7"/>
      <c r="MCJ158" s="7"/>
      <c r="MCK158" s="7"/>
      <c r="MCL158" s="7"/>
      <c r="MCM158" s="7"/>
      <c r="MCN158" s="7"/>
      <c r="MCO158" s="7"/>
      <c r="MCP158" s="7"/>
      <c r="MCQ158" s="7"/>
      <c r="MCR158" s="7"/>
      <c r="MCS158" s="7"/>
      <c r="MCT158" s="7"/>
      <c r="MCU158" s="7"/>
      <c r="MCV158" s="7"/>
      <c r="MCW158" s="7"/>
      <c r="MCX158" s="7"/>
      <c r="MCY158" s="7"/>
      <c r="MCZ158" s="7"/>
      <c r="MDA158" s="7"/>
      <c r="MDB158" s="7"/>
      <c r="MDC158" s="7"/>
      <c r="MDD158" s="7"/>
      <c r="MDE158" s="7"/>
      <c r="MDF158" s="7"/>
      <c r="MDG158" s="7"/>
      <c r="MDH158" s="7"/>
      <c r="MDI158" s="7"/>
      <c r="MDJ158" s="7"/>
      <c r="MDK158" s="7"/>
      <c r="MDL158" s="7"/>
      <c r="MDM158" s="7"/>
      <c r="MDN158" s="7"/>
      <c r="MDO158" s="7"/>
      <c r="MDP158" s="7"/>
      <c r="MDQ158" s="7"/>
      <c r="MDR158" s="7"/>
      <c r="MDS158" s="7"/>
      <c r="MDT158" s="7"/>
      <c r="MDU158" s="7"/>
      <c r="MDV158" s="7"/>
      <c r="MDW158" s="7"/>
      <c r="MDX158" s="7"/>
      <c r="MDY158" s="7"/>
      <c r="MDZ158" s="7"/>
      <c r="MEA158" s="7"/>
      <c r="MEB158" s="7"/>
      <c r="MEC158" s="7"/>
      <c r="MED158" s="7"/>
      <c r="MEE158" s="7"/>
      <c r="MEF158" s="7"/>
      <c r="MEG158" s="7"/>
      <c r="MEH158" s="7"/>
      <c r="MEI158" s="7"/>
      <c r="MEJ158" s="7"/>
      <c r="MEK158" s="7"/>
      <c r="MEL158" s="7"/>
      <c r="MEM158" s="7"/>
      <c r="MEN158" s="7"/>
      <c r="MEO158" s="7"/>
      <c r="MEP158" s="7"/>
      <c r="MEQ158" s="7"/>
      <c r="MER158" s="7"/>
      <c r="MES158" s="7"/>
      <c r="MET158" s="7"/>
      <c r="MEU158" s="7"/>
      <c r="MEV158" s="7"/>
      <c r="MEW158" s="7"/>
      <c r="MEX158" s="7"/>
      <c r="MEY158" s="7"/>
      <c r="MEZ158" s="7"/>
      <c r="MFA158" s="7"/>
      <c r="MFB158" s="7"/>
      <c r="MFC158" s="7"/>
      <c r="MFD158" s="7"/>
      <c r="MFE158" s="7"/>
      <c r="MFF158" s="7"/>
      <c r="MFG158" s="7"/>
      <c r="MFH158" s="7"/>
      <c r="MFI158" s="7"/>
      <c r="MFJ158" s="7"/>
      <c r="MFK158" s="7"/>
      <c r="MFL158" s="7"/>
      <c r="MFM158" s="7"/>
      <c r="MFN158" s="7"/>
      <c r="MFO158" s="7"/>
      <c r="MFP158" s="7"/>
      <c r="MFQ158" s="7"/>
      <c r="MFR158" s="7"/>
      <c r="MFS158" s="7"/>
      <c r="MFT158" s="7"/>
      <c r="MFU158" s="7"/>
      <c r="MFV158" s="7"/>
      <c r="MFW158" s="7"/>
      <c r="MFX158" s="7"/>
      <c r="MFY158" s="7"/>
      <c r="MFZ158" s="7"/>
      <c r="MGA158" s="7"/>
      <c r="MGB158" s="7"/>
      <c r="MGC158" s="7"/>
      <c r="MGD158" s="7"/>
      <c r="MGE158" s="7"/>
      <c r="MGF158" s="7"/>
      <c r="MGG158" s="7"/>
      <c r="MGH158" s="7"/>
      <c r="MGI158" s="7"/>
      <c r="MGJ158" s="7"/>
      <c r="MGK158" s="7"/>
      <c r="MGL158" s="7"/>
      <c r="MGM158" s="7"/>
      <c r="MGN158" s="7"/>
      <c r="MGO158" s="7"/>
      <c r="MGP158" s="7"/>
      <c r="MGQ158" s="7"/>
      <c r="MGR158" s="7"/>
      <c r="MGS158" s="7"/>
      <c r="MGT158" s="7"/>
      <c r="MGU158" s="7"/>
      <c r="MGV158" s="7"/>
      <c r="MGW158" s="7"/>
      <c r="MGX158" s="7"/>
      <c r="MGY158" s="7"/>
      <c r="MGZ158" s="7"/>
      <c r="MHA158" s="7"/>
      <c r="MHB158" s="7"/>
      <c r="MHC158" s="7"/>
      <c r="MHD158" s="7"/>
      <c r="MHE158" s="7"/>
      <c r="MHF158" s="7"/>
      <c r="MHG158" s="7"/>
      <c r="MHH158" s="7"/>
      <c r="MHI158" s="7"/>
      <c r="MHJ158" s="7"/>
      <c r="MHK158" s="7"/>
      <c r="MHL158" s="7"/>
      <c r="MHM158" s="7"/>
      <c r="MHN158" s="7"/>
      <c r="MHO158" s="7"/>
      <c r="MHP158" s="7"/>
      <c r="MHQ158" s="7"/>
      <c r="MHR158" s="7"/>
      <c r="MHS158" s="7"/>
      <c r="MHT158" s="7"/>
      <c r="MHU158" s="7"/>
      <c r="MHV158" s="7"/>
      <c r="MHW158" s="7"/>
      <c r="MHX158" s="7"/>
      <c r="MHY158" s="7"/>
      <c r="MHZ158" s="7"/>
      <c r="MIA158" s="7"/>
      <c r="MIB158" s="7"/>
      <c r="MIC158" s="7"/>
      <c r="MID158" s="7"/>
      <c r="MIE158" s="7"/>
      <c r="MIF158" s="7"/>
      <c r="MIG158" s="7"/>
      <c r="MIH158" s="7"/>
      <c r="MII158" s="7"/>
      <c r="MIJ158" s="7"/>
      <c r="MIK158" s="7"/>
      <c r="MIL158" s="7"/>
      <c r="MIM158" s="7"/>
      <c r="MIN158" s="7"/>
      <c r="MIO158" s="7"/>
      <c r="MIP158" s="7"/>
      <c r="MIQ158" s="7"/>
      <c r="MIR158" s="7"/>
      <c r="MIS158" s="7"/>
      <c r="MIT158" s="7"/>
      <c r="MIU158" s="7"/>
      <c r="MIV158" s="7"/>
      <c r="MIW158" s="7"/>
      <c r="MIX158" s="7"/>
      <c r="MIY158" s="7"/>
      <c r="MIZ158" s="7"/>
      <c r="MJA158" s="7"/>
      <c r="MJB158" s="7"/>
      <c r="MJC158" s="7"/>
      <c r="MJD158" s="7"/>
      <c r="MJE158" s="7"/>
      <c r="MJF158" s="7"/>
      <c r="MJG158" s="7"/>
      <c r="MJH158" s="7"/>
      <c r="MJI158" s="7"/>
      <c r="MJJ158" s="7"/>
      <c r="MJK158" s="7"/>
      <c r="MJL158" s="7"/>
      <c r="MJM158" s="7"/>
      <c r="MJN158" s="7"/>
      <c r="MJO158" s="7"/>
      <c r="MJP158" s="7"/>
      <c r="MJQ158" s="7"/>
      <c r="MJR158" s="7"/>
      <c r="MJS158" s="7"/>
      <c r="MJT158" s="7"/>
      <c r="MJU158" s="7"/>
      <c r="MJV158" s="7"/>
      <c r="MJW158" s="7"/>
      <c r="MJX158" s="7"/>
      <c r="MJY158" s="7"/>
      <c r="MJZ158" s="7"/>
      <c r="MKA158" s="7"/>
      <c r="MKB158" s="7"/>
      <c r="MKC158" s="7"/>
      <c r="MKD158" s="7"/>
      <c r="MKE158" s="7"/>
      <c r="MKF158" s="7"/>
      <c r="MKG158" s="7"/>
      <c r="MKH158" s="7"/>
      <c r="MKI158" s="7"/>
      <c r="MKJ158" s="7"/>
      <c r="MKK158" s="7"/>
      <c r="MKL158" s="7"/>
      <c r="MKM158" s="7"/>
      <c r="MKN158" s="7"/>
      <c r="MKO158" s="7"/>
      <c r="MKP158" s="7"/>
      <c r="MKQ158" s="7"/>
      <c r="MKR158" s="7"/>
      <c r="MKS158" s="7"/>
      <c r="MKT158" s="7"/>
      <c r="MKU158" s="7"/>
      <c r="MKV158" s="7"/>
      <c r="MKW158" s="7"/>
      <c r="MKX158" s="7"/>
      <c r="MKY158" s="7"/>
      <c r="MKZ158" s="7"/>
      <c r="MLA158" s="7"/>
      <c r="MLB158" s="7"/>
      <c r="MLC158" s="7"/>
      <c r="MLD158" s="7"/>
      <c r="MLE158" s="7"/>
      <c r="MLF158" s="7"/>
      <c r="MLG158" s="7"/>
      <c r="MLH158" s="7"/>
      <c r="MLI158" s="7"/>
      <c r="MLJ158" s="7"/>
      <c r="MLK158" s="7"/>
      <c r="MLL158" s="7"/>
      <c r="MLM158" s="7"/>
      <c r="MLN158" s="7"/>
      <c r="MLO158" s="7"/>
      <c r="MLP158" s="7"/>
      <c r="MLQ158" s="7"/>
      <c r="MLR158" s="7"/>
      <c r="MLS158" s="7"/>
      <c r="MLT158" s="7"/>
      <c r="MLU158" s="7"/>
      <c r="MLV158" s="7"/>
      <c r="MLW158" s="7"/>
      <c r="MLX158" s="7"/>
      <c r="MLY158" s="7"/>
      <c r="MLZ158" s="7"/>
      <c r="MMA158" s="7"/>
      <c r="MMB158" s="7"/>
      <c r="MMC158" s="7"/>
      <c r="MMD158" s="7"/>
      <c r="MME158" s="7"/>
      <c r="MMF158" s="7"/>
      <c r="MMG158" s="7"/>
      <c r="MMH158" s="7"/>
      <c r="MMI158" s="7"/>
      <c r="MMJ158" s="7"/>
      <c r="MMK158" s="7"/>
      <c r="MML158" s="7"/>
      <c r="MMM158" s="7"/>
      <c r="MMN158" s="7"/>
      <c r="MMO158" s="7"/>
      <c r="MMP158" s="7"/>
      <c r="MMQ158" s="7"/>
      <c r="MMR158" s="7"/>
      <c r="MMS158" s="7"/>
      <c r="MMT158" s="7"/>
      <c r="MMU158" s="7"/>
      <c r="MMV158" s="7"/>
      <c r="MMW158" s="7"/>
      <c r="MMX158" s="7"/>
      <c r="MMY158" s="7"/>
      <c r="MMZ158" s="7"/>
      <c r="MNA158" s="7"/>
      <c r="MNB158" s="7"/>
      <c r="MNC158" s="7"/>
      <c r="MND158" s="7"/>
      <c r="MNE158" s="7"/>
      <c r="MNF158" s="7"/>
      <c r="MNG158" s="7"/>
      <c r="MNH158" s="7"/>
      <c r="MNI158" s="7"/>
      <c r="MNJ158" s="7"/>
      <c r="MNK158" s="7"/>
      <c r="MNL158" s="7"/>
      <c r="MNM158" s="7"/>
      <c r="MNN158" s="7"/>
      <c r="MNO158" s="7"/>
      <c r="MNP158" s="7"/>
      <c r="MNQ158" s="7"/>
      <c r="MNR158" s="7"/>
      <c r="MNS158" s="7"/>
      <c r="MNT158" s="7"/>
      <c r="MNU158" s="7"/>
      <c r="MNV158" s="7"/>
      <c r="MNW158" s="7"/>
      <c r="MNX158" s="7"/>
      <c r="MNY158" s="7"/>
      <c r="MNZ158" s="7"/>
      <c r="MOA158" s="7"/>
      <c r="MOB158" s="7"/>
      <c r="MOC158" s="7"/>
      <c r="MOD158" s="7"/>
      <c r="MOE158" s="7"/>
      <c r="MOF158" s="7"/>
      <c r="MOG158" s="7"/>
      <c r="MOH158" s="7"/>
      <c r="MOI158" s="7"/>
      <c r="MOJ158" s="7"/>
      <c r="MOK158" s="7"/>
      <c r="MOL158" s="7"/>
      <c r="MOM158" s="7"/>
      <c r="MON158" s="7"/>
      <c r="MOO158" s="7"/>
      <c r="MOP158" s="7"/>
      <c r="MOQ158" s="7"/>
      <c r="MOR158" s="7"/>
      <c r="MOS158" s="7"/>
      <c r="MOT158" s="7"/>
      <c r="MOU158" s="7"/>
      <c r="MOV158" s="7"/>
      <c r="MOW158" s="7"/>
      <c r="MOX158" s="7"/>
      <c r="MOY158" s="7"/>
      <c r="MOZ158" s="7"/>
      <c r="MPA158" s="7"/>
      <c r="MPB158" s="7"/>
      <c r="MPC158" s="7"/>
      <c r="MPD158" s="7"/>
      <c r="MPE158" s="7"/>
      <c r="MPF158" s="7"/>
      <c r="MPG158" s="7"/>
      <c r="MPH158" s="7"/>
      <c r="MPI158" s="7"/>
      <c r="MPJ158" s="7"/>
      <c r="MPK158" s="7"/>
      <c r="MPL158" s="7"/>
      <c r="MPM158" s="7"/>
      <c r="MPN158" s="7"/>
      <c r="MPO158" s="7"/>
      <c r="MPP158" s="7"/>
      <c r="MPQ158" s="7"/>
      <c r="MPR158" s="7"/>
      <c r="MPS158" s="7"/>
      <c r="MPT158" s="7"/>
      <c r="MPU158" s="7"/>
      <c r="MPV158" s="7"/>
      <c r="MPW158" s="7"/>
      <c r="MPX158" s="7"/>
      <c r="MPY158" s="7"/>
      <c r="MPZ158" s="7"/>
      <c r="MQA158" s="7"/>
      <c r="MQB158" s="7"/>
      <c r="MQC158" s="7"/>
      <c r="MQD158" s="7"/>
      <c r="MQE158" s="7"/>
      <c r="MQF158" s="7"/>
      <c r="MQG158" s="7"/>
      <c r="MQH158" s="7"/>
      <c r="MQI158" s="7"/>
      <c r="MQJ158" s="7"/>
      <c r="MQK158" s="7"/>
      <c r="MQL158" s="7"/>
      <c r="MQM158" s="7"/>
      <c r="MQN158" s="7"/>
      <c r="MQO158" s="7"/>
      <c r="MQP158" s="7"/>
      <c r="MQQ158" s="7"/>
      <c r="MQR158" s="7"/>
      <c r="MQS158" s="7"/>
      <c r="MQT158" s="7"/>
      <c r="MQU158" s="7"/>
      <c r="MQV158" s="7"/>
      <c r="MQW158" s="7"/>
      <c r="MQX158" s="7"/>
      <c r="MQY158" s="7"/>
      <c r="MQZ158" s="7"/>
      <c r="MRA158" s="7"/>
      <c r="MRB158" s="7"/>
      <c r="MRC158" s="7"/>
      <c r="MRD158" s="7"/>
      <c r="MRE158" s="7"/>
      <c r="MRF158" s="7"/>
      <c r="MRG158" s="7"/>
      <c r="MRH158" s="7"/>
      <c r="MRI158" s="7"/>
      <c r="MRJ158" s="7"/>
      <c r="MRK158" s="7"/>
      <c r="MRL158" s="7"/>
      <c r="MRM158" s="7"/>
      <c r="MRN158" s="7"/>
      <c r="MRO158" s="7"/>
      <c r="MRP158" s="7"/>
      <c r="MRQ158" s="7"/>
      <c r="MRR158" s="7"/>
      <c r="MRS158" s="7"/>
      <c r="MRT158" s="7"/>
      <c r="MRU158" s="7"/>
      <c r="MRV158" s="7"/>
      <c r="MRW158" s="7"/>
      <c r="MRX158" s="7"/>
      <c r="MRY158" s="7"/>
      <c r="MRZ158" s="7"/>
      <c r="MSA158" s="7"/>
      <c r="MSB158" s="7"/>
      <c r="MSC158" s="7"/>
      <c r="MSD158" s="7"/>
      <c r="MSE158" s="7"/>
      <c r="MSF158" s="7"/>
      <c r="MSG158" s="7"/>
      <c r="MSH158" s="7"/>
      <c r="MSI158" s="7"/>
      <c r="MSJ158" s="7"/>
      <c r="MSK158" s="7"/>
      <c r="MSL158" s="7"/>
      <c r="MSM158" s="7"/>
      <c r="MSN158" s="7"/>
      <c r="MSO158" s="7"/>
      <c r="MSP158" s="7"/>
      <c r="MSQ158" s="7"/>
      <c r="MSR158" s="7"/>
      <c r="MSS158" s="7"/>
      <c r="MST158" s="7"/>
      <c r="MSU158" s="7"/>
      <c r="MSV158" s="7"/>
      <c r="MSW158" s="7"/>
      <c r="MSX158" s="7"/>
      <c r="MSY158" s="7"/>
      <c r="MSZ158" s="7"/>
      <c r="MTA158" s="7"/>
      <c r="MTB158" s="7"/>
      <c r="MTC158" s="7"/>
      <c r="MTD158" s="7"/>
      <c r="MTE158" s="7"/>
      <c r="MTF158" s="7"/>
      <c r="MTG158" s="7"/>
      <c r="MTH158" s="7"/>
      <c r="MTI158" s="7"/>
      <c r="MTJ158" s="7"/>
      <c r="MTK158" s="7"/>
      <c r="MTL158" s="7"/>
      <c r="MTM158" s="7"/>
      <c r="MTN158" s="7"/>
      <c r="MTO158" s="7"/>
      <c r="MTP158" s="7"/>
      <c r="MTQ158" s="7"/>
      <c r="MTR158" s="7"/>
      <c r="MTS158" s="7"/>
      <c r="MTT158" s="7"/>
      <c r="MTU158" s="7"/>
      <c r="MTV158" s="7"/>
      <c r="MTW158" s="7"/>
      <c r="MTX158" s="7"/>
      <c r="MTY158" s="7"/>
      <c r="MTZ158" s="7"/>
      <c r="MUA158" s="7"/>
      <c r="MUB158" s="7"/>
      <c r="MUC158" s="7"/>
      <c r="MUD158" s="7"/>
      <c r="MUE158" s="7"/>
      <c r="MUF158" s="7"/>
      <c r="MUG158" s="7"/>
      <c r="MUH158" s="7"/>
      <c r="MUI158" s="7"/>
      <c r="MUJ158" s="7"/>
      <c r="MUK158" s="7"/>
      <c r="MUL158" s="7"/>
      <c r="MUM158" s="7"/>
      <c r="MUN158" s="7"/>
      <c r="MUO158" s="7"/>
      <c r="MUP158" s="7"/>
      <c r="MUQ158" s="7"/>
      <c r="MUR158" s="7"/>
      <c r="MUS158" s="7"/>
      <c r="MUT158" s="7"/>
      <c r="MUU158" s="7"/>
      <c r="MUV158" s="7"/>
      <c r="MUW158" s="7"/>
      <c r="MUX158" s="7"/>
      <c r="MUY158" s="7"/>
      <c r="MUZ158" s="7"/>
      <c r="MVA158" s="7"/>
      <c r="MVB158" s="7"/>
      <c r="MVC158" s="7"/>
      <c r="MVD158" s="7"/>
      <c r="MVE158" s="7"/>
      <c r="MVF158" s="7"/>
      <c r="MVG158" s="7"/>
      <c r="MVH158" s="7"/>
      <c r="MVI158" s="7"/>
      <c r="MVJ158" s="7"/>
      <c r="MVK158" s="7"/>
      <c r="MVL158" s="7"/>
      <c r="MVM158" s="7"/>
      <c r="MVN158" s="7"/>
      <c r="MVO158" s="7"/>
      <c r="MVP158" s="7"/>
      <c r="MVQ158" s="7"/>
      <c r="MVR158" s="7"/>
      <c r="MVS158" s="7"/>
      <c r="MVT158" s="7"/>
      <c r="MVU158" s="7"/>
      <c r="MVV158" s="7"/>
      <c r="MVW158" s="7"/>
      <c r="MVX158" s="7"/>
      <c r="MVY158" s="7"/>
      <c r="MVZ158" s="7"/>
      <c r="MWA158" s="7"/>
      <c r="MWB158" s="7"/>
      <c r="MWC158" s="7"/>
      <c r="MWD158" s="7"/>
      <c r="MWE158" s="7"/>
      <c r="MWF158" s="7"/>
      <c r="MWG158" s="7"/>
      <c r="MWH158" s="7"/>
      <c r="MWI158" s="7"/>
      <c r="MWJ158" s="7"/>
      <c r="MWK158" s="7"/>
      <c r="MWL158" s="7"/>
      <c r="MWM158" s="7"/>
      <c r="MWN158" s="7"/>
      <c r="MWO158" s="7"/>
      <c r="MWP158" s="7"/>
      <c r="MWQ158" s="7"/>
      <c r="MWR158" s="7"/>
      <c r="MWS158" s="7"/>
      <c r="MWT158" s="7"/>
      <c r="MWU158" s="7"/>
      <c r="MWV158" s="7"/>
      <c r="MWW158" s="7"/>
      <c r="MWX158" s="7"/>
      <c r="MWY158" s="7"/>
      <c r="MWZ158" s="7"/>
      <c r="MXA158" s="7"/>
      <c r="MXB158" s="7"/>
      <c r="MXC158" s="7"/>
      <c r="MXD158" s="7"/>
      <c r="MXE158" s="7"/>
      <c r="MXF158" s="7"/>
      <c r="MXG158" s="7"/>
      <c r="MXH158" s="7"/>
      <c r="MXI158" s="7"/>
      <c r="MXJ158" s="7"/>
      <c r="MXK158" s="7"/>
      <c r="MXL158" s="7"/>
      <c r="MXM158" s="7"/>
      <c r="MXN158" s="7"/>
      <c r="MXO158" s="7"/>
      <c r="MXP158" s="7"/>
      <c r="MXQ158" s="7"/>
      <c r="MXR158" s="7"/>
      <c r="MXS158" s="7"/>
      <c r="MXT158" s="7"/>
      <c r="MXU158" s="7"/>
      <c r="MXV158" s="7"/>
      <c r="MXW158" s="7"/>
      <c r="MXX158" s="7"/>
      <c r="MXY158" s="7"/>
      <c r="MXZ158" s="7"/>
      <c r="MYA158" s="7"/>
      <c r="MYB158" s="7"/>
      <c r="MYC158" s="7"/>
      <c r="MYD158" s="7"/>
      <c r="MYE158" s="7"/>
      <c r="MYF158" s="7"/>
      <c r="MYG158" s="7"/>
      <c r="MYH158" s="7"/>
      <c r="MYI158" s="7"/>
      <c r="MYJ158" s="7"/>
      <c r="MYK158" s="7"/>
      <c r="MYL158" s="7"/>
      <c r="MYM158" s="7"/>
      <c r="MYN158" s="7"/>
      <c r="MYO158" s="7"/>
      <c r="MYP158" s="7"/>
      <c r="MYQ158" s="7"/>
      <c r="MYR158" s="7"/>
      <c r="MYS158" s="7"/>
      <c r="MYT158" s="7"/>
      <c r="MYU158" s="7"/>
      <c r="MYV158" s="7"/>
      <c r="MYW158" s="7"/>
      <c r="MYX158" s="7"/>
      <c r="MYY158" s="7"/>
      <c r="MYZ158" s="7"/>
      <c r="MZA158" s="7"/>
      <c r="MZB158" s="7"/>
      <c r="MZC158" s="7"/>
      <c r="MZD158" s="7"/>
      <c r="MZE158" s="7"/>
      <c r="MZF158" s="7"/>
      <c r="MZG158" s="7"/>
      <c r="MZH158" s="7"/>
      <c r="MZI158" s="7"/>
      <c r="MZJ158" s="7"/>
      <c r="MZK158" s="7"/>
      <c r="MZL158" s="7"/>
      <c r="MZM158" s="7"/>
      <c r="MZN158" s="7"/>
      <c r="MZO158" s="7"/>
      <c r="MZP158" s="7"/>
      <c r="MZQ158" s="7"/>
      <c r="MZR158" s="7"/>
      <c r="MZS158" s="7"/>
      <c r="MZT158" s="7"/>
      <c r="MZU158" s="7"/>
      <c r="MZV158" s="7"/>
      <c r="MZW158" s="7"/>
      <c r="MZX158" s="7"/>
      <c r="MZY158" s="7"/>
      <c r="MZZ158" s="7"/>
      <c r="NAA158" s="7"/>
      <c r="NAB158" s="7"/>
      <c r="NAC158" s="7"/>
      <c r="NAD158" s="7"/>
      <c r="NAE158" s="7"/>
      <c r="NAF158" s="7"/>
      <c r="NAG158" s="7"/>
      <c r="NAH158" s="7"/>
      <c r="NAI158" s="7"/>
      <c r="NAJ158" s="7"/>
      <c r="NAK158" s="7"/>
      <c r="NAL158" s="7"/>
      <c r="NAM158" s="7"/>
      <c r="NAN158" s="7"/>
      <c r="NAO158" s="7"/>
      <c r="NAP158" s="7"/>
      <c r="NAQ158" s="7"/>
      <c r="NAR158" s="7"/>
      <c r="NAS158" s="7"/>
      <c r="NAT158" s="7"/>
      <c r="NAU158" s="7"/>
      <c r="NAV158" s="7"/>
      <c r="NAW158" s="7"/>
      <c r="NAX158" s="7"/>
      <c r="NAY158" s="7"/>
      <c r="NAZ158" s="7"/>
      <c r="NBA158" s="7"/>
      <c r="NBB158" s="7"/>
      <c r="NBC158" s="7"/>
      <c r="NBD158" s="7"/>
      <c r="NBE158" s="7"/>
      <c r="NBF158" s="7"/>
      <c r="NBG158" s="7"/>
      <c r="NBH158" s="7"/>
      <c r="NBI158" s="7"/>
      <c r="NBJ158" s="7"/>
      <c r="NBK158" s="7"/>
      <c r="NBL158" s="7"/>
      <c r="NBM158" s="7"/>
      <c r="NBN158" s="7"/>
      <c r="NBO158" s="7"/>
      <c r="NBP158" s="7"/>
      <c r="NBQ158" s="7"/>
      <c r="NBR158" s="7"/>
      <c r="NBS158" s="7"/>
      <c r="NBT158" s="7"/>
      <c r="NBU158" s="7"/>
      <c r="NBV158" s="7"/>
      <c r="NBW158" s="7"/>
      <c r="NBX158" s="7"/>
      <c r="NBY158" s="7"/>
      <c r="NBZ158" s="7"/>
      <c r="NCA158" s="7"/>
      <c r="NCB158" s="7"/>
      <c r="NCC158" s="7"/>
      <c r="NCD158" s="7"/>
      <c r="NCE158" s="7"/>
      <c r="NCF158" s="7"/>
      <c r="NCG158" s="7"/>
      <c r="NCH158" s="7"/>
      <c r="NCI158" s="7"/>
      <c r="NCJ158" s="7"/>
      <c r="NCK158" s="7"/>
      <c r="NCL158" s="7"/>
      <c r="NCM158" s="7"/>
      <c r="NCN158" s="7"/>
      <c r="NCO158" s="7"/>
      <c r="NCP158" s="7"/>
      <c r="NCQ158" s="7"/>
      <c r="NCR158" s="7"/>
      <c r="NCS158" s="7"/>
      <c r="NCT158" s="7"/>
      <c r="NCU158" s="7"/>
      <c r="NCV158" s="7"/>
      <c r="NCW158" s="7"/>
      <c r="NCX158" s="7"/>
      <c r="NCY158" s="7"/>
      <c r="NCZ158" s="7"/>
      <c r="NDA158" s="7"/>
      <c r="NDB158" s="7"/>
      <c r="NDC158" s="7"/>
      <c r="NDD158" s="7"/>
      <c r="NDE158" s="7"/>
      <c r="NDF158" s="7"/>
      <c r="NDG158" s="7"/>
      <c r="NDH158" s="7"/>
      <c r="NDI158" s="7"/>
      <c r="NDJ158" s="7"/>
      <c r="NDK158" s="7"/>
      <c r="NDL158" s="7"/>
      <c r="NDM158" s="7"/>
      <c r="NDN158" s="7"/>
      <c r="NDO158" s="7"/>
      <c r="NDP158" s="7"/>
      <c r="NDQ158" s="7"/>
      <c r="NDR158" s="7"/>
      <c r="NDS158" s="7"/>
      <c r="NDT158" s="7"/>
      <c r="NDU158" s="7"/>
      <c r="NDV158" s="7"/>
      <c r="NDW158" s="7"/>
      <c r="NDX158" s="7"/>
      <c r="NDY158" s="7"/>
      <c r="NDZ158" s="7"/>
      <c r="NEA158" s="7"/>
      <c r="NEB158" s="7"/>
      <c r="NEC158" s="7"/>
      <c r="NED158" s="7"/>
      <c r="NEE158" s="7"/>
      <c r="NEF158" s="7"/>
      <c r="NEG158" s="7"/>
      <c r="NEH158" s="7"/>
      <c r="NEI158" s="7"/>
      <c r="NEJ158" s="7"/>
      <c r="NEK158" s="7"/>
      <c r="NEL158" s="7"/>
      <c r="NEM158" s="7"/>
      <c r="NEN158" s="7"/>
      <c r="NEO158" s="7"/>
      <c r="NEP158" s="7"/>
      <c r="NEQ158" s="7"/>
      <c r="NER158" s="7"/>
      <c r="NES158" s="7"/>
      <c r="NET158" s="7"/>
      <c r="NEU158" s="7"/>
      <c r="NEV158" s="7"/>
      <c r="NEW158" s="7"/>
      <c r="NEX158" s="7"/>
      <c r="NEY158" s="7"/>
      <c r="NEZ158" s="7"/>
      <c r="NFA158" s="7"/>
      <c r="NFB158" s="7"/>
      <c r="NFC158" s="7"/>
      <c r="NFD158" s="7"/>
      <c r="NFE158" s="7"/>
      <c r="NFF158" s="7"/>
      <c r="NFG158" s="7"/>
      <c r="NFH158" s="7"/>
      <c r="NFI158" s="7"/>
      <c r="NFJ158" s="7"/>
      <c r="NFK158" s="7"/>
      <c r="NFL158" s="7"/>
      <c r="NFM158" s="7"/>
      <c r="NFN158" s="7"/>
      <c r="NFO158" s="7"/>
      <c r="NFP158" s="7"/>
      <c r="NFQ158" s="7"/>
      <c r="NFR158" s="7"/>
      <c r="NFS158" s="7"/>
      <c r="NFT158" s="7"/>
      <c r="NFU158" s="7"/>
      <c r="NFV158" s="7"/>
      <c r="NFW158" s="7"/>
      <c r="NFX158" s="7"/>
      <c r="NFY158" s="7"/>
      <c r="NFZ158" s="7"/>
      <c r="NGA158" s="7"/>
      <c r="NGB158" s="7"/>
      <c r="NGC158" s="7"/>
      <c r="NGD158" s="7"/>
      <c r="NGE158" s="7"/>
      <c r="NGF158" s="7"/>
      <c r="NGG158" s="7"/>
      <c r="NGH158" s="7"/>
      <c r="NGI158" s="7"/>
      <c r="NGJ158" s="7"/>
      <c r="NGK158" s="7"/>
      <c r="NGL158" s="7"/>
      <c r="NGM158" s="7"/>
      <c r="NGN158" s="7"/>
      <c r="NGO158" s="7"/>
      <c r="NGP158" s="7"/>
      <c r="NGQ158" s="7"/>
      <c r="NGR158" s="7"/>
      <c r="NGS158" s="7"/>
      <c r="NGT158" s="7"/>
      <c r="NGU158" s="7"/>
      <c r="NGV158" s="7"/>
      <c r="NGW158" s="7"/>
      <c r="NGX158" s="7"/>
      <c r="NGY158" s="7"/>
      <c r="NGZ158" s="7"/>
      <c r="NHA158" s="7"/>
      <c r="NHB158" s="7"/>
      <c r="NHC158" s="7"/>
      <c r="NHD158" s="7"/>
      <c r="NHE158" s="7"/>
      <c r="NHF158" s="7"/>
      <c r="NHG158" s="7"/>
      <c r="NHH158" s="7"/>
      <c r="NHI158" s="7"/>
      <c r="NHJ158" s="7"/>
      <c r="NHK158" s="7"/>
      <c r="NHL158" s="7"/>
      <c r="NHM158" s="7"/>
      <c r="NHN158" s="7"/>
      <c r="NHO158" s="7"/>
      <c r="NHP158" s="7"/>
      <c r="NHQ158" s="7"/>
      <c r="NHR158" s="7"/>
      <c r="NHS158" s="7"/>
      <c r="NHT158" s="7"/>
      <c r="NHU158" s="7"/>
      <c r="NHV158" s="7"/>
      <c r="NHW158" s="7"/>
      <c r="NHX158" s="7"/>
      <c r="NHY158" s="7"/>
      <c r="NHZ158" s="7"/>
      <c r="NIA158" s="7"/>
      <c r="NIB158" s="7"/>
      <c r="NIC158" s="7"/>
      <c r="NID158" s="7"/>
      <c r="NIE158" s="7"/>
      <c r="NIF158" s="7"/>
      <c r="NIG158" s="7"/>
      <c r="NIH158" s="7"/>
      <c r="NII158" s="7"/>
      <c r="NIJ158" s="7"/>
      <c r="NIK158" s="7"/>
      <c r="NIL158" s="7"/>
      <c r="NIM158" s="7"/>
      <c r="NIN158" s="7"/>
      <c r="NIO158" s="7"/>
      <c r="NIP158" s="7"/>
      <c r="NIQ158" s="7"/>
      <c r="NIR158" s="7"/>
      <c r="NIS158" s="7"/>
      <c r="NIT158" s="7"/>
      <c r="NIU158" s="7"/>
      <c r="NIV158" s="7"/>
      <c r="NIW158" s="7"/>
      <c r="NIX158" s="7"/>
      <c r="NIY158" s="7"/>
      <c r="NIZ158" s="7"/>
      <c r="NJA158" s="7"/>
      <c r="NJB158" s="7"/>
      <c r="NJC158" s="7"/>
      <c r="NJD158" s="7"/>
      <c r="NJE158" s="7"/>
      <c r="NJF158" s="7"/>
      <c r="NJG158" s="7"/>
      <c r="NJH158" s="7"/>
      <c r="NJI158" s="7"/>
      <c r="NJJ158" s="7"/>
      <c r="NJK158" s="7"/>
      <c r="NJL158" s="7"/>
      <c r="NJM158" s="7"/>
      <c r="NJN158" s="7"/>
      <c r="NJO158" s="7"/>
      <c r="NJP158" s="7"/>
      <c r="NJQ158" s="7"/>
      <c r="NJR158" s="7"/>
      <c r="NJS158" s="7"/>
      <c r="NJT158" s="7"/>
      <c r="NJU158" s="7"/>
      <c r="NJV158" s="7"/>
      <c r="NJW158" s="7"/>
      <c r="NJX158" s="7"/>
      <c r="NJY158" s="7"/>
      <c r="NJZ158" s="7"/>
      <c r="NKA158" s="7"/>
      <c r="NKB158" s="7"/>
      <c r="NKC158" s="7"/>
      <c r="NKD158" s="7"/>
      <c r="NKE158" s="7"/>
      <c r="NKF158" s="7"/>
      <c r="NKG158" s="7"/>
      <c r="NKH158" s="7"/>
      <c r="NKI158" s="7"/>
      <c r="NKJ158" s="7"/>
      <c r="NKK158" s="7"/>
      <c r="NKL158" s="7"/>
      <c r="NKM158" s="7"/>
      <c r="NKN158" s="7"/>
      <c r="NKO158" s="7"/>
      <c r="NKP158" s="7"/>
      <c r="NKQ158" s="7"/>
      <c r="NKR158" s="7"/>
      <c r="NKS158" s="7"/>
      <c r="NKT158" s="7"/>
      <c r="NKU158" s="7"/>
      <c r="NKV158" s="7"/>
      <c r="NKW158" s="7"/>
      <c r="NKX158" s="7"/>
      <c r="NKY158" s="7"/>
      <c r="NKZ158" s="7"/>
      <c r="NLA158" s="7"/>
      <c r="NLB158" s="7"/>
      <c r="NLC158" s="7"/>
      <c r="NLD158" s="7"/>
      <c r="NLE158" s="7"/>
      <c r="NLF158" s="7"/>
      <c r="NLG158" s="7"/>
      <c r="NLH158" s="7"/>
      <c r="NLI158" s="7"/>
      <c r="NLJ158" s="7"/>
      <c r="NLK158" s="7"/>
      <c r="NLL158" s="7"/>
      <c r="NLM158" s="7"/>
      <c r="NLN158" s="7"/>
      <c r="NLO158" s="7"/>
      <c r="NLP158" s="7"/>
      <c r="NLQ158" s="7"/>
      <c r="NLR158" s="7"/>
      <c r="NLS158" s="7"/>
      <c r="NLT158" s="7"/>
      <c r="NLU158" s="7"/>
      <c r="NLV158" s="7"/>
      <c r="NLW158" s="7"/>
      <c r="NLX158" s="7"/>
      <c r="NLY158" s="7"/>
      <c r="NLZ158" s="7"/>
      <c r="NMA158" s="7"/>
      <c r="NMB158" s="7"/>
      <c r="NMC158" s="7"/>
      <c r="NMD158" s="7"/>
      <c r="NME158" s="7"/>
      <c r="NMF158" s="7"/>
      <c r="NMG158" s="7"/>
      <c r="NMH158" s="7"/>
      <c r="NMI158" s="7"/>
      <c r="NMJ158" s="7"/>
      <c r="NMK158" s="7"/>
      <c r="NML158" s="7"/>
      <c r="NMM158" s="7"/>
      <c r="NMN158" s="7"/>
      <c r="NMO158" s="7"/>
      <c r="NMP158" s="7"/>
      <c r="NMQ158" s="7"/>
      <c r="NMR158" s="7"/>
      <c r="NMS158" s="7"/>
      <c r="NMT158" s="7"/>
      <c r="NMU158" s="7"/>
      <c r="NMV158" s="7"/>
      <c r="NMW158" s="7"/>
      <c r="NMX158" s="7"/>
      <c r="NMY158" s="7"/>
      <c r="NMZ158" s="7"/>
      <c r="NNA158" s="7"/>
      <c r="NNB158" s="7"/>
      <c r="NNC158" s="7"/>
      <c r="NND158" s="7"/>
      <c r="NNE158" s="7"/>
      <c r="NNF158" s="7"/>
      <c r="NNG158" s="7"/>
      <c r="NNH158" s="7"/>
      <c r="NNI158" s="7"/>
      <c r="NNJ158" s="7"/>
      <c r="NNK158" s="7"/>
      <c r="NNL158" s="7"/>
      <c r="NNM158" s="7"/>
      <c r="NNN158" s="7"/>
      <c r="NNO158" s="7"/>
      <c r="NNP158" s="7"/>
      <c r="NNQ158" s="7"/>
      <c r="NNR158" s="7"/>
      <c r="NNS158" s="7"/>
      <c r="NNT158" s="7"/>
      <c r="NNU158" s="7"/>
      <c r="NNV158" s="7"/>
      <c r="NNW158" s="7"/>
      <c r="NNX158" s="7"/>
      <c r="NNY158" s="7"/>
      <c r="NNZ158" s="7"/>
      <c r="NOA158" s="7"/>
      <c r="NOB158" s="7"/>
      <c r="NOC158" s="7"/>
      <c r="NOD158" s="7"/>
      <c r="NOE158" s="7"/>
      <c r="NOF158" s="7"/>
      <c r="NOG158" s="7"/>
      <c r="NOH158" s="7"/>
      <c r="NOI158" s="7"/>
      <c r="NOJ158" s="7"/>
      <c r="NOK158" s="7"/>
      <c r="NOL158" s="7"/>
      <c r="NOM158" s="7"/>
      <c r="NON158" s="7"/>
      <c r="NOO158" s="7"/>
      <c r="NOP158" s="7"/>
      <c r="NOQ158" s="7"/>
      <c r="NOR158" s="7"/>
      <c r="NOS158" s="7"/>
      <c r="NOT158" s="7"/>
      <c r="NOU158" s="7"/>
      <c r="NOV158" s="7"/>
      <c r="NOW158" s="7"/>
      <c r="NOX158" s="7"/>
      <c r="NOY158" s="7"/>
      <c r="NOZ158" s="7"/>
      <c r="NPA158" s="7"/>
      <c r="NPB158" s="7"/>
      <c r="NPC158" s="7"/>
      <c r="NPD158" s="7"/>
      <c r="NPE158" s="7"/>
      <c r="NPF158" s="7"/>
      <c r="NPG158" s="7"/>
      <c r="NPH158" s="7"/>
      <c r="NPI158" s="7"/>
      <c r="NPJ158" s="7"/>
      <c r="NPK158" s="7"/>
      <c r="NPL158" s="7"/>
      <c r="NPM158" s="7"/>
      <c r="NPN158" s="7"/>
      <c r="NPO158" s="7"/>
      <c r="NPP158" s="7"/>
      <c r="NPQ158" s="7"/>
      <c r="NPR158" s="7"/>
      <c r="NPS158" s="7"/>
      <c r="NPT158" s="7"/>
      <c r="NPU158" s="7"/>
      <c r="NPV158" s="7"/>
      <c r="NPW158" s="7"/>
      <c r="NPX158" s="7"/>
      <c r="NPY158" s="7"/>
      <c r="NPZ158" s="7"/>
      <c r="NQA158" s="7"/>
      <c r="NQB158" s="7"/>
      <c r="NQC158" s="7"/>
      <c r="NQD158" s="7"/>
      <c r="NQE158" s="7"/>
      <c r="NQF158" s="7"/>
      <c r="NQG158" s="7"/>
      <c r="NQH158" s="7"/>
      <c r="NQI158" s="7"/>
      <c r="NQJ158" s="7"/>
      <c r="NQK158" s="7"/>
      <c r="NQL158" s="7"/>
      <c r="NQM158" s="7"/>
      <c r="NQN158" s="7"/>
      <c r="NQO158" s="7"/>
      <c r="NQP158" s="7"/>
      <c r="NQQ158" s="7"/>
      <c r="NQR158" s="7"/>
      <c r="NQS158" s="7"/>
      <c r="NQT158" s="7"/>
      <c r="NQU158" s="7"/>
      <c r="NQV158" s="7"/>
      <c r="NQW158" s="7"/>
      <c r="NQX158" s="7"/>
      <c r="NQY158" s="7"/>
      <c r="NQZ158" s="7"/>
      <c r="NRA158" s="7"/>
      <c r="NRB158" s="7"/>
      <c r="NRC158" s="7"/>
      <c r="NRD158" s="7"/>
      <c r="NRE158" s="7"/>
      <c r="NRF158" s="7"/>
      <c r="NRG158" s="7"/>
      <c r="NRH158" s="7"/>
      <c r="NRI158" s="7"/>
      <c r="NRJ158" s="7"/>
      <c r="NRK158" s="7"/>
      <c r="NRL158" s="7"/>
      <c r="NRM158" s="7"/>
      <c r="NRN158" s="7"/>
      <c r="NRO158" s="7"/>
      <c r="NRP158" s="7"/>
      <c r="NRQ158" s="7"/>
      <c r="NRR158" s="7"/>
      <c r="NRS158" s="7"/>
      <c r="NRT158" s="7"/>
      <c r="NRU158" s="7"/>
      <c r="NRV158" s="7"/>
      <c r="NRW158" s="7"/>
      <c r="NRX158" s="7"/>
      <c r="NRY158" s="7"/>
      <c r="NRZ158" s="7"/>
      <c r="NSA158" s="7"/>
      <c r="NSB158" s="7"/>
      <c r="NSC158" s="7"/>
      <c r="NSD158" s="7"/>
      <c r="NSE158" s="7"/>
      <c r="NSF158" s="7"/>
      <c r="NSG158" s="7"/>
      <c r="NSH158" s="7"/>
      <c r="NSI158" s="7"/>
      <c r="NSJ158" s="7"/>
      <c r="NSK158" s="7"/>
      <c r="NSL158" s="7"/>
      <c r="NSM158" s="7"/>
      <c r="NSN158" s="7"/>
      <c r="NSO158" s="7"/>
      <c r="NSP158" s="7"/>
      <c r="NSQ158" s="7"/>
      <c r="NSR158" s="7"/>
      <c r="NSS158" s="7"/>
      <c r="NST158" s="7"/>
      <c r="NSU158" s="7"/>
      <c r="NSV158" s="7"/>
      <c r="NSW158" s="7"/>
      <c r="NSX158" s="7"/>
      <c r="NSY158" s="7"/>
      <c r="NSZ158" s="7"/>
      <c r="NTA158" s="7"/>
      <c r="NTB158" s="7"/>
      <c r="NTC158" s="7"/>
      <c r="NTD158" s="7"/>
      <c r="NTE158" s="7"/>
      <c r="NTF158" s="7"/>
      <c r="NTG158" s="7"/>
      <c r="NTH158" s="7"/>
      <c r="NTI158" s="7"/>
      <c r="NTJ158" s="7"/>
      <c r="NTK158" s="7"/>
      <c r="NTL158" s="7"/>
      <c r="NTM158" s="7"/>
      <c r="NTN158" s="7"/>
      <c r="NTO158" s="7"/>
      <c r="NTP158" s="7"/>
      <c r="NTQ158" s="7"/>
      <c r="NTR158" s="7"/>
      <c r="NTS158" s="7"/>
      <c r="NTT158" s="7"/>
      <c r="NTU158" s="7"/>
      <c r="NTV158" s="7"/>
      <c r="NTW158" s="7"/>
      <c r="NTX158" s="7"/>
      <c r="NTY158" s="7"/>
      <c r="NTZ158" s="7"/>
      <c r="NUA158" s="7"/>
      <c r="NUB158" s="7"/>
      <c r="NUC158" s="7"/>
      <c r="NUD158" s="7"/>
      <c r="NUE158" s="7"/>
      <c r="NUF158" s="7"/>
      <c r="NUG158" s="7"/>
      <c r="NUH158" s="7"/>
      <c r="NUI158" s="7"/>
      <c r="NUJ158" s="7"/>
      <c r="NUK158" s="7"/>
      <c r="NUL158" s="7"/>
      <c r="NUM158" s="7"/>
      <c r="NUN158" s="7"/>
      <c r="NUO158" s="7"/>
      <c r="NUP158" s="7"/>
      <c r="NUQ158" s="7"/>
      <c r="NUR158" s="7"/>
      <c r="NUS158" s="7"/>
      <c r="NUT158" s="7"/>
      <c r="NUU158" s="7"/>
      <c r="NUV158" s="7"/>
      <c r="NUW158" s="7"/>
      <c r="NUX158" s="7"/>
      <c r="NUY158" s="7"/>
      <c r="NUZ158" s="7"/>
      <c r="NVA158" s="7"/>
      <c r="NVB158" s="7"/>
      <c r="NVC158" s="7"/>
      <c r="NVD158" s="7"/>
      <c r="NVE158" s="7"/>
      <c r="NVF158" s="7"/>
      <c r="NVG158" s="7"/>
      <c r="NVH158" s="7"/>
      <c r="NVI158" s="7"/>
      <c r="NVJ158" s="7"/>
      <c r="NVK158" s="7"/>
      <c r="NVL158" s="7"/>
      <c r="NVM158" s="7"/>
      <c r="NVN158" s="7"/>
      <c r="NVO158" s="7"/>
      <c r="NVP158" s="7"/>
      <c r="NVQ158" s="7"/>
      <c r="NVR158" s="7"/>
      <c r="NVS158" s="7"/>
      <c r="NVT158" s="7"/>
      <c r="NVU158" s="7"/>
      <c r="NVV158" s="7"/>
      <c r="NVW158" s="7"/>
      <c r="NVX158" s="7"/>
      <c r="NVY158" s="7"/>
      <c r="NVZ158" s="7"/>
      <c r="NWA158" s="7"/>
      <c r="NWB158" s="7"/>
      <c r="NWC158" s="7"/>
      <c r="NWD158" s="7"/>
      <c r="NWE158" s="7"/>
      <c r="NWF158" s="7"/>
      <c r="NWG158" s="7"/>
      <c r="NWH158" s="7"/>
      <c r="NWI158" s="7"/>
      <c r="NWJ158" s="7"/>
      <c r="NWK158" s="7"/>
      <c r="NWL158" s="7"/>
      <c r="NWM158" s="7"/>
      <c r="NWN158" s="7"/>
      <c r="NWO158" s="7"/>
      <c r="NWP158" s="7"/>
      <c r="NWQ158" s="7"/>
      <c r="NWR158" s="7"/>
      <c r="NWS158" s="7"/>
      <c r="NWT158" s="7"/>
      <c r="NWU158" s="7"/>
      <c r="NWV158" s="7"/>
      <c r="NWW158" s="7"/>
      <c r="NWX158" s="7"/>
      <c r="NWY158" s="7"/>
      <c r="NWZ158" s="7"/>
      <c r="NXA158" s="7"/>
      <c r="NXB158" s="7"/>
      <c r="NXC158" s="7"/>
      <c r="NXD158" s="7"/>
      <c r="NXE158" s="7"/>
      <c r="NXF158" s="7"/>
      <c r="NXG158" s="7"/>
      <c r="NXH158" s="7"/>
      <c r="NXI158" s="7"/>
      <c r="NXJ158" s="7"/>
      <c r="NXK158" s="7"/>
      <c r="NXL158" s="7"/>
      <c r="NXM158" s="7"/>
      <c r="NXN158" s="7"/>
      <c r="NXO158" s="7"/>
      <c r="NXP158" s="7"/>
      <c r="NXQ158" s="7"/>
      <c r="NXR158" s="7"/>
      <c r="NXS158" s="7"/>
      <c r="NXT158" s="7"/>
      <c r="NXU158" s="7"/>
      <c r="NXV158" s="7"/>
      <c r="NXW158" s="7"/>
      <c r="NXX158" s="7"/>
      <c r="NXY158" s="7"/>
      <c r="NXZ158" s="7"/>
      <c r="NYA158" s="7"/>
      <c r="NYB158" s="7"/>
      <c r="NYC158" s="7"/>
      <c r="NYD158" s="7"/>
      <c r="NYE158" s="7"/>
      <c r="NYF158" s="7"/>
      <c r="NYG158" s="7"/>
      <c r="NYH158" s="7"/>
      <c r="NYI158" s="7"/>
      <c r="NYJ158" s="7"/>
      <c r="NYK158" s="7"/>
      <c r="NYL158" s="7"/>
      <c r="NYM158" s="7"/>
      <c r="NYN158" s="7"/>
      <c r="NYO158" s="7"/>
      <c r="NYP158" s="7"/>
      <c r="NYQ158" s="7"/>
      <c r="NYR158" s="7"/>
      <c r="NYS158" s="7"/>
      <c r="NYT158" s="7"/>
      <c r="NYU158" s="7"/>
      <c r="NYV158" s="7"/>
      <c r="NYW158" s="7"/>
      <c r="NYX158" s="7"/>
      <c r="NYY158" s="7"/>
      <c r="NYZ158" s="7"/>
      <c r="NZA158" s="7"/>
      <c r="NZB158" s="7"/>
      <c r="NZC158" s="7"/>
      <c r="NZD158" s="7"/>
      <c r="NZE158" s="7"/>
      <c r="NZF158" s="7"/>
      <c r="NZG158" s="7"/>
      <c r="NZH158" s="7"/>
      <c r="NZI158" s="7"/>
      <c r="NZJ158" s="7"/>
      <c r="NZK158" s="7"/>
      <c r="NZL158" s="7"/>
      <c r="NZM158" s="7"/>
      <c r="NZN158" s="7"/>
      <c r="NZO158" s="7"/>
      <c r="NZP158" s="7"/>
      <c r="NZQ158" s="7"/>
      <c r="NZR158" s="7"/>
      <c r="NZS158" s="7"/>
      <c r="NZT158" s="7"/>
      <c r="NZU158" s="7"/>
      <c r="NZV158" s="7"/>
      <c r="NZW158" s="7"/>
      <c r="NZX158" s="7"/>
      <c r="NZY158" s="7"/>
      <c r="NZZ158" s="7"/>
      <c r="OAA158" s="7"/>
      <c r="OAB158" s="7"/>
      <c r="OAC158" s="7"/>
      <c r="OAD158" s="7"/>
      <c r="OAE158" s="7"/>
      <c r="OAF158" s="7"/>
      <c r="OAG158" s="7"/>
      <c r="OAH158" s="7"/>
      <c r="OAI158" s="7"/>
      <c r="OAJ158" s="7"/>
      <c r="OAK158" s="7"/>
      <c r="OAL158" s="7"/>
      <c r="OAM158" s="7"/>
      <c r="OAN158" s="7"/>
      <c r="OAO158" s="7"/>
      <c r="OAP158" s="7"/>
      <c r="OAQ158" s="7"/>
      <c r="OAR158" s="7"/>
      <c r="OAS158" s="7"/>
      <c r="OAT158" s="7"/>
      <c r="OAU158" s="7"/>
      <c r="OAV158" s="7"/>
      <c r="OAW158" s="7"/>
      <c r="OAX158" s="7"/>
      <c r="OAY158" s="7"/>
      <c r="OAZ158" s="7"/>
      <c r="OBA158" s="7"/>
      <c r="OBB158" s="7"/>
      <c r="OBC158" s="7"/>
      <c r="OBD158" s="7"/>
      <c r="OBE158" s="7"/>
      <c r="OBF158" s="7"/>
      <c r="OBG158" s="7"/>
      <c r="OBH158" s="7"/>
      <c r="OBI158" s="7"/>
      <c r="OBJ158" s="7"/>
      <c r="OBK158" s="7"/>
      <c r="OBL158" s="7"/>
      <c r="OBM158" s="7"/>
      <c r="OBN158" s="7"/>
      <c r="OBO158" s="7"/>
      <c r="OBP158" s="7"/>
      <c r="OBQ158" s="7"/>
      <c r="OBR158" s="7"/>
      <c r="OBS158" s="7"/>
      <c r="OBT158" s="7"/>
      <c r="OBU158" s="7"/>
      <c r="OBV158" s="7"/>
      <c r="OBW158" s="7"/>
      <c r="OBX158" s="7"/>
      <c r="OBY158" s="7"/>
      <c r="OBZ158" s="7"/>
      <c r="OCA158" s="7"/>
      <c r="OCB158" s="7"/>
      <c r="OCC158" s="7"/>
      <c r="OCD158" s="7"/>
      <c r="OCE158" s="7"/>
      <c r="OCF158" s="7"/>
      <c r="OCG158" s="7"/>
      <c r="OCH158" s="7"/>
      <c r="OCI158" s="7"/>
      <c r="OCJ158" s="7"/>
      <c r="OCK158" s="7"/>
      <c r="OCL158" s="7"/>
      <c r="OCM158" s="7"/>
      <c r="OCN158" s="7"/>
      <c r="OCO158" s="7"/>
      <c r="OCP158" s="7"/>
      <c r="OCQ158" s="7"/>
      <c r="OCR158" s="7"/>
      <c r="OCS158" s="7"/>
      <c r="OCT158" s="7"/>
      <c r="OCU158" s="7"/>
      <c r="OCV158" s="7"/>
      <c r="OCW158" s="7"/>
      <c r="OCX158" s="7"/>
      <c r="OCY158" s="7"/>
      <c r="OCZ158" s="7"/>
      <c r="ODA158" s="7"/>
      <c r="ODB158" s="7"/>
      <c r="ODC158" s="7"/>
      <c r="ODD158" s="7"/>
      <c r="ODE158" s="7"/>
      <c r="ODF158" s="7"/>
      <c r="ODG158" s="7"/>
      <c r="ODH158" s="7"/>
      <c r="ODI158" s="7"/>
      <c r="ODJ158" s="7"/>
      <c r="ODK158" s="7"/>
      <c r="ODL158" s="7"/>
      <c r="ODM158" s="7"/>
      <c r="ODN158" s="7"/>
      <c r="ODO158" s="7"/>
      <c r="ODP158" s="7"/>
      <c r="ODQ158" s="7"/>
      <c r="ODR158" s="7"/>
      <c r="ODS158" s="7"/>
      <c r="ODT158" s="7"/>
      <c r="ODU158" s="7"/>
      <c r="ODV158" s="7"/>
      <c r="ODW158" s="7"/>
      <c r="ODX158" s="7"/>
      <c r="ODY158" s="7"/>
      <c r="ODZ158" s="7"/>
      <c r="OEA158" s="7"/>
      <c r="OEB158" s="7"/>
      <c r="OEC158" s="7"/>
      <c r="OED158" s="7"/>
      <c r="OEE158" s="7"/>
      <c r="OEF158" s="7"/>
      <c r="OEG158" s="7"/>
      <c r="OEH158" s="7"/>
      <c r="OEI158" s="7"/>
      <c r="OEJ158" s="7"/>
      <c r="OEK158" s="7"/>
      <c r="OEL158" s="7"/>
      <c r="OEM158" s="7"/>
      <c r="OEN158" s="7"/>
      <c r="OEO158" s="7"/>
      <c r="OEP158" s="7"/>
      <c r="OEQ158" s="7"/>
      <c r="OER158" s="7"/>
      <c r="OES158" s="7"/>
      <c r="OET158" s="7"/>
      <c r="OEU158" s="7"/>
      <c r="OEV158" s="7"/>
      <c r="OEW158" s="7"/>
      <c r="OEX158" s="7"/>
      <c r="OEY158" s="7"/>
      <c r="OEZ158" s="7"/>
      <c r="OFA158" s="7"/>
      <c r="OFB158" s="7"/>
      <c r="OFC158" s="7"/>
      <c r="OFD158" s="7"/>
      <c r="OFE158" s="7"/>
      <c r="OFF158" s="7"/>
      <c r="OFG158" s="7"/>
      <c r="OFH158" s="7"/>
      <c r="OFI158" s="7"/>
      <c r="OFJ158" s="7"/>
      <c r="OFK158" s="7"/>
      <c r="OFL158" s="7"/>
      <c r="OFM158" s="7"/>
      <c r="OFN158" s="7"/>
      <c r="OFO158" s="7"/>
      <c r="OFP158" s="7"/>
      <c r="OFQ158" s="7"/>
      <c r="OFR158" s="7"/>
      <c r="OFS158" s="7"/>
      <c r="OFT158" s="7"/>
      <c r="OFU158" s="7"/>
      <c r="OFV158" s="7"/>
      <c r="OFW158" s="7"/>
      <c r="OFX158" s="7"/>
      <c r="OFY158" s="7"/>
      <c r="OFZ158" s="7"/>
      <c r="OGA158" s="7"/>
      <c r="OGB158" s="7"/>
      <c r="OGC158" s="7"/>
      <c r="OGD158" s="7"/>
      <c r="OGE158" s="7"/>
      <c r="OGF158" s="7"/>
      <c r="OGG158" s="7"/>
      <c r="OGH158" s="7"/>
      <c r="OGI158" s="7"/>
      <c r="OGJ158" s="7"/>
      <c r="OGK158" s="7"/>
      <c r="OGL158" s="7"/>
      <c r="OGM158" s="7"/>
      <c r="OGN158" s="7"/>
      <c r="OGO158" s="7"/>
      <c r="OGP158" s="7"/>
      <c r="OGQ158" s="7"/>
      <c r="OGR158" s="7"/>
      <c r="OGS158" s="7"/>
      <c r="OGT158" s="7"/>
      <c r="OGU158" s="7"/>
      <c r="OGV158" s="7"/>
      <c r="OGW158" s="7"/>
      <c r="OGX158" s="7"/>
      <c r="OGY158" s="7"/>
      <c r="OGZ158" s="7"/>
      <c r="OHA158" s="7"/>
      <c r="OHB158" s="7"/>
      <c r="OHC158" s="7"/>
      <c r="OHD158" s="7"/>
      <c r="OHE158" s="7"/>
      <c r="OHF158" s="7"/>
      <c r="OHG158" s="7"/>
      <c r="OHH158" s="7"/>
      <c r="OHI158" s="7"/>
      <c r="OHJ158" s="7"/>
      <c r="OHK158" s="7"/>
      <c r="OHL158" s="7"/>
      <c r="OHM158" s="7"/>
      <c r="OHN158" s="7"/>
      <c r="OHO158" s="7"/>
      <c r="OHP158" s="7"/>
      <c r="OHQ158" s="7"/>
      <c r="OHR158" s="7"/>
      <c r="OHS158" s="7"/>
      <c r="OHT158" s="7"/>
      <c r="OHU158" s="7"/>
      <c r="OHV158" s="7"/>
      <c r="OHW158" s="7"/>
      <c r="OHX158" s="7"/>
      <c r="OHY158" s="7"/>
      <c r="OHZ158" s="7"/>
      <c r="OIA158" s="7"/>
      <c r="OIB158" s="7"/>
      <c r="OIC158" s="7"/>
      <c r="OID158" s="7"/>
      <c r="OIE158" s="7"/>
      <c r="OIF158" s="7"/>
      <c r="OIG158" s="7"/>
      <c r="OIH158" s="7"/>
      <c r="OII158" s="7"/>
      <c r="OIJ158" s="7"/>
      <c r="OIK158" s="7"/>
      <c r="OIL158" s="7"/>
      <c r="OIM158" s="7"/>
      <c r="OIN158" s="7"/>
      <c r="OIO158" s="7"/>
      <c r="OIP158" s="7"/>
      <c r="OIQ158" s="7"/>
      <c r="OIR158" s="7"/>
      <c r="OIS158" s="7"/>
      <c r="OIT158" s="7"/>
      <c r="OIU158" s="7"/>
      <c r="OIV158" s="7"/>
      <c r="OIW158" s="7"/>
      <c r="OIX158" s="7"/>
      <c r="OIY158" s="7"/>
      <c r="OIZ158" s="7"/>
      <c r="OJA158" s="7"/>
      <c r="OJB158" s="7"/>
      <c r="OJC158" s="7"/>
      <c r="OJD158" s="7"/>
      <c r="OJE158" s="7"/>
      <c r="OJF158" s="7"/>
      <c r="OJG158" s="7"/>
      <c r="OJH158" s="7"/>
      <c r="OJI158" s="7"/>
      <c r="OJJ158" s="7"/>
      <c r="OJK158" s="7"/>
      <c r="OJL158" s="7"/>
      <c r="OJM158" s="7"/>
      <c r="OJN158" s="7"/>
      <c r="OJO158" s="7"/>
      <c r="OJP158" s="7"/>
      <c r="OJQ158" s="7"/>
      <c r="OJR158" s="7"/>
      <c r="OJS158" s="7"/>
      <c r="OJT158" s="7"/>
      <c r="OJU158" s="7"/>
      <c r="OJV158" s="7"/>
      <c r="OJW158" s="7"/>
      <c r="OJX158" s="7"/>
      <c r="OJY158" s="7"/>
      <c r="OJZ158" s="7"/>
      <c r="OKA158" s="7"/>
      <c r="OKB158" s="7"/>
      <c r="OKC158" s="7"/>
      <c r="OKD158" s="7"/>
      <c r="OKE158" s="7"/>
      <c r="OKF158" s="7"/>
      <c r="OKG158" s="7"/>
      <c r="OKH158" s="7"/>
      <c r="OKI158" s="7"/>
      <c r="OKJ158" s="7"/>
      <c r="OKK158" s="7"/>
      <c r="OKL158" s="7"/>
      <c r="OKM158" s="7"/>
      <c r="OKN158" s="7"/>
      <c r="OKO158" s="7"/>
      <c r="OKP158" s="7"/>
      <c r="OKQ158" s="7"/>
      <c r="OKR158" s="7"/>
      <c r="OKS158" s="7"/>
      <c r="OKT158" s="7"/>
      <c r="OKU158" s="7"/>
      <c r="OKV158" s="7"/>
      <c r="OKW158" s="7"/>
      <c r="OKX158" s="7"/>
      <c r="OKY158" s="7"/>
      <c r="OKZ158" s="7"/>
      <c r="OLA158" s="7"/>
      <c r="OLB158" s="7"/>
      <c r="OLC158" s="7"/>
      <c r="OLD158" s="7"/>
      <c r="OLE158" s="7"/>
      <c r="OLF158" s="7"/>
      <c r="OLG158" s="7"/>
      <c r="OLH158" s="7"/>
      <c r="OLI158" s="7"/>
      <c r="OLJ158" s="7"/>
      <c r="OLK158" s="7"/>
      <c r="OLL158" s="7"/>
      <c r="OLM158" s="7"/>
      <c r="OLN158" s="7"/>
      <c r="OLO158" s="7"/>
      <c r="OLP158" s="7"/>
      <c r="OLQ158" s="7"/>
      <c r="OLR158" s="7"/>
      <c r="OLS158" s="7"/>
      <c r="OLT158" s="7"/>
      <c r="OLU158" s="7"/>
      <c r="OLV158" s="7"/>
      <c r="OLW158" s="7"/>
      <c r="OLX158" s="7"/>
      <c r="OLY158" s="7"/>
      <c r="OLZ158" s="7"/>
      <c r="OMA158" s="7"/>
      <c r="OMB158" s="7"/>
      <c r="OMC158" s="7"/>
      <c r="OMD158" s="7"/>
      <c r="OME158" s="7"/>
      <c r="OMF158" s="7"/>
      <c r="OMG158" s="7"/>
      <c r="OMH158" s="7"/>
      <c r="OMI158" s="7"/>
      <c r="OMJ158" s="7"/>
      <c r="OMK158" s="7"/>
      <c r="OML158" s="7"/>
      <c r="OMM158" s="7"/>
      <c r="OMN158" s="7"/>
      <c r="OMO158" s="7"/>
      <c r="OMP158" s="7"/>
      <c r="OMQ158" s="7"/>
      <c r="OMR158" s="7"/>
      <c r="OMS158" s="7"/>
      <c r="OMT158" s="7"/>
      <c r="OMU158" s="7"/>
      <c r="OMV158" s="7"/>
      <c r="OMW158" s="7"/>
      <c r="OMX158" s="7"/>
      <c r="OMY158" s="7"/>
      <c r="OMZ158" s="7"/>
      <c r="ONA158" s="7"/>
      <c r="ONB158" s="7"/>
      <c r="ONC158" s="7"/>
      <c r="OND158" s="7"/>
      <c r="ONE158" s="7"/>
      <c r="ONF158" s="7"/>
      <c r="ONG158" s="7"/>
      <c r="ONH158" s="7"/>
      <c r="ONI158" s="7"/>
      <c r="ONJ158" s="7"/>
      <c r="ONK158" s="7"/>
      <c r="ONL158" s="7"/>
      <c r="ONM158" s="7"/>
      <c r="ONN158" s="7"/>
      <c r="ONO158" s="7"/>
      <c r="ONP158" s="7"/>
      <c r="ONQ158" s="7"/>
      <c r="ONR158" s="7"/>
      <c r="ONS158" s="7"/>
      <c r="ONT158" s="7"/>
      <c r="ONU158" s="7"/>
      <c r="ONV158" s="7"/>
      <c r="ONW158" s="7"/>
      <c r="ONX158" s="7"/>
      <c r="ONY158" s="7"/>
      <c r="ONZ158" s="7"/>
      <c r="OOA158" s="7"/>
      <c r="OOB158" s="7"/>
      <c r="OOC158" s="7"/>
      <c r="OOD158" s="7"/>
      <c r="OOE158" s="7"/>
      <c r="OOF158" s="7"/>
      <c r="OOG158" s="7"/>
      <c r="OOH158" s="7"/>
      <c r="OOI158" s="7"/>
      <c r="OOJ158" s="7"/>
      <c r="OOK158" s="7"/>
      <c r="OOL158" s="7"/>
      <c r="OOM158" s="7"/>
      <c r="OON158" s="7"/>
      <c r="OOO158" s="7"/>
      <c r="OOP158" s="7"/>
      <c r="OOQ158" s="7"/>
      <c r="OOR158" s="7"/>
      <c r="OOS158" s="7"/>
      <c r="OOT158" s="7"/>
      <c r="OOU158" s="7"/>
      <c r="OOV158" s="7"/>
      <c r="OOW158" s="7"/>
      <c r="OOX158" s="7"/>
      <c r="OOY158" s="7"/>
      <c r="OOZ158" s="7"/>
      <c r="OPA158" s="7"/>
      <c r="OPB158" s="7"/>
      <c r="OPC158" s="7"/>
      <c r="OPD158" s="7"/>
      <c r="OPE158" s="7"/>
      <c r="OPF158" s="7"/>
      <c r="OPG158" s="7"/>
      <c r="OPH158" s="7"/>
      <c r="OPI158" s="7"/>
      <c r="OPJ158" s="7"/>
      <c r="OPK158" s="7"/>
      <c r="OPL158" s="7"/>
      <c r="OPM158" s="7"/>
      <c r="OPN158" s="7"/>
      <c r="OPO158" s="7"/>
      <c r="OPP158" s="7"/>
      <c r="OPQ158" s="7"/>
      <c r="OPR158" s="7"/>
      <c r="OPS158" s="7"/>
      <c r="OPT158" s="7"/>
      <c r="OPU158" s="7"/>
      <c r="OPV158" s="7"/>
      <c r="OPW158" s="7"/>
      <c r="OPX158" s="7"/>
      <c r="OPY158" s="7"/>
      <c r="OPZ158" s="7"/>
      <c r="OQA158" s="7"/>
      <c r="OQB158" s="7"/>
      <c r="OQC158" s="7"/>
      <c r="OQD158" s="7"/>
      <c r="OQE158" s="7"/>
      <c r="OQF158" s="7"/>
      <c r="OQG158" s="7"/>
      <c r="OQH158" s="7"/>
      <c r="OQI158" s="7"/>
      <c r="OQJ158" s="7"/>
      <c r="OQK158" s="7"/>
      <c r="OQL158" s="7"/>
      <c r="OQM158" s="7"/>
      <c r="OQN158" s="7"/>
      <c r="OQO158" s="7"/>
      <c r="OQP158" s="7"/>
      <c r="OQQ158" s="7"/>
      <c r="OQR158" s="7"/>
      <c r="OQS158" s="7"/>
      <c r="OQT158" s="7"/>
      <c r="OQU158" s="7"/>
      <c r="OQV158" s="7"/>
      <c r="OQW158" s="7"/>
      <c r="OQX158" s="7"/>
      <c r="OQY158" s="7"/>
      <c r="OQZ158" s="7"/>
      <c r="ORA158" s="7"/>
      <c r="ORB158" s="7"/>
      <c r="ORC158" s="7"/>
      <c r="ORD158" s="7"/>
      <c r="ORE158" s="7"/>
      <c r="ORF158" s="7"/>
      <c r="ORG158" s="7"/>
      <c r="ORH158" s="7"/>
      <c r="ORI158" s="7"/>
      <c r="ORJ158" s="7"/>
      <c r="ORK158" s="7"/>
      <c r="ORL158" s="7"/>
      <c r="ORM158" s="7"/>
      <c r="ORN158" s="7"/>
      <c r="ORO158" s="7"/>
      <c r="ORP158" s="7"/>
      <c r="ORQ158" s="7"/>
      <c r="ORR158" s="7"/>
      <c r="ORS158" s="7"/>
      <c r="ORT158" s="7"/>
      <c r="ORU158" s="7"/>
      <c r="ORV158" s="7"/>
      <c r="ORW158" s="7"/>
      <c r="ORX158" s="7"/>
      <c r="ORY158" s="7"/>
      <c r="ORZ158" s="7"/>
      <c r="OSA158" s="7"/>
      <c r="OSB158" s="7"/>
      <c r="OSC158" s="7"/>
      <c r="OSD158" s="7"/>
      <c r="OSE158" s="7"/>
      <c r="OSF158" s="7"/>
      <c r="OSG158" s="7"/>
      <c r="OSH158" s="7"/>
      <c r="OSI158" s="7"/>
      <c r="OSJ158" s="7"/>
      <c r="OSK158" s="7"/>
      <c r="OSL158" s="7"/>
      <c r="OSM158" s="7"/>
      <c r="OSN158" s="7"/>
      <c r="OSO158" s="7"/>
      <c r="OSP158" s="7"/>
      <c r="OSQ158" s="7"/>
      <c r="OSR158" s="7"/>
      <c r="OSS158" s="7"/>
      <c r="OST158" s="7"/>
      <c r="OSU158" s="7"/>
      <c r="OSV158" s="7"/>
      <c r="OSW158" s="7"/>
      <c r="OSX158" s="7"/>
      <c r="OSY158" s="7"/>
      <c r="OSZ158" s="7"/>
      <c r="OTA158" s="7"/>
      <c r="OTB158" s="7"/>
      <c r="OTC158" s="7"/>
      <c r="OTD158" s="7"/>
      <c r="OTE158" s="7"/>
      <c r="OTF158" s="7"/>
      <c r="OTG158" s="7"/>
      <c r="OTH158" s="7"/>
      <c r="OTI158" s="7"/>
      <c r="OTJ158" s="7"/>
      <c r="OTK158" s="7"/>
      <c r="OTL158" s="7"/>
      <c r="OTM158" s="7"/>
      <c r="OTN158" s="7"/>
      <c r="OTO158" s="7"/>
      <c r="OTP158" s="7"/>
      <c r="OTQ158" s="7"/>
      <c r="OTR158" s="7"/>
      <c r="OTS158" s="7"/>
      <c r="OTT158" s="7"/>
      <c r="OTU158" s="7"/>
      <c r="OTV158" s="7"/>
      <c r="OTW158" s="7"/>
      <c r="OTX158" s="7"/>
      <c r="OTY158" s="7"/>
      <c r="OTZ158" s="7"/>
      <c r="OUA158" s="7"/>
      <c r="OUB158" s="7"/>
      <c r="OUC158" s="7"/>
      <c r="OUD158" s="7"/>
      <c r="OUE158" s="7"/>
      <c r="OUF158" s="7"/>
      <c r="OUG158" s="7"/>
      <c r="OUH158" s="7"/>
      <c r="OUI158" s="7"/>
      <c r="OUJ158" s="7"/>
      <c r="OUK158" s="7"/>
      <c r="OUL158" s="7"/>
      <c r="OUM158" s="7"/>
      <c r="OUN158" s="7"/>
      <c r="OUO158" s="7"/>
      <c r="OUP158" s="7"/>
      <c r="OUQ158" s="7"/>
      <c r="OUR158" s="7"/>
      <c r="OUS158" s="7"/>
      <c r="OUT158" s="7"/>
      <c r="OUU158" s="7"/>
      <c r="OUV158" s="7"/>
      <c r="OUW158" s="7"/>
      <c r="OUX158" s="7"/>
      <c r="OUY158" s="7"/>
      <c r="OUZ158" s="7"/>
      <c r="OVA158" s="7"/>
      <c r="OVB158" s="7"/>
      <c r="OVC158" s="7"/>
      <c r="OVD158" s="7"/>
      <c r="OVE158" s="7"/>
      <c r="OVF158" s="7"/>
      <c r="OVG158" s="7"/>
      <c r="OVH158" s="7"/>
      <c r="OVI158" s="7"/>
      <c r="OVJ158" s="7"/>
      <c r="OVK158" s="7"/>
      <c r="OVL158" s="7"/>
      <c r="OVM158" s="7"/>
      <c r="OVN158" s="7"/>
      <c r="OVO158" s="7"/>
      <c r="OVP158" s="7"/>
      <c r="OVQ158" s="7"/>
      <c r="OVR158" s="7"/>
      <c r="OVS158" s="7"/>
      <c r="OVT158" s="7"/>
      <c r="OVU158" s="7"/>
      <c r="OVV158" s="7"/>
      <c r="OVW158" s="7"/>
      <c r="OVX158" s="7"/>
      <c r="OVY158" s="7"/>
      <c r="OVZ158" s="7"/>
      <c r="OWA158" s="7"/>
      <c r="OWB158" s="7"/>
      <c r="OWC158" s="7"/>
      <c r="OWD158" s="7"/>
      <c r="OWE158" s="7"/>
      <c r="OWF158" s="7"/>
      <c r="OWG158" s="7"/>
      <c r="OWH158" s="7"/>
      <c r="OWI158" s="7"/>
      <c r="OWJ158" s="7"/>
      <c r="OWK158" s="7"/>
      <c r="OWL158" s="7"/>
      <c r="OWM158" s="7"/>
      <c r="OWN158" s="7"/>
      <c r="OWO158" s="7"/>
      <c r="OWP158" s="7"/>
      <c r="OWQ158" s="7"/>
      <c r="OWR158" s="7"/>
      <c r="OWS158" s="7"/>
      <c r="OWT158" s="7"/>
      <c r="OWU158" s="7"/>
      <c r="OWV158" s="7"/>
      <c r="OWW158" s="7"/>
      <c r="OWX158" s="7"/>
      <c r="OWY158" s="7"/>
      <c r="OWZ158" s="7"/>
      <c r="OXA158" s="7"/>
      <c r="OXB158" s="7"/>
      <c r="OXC158" s="7"/>
      <c r="OXD158" s="7"/>
      <c r="OXE158" s="7"/>
      <c r="OXF158" s="7"/>
      <c r="OXG158" s="7"/>
      <c r="OXH158" s="7"/>
      <c r="OXI158" s="7"/>
      <c r="OXJ158" s="7"/>
      <c r="OXK158" s="7"/>
      <c r="OXL158" s="7"/>
      <c r="OXM158" s="7"/>
      <c r="OXN158" s="7"/>
      <c r="OXO158" s="7"/>
      <c r="OXP158" s="7"/>
      <c r="OXQ158" s="7"/>
      <c r="OXR158" s="7"/>
      <c r="OXS158" s="7"/>
      <c r="OXT158" s="7"/>
      <c r="OXU158" s="7"/>
      <c r="OXV158" s="7"/>
      <c r="OXW158" s="7"/>
      <c r="OXX158" s="7"/>
      <c r="OXY158" s="7"/>
      <c r="OXZ158" s="7"/>
      <c r="OYA158" s="7"/>
      <c r="OYB158" s="7"/>
      <c r="OYC158" s="7"/>
      <c r="OYD158" s="7"/>
      <c r="OYE158" s="7"/>
      <c r="OYF158" s="7"/>
      <c r="OYG158" s="7"/>
      <c r="OYH158" s="7"/>
      <c r="OYI158" s="7"/>
      <c r="OYJ158" s="7"/>
      <c r="OYK158" s="7"/>
      <c r="OYL158" s="7"/>
      <c r="OYM158" s="7"/>
      <c r="OYN158" s="7"/>
      <c r="OYO158" s="7"/>
      <c r="OYP158" s="7"/>
      <c r="OYQ158" s="7"/>
      <c r="OYR158" s="7"/>
      <c r="OYS158" s="7"/>
      <c r="OYT158" s="7"/>
      <c r="OYU158" s="7"/>
      <c r="OYV158" s="7"/>
      <c r="OYW158" s="7"/>
      <c r="OYX158" s="7"/>
      <c r="OYY158" s="7"/>
      <c r="OYZ158" s="7"/>
      <c r="OZA158" s="7"/>
      <c r="OZB158" s="7"/>
      <c r="OZC158" s="7"/>
      <c r="OZD158" s="7"/>
      <c r="OZE158" s="7"/>
      <c r="OZF158" s="7"/>
      <c r="OZG158" s="7"/>
      <c r="OZH158" s="7"/>
      <c r="OZI158" s="7"/>
      <c r="OZJ158" s="7"/>
      <c r="OZK158" s="7"/>
      <c r="OZL158" s="7"/>
      <c r="OZM158" s="7"/>
      <c r="OZN158" s="7"/>
      <c r="OZO158" s="7"/>
      <c r="OZP158" s="7"/>
      <c r="OZQ158" s="7"/>
      <c r="OZR158" s="7"/>
      <c r="OZS158" s="7"/>
      <c r="OZT158" s="7"/>
      <c r="OZU158" s="7"/>
      <c r="OZV158" s="7"/>
      <c r="OZW158" s="7"/>
      <c r="OZX158" s="7"/>
      <c r="OZY158" s="7"/>
      <c r="OZZ158" s="7"/>
      <c r="PAA158" s="7"/>
      <c r="PAB158" s="7"/>
      <c r="PAC158" s="7"/>
      <c r="PAD158" s="7"/>
      <c r="PAE158" s="7"/>
      <c r="PAF158" s="7"/>
      <c r="PAG158" s="7"/>
      <c r="PAH158" s="7"/>
      <c r="PAI158" s="7"/>
      <c r="PAJ158" s="7"/>
      <c r="PAK158" s="7"/>
      <c r="PAL158" s="7"/>
      <c r="PAM158" s="7"/>
      <c r="PAN158" s="7"/>
      <c r="PAO158" s="7"/>
      <c r="PAP158" s="7"/>
      <c r="PAQ158" s="7"/>
      <c r="PAR158" s="7"/>
      <c r="PAS158" s="7"/>
      <c r="PAT158" s="7"/>
      <c r="PAU158" s="7"/>
      <c r="PAV158" s="7"/>
      <c r="PAW158" s="7"/>
      <c r="PAX158" s="7"/>
      <c r="PAY158" s="7"/>
      <c r="PAZ158" s="7"/>
      <c r="PBA158" s="7"/>
      <c r="PBB158" s="7"/>
      <c r="PBC158" s="7"/>
      <c r="PBD158" s="7"/>
      <c r="PBE158" s="7"/>
      <c r="PBF158" s="7"/>
      <c r="PBG158" s="7"/>
      <c r="PBH158" s="7"/>
      <c r="PBI158" s="7"/>
      <c r="PBJ158" s="7"/>
      <c r="PBK158" s="7"/>
      <c r="PBL158" s="7"/>
      <c r="PBM158" s="7"/>
      <c r="PBN158" s="7"/>
      <c r="PBO158" s="7"/>
      <c r="PBP158" s="7"/>
      <c r="PBQ158" s="7"/>
      <c r="PBR158" s="7"/>
      <c r="PBS158" s="7"/>
      <c r="PBT158" s="7"/>
      <c r="PBU158" s="7"/>
      <c r="PBV158" s="7"/>
      <c r="PBW158" s="7"/>
      <c r="PBX158" s="7"/>
      <c r="PBY158" s="7"/>
      <c r="PBZ158" s="7"/>
      <c r="PCA158" s="7"/>
      <c r="PCB158" s="7"/>
      <c r="PCC158" s="7"/>
      <c r="PCD158" s="7"/>
      <c r="PCE158" s="7"/>
      <c r="PCF158" s="7"/>
      <c r="PCG158" s="7"/>
      <c r="PCH158" s="7"/>
      <c r="PCI158" s="7"/>
      <c r="PCJ158" s="7"/>
      <c r="PCK158" s="7"/>
      <c r="PCL158" s="7"/>
      <c r="PCM158" s="7"/>
      <c r="PCN158" s="7"/>
      <c r="PCO158" s="7"/>
      <c r="PCP158" s="7"/>
      <c r="PCQ158" s="7"/>
      <c r="PCR158" s="7"/>
      <c r="PCS158" s="7"/>
      <c r="PCT158" s="7"/>
      <c r="PCU158" s="7"/>
      <c r="PCV158" s="7"/>
      <c r="PCW158" s="7"/>
      <c r="PCX158" s="7"/>
      <c r="PCY158" s="7"/>
      <c r="PCZ158" s="7"/>
      <c r="PDA158" s="7"/>
      <c r="PDB158" s="7"/>
      <c r="PDC158" s="7"/>
      <c r="PDD158" s="7"/>
      <c r="PDE158" s="7"/>
      <c r="PDF158" s="7"/>
      <c r="PDG158" s="7"/>
      <c r="PDH158" s="7"/>
      <c r="PDI158" s="7"/>
      <c r="PDJ158" s="7"/>
      <c r="PDK158" s="7"/>
      <c r="PDL158" s="7"/>
      <c r="PDM158" s="7"/>
      <c r="PDN158" s="7"/>
      <c r="PDO158" s="7"/>
      <c r="PDP158" s="7"/>
      <c r="PDQ158" s="7"/>
      <c r="PDR158" s="7"/>
      <c r="PDS158" s="7"/>
      <c r="PDT158" s="7"/>
      <c r="PDU158" s="7"/>
      <c r="PDV158" s="7"/>
      <c r="PDW158" s="7"/>
      <c r="PDX158" s="7"/>
      <c r="PDY158" s="7"/>
      <c r="PDZ158" s="7"/>
      <c r="PEA158" s="7"/>
      <c r="PEB158" s="7"/>
      <c r="PEC158" s="7"/>
      <c r="PED158" s="7"/>
      <c r="PEE158" s="7"/>
      <c r="PEF158" s="7"/>
      <c r="PEG158" s="7"/>
      <c r="PEH158" s="7"/>
      <c r="PEI158" s="7"/>
      <c r="PEJ158" s="7"/>
      <c r="PEK158" s="7"/>
      <c r="PEL158" s="7"/>
      <c r="PEM158" s="7"/>
      <c r="PEN158" s="7"/>
      <c r="PEO158" s="7"/>
      <c r="PEP158" s="7"/>
      <c r="PEQ158" s="7"/>
      <c r="PER158" s="7"/>
      <c r="PES158" s="7"/>
      <c r="PET158" s="7"/>
      <c r="PEU158" s="7"/>
      <c r="PEV158" s="7"/>
      <c r="PEW158" s="7"/>
      <c r="PEX158" s="7"/>
      <c r="PEY158" s="7"/>
      <c r="PEZ158" s="7"/>
      <c r="PFA158" s="7"/>
      <c r="PFB158" s="7"/>
      <c r="PFC158" s="7"/>
      <c r="PFD158" s="7"/>
      <c r="PFE158" s="7"/>
      <c r="PFF158" s="7"/>
      <c r="PFG158" s="7"/>
      <c r="PFH158" s="7"/>
      <c r="PFI158" s="7"/>
      <c r="PFJ158" s="7"/>
      <c r="PFK158" s="7"/>
      <c r="PFL158" s="7"/>
      <c r="PFM158" s="7"/>
      <c r="PFN158" s="7"/>
      <c r="PFO158" s="7"/>
      <c r="PFP158" s="7"/>
      <c r="PFQ158" s="7"/>
      <c r="PFR158" s="7"/>
      <c r="PFS158" s="7"/>
      <c r="PFT158" s="7"/>
      <c r="PFU158" s="7"/>
      <c r="PFV158" s="7"/>
      <c r="PFW158" s="7"/>
      <c r="PFX158" s="7"/>
      <c r="PFY158" s="7"/>
      <c r="PFZ158" s="7"/>
      <c r="PGA158" s="7"/>
      <c r="PGB158" s="7"/>
      <c r="PGC158" s="7"/>
      <c r="PGD158" s="7"/>
      <c r="PGE158" s="7"/>
      <c r="PGF158" s="7"/>
      <c r="PGG158" s="7"/>
      <c r="PGH158" s="7"/>
      <c r="PGI158" s="7"/>
      <c r="PGJ158" s="7"/>
      <c r="PGK158" s="7"/>
      <c r="PGL158" s="7"/>
      <c r="PGM158" s="7"/>
      <c r="PGN158" s="7"/>
      <c r="PGO158" s="7"/>
      <c r="PGP158" s="7"/>
      <c r="PGQ158" s="7"/>
      <c r="PGR158" s="7"/>
      <c r="PGS158" s="7"/>
      <c r="PGT158" s="7"/>
      <c r="PGU158" s="7"/>
      <c r="PGV158" s="7"/>
      <c r="PGW158" s="7"/>
      <c r="PGX158" s="7"/>
      <c r="PGY158" s="7"/>
      <c r="PGZ158" s="7"/>
      <c r="PHA158" s="7"/>
      <c r="PHB158" s="7"/>
      <c r="PHC158" s="7"/>
      <c r="PHD158" s="7"/>
      <c r="PHE158" s="7"/>
      <c r="PHF158" s="7"/>
      <c r="PHG158" s="7"/>
      <c r="PHH158" s="7"/>
      <c r="PHI158" s="7"/>
      <c r="PHJ158" s="7"/>
      <c r="PHK158" s="7"/>
      <c r="PHL158" s="7"/>
      <c r="PHM158" s="7"/>
      <c r="PHN158" s="7"/>
      <c r="PHO158" s="7"/>
      <c r="PHP158" s="7"/>
      <c r="PHQ158" s="7"/>
      <c r="PHR158" s="7"/>
      <c r="PHS158" s="7"/>
      <c r="PHT158" s="7"/>
      <c r="PHU158" s="7"/>
      <c r="PHV158" s="7"/>
      <c r="PHW158" s="7"/>
      <c r="PHX158" s="7"/>
      <c r="PHY158" s="7"/>
      <c r="PHZ158" s="7"/>
      <c r="PIA158" s="7"/>
      <c r="PIB158" s="7"/>
      <c r="PIC158" s="7"/>
      <c r="PID158" s="7"/>
      <c r="PIE158" s="7"/>
      <c r="PIF158" s="7"/>
      <c r="PIG158" s="7"/>
      <c r="PIH158" s="7"/>
      <c r="PII158" s="7"/>
      <c r="PIJ158" s="7"/>
      <c r="PIK158" s="7"/>
      <c r="PIL158" s="7"/>
      <c r="PIM158" s="7"/>
      <c r="PIN158" s="7"/>
      <c r="PIO158" s="7"/>
      <c r="PIP158" s="7"/>
      <c r="PIQ158" s="7"/>
      <c r="PIR158" s="7"/>
      <c r="PIS158" s="7"/>
      <c r="PIT158" s="7"/>
      <c r="PIU158" s="7"/>
      <c r="PIV158" s="7"/>
      <c r="PIW158" s="7"/>
      <c r="PIX158" s="7"/>
      <c r="PIY158" s="7"/>
      <c r="PIZ158" s="7"/>
      <c r="PJA158" s="7"/>
      <c r="PJB158" s="7"/>
      <c r="PJC158" s="7"/>
      <c r="PJD158" s="7"/>
      <c r="PJE158" s="7"/>
      <c r="PJF158" s="7"/>
      <c r="PJG158" s="7"/>
      <c r="PJH158" s="7"/>
      <c r="PJI158" s="7"/>
      <c r="PJJ158" s="7"/>
      <c r="PJK158" s="7"/>
      <c r="PJL158" s="7"/>
      <c r="PJM158" s="7"/>
      <c r="PJN158" s="7"/>
      <c r="PJO158" s="7"/>
      <c r="PJP158" s="7"/>
      <c r="PJQ158" s="7"/>
      <c r="PJR158" s="7"/>
      <c r="PJS158" s="7"/>
      <c r="PJT158" s="7"/>
      <c r="PJU158" s="7"/>
      <c r="PJV158" s="7"/>
      <c r="PJW158" s="7"/>
      <c r="PJX158" s="7"/>
      <c r="PJY158" s="7"/>
      <c r="PJZ158" s="7"/>
      <c r="PKA158" s="7"/>
      <c r="PKB158" s="7"/>
      <c r="PKC158" s="7"/>
      <c r="PKD158" s="7"/>
      <c r="PKE158" s="7"/>
      <c r="PKF158" s="7"/>
      <c r="PKG158" s="7"/>
      <c r="PKH158" s="7"/>
      <c r="PKI158" s="7"/>
      <c r="PKJ158" s="7"/>
      <c r="PKK158" s="7"/>
      <c r="PKL158" s="7"/>
      <c r="PKM158" s="7"/>
      <c r="PKN158" s="7"/>
      <c r="PKO158" s="7"/>
      <c r="PKP158" s="7"/>
      <c r="PKQ158" s="7"/>
      <c r="PKR158" s="7"/>
      <c r="PKS158" s="7"/>
      <c r="PKT158" s="7"/>
      <c r="PKU158" s="7"/>
      <c r="PKV158" s="7"/>
      <c r="PKW158" s="7"/>
      <c r="PKX158" s="7"/>
      <c r="PKY158" s="7"/>
      <c r="PKZ158" s="7"/>
      <c r="PLA158" s="7"/>
      <c r="PLB158" s="7"/>
      <c r="PLC158" s="7"/>
      <c r="PLD158" s="7"/>
      <c r="PLE158" s="7"/>
      <c r="PLF158" s="7"/>
      <c r="PLG158" s="7"/>
      <c r="PLH158" s="7"/>
      <c r="PLI158" s="7"/>
      <c r="PLJ158" s="7"/>
      <c r="PLK158" s="7"/>
      <c r="PLL158" s="7"/>
      <c r="PLM158" s="7"/>
      <c r="PLN158" s="7"/>
      <c r="PLO158" s="7"/>
      <c r="PLP158" s="7"/>
      <c r="PLQ158" s="7"/>
      <c r="PLR158" s="7"/>
      <c r="PLS158" s="7"/>
      <c r="PLT158" s="7"/>
      <c r="PLU158" s="7"/>
      <c r="PLV158" s="7"/>
      <c r="PLW158" s="7"/>
      <c r="PLX158" s="7"/>
      <c r="PLY158" s="7"/>
      <c r="PLZ158" s="7"/>
      <c r="PMA158" s="7"/>
      <c r="PMB158" s="7"/>
      <c r="PMC158" s="7"/>
      <c r="PMD158" s="7"/>
      <c r="PME158" s="7"/>
      <c r="PMF158" s="7"/>
      <c r="PMG158" s="7"/>
      <c r="PMH158" s="7"/>
      <c r="PMI158" s="7"/>
      <c r="PMJ158" s="7"/>
      <c r="PMK158" s="7"/>
      <c r="PML158" s="7"/>
      <c r="PMM158" s="7"/>
      <c r="PMN158" s="7"/>
      <c r="PMO158" s="7"/>
      <c r="PMP158" s="7"/>
      <c r="PMQ158" s="7"/>
      <c r="PMR158" s="7"/>
      <c r="PMS158" s="7"/>
      <c r="PMT158" s="7"/>
      <c r="PMU158" s="7"/>
      <c r="PMV158" s="7"/>
      <c r="PMW158" s="7"/>
      <c r="PMX158" s="7"/>
      <c r="PMY158" s="7"/>
      <c r="PMZ158" s="7"/>
      <c r="PNA158" s="7"/>
      <c r="PNB158" s="7"/>
      <c r="PNC158" s="7"/>
      <c r="PND158" s="7"/>
      <c r="PNE158" s="7"/>
      <c r="PNF158" s="7"/>
      <c r="PNG158" s="7"/>
      <c r="PNH158" s="7"/>
      <c r="PNI158" s="7"/>
      <c r="PNJ158" s="7"/>
      <c r="PNK158" s="7"/>
      <c r="PNL158" s="7"/>
      <c r="PNM158" s="7"/>
      <c r="PNN158" s="7"/>
      <c r="PNO158" s="7"/>
      <c r="PNP158" s="7"/>
      <c r="PNQ158" s="7"/>
      <c r="PNR158" s="7"/>
      <c r="PNS158" s="7"/>
      <c r="PNT158" s="7"/>
      <c r="PNU158" s="7"/>
      <c r="PNV158" s="7"/>
      <c r="PNW158" s="7"/>
      <c r="PNX158" s="7"/>
      <c r="PNY158" s="7"/>
      <c r="PNZ158" s="7"/>
      <c r="POA158" s="7"/>
      <c r="POB158" s="7"/>
      <c r="POC158" s="7"/>
      <c r="POD158" s="7"/>
      <c r="POE158" s="7"/>
      <c r="POF158" s="7"/>
      <c r="POG158" s="7"/>
      <c r="POH158" s="7"/>
      <c r="POI158" s="7"/>
      <c r="POJ158" s="7"/>
      <c r="POK158" s="7"/>
      <c r="POL158" s="7"/>
      <c r="POM158" s="7"/>
      <c r="PON158" s="7"/>
      <c r="POO158" s="7"/>
      <c r="POP158" s="7"/>
      <c r="POQ158" s="7"/>
      <c r="POR158" s="7"/>
      <c r="POS158" s="7"/>
      <c r="POT158" s="7"/>
      <c r="POU158" s="7"/>
      <c r="POV158" s="7"/>
      <c r="POW158" s="7"/>
      <c r="POX158" s="7"/>
      <c r="POY158" s="7"/>
      <c r="POZ158" s="7"/>
      <c r="PPA158" s="7"/>
      <c r="PPB158" s="7"/>
      <c r="PPC158" s="7"/>
      <c r="PPD158" s="7"/>
      <c r="PPE158" s="7"/>
      <c r="PPF158" s="7"/>
      <c r="PPG158" s="7"/>
      <c r="PPH158" s="7"/>
      <c r="PPI158" s="7"/>
      <c r="PPJ158" s="7"/>
      <c r="PPK158" s="7"/>
      <c r="PPL158" s="7"/>
      <c r="PPM158" s="7"/>
      <c r="PPN158" s="7"/>
      <c r="PPO158" s="7"/>
      <c r="PPP158" s="7"/>
      <c r="PPQ158" s="7"/>
      <c r="PPR158" s="7"/>
      <c r="PPS158" s="7"/>
      <c r="PPT158" s="7"/>
      <c r="PPU158" s="7"/>
      <c r="PPV158" s="7"/>
      <c r="PPW158" s="7"/>
      <c r="PPX158" s="7"/>
      <c r="PPY158" s="7"/>
      <c r="PPZ158" s="7"/>
      <c r="PQA158" s="7"/>
      <c r="PQB158" s="7"/>
      <c r="PQC158" s="7"/>
      <c r="PQD158" s="7"/>
      <c r="PQE158" s="7"/>
      <c r="PQF158" s="7"/>
      <c r="PQG158" s="7"/>
      <c r="PQH158" s="7"/>
      <c r="PQI158" s="7"/>
      <c r="PQJ158" s="7"/>
      <c r="PQK158" s="7"/>
      <c r="PQL158" s="7"/>
      <c r="PQM158" s="7"/>
      <c r="PQN158" s="7"/>
      <c r="PQO158" s="7"/>
      <c r="PQP158" s="7"/>
      <c r="PQQ158" s="7"/>
      <c r="PQR158" s="7"/>
      <c r="PQS158" s="7"/>
      <c r="PQT158" s="7"/>
      <c r="PQU158" s="7"/>
      <c r="PQV158" s="7"/>
      <c r="PQW158" s="7"/>
      <c r="PQX158" s="7"/>
      <c r="PQY158" s="7"/>
      <c r="PQZ158" s="7"/>
      <c r="PRA158" s="7"/>
      <c r="PRB158" s="7"/>
      <c r="PRC158" s="7"/>
      <c r="PRD158" s="7"/>
      <c r="PRE158" s="7"/>
      <c r="PRF158" s="7"/>
      <c r="PRG158" s="7"/>
      <c r="PRH158" s="7"/>
      <c r="PRI158" s="7"/>
      <c r="PRJ158" s="7"/>
      <c r="PRK158" s="7"/>
      <c r="PRL158" s="7"/>
      <c r="PRM158" s="7"/>
      <c r="PRN158" s="7"/>
      <c r="PRO158" s="7"/>
      <c r="PRP158" s="7"/>
      <c r="PRQ158" s="7"/>
      <c r="PRR158" s="7"/>
      <c r="PRS158" s="7"/>
      <c r="PRT158" s="7"/>
      <c r="PRU158" s="7"/>
      <c r="PRV158" s="7"/>
      <c r="PRW158" s="7"/>
      <c r="PRX158" s="7"/>
      <c r="PRY158" s="7"/>
      <c r="PRZ158" s="7"/>
      <c r="PSA158" s="7"/>
      <c r="PSB158" s="7"/>
      <c r="PSC158" s="7"/>
      <c r="PSD158" s="7"/>
      <c r="PSE158" s="7"/>
      <c r="PSF158" s="7"/>
      <c r="PSG158" s="7"/>
      <c r="PSH158" s="7"/>
      <c r="PSI158" s="7"/>
      <c r="PSJ158" s="7"/>
      <c r="PSK158" s="7"/>
      <c r="PSL158" s="7"/>
      <c r="PSM158" s="7"/>
      <c r="PSN158" s="7"/>
      <c r="PSO158" s="7"/>
      <c r="PSP158" s="7"/>
      <c r="PSQ158" s="7"/>
      <c r="PSR158" s="7"/>
      <c r="PSS158" s="7"/>
      <c r="PST158" s="7"/>
      <c r="PSU158" s="7"/>
      <c r="PSV158" s="7"/>
      <c r="PSW158" s="7"/>
      <c r="PSX158" s="7"/>
      <c r="PSY158" s="7"/>
      <c r="PSZ158" s="7"/>
      <c r="PTA158" s="7"/>
      <c r="PTB158" s="7"/>
      <c r="PTC158" s="7"/>
      <c r="PTD158" s="7"/>
      <c r="PTE158" s="7"/>
      <c r="PTF158" s="7"/>
      <c r="PTG158" s="7"/>
      <c r="PTH158" s="7"/>
      <c r="PTI158" s="7"/>
      <c r="PTJ158" s="7"/>
      <c r="PTK158" s="7"/>
      <c r="PTL158" s="7"/>
      <c r="PTM158" s="7"/>
      <c r="PTN158" s="7"/>
      <c r="PTO158" s="7"/>
      <c r="PTP158" s="7"/>
      <c r="PTQ158" s="7"/>
      <c r="PTR158" s="7"/>
      <c r="PTS158" s="7"/>
      <c r="PTT158" s="7"/>
      <c r="PTU158" s="7"/>
      <c r="PTV158" s="7"/>
      <c r="PTW158" s="7"/>
      <c r="PTX158" s="7"/>
      <c r="PTY158" s="7"/>
      <c r="PTZ158" s="7"/>
      <c r="PUA158" s="7"/>
      <c r="PUB158" s="7"/>
      <c r="PUC158" s="7"/>
      <c r="PUD158" s="7"/>
      <c r="PUE158" s="7"/>
      <c r="PUF158" s="7"/>
      <c r="PUG158" s="7"/>
      <c r="PUH158" s="7"/>
      <c r="PUI158" s="7"/>
      <c r="PUJ158" s="7"/>
      <c r="PUK158" s="7"/>
      <c r="PUL158" s="7"/>
      <c r="PUM158" s="7"/>
      <c r="PUN158" s="7"/>
      <c r="PUO158" s="7"/>
      <c r="PUP158" s="7"/>
      <c r="PUQ158" s="7"/>
      <c r="PUR158" s="7"/>
      <c r="PUS158" s="7"/>
      <c r="PUT158" s="7"/>
      <c r="PUU158" s="7"/>
      <c r="PUV158" s="7"/>
      <c r="PUW158" s="7"/>
      <c r="PUX158" s="7"/>
      <c r="PUY158" s="7"/>
      <c r="PUZ158" s="7"/>
      <c r="PVA158" s="7"/>
      <c r="PVB158" s="7"/>
      <c r="PVC158" s="7"/>
      <c r="PVD158" s="7"/>
      <c r="PVE158" s="7"/>
      <c r="PVF158" s="7"/>
      <c r="PVG158" s="7"/>
      <c r="PVH158" s="7"/>
      <c r="PVI158" s="7"/>
      <c r="PVJ158" s="7"/>
      <c r="PVK158" s="7"/>
      <c r="PVL158" s="7"/>
      <c r="PVM158" s="7"/>
      <c r="PVN158" s="7"/>
      <c r="PVO158" s="7"/>
      <c r="PVP158" s="7"/>
      <c r="PVQ158" s="7"/>
      <c r="PVR158" s="7"/>
      <c r="PVS158" s="7"/>
      <c r="PVT158" s="7"/>
      <c r="PVU158" s="7"/>
      <c r="PVV158" s="7"/>
      <c r="PVW158" s="7"/>
      <c r="PVX158" s="7"/>
      <c r="PVY158" s="7"/>
      <c r="PVZ158" s="7"/>
      <c r="PWA158" s="7"/>
      <c r="PWB158" s="7"/>
      <c r="PWC158" s="7"/>
      <c r="PWD158" s="7"/>
      <c r="PWE158" s="7"/>
      <c r="PWF158" s="7"/>
      <c r="PWG158" s="7"/>
      <c r="PWH158" s="7"/>
      <c r="PWI158" s="7"/>
      <c r="PWJ158" s="7"/>
      <c r="PWK158" s="7"/>
      <c r="PWL158" s="7"/>
      <c r="PWM158" s="7"/>
      <c r="PWN158" s="7"/>
      <c r="PWO158" s="7"/>
      <c r="PWP158" s="7"/>
      <c r="PWQ158" s="7"/>
      <c r="PWR158" s="7"/>
      <c r="PWS158" s="7"/>
      <c r="PWT158" s="7"/>
      <c r="PWU158" s="7"/>
      <c r="PWV158" s="7"/>
      <c r="PWW158" s="7"/>
      <c r="PWX158" s="7"/>
      <c r="PWY158" s="7"/>
      <c r="PWZ158" s="7"/>
      <c r="PXA158" s="7"/>
      <c r="PXB158" s="7"/>
      <c r="PXC158" s="7"/>
      <c r="PXD158" s="7"/>
      <c r="PXE158" s="7"/>
      <c r="PXF158" s="7"/>
      <c r="PXG158" s="7"/>
      <c r="PXH158" s="7"/>
      <c r="PXI158" s="7"/>
      <c r="PXJ158" s="7"/>
      <c r="PXK158" s="7"/>
      <c r="PXL158" s="7"/>
      <c r="PXM158" s="7"/>
      <c r="PXN158" s="7"/>
      <c r="PXO158" s="7"/>
      <c r="PXP158" s="7"/>
      <c r="PXQ158" s="7"/>
      <c r="PXR158" s="7"/>
      <c r="PXS158" s="7"/>
      <c r="PXT158" s="7"/>
      <c r="PXU158" s="7"/>
      <c r="PXV158" s="7"/>
      <c r="PXW158" s="7"/>
      <c r="PXX158" s="7"/>
      <c r="PXY158" s="7"/>
      <c r="PXZ158" s="7"/>
      <c r="PYA158" s="7"/>
      <c r="PYB158" s="7"/>
      <c r="PYC158" s="7"/>
      <c r="PYD158" s="7"/>
      <c r="PYE158" s="7"/>
      <c r="PYF158" s="7"/>
      <c r="PYG158" s="7"/>
      <c r="PYH158" s="7"/>
      <c r="PYI158" s="7"/>
      <c r="PYJ158" s="7"/>
      <c r="PYK158" s="7"/>
      <c r="PYL158" s="7"/>
      <c r="PYM158" s="7"/>
      <c r="PYN158" s="7"/>
      <c r="PYO158" s="7"/>
      <c r="PYP158" s="7"/>
      <c r="PYQ158" s="7"/>
      <c r="PYR158" s="7"/>
      <c r="PYS158" s="7"/>
      <c r="PYT158" s="7"/>
      <c r="PYU158" s="7"/>
      <c r="PYV158" s="7"/>
      <c r="PYW158" s="7"/>
      <c r="PYX158" s="7"/>
      <c r="PYY158" s="7"/>
      <c r="PYZ158" s="7"/>
      <c r="PZA158" s="7"/>
      <c r="PZB158" s="7"/>
      <c r="PZC158" s="7"/>
      <c r="PZD158" s="7"/>
      <c r="PZE158" s="7"/>
      <c r="PZF158" s="7"/>
      <c r="PZG158" s="7"/>
      <c r="PZH158" s="7"/>
      <c r="PZI158" s="7"/>
      <c r="PZJ158" s="7"/>
      <c r="PZK158" s="7"/>
      <c r="PZL158" s="7"/>
      <c r="PZM158" s="7"/>
      <c r="PZN158" s="7"/>
      <c r="PZO158" s="7"/>
      <c r="PZP158" s="7"/>
      <c r="PZQ158" s="7"/>
      <c r="PZR158" s="7"/>
      <c r="PZS158" s="7"/>
      <c r="PZT158" s="7"/>
      <c r="PZU158" s="7"/>
      <c r="PZV158" s="7"/>
      <c r="PZW158" s="7"/>
      <c r="PZX158" s="7"/>
      <c r="PZY158" s="7"/>
      <c r="PZZ158" s="7"/>
      <c r="QAA158" s="7"/>
      <c r="QAB158" s="7"/>
      <c r="QAC158" s="7"/>
      <c r="QAD158" s="7"/>
      <c r="QAE158" s="7"/>
      <c r="QAF158" s="7"/>
      <c r="QAG158" s="7"/>
      <c r="QAH158" s="7"/>
      <c r="QAI158" s="7"/>
      <c r="QAJ158" s="7"/>
      <c r="QAK158" s="7"/>
      <c r="QAL158" s="7"/>
      <c r="QAM158" s="7"/>
      <c r="QAN158" s="7"/>
      <c r="QAO158" s="7"/>
      <c r="QAP158" s="7"/>
      <c r="QAQ158" s="7"/>
      <c r="QAR158" s="7"/>
      <c r="QAS158" s="7"/>
      <c r="QAT158" s="7"/>
      <c r="QAU158" s="7"/>
      <c r="QAV158" s="7"/>
      <c r="QAW158" s="7"/>
      <c r="QAX158" s="7"/>
      <c r="QAY158" s="7"/>
      <c r="QAZ158" s="7"/>
      <c r="QBA158" s="7"/>
      <c r="QBB158" s="7"/>
      <c r="QBC158" s="7"/>
      <c r="QBD158" s="7"/>
      <c r="QBE158" s="7"/>
      <c r="QBF158" s="7"/>
      <c r="QBG158" s="7"/>
      <c r="QBH158" s="7"/>
      <c r="QBI158" s="7"/>
      <c r="QBJ158" s="7"/>
      <c r="QBK158" s="7"/>
      <c r="QBL158" s="7"/>
      <c r="QBM158" s="7"/>
      <c r="QBN158" s="7"/>
      <c r="QBO158" s="7"/>
      <c r="QBP158" s="7"/>
      <c r="QBQ158" s="7"/>
      <c r="QBR158" s="7"/>
      <c r="QBS158" s="7"/>
      <c r="QBT158" s="7"/>
      <c r="QBU158" s="7"/>
      <c r="QBV158" s="7"/>
      <c r="QBW158" s="7"/>
      <c r="QBX158" s="7"/>
      <c r="QBY158" s="7"/>
      <c r="QBZ158" s="7"/>
      <c r="QCA158" s="7"/>
      <c r="QCB158" s="7"/>
      <c r="QCC158" s="7"/>
      <c r="QCD158" s="7"/>
      <c r="QCE158" s="7"/>
      <c r="QCF158" s="7"/>
      <c r="QCG158" s="7"/>
      <c r="QCH158" s="7"/>
      <c r="QCI158" s="7"/>
      <c r="QCJ158" s="7"/>
      <c r="QCK158" s="7"/>
      <c r="QCL158" s="7"/>
      <c r="QCM158" s="7"/>
      <c r="QCN158" s="7"/>
      <c r="QCO158" s="7"/>
      <c r="QCP158" s="7"/>
      <c r="QCQ158" s="7"/>
      <c r="QCR158" s="7"/>
      <c r="QCS158" s="7"/>
      <c r="QCT158" s="7"/>
      <c r="QCU158" s="7"/>
      <c r="QCV158" s="7"/>
      <c r="QCW158" s="7"/>
      <c r="QCX158" s="7"/>
      <c r="QCY158" s="7"/>
      <c r="QCZ158" s="7"/>
      <c r="QDA158" s="7"/>
      <c r="QDB158" s="7"/>
      <c r="QDC158" s="7"/>
      <c r="QDD158" s="7"/>
      <c r="QDE158" s="7"/>
      <c r="QDF158" s="7"/>
      <c r="QDG158" s="7"/>
      <c r="QDH158" s="7"/>
      <c r="QDI158" s="7"/>
      <c r="QDJ158" s="7"/>
      <c r="QDK158" s="7"/>
      <c r="QDL158" s="7"/>
      <c r="QDM158" s="7"/>
      <c r="QDN158" s="7"/>
      <c r="QDO158" s="7"/>
      <c r="QDP158" s="7"/>
      <c r="QDQ158" s="7"/>
      <c r="QDR158" s="7"/>
      <c r="QDS158" s="7"/>
      <c r="QDT158" s="7"/>
      <c r="QDU158" s="7"/>
      <c r="QDV158" s="7"/>
      <c r="QDW158" s="7"/>
      <c r="QDX158" s="7"/>
      <c r="QDY158" s="7"/>
      <c r="QDZ158" s="7"/>
      <c r="QEA158" s="7"/>
      <c r="QEB158" s="7"/>
      <c r="QEC158" s="7"/>
      <c r="QED158" s="7"/>
      <c r="QEE158" s="7"/>
      <c r="QEF158" s="7"/>
      <c r="QEG158" s="7"/>
      <c r="QEH158" s="7"/>
      <c r="QEI158" s="7"/>
      <c r="QEJ158" s="7"/>
      <c r="QEK158" s="7"/>
      <c r="QEL158" s="7"/>
      <c r="QEM158" s="7"/>
      <c r="QEN158" s="7"/>
      <c r="QEO158" s="7"/>
      <c r="QEP158" s="7"/>
      <c r="QEQ158" s="7"/>
      <c r="QER158" s="7"/>
      <c r="QES158" s="7"/>
      <c r="QET158" s="7"/>
      <c r="QEU158" s="7"/>
      <c r="QEV158" s="7"/>
      <c r="QEW158" s="7"/>
      <c r="QEX158" s="7"/>
      <c r="QEY158" s="7"/>
      <c r="QEZ158" s="7"/>
      <c r="QFA158" s="7"/>
      <c r="QFB158" s="7"/>
      <c r="QFC158" s="7"/>
      <c r="QFD158" s="7"/>
      <c r="QFE158" s="7"/>
      <c r="QFF158" s="7"/>
      <c r="QFG158" s="7"/>
      <c r="QFH158" s="7"/>
      <c r="QFI158" s="7"/>
      <c r="QFJ158" s="7"/>
      <c r="QFK158" s="7"/>
      <c r="QFL158" s="7"/>
      <c r="QFM158" s="7"/>
      <c r="QFN158" s="7"/>
      <c r="QFO158" s="7"/>
      <c r="QFP158" s="7"/>
      <c r="QFQ158" s="7"/>
      <c r="QFR158" s="7"/>
      <c r="QFS158" s="7"/>
      <c r="QFT158" s="7"/>
      <c r="QFU158" s="7"/>
      <c r="QFV158" s="7"/>
      <c r="QFW158" s="7"/>
      <c r="QFX158" s="7"/>
      <c r="QFY158" s="7"/>
      <c r="QFZ158" s="7"/>
      <c r="QGA158" s="7"/>
      <c r="QGB158" s="7"/>
      <c r="QGC158" s="7"/>
      <c r="QGD158" s="7"/>
      <c r="QGE158" s="7"/>
      <c r="QGF158" s="7"/>
      <c r="QGG158" s="7"/>
      <c r="QGH158" s="7"/>
      <c r="QGI158" s="7"/>
      <c r="QGJ158" s="7"/>
      <c r="QGK158" s="7"/>
      <c r="QGL158" s="7"/>
      <c r="QGM158" s="7"/>
      <c r="QGN158" s="7"/>
      <c r="QGO158" s="7"/>
      <c r="QGP158" s="7"/>
      <c r="QGQ158" s="7"/>
      <c r="QGR158" s="7"/>
      <c r="QGS158" s="7"/>
      <c r="QGT158" s="7"/>
      <c r="QGU158" s="7"/>
      <c r="QGV158" s="7"/>
      <c r="QGW158" s="7"/>
      <c r="QGX158" s="7"/>
      <c r="QGY158" s="7"/>
      <c r="QGZ158" s="7"/>
      <c r="QHA158" s="7"/>
      <c r="QHB158" s="7"/>
      <c r="QHC158" s="7"/>
      <c r="QHD158" s="7"/>
      <c r="QHE158" s="7"/>
      <c r="QHF158" s="7"/>
      <c r="QHG158" s="7"/>
      <c r="QHH158" s="7"/>
      <c r="QHI158" s="7"/>
      <c r="QHJ158" s="7"/>
      <c r="QHK158" s="7"/>
      <c r="QHL158" s="7"/>
      <c r="QHM158" s="7"/>
      <c r="QHN158" s="7"/>
      <c r="QHO158" s="7"/>
      <c r="QHP158" s="7"/>
      <c r="QHQ158" s="7"/>
      <c r="QHR158" s="7"/>
      <c r="QHS158" s="7"/>
      <c r="QHT158" s="7"/>
      <c r="QHU158" s="7"/>
      <c r="QHV158" s="7"/>
      <c r="QHW158" s="7"/>
      <c r="QHX158" s="7"/>
      <c r="QHY158" s="7"/>
      <c r="QHZ158" s="7"/>
      <c r="QIA158" s="7"/>
      <c r="QIB158" s="7"/>
      <c r="QIC158" s="7"/>
      <c r="QID158" s="7"/>
      <c r="QIE158" s="7"/>
      <c r="QIF158" s="7"/>
      <c r="QIG158" s="7"/>
      <c r="QIH158" s="7"/>
      <c r="QII158" s="7"/>
      <c r="QIJ158" s="7"/>
      <c r="QIK158" s="7"/>
      <c r="QIL158" s="7"/>
      <c r="QIM158" s="7"/>
      <c r="QIN158" s="7"/>
      <c r="QIO158" s="7"/>
      <c r="QIP158" s="7"/>
      <c r="QIQ158" s="7"/>
      <c r="QIR158" s="7"/>
      <c r="QIS158" s="7"/>
      <c r="QIT158" s="7"/>
      <c r="QIU158" s="7"/>
      <c r="QIV158" s="7"/>
      <c r="QIW158" s="7"/>
      <c r="QIX158" s="7"/>
      <c r="QIY158" s="7"/>
      <c r="QIZ158" s="7"/>
      <c r="QJA158" s="7"/>
      <c r="QJB158" s="7"/>
      <c r="QJC158" s="7"/>
      <c r="QJD158" s="7"/>
      <c r="QJE158" s="7"/>
      <c r="QJF158" s="7"/>
      <c r="QJG158" s="7"/>
      <c r="QJH158" s="7"/>
      <c r="QJI158" s="7"/>
      <c r="QJJ158" s="7"/>
      <c r="QJK158" s="7"/>
      <c r="QJL158" s="7"/>
      <c r="QJM158" s="7"/>
      <c r="QJN158" s="7"/>
      <c r="QJO158" s="7"/>
      <c r="QJP158" s="7"/>
      <c r="QJQ158" s="7"/>
      <c r="QJR158" s="7"/>
      <c r="QJS158" s="7"/>
      <c r="QJT158" s="7"/>
      <c r="QJU158" s="7"/>
      <c r="QJV158" s="7"/>
      <c r="QJW158" s="7"/>
      <c r="QJX158" s="7"/>
      <c r="QJY158" s="7"/>
      <c r="QJZ158" s="7"/>
      <c r="QKA158" s="7"/>
      <c r="QKB158" s="7"/>
      <c r="QKC158" s="7"/>
      <c r="QKD158" s="7"/>
      <c r="QKE158" s="7"/>
      <c r="QKF158" s="7"/>
      <c r="QKG158" s="7"/>
      <c r="QKH158" s="7"/>
      <c r="QKI158" s="7"/>
      <c r="QKJ158" s="7"/>
      <c r="QKK158" s="7"/>
      <c r="QKL158" s="7"/>
      <c r="QKM158" s="7"/>
      <c r="QKN158" s="7"/>
      <c r="QKO158" s="7"/>
      <c r="QKP158" s="7"/>
      <c r="QKQ158" s="7"/>
      <c r="QKR158" s="7"/>
      <c r="QKS158" s="7"/>
      <c r="QKT158" s="7"/>
      <c r="QKU158" s="7"/>
      <c r="QKV158" s="7"/>
      <c r="QKW158" s="7"/>
      <c r="QKX158" s="7"/>
      <c r="QKY158" s="7"/>
      <c r="QKZ158" s="7"/>
      <c r="QLA158" s="7"/>
      <c r="QLB158" s="7"/>
      <c r="QLC158" s="7"/>
      <c r="QLD158" s="7"/>
      <c r="QLE158" s="7"/>
      <c r="QLF158" s="7"/>
      <c r="QLG158" s="7"/>
      <c r="QLH158" s="7"/>
      <c r="QLI158" s="7"/>
      <c r="QLJ158" s="7"/>
      <c r="QLK158" s="7"/>
      <c r="QLL158" s="7"/>
      <c r="QLM158" s="7"/>
      <c r="QLN158" s="7"/>
      <c r="QLO158" s="7"/>
      <c r="QLP158" s="7"/>
      <c r="QLQ158" s="7"/>
      <c r="QLR158" s="7"/>
      <c r="QLS158" s="7"/>
      <c r="QLT158" s="7"/>
      <c r="QLU158" s="7"/>
      <c r="QLV158" s="7"/>
      <c r="QLW158" s="7"/>
      <c r="QLX158" s="7"/>
      <c r="QLY158" s="7"/>
      <c r="QLZ158" s="7"/>
      <c r="QMA158" s="7"/>
      <c r="QMB158" s="7"/>
      <c r="QMC158" s="7"/>
      <c r="QMD158" s="7"/>
      <c r="QME158" s="7"/>
      <c r="QMF158" s="7"/>
      <c r="QMG158" s="7"/>
      <c r="QMH158" s="7"/>
      <c r="QMI158" s="7"/>
      <c r="QMJ158" s="7"/>
      <c r="QMK158" s="7"/>
      <c r="QML158" s="7"/>
      <c r="QMM158" s="7"/>
      <c r="QMN158" s="7"/>
      <c r="QMO158" s="7"/>
      <c r="QMP158" s="7"/>
      <c r="QMQ158" s="7"/>
      <c r="QMR158" s="7"/>
      <c r="QMS158" s="7"/>
      <c r="QMT158" s="7"/>
      <c r="QMU158" s="7"/>
      <c r="QMV158" s="7"/>
      <c r="QMW158" s="7"/>
      <c r="QMX158" s="7"/>
      <c r="QMY158" s="7"/>
      <c r="QMZ158" s="7"/>
      <c r="QNA158" s="7"/>
      <c r="QNB158" s="7"/>
      <c r="QNC158" s="7"/>
      <c r="QND158" s="7"/>
      <c r="QNE158" s="7"/>
      <c r="QNF158" s="7"/>
      <c r="QNG158" s="7"/>
      <c r="QNH158" s="7"/>
      <c r="QNI158" s="7"/>
      <c r="QNJ158" s="7"/>
      <c r="QNK158" s="7"/>
      <c r="QNL158" s="7"/>
      <c r="QNM158" s="7"/>
      <c r="QNN158" s="7"/>
      <c r="QNO158" s="7"/>
      <c r="QNP158" s="7"/>
      <c r="QNQ158" s="7"/>
      <c r="QNR158" s="7"/>
      <c r="QNS158" s="7"/>
      <c r="QNT158" s="7"/>
      <c r="QNU158" s="7"/>
      <c r="QNV158" s="7"/>
      <c r="QNW158" s="7"/>
      <c r="QNX158" s="7"/>
      <c r="QNY158" s="7"/>
      <c r="QNZ158" s="7"/>
      <c r="QOA158" s="7"/>
      <c r="QOB158" s="7"/>
      <c r="QOC158" s="7"/>
      <c r="QOD158" s="7"/>
      <c r="QOE158" s="7"/>
      <c r="QOF158" s="7"/>
      <c r="QOG158" s="7"/>
      <c r="QOH158" s="7"/>
      <c r="QOI158" s="7"/>
      <c r="QOJ158" s="7"/>
      <c r="QOK158" s="7"/>
      <c r="QOL158" s="7"/>
      <c r="QOM158" s="7"/>
      <c r="QON158" s="7"/>
      <c r="QOO158" s="7"/>
      <c r="QOP158" s="7"/>
      <c r="QOQ158" s="7"/>
      <c r="QOR158" s="7"/>
      <c r="QOS158" s="7"/>
      <c r="QOT158" s="7"/>
      <c r="QOU158" s="7"/>
      <c r="QOV158" s="7"/>
      <c r="QOW158" s="7"/>
      <c r="QOX158" s="7"/>
      <c r="QOY158" s="7"/>
      <c r="QOZ158" s="7"/>
      <c r="QPA158" s="7"/>
      <c r="QPB158" s="7"/>
      <c r="QPC158" s="7"/>
      <c r="QPD158" s="7"/>
      <c r="QPE158" s="7"/>
      <c r="QPF158" s="7"/>
      <c r="QPG158" s="7"/>
      <c r="QPH158" s="7"/>
      <c r="QPI158" s="7"/>
      <c r="QPJ158" s="7"/>
      <c r="QPK158" s="7"/>
      <c r="QPL158" s="7"/>
      <c r="QPM158" s="7"/>
      <c r="QPN158" s="7"/>
      <c r="QPO158" s="7"/>
      <c r="QPP158" s="7"/>
      <c r="QPQ158" s="7"/>
      <c r="QPR158" s="7"/>
      <c r="QPS158" s="7"/>
      <c r="QPT158" s="7"/>
      <c r="QPU158" s="7"/>
      <c r="QPV158" s="7"/>
      <c r="QPW158" s="7"/>
      <c r="QPX158" s="7"/>
      <c r="QPY158" s="7"/>
      <c r="QPZ158" s="7"/>
      <c r="QQA158" s="7"/>
      <c r="QQB158" s="7"/>
      <c r="QQC158" s="7"/>
      <c r="QQD158" s="7"/>
      <c r="QQE158" s="7"/>
      <c r="QQF158" s="7"/>
      <c r="QQG158" s="7"/>
      <c r="QQH158" s="7"/>
      <c r="QQI158" s="7"/>
      <c r="QQJ158" s="7"/>
      <c r="QQK158" s="7"/>
      <c r="QQL158" s="7"/>
      <c r="QQM158" s="7"/>
      <c r="QQN158" s="7"/>
      <c r="QQO158" s="7"/>
      <c r="QQP158" s="7"/>
      <c r="QQQ158" s="7"/>
      <c r="QQR158" s="7"/>
      <c r="QQS158" s="7"/>
      <c r="QQT158" s="7"/>
      <c r="QQU158" s="7"/>
      <c r="QQV158" s="7"/>
      <c r="QQW158" s="7"/>
      <c r="QQX158" s="7"/>
      <c r="QQY158" s="7"/>
      <c r="QQZ158" s="7"/>
      <c r="QRA158" s="7"/>
      <c r="QRB158" s="7"/>
      <c r="QRC158" s="7"/>
      <c r="QRD158" s="7"/>
      <c r="QRE158" s="7"/>
      <c r="QRF158" s="7"/>
      <c r="QRG158" s="7"/>
      <c r="QRH158" s="7"/>
      <c r="QRI158" s="7"/>
      <c r="QRJ158" s="7"/>
      <c r="QRK158" s="7"/>
      <c r="QRL158" s="7"/>
      <c r="QRM158" s="7"/>
      <c r="QRN158" s="7"/>
      <c r="QRO158" s="7"/>
      <c r="QRP158" s="7"/>
      <c r="QRQ158" s="7"/>
      <c r="QRR158" s="7"/>
      <c r="QRS158" s="7"/>
      <c r="QRT158" s="7"/>
      <c r="QRU158" s="7"/>
      <c r="QRV158" s="7"/>
      <c r="QRW158" s="7"/>
      <c r="QRX158" s="7"/>
      <c r="QRY158" s="7"/>
      <c r="QRZ158" s="7"/>
      <c r="QSA158" s="7"/>
      <c r="QSB158" s="7"/>
      <c r="QSC158" s="7"/>
      <c r="QSD158" s="7"/>
      <c r="QSE158" s="7"/>
      <c r="QSF158" s="7"/>
      <c r="QSG158" s="7"/>
      <c r="QSH158" s="7"/>
      <c r="QSI158" s="7"/>
      <c r="QSJ158" s="7"/>
      <c r="QSK158" s="7"/>
      <c r="QSL158" s="7"/>
      <c r="QSM158" s="7"/>
      <c r="QSN158" s="7"/>
      <c r="QSO158" s="7"/>
      <c r="QSP158" s="7"/>
      <c r="QSQ158" s="7"/>
      <c r="QSR158" s="7"/>
      <c r="QSS158" s="7"/>
      <c r="QST158" s="7"/>
      <c r="QSU158" s="7"/>
      <c r="QSV158" s="7"/>
      <c r="QSW158" s="7"/>
      <c r="QSX158" s="7"/>
      <c r="QSY158" s="7"/>
      <c r="QSZ158" s="7"/>
      <c r="QTA158" s="7"/>
      <c r="QTB158" s="7"/>
      <c r="QTC158" s="7"/>
      <c r="QTD158" s="7"/>
      <c r="QTE158" s="7"/>
      <c r="QTF158" s="7"/>
      <c r="QTG158" s="7"/>
      <c r="QTH158" s="7"/>
      <c r="QTI158" s="7"/>
      <c r="QTJ158" s="7"/>
      <c r="QTK158" s="7"/>
      <c r="QTL158" s="7"/>
      <c r="QTM158" s="7"/>
      <c r="QTN158" s="7"/>
      <c r="QTO158" s="7"/>
      <c r="QTP158" s="7"/>
      <c r="QTQ158" s="7"/>
      <c r="QTR158" s="7"/>
      <c r="QTS158" s="7"/>
      <c r="QTT158" s="7"/>
      <c r="QTU158" s="7"/>
      <c r="QTV158" s="7"/>
      <c r="QTW158" s="7"/>
      <c r="QTX158" s="7"/>
      <c r="QTY158" s="7"/>
      <c r="QTZ158" s="7"/>
      <c r="QUA158" s="7"/>
      <c r="QUB158" s="7"/>
      <c r="QUC158" s="7"/>
      <c r="QUD158" s="7"/>
      <c r="QUE158" s="7"/>
      <c r="QUF158" s="7"/>
      <c r="QUG158" s="7"/>
      <c r="QUH158" s="7"/>
      <c r="QUI158" s="7"/>
      <c r="QUJ158" s="7"/>
      <c r="QUK158" s="7"/>
      <c r="QUL158" s="7"/>
      <c r="QUM158" s="7"/>
      <c r="QUN158" s="7"/>
      <c r="QUO158" s="7"/>
      <c r="QUP158" s="7"/>
      <c r="QUQ158" s="7"/>
      <c r="QUR158" s="7"/>
      <c r="QUS158" s="7"/>
      <c r="QUT158" s="7"/>
      <c r="QUU158" s="7"/>
      <c r="QUV158" s="7"/>
      <c r="QUW158" s="7"/>
      <c r="QUX158" s="7"/>
      <c r="QUY158" s="7"/>
      <c r="QUZ158" s="7"/>
      <c r="QVA158" s="7"/>
      <c r="QVB158" s="7"/>
      <c r="QVC158" s="7"/>
      <c r="QVD158" s="7"/>
      <c r="QVE158" s="7"/>
      <c r="QVF158" s="7"/>
      <c r="QVG158" s="7"/>
      <c r="QVH158" s="7"/>
      <c r="QVI158" s="7"/>
      <c r="QVJ158" s="7"/>
      <c r="QVK158" s="7"/>
      <c r="QVL158" s="7"/>
      <c r="QVM158" s="7"/>
      <c r="QVN158" s="7"/>
      <c r="QVO158" s="7"/>
      <c r="QVP158" s="7"/>
      <c r="QVQ158" s="7"/>
      <c r="QVR158" s="7"/>
      <c r="QVS158" s="7"/>
      <c r="QVT158" s="7"/>
      <c r="QVU158" s="7"/>
      <c r="QVV158" s="7"/>
      <c r="QVW158" s="7"/>
      <c r="QVX158" s="7"/>
      <c r="QVY158" s="7"/>
      <c r="QVZ158" s="7"/>
      <c r="QWA158" s="7"/>
      <c r="QWB158" s="7"/>
      <c r="QWC158" s="7"/>
      <c r="QWD158" s="7"/>
      <c r="QWE158" s="7"/>
      <c r="QWF158" s="7"/>
      <c r="QWG158" s="7"/>
      <c r="QWH158" s="7"/>
      <c r="QWI158" s="7"/>
      <c r="QWJ158" s="7"/>
      <c r="QWK158" s="7"/>
      <c r="QWL158" s="7"/>
      <c r="QWM158" s="7"/>
      <c r="QWN158" s="7"/>
      <c r="QWO158" s="7"/>
      <c r="QWP158" s="7"/>
      <c r="QWQ158" s="7"/>
      <c r="QWR158" s="7"/>
      <c r="QWS158" s="7"/>
      <c r="QWT158" s="7"/>
      <c r="QWU158" s="7"/>
      <c r="QWV158" s="7"/>
      <c r="QWW158" s="7"/>
      <c r="QWX158" s="7"/>
      <c r="QWY158" s="7"/>
      <c r="QWZ158" s="7"/>
      <c r="QXA158" s="7"/>
      <c r="QXB158" s="7"/>
      <c r="QXC158" s="7"/>
      <c r="QXD158" s="7"/>
      <c r="QXE158" s="7"/>
      <c r="QXF158" s="7"/>
      <c r="QXG158" s="7"/>
      <c r="QXH158" s="7"/>
      <c r="QXI158" s="7"/>
      <c r="QXJ158" s="7"/>
      <c r="QXK158" s="7"/>
      <c r="QXL158" s="7"/>
      <c r="QXM158" s="7"/>
      <c r="QXN158" s="7"/>
      <c r="QXO158" s="7"/>
      <c r="QXP158" s="7"/>
      <c r="QXQ158" s="7"/>
      <c r="QXR158" s="7"/>
      <c r="QXS158" s="7"/>
      <c r="QXT158" s="7"/>
      <c r="QXU158" s="7"/>
      <c r="QXV158" s="7"/>
      <c r="QXW158" s="7"/>
      <c r="QXX158" s="7"/>
      <c r="QXY158" s="7"/>
      <c r="QXZ158" s="7"/>
      <c r="QYA158" s="7"/>
      <c r="QYB158" s="7"/>
      <c r="QYC158" s="7"/>
      <c r="QYD158" s="7"/>
      <c r="QYE158" s="7"/>
      <c r="QYF158" s="7"/>
      <c r="QYG158" s="7"/>
      <c r="QYH158" s="7"/>
      <c r="QYI158" s="7"/>
      <c r="QYJ158" s="7"/>
      <c r="QYK158" s="7"/>
      <c r="QYL158" s="7"/>
      <c r="QYM158" s="7"/>
      <c r="QYN158" s="7"/>
      <c r="QYO158" s="7"/>
      <c r="QYP158" s="7"/>
      <c r="QYQ158" s="7"/>
      <c r="QYR158" s="7"/>
      <c r="QYS158" s="7"/>
      <c r="QYT158" s="7"/>
      <c r="QYU158" s="7"/>
      <c r="QYV158" s="7"/>
      <c r="QYW158" s="7"/>
      <c r="QYX158" s="7"/>
      <c r="QYY158" s="7"/>
      <c r="QYZ158" s="7"/>
      <c r="QZA158" s="7"/>
      <c r="QZB158" s="7"/>
      <c r="QZC158" s="7"/>
      <c r="QZD158" s="7"/>
      <c r="QZE158" s="7"/>
      <c r="QZF158" s="7"/>
      <c r="QZG158" s="7"/>
      <c r="QZH158" s="7"/>
      <c r="QZI158" s="7"/>
      <c r="QZJ158" s="7"/>
      <c r="QZK158" s="7"/>
      <c r="QZL158" s="7"/>
      <c r="QZM158" s="7"/>
      <c r="QZN158" s="7"/>
      <c r="QZO158" s="7"/>
      <c r="QZP158" s="7"/>
      <c r="QZQ158" s="7"/>
      <c r="QZR158" s="7"/>
      <c r="QZS158" s="7"/>
      <c r="QZT158" s="7"/>
      <c r="QZU158" s="7"/>
      <c r="QZV158" s="7"/>
      <c r="QZW158" s="7"/>
      <c r="QZX158" s="7"/>
      <c r="QZY158" s="7"/>
      <c r="QZZ158" s="7"/>
      <c r="RAA158" s="7"/>
      <c r="RAB158" s="7"/>
      <c r="RAC158" s="7"/>
      <c r="RAD158" s="7"/>
      <c r="RAE158" s="7"/>
      <c r="RAF158" s="7"/>
      <c r="RAG158" s="7"/>
      <c r="RAH158" s="7"/>
      <c r="RAI158" s="7"/>
      <c r="RAJ158" s="7"/>
      <c r="RAK158" s="7"/>
      <c r="RAL158" s="7"/>
      <c r="RAM158" s="7"/>
      <c r="RAN158" s="7"/>
      <c r="RAO158" s="7"/>
      <c r="RAP158" s="7"/>
      <c r="RAQ158" s="7"/>
      <c r="RAR158" s="7"/>
      <c r="RAS158" s="7"/>
      <c r="RAT158" s="7"/>
      <c r="RAU158" s="7"/>
      <c r="RAV158" s="7"/>
      <c r="RAW158" s="7"/>
      <c r="RAX158" s="7"/>
      <c r="RAY158" s="7"/>
      <c r="RAZ158" s="7"/>
      <c r="RBA158" s="7"/>
      <c r="RBB158" s="7"/>
      <c r="RBC158" s="7"/>
      <c r="RBD158" s="7"/>
      <c r="RBE158" s="7"/>
      <c r="RBF158" s="7"/>
      <c r="RBG158" s="7"/>
      <c r="RBH158" s="7"/>
      <c r="RBI158" s="7"/>
      <c r="RBJ158" s="7"/>
      <c r="RBK158" s="7"/>
      <c r="RBL158" s="7"/>
      <c r="RBM158" s="7"/>
      <c r="RBN158" s="7"/>
      <c r="RBO158" s="7"/>
      <c r="RBP158" s="7"/>
      <c r="RBQ158" s="7"/>
      <c r="RBR158" s="7"/>
      <c r="RBS158" s="7"/>
      <c r="RBT158" s="7"/>
      <c r="RBU158" s="7"/>
      <c r="RBV158" s="7"/>
      <c r="RBW158" s="7"/>
      <c r="RBX158" s="7"/>
      <c r="RBY158" s="7"/>
      <c r="RBZ158" s="7"/>
      <c r="RCA158" s="7"/>
      <c r="RCB158" s="7"/>
      <c r="RCC158" s="7"/>
      <c r="RCD158" s="7"/>
      <c r="RCE158" s="7"/>
      <c r="RCF158" s="7"/>
      <c r="RCG158" s="7"/>
      <c r="RCH158" s="7"/>
      <c r="RCI158" s="7"/>
      <c r="RCJ158" s="7"/>
      <c r="RCK158" s="7"/>
      <c r="RCL158" s="7"/>
      <c r="RCM158" s="7"/>
      <c r="RCN158" s="7"/>
      <c r="RCO158" s="7"/>
      <c r="RCP158" s="7"/>
      <c r="RCQ158" s="7"/>
      <c r="RCR158" s="7"/>
      <c r="RCS158" s="7"/>
      <c r="RCT158" s="7"/>
      <c r="RCU158" s="7"/>
      <c r="RCV158" s="7"/>
      <c r="RCW158" s="7"/>
      <c r="RCX158" s="7"/>
      <c r="RCY158" s="7"/>
      <c r="RCZ158" s="7"/>
      <c r="RDA158" s="7"/>
      <c r="RDB158" s="7"/>
      <c r="RDC158" s="7"/>
      <c r="RDD158" s="7"/>
      <c r="RDE158" s="7"/>
      <c r="RDF158" s="7"/>
      <c r="RDG158" s="7"/>
      <c r="RDH158" s="7"/>
      <c r="RDI158" s="7"/>
      <c r="RDJ158" s="7"/>
      <c r="RDK158" s="7"/>
      <c r="RDL158" s="7"/>
      <c r="RDM158" s="7"/>
      <c r="RDN158" s="7"/>
      <c r="RDO158" s="7"/>
      <c r="RDP158" s="7"/>
      <c r="RDQ158" s="7"/>
      <c r="RDR158" s="7"/>
      <c r="RDS158" s="7"/>
      <c r="RDT158" s="7"/>
      <c r="RDU158" s="7"/>
      <c r="RDV158" s="7"/>
      <c r="RDW158" s="7"/>
      <c r="RDX158" s="7"/>
      <c r="RDY158" s="7"/>
      <c r="RDZ158" s="7"/>
      <c r="REA158" s="7"/>
      <c r="REB158" s="7"/>
      <c r="REC158" s="7"/>
      <c r="RED158" s="7"/>
      <c r="REE158" s="7"/>
      <c r="REF158" s="7"/>
      <c r="REG158" s="7"/>
      <c r="REH158" s="7"/>
      <c r="REI158" s="7"/>
      <c r="REJ158" s="7"/>
      <c r="REK158" s="7"/>
      <c r="REL158" s="7"/>
      <c r="REM158" s="7"/>
      <c r="REN158" s="7"/>
      <c r="REO158" s="7"/>
      <c r="REP158" s="7"/>
      <c r="REQ158" s="7"/>
      <c r="RER158" s="7"/>
      <c r="RES158" s="7"/>
      <c r="RET158" s="7"/>
      <c r="REU158" s="7"/>
      <c r="REV158" s="7"/>
      <c r="REW158" s="7"/>
      <c r="REX158" s="7"/>
      <c r="REY158" s="7"/>
      <c r="REZ158" s="7"/>
      <c r="RFA158" s="7"/>
      <c r="RFB158" s="7"/>
      <c r="RFC158" s="7"/>
      <c r="RFD158" s="7"/>
      <c r="RFE158" s="7"/>
      <c r="RFF158" s="7"/>
      <c r="RFG158" s="7"/>
      <c r="RFH158" s="7"/>
      <c r="RFI158" s="7"/>
      <c r="RFJ158" s="7"/>
      <c r="RFK158" s="7"/>
      <c r="RFL158" s="7"/>
      <c r="RFM158" s="7"/>
      <c r="RFN158" s="7"/>
      <c r="RFO158" s="7"/>
      <c r="RFP158" s="7"/>
      <c r="RFQ158" s="7"/>
      <c r="RFR158" s="7"/>
      <c r="RFS158" s="7"/>
      <c r="RFT158" s="7"/>
      <c r="RFU158" s="7"/>
      <c r="RFV158" s="7"/>
      <c r="RFW158" s="7"/>
      <c r="RFX158" s="7"/>
      <c r="RFY158" s="7"/>
      <c r="RFZ158" s="7"/>
      <c r="RGA158" s="7"/>
      <c r="RGB158" s="7"/>
      <c r="RGC158" s="7"/>
      <c r="RGD158" s="7"/>
      <c r="RGE158" s="7"/>
      <c r="RGF158" s="7"/>
      <c r="RGG158" s="7"/>
      <c r="RGH158" s="7"/>
      <c r="RGI158" s="7"/>
      <c r="RGJ158" s="7"/>
      <c r="RGK158" s="7"/>
      <c r="RGL158" s="7"/>
      <c r="RGM158" s="7"/>
      <c r="RGN158" s="7"/>
      <c r="RGO158" s="7"/>
      <c r="RGP158" s="7"/>
      <c r="RGQ158" s="7"/>
      <c r="RGR158" s="7"/>
      <c r="RGS158" s="7"/>
      <c r="RGT158" s="7"/>
      <c r="RGU158" s="7"/>
      <c r="RGV158" s="7"/>
      <c r="RGW158" s="7"/>
      <c r="RGX158" s="7"/>
      <c r="RGY158" s="7"/>
      <c r="RGZ158" s="7"/>
      <c r="RHA158" s="7"/>
      <c r="RHB158" s="7"/>
      <c r="RHC158" s="7"/>
      <c r="RHD158" s="7"/>
      <c r="RHE158" s="7"/>
      <c r="RHF158" s="7"/>
      <c r="RHG158" s="7"/>
      <c r="RHH158" s="7"/>
      <c r="RHI158" s="7"/>
      <c r="RHJ158" s="7"/>
      <c r="RHK158" s="7"/>
      <c r="RHL158" s="7"/>
      <c r="RHM158" s="7"/>
      <c r="RHN158" s="7"/>
      <c r="RHO158" s="7"/>
      <c r="RHP158" s="7"/>
      <c r="RHQ158" s="7"/>
      <c r="RHR158" s="7"/>
      <c r="RHS158" s="7"/>
      <c r="RHT158" s="7"/>
      <c r="RHU158" s="7"/>
      <c r="RHV158" s="7"/>
      <c r="RHW158" s="7"/>
      <c r="RHX158" s="7"/>
      <c r="RHY158" s="7"/>
      <c r="RHZ158" s="7"/>
      <c r="RIA158" s="7"/>
      <c r="RIB158" s="7"/>
      <c r="RIC158" s="7"/>
      <c r="RID158" s="7"/>
      <c r="RIE158" s="7"/>
      <c r="RIF158" s="7"/>
      <c r="RIG158" s="7"/>
      <c r="RIH158" s="7"/>
      <c r="RII158" s="7"/>
      <c r="RIJ158" s="7"/>
      <c r="RIK158" s="7"/>
      <c r="RIL158" s="7"/>
      <c r="RIM158" s="7"/>
      <c r="RIN158" s="7"/>
      <c r="RIO158" s="7"/>
      <c r="RIP158" s="7"/>
      <c r="RIQ158" s="7"/>
      <c r="RIR158" s="7"/>
      <c r="RIS158" s="7"/>
      <c r="RIT158" s="7"/>
      <c r="RIU158" s="7"/>
      <c r="RIV158" s="7"/>
      <c r="RIW158" s="7"/>
      <c r="RIX158" s="7"/>
      <c r="RIY158" s="7"/>
      <c r="RIZ158" s="7"/>
      <c r="RJA158" s="7"/>
      <c r="RJB158" s="7"/>
      <c r="RJC158" s="7"/>
      <c r="RJD158" s="7"/>
      <c r="RJE158" s="7"/>
      <c r="RJF158" s="7"/>
      <c r="RJG158" s="7"/>
      <c r="RJH158" s="7"/>
      <c r="RJI158" s="7"/>
      <c r="RJJ158" s="7"/>
      <c r="RJK158" s="7"/>
      <c r="RJL158" s="7"/>
      <c r="RJM158" s="7"/>
      <c r="RJN158" s="7"/>
      <c r="RJO158" s="7"/>
      <c r="RJP158" s="7"/>
      <c r="RJQ158" s="7"/>
      <c r="RJR158" s="7"/>
      <c r="RJS158" s="7"/>
      <c r="RJT158" s="7"/>
      <c r="RJU158" s="7"/>
      <c r="RJV158" s="7"/>
      <c r="RJW158" s="7"/>
      <c r="RJX158" s="7"/>
      <c r="RJY158" s="7"/>
      <c r="RJZ158" s="7"/>
      <c r="RKA158" s="7"/>
      <c r="RKB158" s="7"/>
      <c r="RKC158" s="7"/>
      <c r="RKD158" s="7"/>
      <c r="RKE158" s="7"/>
      <c r="RKF158" s="7"/>
      <c r="RKG158" s="7"/>
      <c r="RKH158" s="7"/>
      <c r="RKI158" s="7"/>
      <c r="RKJ158" s="7"/>
      <c r="RKK158" s="7"/>
      <c r="RKL158" s="7"/>
      <c r="RKM158" s="7"/>
      <c r="RKN158" s="7"/>
      <c r="RKO158" s="7"/>
      <c r="RKP158" s="7"/>
      <c r="RKQ158" s="7"/>
      <c r="RKR158" s="7"/>
      <c r="RKS158" s="7"/>
      <c r="RKT158" s="7"/>
      <c r="RKU158" s="7"/>
      <c r="RKV158" s="7"/>
      <c r="RKW158" s="7"/>
      <c r="RKX158" s="7"/>
      <c r="RKY158" s="7"/>
      <c r="RKZ158" s="7"/>
      <c r="RLA158" s="7"/>
      <c r="RLB158" s="7"/>
      <c r="RLC158" s="7"/>
      <c r="RLD158" s="7"/>
      <c r="RLE158" s="7"/>
      <c r="RLF158" s="7"/>
      <c r="RLG158" s="7"/>
      <c r="RLH158" s="7"/>
      <c r="RLI158" s="7"/>
      <c r="RLJ158" s="7"/>
      <c r="RLK158" s="7"/>
      <c r="RLL158" s="7"/>
      <c r="RLM158" s="7"/>
      <c r="RLN158" s="7"/>
      <c r="RLO158" s="7"/>
      <c r="RLP158" s="7"/>
      <c r="RLQ158" s="7"/>
      <c r="RLR158" s="7"/>
      <c r="RLS158" s="7"/>
      <c r="RLT158" s="7"/>
      <c r="RLU158" s="7"/>
      <c r="RLV158" s="7"/>
      <c r="RLW158" s="7"/>
      <c r="RLX158" s="7"/>
      <c r="RLY158" s="7"/>
      <c r="RLZ158" s="7"/>
      <c r="RMA158" s="7"/>
      <c r="RMB158" s="7"/>
      <c r="RMC158" s="7"/>
      <c r="RMD158" s="7"/>
      <c r="RME158" s="7"/>
      <c r="RMF158" s="7"/>
      <c r="RMG158" s="7"/>
      <c r="RMH158" s="7"/>
      <c r="RMI158" s="7"/>
      <c r="RMJ158" s="7"/>
      <c r="RMK158" s="7"/>
      <c r="RML158" s="7"/>
      <c r="RMM158" s="7"/>
      <c r="RMN158" s="7"/>
      <c r="RMO158" s="7"/>
      <c r="RMP158" s="7"/>
      <c r="RMQ158" s="7"/>
      <c r="RMR158" s="7"/>
      <c r="RMS158" s="7"/>
      <c r="RMT158" s="7"/>
      <c r="RMU158" s="7"/>
      <c r="RMV158" s="7"/>
      <c r="RMW158" s="7"/>
      <c r="RMX158" s="7"/>
      <c r="RMY158" s="7"/>
      <c r="RMZ158" s="7"/>
      <c r="RNA158" s="7"/>
      <c r="RNB158" s="7"/>
      <c r="RNC158" s="7"/>
      <c r="RND158" s="7"/>
      <c r="RNE158" s="7"/>
      <c r="RNF158" s="7"/>
      <c r="RNG158" s="7"/>
      <c r="RNH158" s="7"/>
      <c r="RNI158" s="7"/>
      <c r="RNJ158" s="7"/>
      <c r="RNK158" s="7"/>
      <c r="RNL158" s="7"/>
      <c r="RNM158" s="7"/>
      <c r="RNN158" s="7"/>
      <c r="RNO158" s="7"/>
      <c r="RNP158" s="7"/>
      <c r="RNQ158" s="7"/>
      <c r="RNR158" s="7"/>
      <c r="RNS158" s="7"/>
      <c r="RNT158" s="7"/>
      <c r="RNU158" s="7"/>
      <c r="RNV158" s="7"/>
      <c r="RNW158" s="7"/>
      <c r="RNX158" s="7"/>
      <c r="RNY158" s="7"/>
      <c r="RNZ158" s="7"/>
      <c r="ROA158" s="7"/>
      <c r="ROB158" s="7"/>
      <c r="ROC158" s="7"/>
      <c r="ROD158" s="7"/>
      <c r="ROE158" s="7"/>
      <c r="ROF158" s="7"/>
      <c r="ROG158" s="7"/>
      <c r="ROH158" s="7"/>
      <c r="ROI158" s="7"/>
      <c r="ROJ158" s="7"/>
      <c r="ROK158" s="7"/>
      <c r="ROL158" s="7"/>
      <c r="ROM158" s="7"/>
      <c r="RON158" s="7"/>
      <c r="ROO158" s="7"/>
      <c r="ROP158" s="7"/>
      <c r="ROQ158" s="7"/>
      <c r="ROR158" s="7"/>
      <c r="ROS158" s="7"/>
      <c r="ROT158" s="7"/>
      <c r="ROU158" s="7"/>
      <c r="ROV158" s="7"/>
      <c r="ROW158" s="7"/>
      <c r="ROX158" s="7"/>
      <c r="ROY158" s="7"/>
      <c r="ROZ158" s="7"/>
      <c r="RPA158" s="7"/>
      <c r="RPB158" s="7"/>
      <c r="RPC158" s="7"/>
      <c r="RPD158" s="7"/>
      <c r="RPE158" s="7"/>
      <c r="RPF158" s="7"/>
      <c r="RPG158" s="7"/>
      <c r="RPH158" s="7"/>
      <c r="RPI158" s="7"/>
      <c r="RPJ158" s="7"/>
      <c r="RPK158" s="7"/>
      <c r="RPL158" s="7"/>
      <c r="RPM158" s="7"/>
      <c r="RPN158" s="7"/>
      <c r="RPO158" s="7"/>
      <c r="RPP158" s="7"/>
      <c r="RPQ158" s="7"/>
      <c r="RPR158" s="7"/>
      <c r="RPS158" s="7"/>
      <c r="RPT158" s="7"/>
      <c r="RPU158" s="7"/>
      <c r="RPV158" s="7"/>
      <c r="RPW158" s="7"/>
      <c r="RPX158" s="7"/>
      <c r="RPY158" s="7"/>
      <c r="RPZ158" s="7"/>
      <c r="RQA158" s="7"/>
      <c r="RQB158" s="7"/>
      <c r="RQC158" s="7"/>
      <c r="RQD158" s="7"/>
      <c r="RQE158" s="7"/>
      <c r="RQF158" s="7"/>
      <c r="RQG158" s="7"/>
      <c r="RQH158" s="7"/>
      <c r="RQI158" s="7"/>
      <c r="RQJ158" s="7"/>
      <c r="RQK158" s="7"/>
      <c r="RQL158" s="7"/>
      <c r="RQM158" s="7"/>
      <c r="RQN158" s="7"/>
      <c r="RQO158" s="7"/>
      <c r="RQP158" s="7"/>
      <c r="RQQ158" s="7"/>
      <c r="RQR158" s="7"/>
      <c r="RQS158" s="7"/>
      <c r="RQT158" s="7"/>
      <c r="RQU158" s="7"/>
      <c r="RQV158" s="7"/>
      <c r="RQW158" s="7"/>
      <c r="RQX158" s="7"/>
      <c r="RQY158" s="7"/>
      <c r="RQZ158" s="7"/>
      <c r="RRA158" s="7"/>
      <c r="RRB158" s="7"/>
      <c r="RRC158" s="7"/>
      <c r="RRD158" s="7"/>
      <c r="RRE158" s="7"/>
      <c r="RRF158" s="7"/>
      <c r="RRG158" s="7"/>
      <c r="RRH158" s="7"/>
      <c r="RRI158" s="7"/>
      <c r="RRJ158" s="7"/>
      <c r="RRK158" s="7"/>
      <c r="RRL158" s="7"/>
      <c r="RRM158" s="7"/>
      <c r="RRN158" s="7"/>
      <c r="RRO158" s="7"/>
      <c r="RRP158" s="7"/>
      <c r="RRQ158" s="7"/>
      <c r="RRR158" s="7"/>
      <c r="RRS158" s="7"/>
      <c r="RRT158" s="7"/>
      <c r="RRU158" s="7"/>
      <c r="RRV158" s="7"/>
      <c r="RRW158" s="7"/>
      <c r="RRX158" s="7"/>
      <c r="RRY158" s="7"/>
      <c r="RRZ158" s="7"/>
      <c r="RSA158" s="7"/>
      <c r="RSB158" s="7"/>
      <c r="RSC158" s="7"/>
      <c r="RSD158" s="7"/>
      <c r="RSE158" s="7"/>
      <c r="RSF158" s="7"/>
      <c r="RSG158" s="7"/>
      <c r="RSH158" s="7"/>
      <c r="RSI158" s="7"/>
      <c r="RSJ158" s="7"/>
      <c r="RSK158" s="7"/>
      <c r="RSL158" s="7"/>
      <c r="RSM158" s="7"/>
      <c r="RSN158" s="7"/>
      <c r="RSO158" s="7"/>
      <c r="RSP158" s="7"/>
      <c r="RSQ158" s="7"/>
      <c r="RSR158" s="7"/>
      <c r="RSS158" s="7"/>
      <c r="RST158" s="7"/>
      <c r="RSU158" s="7"/>
      <c r="RSV158" s="7"/>
      <c r="RSW158" s="7"/>
      <c r="RSX158" s="7"/>
      <c r="RSY158" s="7"/>
      <c r="RSZ158" s="7"/>
      <c r="RTA158" s="7"/>
      <c r="RTB158" s="7"/>
      <c r="RTC158" s="7"/>
      <c r="RTD158" s="7"/>
      <c r="RTE158" s="7"/>
      <c r="RTF158" s="7"/>
      <c r="RTG158" s="7"/>
      <c r="RTH158" s="7"/>
      <c r="RTI158" s="7"/>
      <c r="RTJ158" s="7"/>
      <c r="RTK158" s="7"/>
      <c r="RTL158" s="7"/>
      <c r="RTM158" s="7"/>
      <c r="RTN158" s="7"/>
      <c r="RTO158" s="7"/>
      <c r="RTP158" s="7"/>
      <c r="RTQ158" s="7"/>
      <c r="RTR158" s="7"/>
      <c r="RTS158" s="7"/>
      <c r="RTT158" s="7"/>
      <c r="RTU158" s="7"/>
      <c r="RTV158" s="7"/>
      <c r="RTW158" s="7"/>
      <c r="RTX158" s="7"/>
      <c r="RTY158" s="7"/>
      <c r="RTZ158" s="7"/>
      <c r="RUA158" s="7"/>
      <c r="RUB158" s="7"/>
      <c r="RUC158" s="7"/>
      <c r="RUD158" s="7"/>
      <c r="RUE158" s="7"/>
      <c r="RUF158" s="7"/>
      <c r="RUG158" s="7"/>
      <c r="RUH158" s="7"/>
      <c r="RUI158" s="7"/>
      <c r="RUJ158" s="7"/>
      <c r="RUK158" s="7"/>
      <c r="RUL158" s="7"/>
      <c r="RUM158" s="7"/>
      <c r="RUN158" s="7"/>
      <c r="RUO158" s="7"/>
      <c r="RUP158" s="7"/>
      <c r="RUQ158" s="7"/>
      <c r="RUR158" s="7"/>
      <c r="RUS158" s="7"/>
      <c r="RUT158" s="7"/>
      <c r="RUU158" s="7"/>
      <c r="RUV158" s="7"/>
      <c r="RUW158" s="7"/>
      <c r="RUX158" s="7"/>
      <c r="RUY158" s="7"/>
      <c r="RUZ158" s="7"/>
      <c r="RVA158" s="7"/>
      <c r="RVB158" s="7"/>
      <c r="RVC158" s="7"/>
      <c r="RVD158" s="7"/>
      <c r="RVE158" s="7"/>
      <c r="RVF158" s="7"/>
      <c r="RVG158" s="7"/>
      <c r="RVH158" s="7"/>
      <c r="RVI158" s="7"/>
      <c r="RVJ158" s="7"/>
      <c r="RVK158" s="7"/>
      <c r="RVL158" s="7"/>
      <c r="RVM158" s="7"/>
      <c r="RVN158" s="7"/>
      <c r="RVO158" s="7"/>
      <c r="RVP158" s="7"/>
      <c r="RVQ158" s="7"/>
      <c r="RVR158" s="7"/>
      <c r="RVS158" s="7"/>
      <c r="RVT158" s="7"/>
      <c r="RVU158" s="7"/>
      <c r="RVV158" s="7"/>
      <c r="RVW158" s="7"/>
      <c r="RVX158" s="7"/>
      <c r="RVY158" s="7"/>
      <c r="RVZ158" s="7"/>
      <c r="RWA158" s="7"/>
      <c r="RWB158" s="7"/>
      <c r="RWC158" s="7"/>
      <c r="RWD158" s="7"/>
      <c r="RWE158" s="7"/>
      <c r="RWF158" s="7"/>
      <c r="RWG158" s="7"/>
      <c r="RWH158" s="7"/>
      <c r="RWI158" s="7"/>
      <c r="RWJ158" s="7"/>
      <c r="RWK158" s="7"/>
      <c r="RWL158" s="7"/>
      <c r="RWM158" s="7"/>
      <c r="RWN158" s="7"/>
      <c r="RWO158" s="7"/>
      <c r="RWP158" s="7"/>
      <c r="RWQ158" s="7"/>
      <c r="RWR158" s="7"/>
      <c r="RWS158" s="7"/>
      <c r="RWT158" s="7"/>
      <c r="RWU158" s="7"/>
      <c r="RWV158" s="7"/>
      <c r="RWW158" s="7"/>
      <c r="RWX158" s="7"/>
      <c r="RWY158" s="7"/>
      <c r="RWZ158" s="7"/>
      <c r="RXA158" s="7"/>
      <c r="RXB158" s="7"/>
      <c r="RXC158" s="7"/>
      <c r="RXD158" s="7"/>
      <c r="RXE158" s="7"/>
      <c r="RXF158" s="7"/>
      <c r="RXG158" s="7"/>
      <c r="RXH158" s="7"/>
      <c r="RXI158" s="7"/>
      <c r="RXJ158" s="7"/>
      <c r="RXK158" s="7"/>
      <c r="RXL158" s="7"/>
      <c r="RXM158" s="7"/>
      <c r="RXN158" s="7"/>
      <c r="RXO158" s="7"/>
      <c r="RXP158" s="7"/>
      <c r="RXQ158" s="7"/>
      <c r="RXR158" s="7"/>
      <c r="RXS158" s="7"/>
      <c r="RXT158" s="7"/>
      <c r="RXU158" s="7"/>
      <c r="RXV158" s="7"/>
      <c r="RXW158" s="7"/>
      <c r="RXX158" s="7"/>
      <c r="RXY158" s="7"/>
      <c r="RXZ158" s="7"/>
      <c r="RYA158" s="7"/>
      <c r="RYB158" s="7"/>
      <c r="RYC158" s="7"/>
      <c r="RYD158" s="7"/>
      <c r="RYE158" s="7"/>
      <c r="RYF158" s="7"/>
      <c r="RYG158" s="7"/>
      <c r="RYH158" s="7"/>
      <c r="RYI158" s="7"/>
      <c r="RYJ158" s="7"/>
      <c r="RYK158" s="7"/>
      <c r="RYL158" s="7"/>
      <c r="RYM158" s="7"/>
      <c r="RYN158" s="7"/>
      <c r="RYO158" s="7"/>
      <c r="RYP158" s="7"/>
      <c r="RYQ158" s="7"/>
      <c r="RYR158" s="7"/>
      <c r="RYS158" s="7"/>
      <c r="RYT158" s="7"/>
      <c r="RYU158" s="7"/>
      <c r="RYV158" s="7"/>
      <c r="RYW158" s="7"/>
      <c r="RYX158" s="7"/>
      <c r="RYY158" s="7"/>
      <c r="RYZ158" s="7"/>
      <c r="RZA158" s="7"/>
      <c r="RZB158" s="7"/>
      <c r="RZC158" s="7"/>
      <c r="RZD158" s="7"/>
      <c r="RZE158" s="7"/>
      <c r="RZF158" s="7"/>
      <c r="RZG158" s="7"/>
      <c r="RZH158" s="7"/>
      <c r="RZI158" s="7"/>
      <c r="RZJ158" s="7"/>
      <c r="RZK158" s="7"/>
      <c r="RZL158" s="7"/>
      <c r="RZM158" s="7"/>
      <c r="RZN158" s="7"/>
      <c r="RZO158" s="7"/>
      <c r="RZP158" s="7"/>
      <c r="RZQ158" s="7"/>
      <c r="RZR158" s="7"/>
      <c r="RZS158" s="7"/>
      <c r="RZT158" s="7"/>
      <c r="RZU158" s="7"/>
      <c r="RZV158" s="7"/>
      <c r="RZW158" s="7"/>
      <c r="RZX158" s="7"/>
      <c r="RZY158" s="7"/>
      <c r="RZZ158" s="7"/>
      <c r="SAA158" s="7"/>
      <c r="SAB158" s="7"/>
      <c r="SAC158" s="7"/>
      <c r="SAD158" s="7"/>
      <c r="SAE158" s="7"/>
      <c r="SAF158" s="7"/>
      <c r="SAG158" s="7"/>
      <c r="SAH158" s="7"/>
      <c r="SAI158" s="7"/>
      <c r="SAJ158" s="7"/>
      <c r="SAK158" s="7"/>
      <c r="SAL158" s="7"/>
      <c r="SAM158" s="7"/>
      <c r="SAN158" s="7"/>
      <c r="SAO158" s="7"/>
      <c r="SAP158" s="7"/>
      <c r="SAQ158" s="7"/>
      <c r="SAR158" s="7"/>
      <c r="SAS158" s="7"/>
      <c r="SAT158" s="7"/>
      <c r="SAU158" s="7"/>
      <c r="SAV158" s="7"/>
      <c r="SAW158" s="7"/>
      <c r="SAX158" s="7"/>
      <c r="SAY158" s="7"/>
      <c r="SAZ158" s="7"/>
      <c r="SBA158" s="7"/>
      <c r="SBB158" s="7"/>
      <c r="SBC158" s="7"/>
      <c r="SBD158" s="7"/>
      <c r="SBE158" s="7"/>
      <c r="SBF158" s="7"/>
      <c r="SBG158" s="7"/>
      <c r="SBH158" s="7"/>
      <c r="SBI158" s="7"/>
      <c r="SBJ158" s="7"/>
      <c r="SBK158" s="7"/>
      <c r="SBL158" s="7"/>
      <c r="SBM158" s="7"/>
      <c r="SBN158" s="7"/>
      <c r="SBO158" s="7"/>
      <c r="SBP158" s="7"/>
      <c r="SBQ158" s="7"/>
      <c r="SBR158" s="7"/>
      <c r="SBS158" s="7"/>
      <c r="SBT158" s="7"/>
      <c r="SBU158" s="7"/>
      <c r="SBV158" s="7"/>
      <c r="SBW158" s="7"/>
      <c r="SBX158" s="7"/>
      <c r="SBY158" s="7"/>
      <c r="SBZ158" s="7"/>
      <c r="SCA158" s="7"/>
      <c r="SCB158" s="7"/>
      <c r="SCC158" s="7"/>
      <c r="SCD158" s="7"/>
      <c r="SCE158" s="7"/>
      <c r="SCF158" s="7"/>
      <c r="SCG158" s="7"/>
      <c r="SCH158" s="7"/>
      <c r="SCI158" s="7"/>
      <c r="SCJ158" s="7"/>
      <c r="SCK158" s="7"/>
      <c r="SCL158" s="7"/>
      <c r="SCM158" s="7"/>
      <c r="SCN158" s="7"/>
      <c r="SCO158" s="7"/>
      <c r="SCP158" s="7"/>
      <c r="SCQ158" s="7"/>
      <c r="SCR158" s="7"/>
      <c r="SCS158" s="7"/>
      <c r="SCT158" s="7"/>
      <c r="SCU158" s="7"/>
      <c r="SCV158" s="7"/>
      <c r="SCW158" s="7"/>
      <c r="SCX158" s="7"/>
      <c r="SCY158" s="7"/>
      <c r="SCZ158" s="7"/>
      <c r="SDA158" s="7"/>
      <c r="SDB158" s="7"/>
      <c r="SDC158" s="7"/>
      <c r="SDD158" s="7"/>
      <c r="SDE158" s="7"/>
      <c r="SDF158" s="7"/>
      <c r="SDG158" s="7"/>
      <c r="SDH158" s="7"/>
      <c r="SDI158" s="7"/>
      <c r="SDJ158" s="7"/>
      <c r="SDK158" s="7"/>
      <c r="SDL158" s="7"/>
      <c r="SDM158" s="7"/>
      <c r="SDN158" s="7"/>
      <c r="SDO158" s="7"/>
      <c r="SDP158" s="7"/>
      <c r="SDQ158" s="7"/>
      <c r="SDR158" s="7"/>
      <c r="SDS158" s="7"/>
      <c r="SDT158" s="7"/>
      <c r="SDU158" s="7"/>
      <c r="SDV158" s="7"/>
      <c r="SDW158" s="7"/>
      <c r="SDX158" s="7"/>
      <c r="SDY158" s="7"/>
      <c r="SDZ158" s="7"/>
      <c r="SEA158" s="7"/>
      <c r="SEB158" s="7"/>
      <c r="SEC158" s="7"/>
      <c r="SED158" s="7"/>
      <c r="SEE158" s="7"/>
      <c r="SEF158" s="7"/>
      <c r="SEG158" s="7"/>
      <c r="SEH158" s="7"/>
      <c r="SEI158" s="7"/>
      <c r="SEJ158" s="7"/>
      <c r="SEK158" s="7"/>
      <c r="SEL158" s="7"/>
      <c r="SEM158" s="7"/>
      <c r="SEN158" s="7"/>
      <c r="SEO158" s="7"/>
      <c r="SEP158" s="7"/>
      <c r="SEQ158" s="7"/>
      <c r="SER158" s="7"/>
      <c r="SES158" s="7"/>
      <c r="SET158" s="7"/>
      <c r="SEU158" s="7"/>
      <c r="SEV158" s="7"/>
      <c r="SEW158" s="7"/>
      <c r="SEX158" s="7"/>
      <c r="SEY158" s="7"/>
      <c r="SEZ158" s="7"/>
      <c r="SFA158" s="7"/>
      <c r="SFB158" s="7"/>
      <c r="SFC158" s="7"/>
      <c r="SFD158" s="7"/>
      <c r="SFE158" s="7"/>
      <c r="SFF158" s="7"/>
      <c r="SFG158" s="7"/>
      <c r="SFH158" s="7"/>
      <c r="SFI158" s="7"/>
      <c r="SFJ158" s="7"/>
      <c r="SFK158" s="7"/>
      <c r="SFL158" s="7"/>
      <c r="SFM158" s="7"/>
      <c r="SFN158" s="7"/>
      <c r="SFO158" s="7"/>
      <c r="SFP158" s="7"/>
      <c r="SFQ158" s="7"/>
      <c r="SFR158" s="7"/>
      <c r="SFS158" s="7"/>
      <c r="SFT158" s="7"/>
      <c r="SFU158" s="7"/>
      <c r="SFV158" s="7"/>
      <c r="SFW158" s="7"/>
      <c r="SFX158" s="7"/>
      <c r="SFY158" s="7"/>
      <c r="SFZ158" s="7"/>
      <c r="SGA158" s="7"/>
      <c r="SGB158" s="7"/>
      <c r="SGC158" s="7"/>
      <c r="SGD158" s="7"/>
      <c r="SGE158" s="7"/>
      <c r="SGF158" s="7"/>
      <c r="SGG158" s="7"/>
      <c r="SGH158" s="7"/>
      <c r="SGI158" s="7"/>
      <c r="SGJ158" s="7"/>
      <c r="SGK158" s="7"/>
      <c r="SGL158" s="7"/>
      <c r="SGM158" s="7"/>
      <c r="SGN158" s="7"/>
      <c r="SGO158" s="7"/>
      <c r="SGP158" s="7"/>
      <c r="SGQ158" s="7"/>
      <c r="SGR158" s="7"/>
      <c r="SGS158" s="7"/>
      <c r="SGT158" s="7"/>
      <c r="SGU158" s="7"/>
      <c r="SGV158" s="7"/>
      <c r="SGW158" s="7"/>
      <c r="SGX158" s="7"/>
      <c r="SGY158" s="7"/>
      <c r="SGZ158" s="7"/>
      <c r="SHA158" s="7"/>
      <c r="SHB158" s="7"/>
      <c r="SHC158" s="7"/>
      <c r="SHD158" s="7"/>
      <c r="SHE158" s="7"/>
      <c r="SHF158" s="7"/>
      <c r="SHG158" s="7"/>
      <c r="SHH158" s="7"/>
      <c r="SHI158" s="7"/>
      <c r="SHJ158" s="7"/>
      <c r="SHK158" s="7"/>
      <c r="SHL158" s="7"/>
      <c r="SHM158" s="7"/>
      <c r="SHN158" s="7"/>
      <c r="SHO158" s="7"/>
      <c r="SHP158" s="7"/>
      <c r="SHQ158" s="7"/>
      <c r="SHR158" s="7"/>
      <c r="SHS158" s="7"/>
      <c r="SHT158" s="7"/>
      <c r="SHU158" s="7"/>
      <c r="SHV158" s="7"/>
      <c r="SHW158" s="7"/>
      <c r="SHX158" s="7"/>
      <c r="SHY158" s="7"/>
      <c r="SHZ158" s="7"/>
      <c r="SIA158" s="7"/>
      <c r="SIB158" s="7"/>
      <c r="SIC158" s="7"/>
      <c r="SID158" s="7"/>
      <c r="SIE158" s="7"/>
      <c r="SIF158" s="7"/>
      <c r="SIG158" s="7"/>
      <c r="SIH158" s="7"/>
      <c r="SII158" s="7"/>
      <c r="SIJ158" s="7"/>
      <c r="SIK158" s="7"/>
      <c r="SIL158" s="7"/>
      <c r="SIM158" s="7"/>
      <c r="SIN158" s="7"/>
      <c r="SIO158" s="7"/>
      <c r="SIP158" s="7"/>
      <c r="SIQ158" s="7"/>
      <c r="SIR158" s="7"/>
      <c r="SIS158" s="7"/>
      <c r="SIT158" s="7"/>
      <c r="SIU158" s="7"/>
      <c r="SIV158" s="7"/>
      <c r="SIW158" s="7"/>
      <c r="SIX158" s="7"/>
      <c r="SIY158" s="7"/>
      <c r="SIZ158" s="7"/>
      <c r="SJA158" s="7"/>
      <c r="SJB158" s="7"/>
      <c r="SJC158" s="7"/>
      <c r="SJD158" s="7"/>
      <c r="SJE158" s="7"/>
      <c r="SJF158" s="7"/>
      <c r="SJG158" s="7"/>
      <c r="SJH158" s="7"/>
      <c r="SJI158" s="7"/>
      <c r="SJJ158" s="7"/>
      <c r="SJK158" s="7"/>
      <c r="SJL158" s="7"/>
      <c r="SJM158" s="7"/>
      <c r="SJN158" s="7"/>
      <c r="SJO158" s="7"/>
      <c r="SJP158" s="7"/>
      <c r="SJQ158" s="7"/>
      <c r="SJR158" s="7"/>
      <c r="SJS158" s="7"/>
      <c r="SJT158" s="7"/>
      <c r="SJU158" s="7"/>
      <c r="SJV158" s="7"/>
      <c r="SJW158" s="7"/>
      <c r="SJX158" s="7"/>
      <c r="SJY158" s="7"/>
      <c r="SJZ158" s="7"/>
      <c r="SKA158" s="7"/>
      <c r="SKB158" s="7"/>
      <c r="SKC158" s="7"/>
      <c r="SKD158" s="7"/>
      <c r="SKE158" s="7"/>
      <c r="SKF158" s="7"/>
      <c r="SKG158" s="7"/>
      <c r="SKH158" s="7"/>
      <c r="SKI158" s="7"/>
      <c r="SKJ158" s="7"/>
      <c r="SKK158" s="7"/>
      <c r="SKL158" s="7"/>
      <c r="SKM158" s="7"/>
      <c r="SKN158" s="7"/>
      <c r="SKO158" s="7"/>
      <c r="SKP158" s="7"/>
      <c r="SKQ158" s="7"/>
      <c r="SKR158" s="7"/>
      <c r="SKS158" s="7"/>
      <c r="SKT158" s="7"/>
      <c r="SKU158" s="7"/>
      <c r="SKV158" s="7"/>
      <c r="SKW158" s="7"/>
      <c r="SKX158" s="7"/>
      <c r="SKY158" s="7"/>
      <c r="SKZ158" s="7"/>
      <c r="SLA158" s="7"/>
      <c r="SLB158" s="7"/>
      <c r="SLC158" s="7"/>
      <c r="SLD158" s="7"/>
      <c r="SLE158" s="7"/>
      <c r="SLF158" s="7"/>
      <c r="SLG158" s="7"/>
      <c r="SLH158" s="7"/>
      <c r="SLI158" s="7"/>
      <c r="SLJ158" s="7"/>
      <c r="SLK158" s="7"/>
      <c r="SLL158" s="7"/>
      <c r="SLM158" s="7"/>
      <c r="SLN158" s="7"/>
      <c r="SLO158" s="7"/>
      <c r="SLP158" s="7"/>
      <c r="SLQ158" s="7"/>
      <c r="SLR158" s="7"/>
      <c r="SLS158" s="7"/>
      <c r="SLT158" s="7"/>
      <c r="SLU158" s="7"/>
      <c r="SLV158" s="7"/>
      <c r="SLW158" s="7"/>
      <c r="SLX158" s="7"/>
      <c r="SLY158" s="7"/>
      <c r="SLZ158" s="7"/>
      <c r="SMA158" s="7"/>
      <c r="SMB158" s="7"/>
      <c r="SMC158" s="7"/>
      <c r="SMD158" s="7"/>
      <c r="SME158" s="7"/>
      <c r="SMF158" s="7"/>
      <c r="SMG158" s="7"/>
      <c r="SMH158" s="7"/>
      <c r="SMI158" s="7"/>
      <c r="SMJ158" s="7"/>
      <c r="SMK158" s="7"/>
      <c r="SML158" s="7"/>
      <c r="SMM158" s="7"/>
      <c r="SMN158" s="7"/>
      <c r="SMO158" s="7"/>
      <c r="SMP158" s="7"/>
      <c r="SMQ158" s="7"/>
      <c r="SMR158" s="7"/>
      <c r="SMS158" s="7"/>
      <c r="SMT158" s="7"/>
      <c r="SMU158" s="7"/>
      <c r="SMV158" s="7"/>
      <c r="SMW158" s="7"/>
      <c r="SMX158" s="7"/>
      <c r="SMY158" s="7"/>
      <c r="SMZ158" s="7"/>
      <c r="SNA158" s="7"/>
      <c r="SNB158" s="7"/>
      <c r="SNC158" s="7"/>
      <c r="SND158" s="7"/>
      <c r="SNE158" s="7"/>
      <c r="SNF158" s="7"/>
      <c r="SNG158" s="7"/>
      <c r="SNH158" s="7"/>
      <c r="SNI158" s="7"/>
      <c r="SNJ158" s="7"/>
      <c r="SNK158" s="7"/>
      <c r="SNL158" s="7"/>
      <c r="SNM158" s="7"/>
      <c r="SNN158" s="7"/>
      <c r="SNO158" s="7"/>
      <c r="SNP158" s="7"/>
      <c r="SNQ158" s="7"/>
      <c r="SNR158" s="7"/>
      <c r="SNS158" s="7"/>
      <c r="SNT158" s="7"/>
      <c r="SNU158" s="7"/>
      <c r="SNV158" s="7"/>
      <c r="SNW158" s="7"/>
      <c r="SNX158" s="7"/>
      <c r="SNY158" s="7"/>
      <c r="SNZ158" s="7"/>
      <c r="SOA158" s="7"/>
      <c r="SOB158" s="7"/>
      <c r="SOC158" s="7"/>
      <c r="SOD158" s="7"/>
      <c r="SOE158" s="7"/>
      <c r="SOF158" s="7"/>
      <c r="SOG158" s="7"/>
      <c r="SOH158" s="7"/>
      <c r="SOI158" s="7"/>
      <c r="SOJ158" s="7"/>
      <c r="SOK158" s="7"/>
      <c r="SOL158" s="7"/>
      <c r="SOM158" s="7"/>
      <c r="SON158" s="7"/>
      <c r="SOO158" s="7"/>
      <c r="SOP158" s="7"/>
      <c r="SOQ158" s="7"/>
      <c r="SOR158" s="7"/>
      <c r="SOS158" s="7"/>
      <c r="SOT158" s="7"/>
      <c r="SOU158" s="7"/>
      <c r="SOV158" s="7"/>
      <c r="SOW158" s="7"/>
      <c r="SOX158" s="7"/>
      <c r="SOY158" s="7"/>
      <c r="SOZ158" s="7"/>
      <c r="SPA158" s="7"/>
      <c r="SPB158" s="7"/>
      <c r="SPC158" s="7"/>
      <c r="SPD158" s="7"/>
      <c r="SPE158" s="7"/>
      <c r="SPF158" s="7"/>
      <c r="SPG158" s="7"/>
      <c r="SPH158" s="7"/>
      <c r="SPI158" s="7"/>
      <c r="SPJ158" s="7"/>
      <c r="SPK158" s="7"/>
      <c r="SPL158" s="7"/>
      <c r="SPM158" s="7"/>
      <c r="SPN158" s="7"/>
      <c r="SPO158" s="7"/>
      <c r="SPP158" s="7"/>
      <c r="SPQ158" s="7"/>
      <c r="SPR158" s="7"/>
      <c r="SPS158" s="7"/>
      <c r="SPT158" s="7"/>
      <c r="SPU158" s="7"/>
      <c r="SPV158" s="7"/>
      <c r="SPW158" s="7"/>
      <c r="SPX158" s="7"/>
      <c r="SPY158" s="7"/>
      <c r="SPZ158" s="7"/>
      <c r="SQA158" s="7"/>
      <c r="SQB158" s="7"/>
      <c r="SQC158" s="7"/>
      <c r="SQD158" s="7"/>
      <c r="SQE158" s="7"/>
      <c r="SQF158" s="7"/>
      <c r="SQG158" s="7"/>
      <c r="SQH158" s="7"/>
      <c r="SQI158" s="7"/>
      <c r="SQJ158" s="7"/>
      <c r="SQK158" s="7"/>
      <c r="SQL158" s="7"/>
      <c r="SQM158" s="7"/>
      <c r="SQN158" s="7"/>
      <c r="SQO158" s="7"/>
      <c r="SQP158" s="7"/>
      <c r="SQQ158" s="7"/>
      <c r="SQR158" s="7"/>
      <c r="SQS158" s="7"/>
      <c r="SQT158" s="7"/>
      <c r="SQU158" s="7"/>
      <c r="SQV158" s="7"/>
      <c r="SQW158" s="7"/>
      <c r="SQX158" s="7"/>
      <c r="SQY158" s="7"/>
      <c r="SQZ158" s="7"/>
      <c r="SRA158" s="7"/>
      <c r="SRB158" s="7"/>
      <c r="SRC158" s="7"/>
      <c r="SRD158" s="7"/>
      <c r="SRE158" s="7"/>
      <c r="SRF158" s="7"/>
      <c r="SRG158" s="7"/>
      <c r="SRH158" s="7"/>
      <c r="SRI158" s="7"/>
      <c r="SRJ158" s="7"/>
      <c r="SRK158" s="7"/>
      <c r="SRL158" s="7"/>
      <c r="SRM158" s="7"/>
      <c r="SRN158" s="7"/>
      <c r="SRO158" s="7"/>
      <c r="SRP158" s="7"/>
      <c r="SRQ158" s="7"/>
      <c r="SRR158" s="7"/>
      <c r="SRS158" s="7"/>
      <c r="SRT158" s="7"/>
      <c r="SRU158" s="7"/>
      <c r="SRV158" s="7"/>
      <c r="SRW158" s="7"/>
      <c r="SRX158" s="7"/>
      <c r="SRY158" s="7"/>
      <c r="SRZ158" s="7"/>
      <c r="SSA158" s="7"/>
      <c r="SSB158" s="7"/>
      <c r="SSC158" s="7"/>
      <c r="SSD158" s="7"/>
      <c r="SSE158" s="7"/>
      <c r="SSF158" s="7"/>
      <c r="SSG158" s="7"/>
      <c r="SSH158" s="7"/>
      <c r="SSI158" s="7"/>
      <c r="SSJ158" s="7"/>
      <c r="SSK158" s="7"/>
      <c r="SSL158" s="7"/>
      <c r="SSM158" s="7"/>
      <c r="SSN158" s="7"/>
      <c r="SSO158" s="7"/>
      <c r="SSP158" s="7"/>
      <c r="SSQ158" s="7"/>
      <c r="SSR158" s="7"/>
      <c r="SSS158" s="7"/>
      <c r="SST158" s="7"/>
      <c r="SSU158" s="7"/>
      <c r="SSV158" s="7"/>
      <c r="SSW158" s="7"/>
      <c r="SSX158" s="7"/>
      <c r="SSY158" s="7"/>
      <c r="SSZ158" s="7"/>
      <c r="STA158" s="7"/>
      <c r="STB158" s="7"/>
      <c r="STC158" s="7"/>
      <c r="STD158" s="7"/>
      <c r="STE158" s="7"/>
      <c r="STF158" s="7"/>
      <c r="STG158" s="7"/>
      <c r="STH158" s="7"/>
      <c r="STI158" s="7"/>
      <c r="STJ158" s="7"/>
      <c r="STK158" s="7"/>
      <c r="STL158" s="7"/>
      <c r="STM158" s="7"/>
      <c r="STN158" s="7"/>
      <c r="STO158" s="7"/>
      <c r="STP158" s="7"/>
      <c r="STQ158" s="7"/>
      <c r="STR158" s="7"/>
      <c r="STS158" s="7"/>
      <c r="STT158" s="7"/>
      <c r="STU158" s="7"/>
      <c r="STV158" s="7"/>
      <c r="STW158" s="7"/>
      <c r="STX158" s="7"/>
      <c r="STY158" s="7"/>
      <c r="STZ158" s="7"/>
      <c r="SUA158" s="7"/>
      <c r="SUB158" s="7"/>
      <c r="SUC158" s="7"/>
      <c r="SUD158" s="7"/>
      <c r="SUE158" s="7"/>
      <c r="SUF158" s="7"/>
      <c r="SUG158" s="7"/>
      <c r="SUH158" s="7"/>
      <c r="SUI158" s="7"/>
      <c r="SUJ158" s="7"/>
      <c r="SUK158" s="7"/>
      <c r="SUL158" s="7"/>
      <c r="SUM158" s="7"/>
      <c r="SUN158" s="7"/>
      <c r="SUO158" s="7"/>
      <c r="SUP158" s="7"/>
      <c r="SUQ158" s="7"/>
      <c r="SUR158" s="7"/>
      <c r="SUS158" s="7"/>
      <c r="SUT158" s="7"/>
      <c r="SUU158" s="7"/>
      <c r="SUV158" s="7"/>
      <c r="SUW158" s="7"/>
      <c r="SUX158" s="7"/>
      <c r="SUY158" s="7"/>
      <c r="SUZ158" s="7"/>
      <c r="SVA158" s="7"/>
      <c r="SVB158" s="7"/>
      <c r="SVC158" s="7"/>
      <c r="SVD158" s="7"/>
      <c r="SVE158" s="7"/>
      <c r="SVF158" s="7"/>
      <c r="SVG158" s="7"/>
      <c r="SVH158" s="7"/>
      <c r="SVI158" s="7"/>
      <c r="SVJ158" s="7"/>
      <c r="SVK158" s="7"/>
      <c r="SVL158" s="7"/>
      <c r="SVM158" s="7"/>
      <c r="SVN158" s="7"/>
      <c r="SVO158" s="7"/>
      <c r="SVP158" s="7"/>
      <c r="SVQ158" s="7"/>
      <c r="SVR158" s="7"/>
      <c r="SVS158" s="7"/>
      <c r="SVT158" s="7"/>
      <c r="SVU158" s="7"/>
      <c r="SVV158" s="7"/>
      <c r="SVW158" s="7"/>
      <c r="SVX158" s="7"/>
      <c r="SVY158" s="7"/>
      <c r="SVZ158" s="7"/>
      <c r="SWA158" s="7"/>
      <c r="SWB158" s="7"/>
      <c r="SWC158" s="7"/>
      <c r="SWD158" s="7"/>
      <c r="SWE158" s="7"/>
      <c r="SWF158" s="7"/>
      <c r="SWG158" s="7"/>
      <c r="SWH158" s="7"/>
      <c r="SWI158" s="7"/>
      <c r="SWJ158" s="7"/>
      <c r="SWK158" s="7"/>
      <c r="SWL158" s="7"/>
      <c r="SWM158" s="7"/>
      <c r="SWN158" s="7"/>
      <c r="SWO158" s="7"/>
      <c r="SWP158" s="7"/>
      <c r="SWQ158" s="7"/>
      <c r="SWR158" s="7"/>
      <c r="SWS158" s="7"/>
      <c r="SWT158" s="7"/>
      <c r="SWU158" s="7"/>
      <c r="SWV158" s="7"/>
      <c r="SWW158" s="7"/>
      <c r="SWX158" s="7"/>
      <c r="SWY158" s="7"/>
      <c r="SWZ158" s="7"/>
      <c r="SXA158" s="7"/>
      <c r="SXB158" s="7"/>
      <c r="SXC158" s="7"/>
      <c r="SXD158" s="7"/>
      <c r="SXE158" s="7"/>
      <c r="SXF158" s="7"/>
      <c r="SXG158" s="7"/>
      <c r="SXH158" s="7"/>
      <c r="SXI158" s="7"/>
      <c r="SXJ158" s="7"/>
      <c r="SXK158" s="7"/>
      <c r="SXL158" s="7"/>
      <c r="SXM158" s="7"/>
      <c r="SXN158" s="7"/>
      <c r="SXO158" s="7"/>
      <c r="SXP158" s="7"/>
      <c r="SXQ158" s="7"/>
      <c r="SXR158" s="7"/>
      <c r="SXS158" s="7"/>
      <c r="SXT158" s="7"/>
      <c r="SXU158" s="7"/>
      <c r="SXV158" s="7"/>
      <c r="SXW158" s="7"/>
      <c r="SXX158" s="7"/>
      <c r="SXY158" s="7"/>
      <c r="SXZ158" s="7"/>
      <c r="SYA158" s="7"/>
      <c r="SYB158" s="7"/>
      <c r="SYC158" s="7"/>
      <c r="SYD158" s="7"/>
      <c r="SYE158" s="7"/>
      <c r="SYF158" s="7"/>
      <c r="SYG158" s="7"/>
      <c r="SYH158" s="7"/>
      <c r="SYI158" s="7"/>
      <c r="SYJ158" s="7"/>
      <c r="SYK158" s="7"/>
      <c r="SYL158" s="7"/>
      <c r="SYM158" s="7"/>
      <c r="SYN158" s="7"/>
      <c r="SYO158" s="7"/>
      <c r="SYP158" s="7"/>
      <c r="SYQ158" s="7"/>
      <c r="SYR158" s="7"/>
      <c r="SYS158" s="7"/>
      <c r="SYT158" s="7"/>
      <c r="SYU158" s="7"/>
      <c r="SYV158" s="7"/>
      <c r="SYW158" s="7"/>
      <c r="SYX158" s="7"/>
      <c r="SYY158" s="7"/>
      <c r="SYZ158" s="7"/>
      <c r="SZA158" s="7"/>
      <c r="SZB158" s="7"/>
      <c r="SZC158" s="7"/>
      <c r="SZD158" s="7"/>
      <c r="SZE158" s="7"/>
      <c r="SZF158" s="7"/>
      <c r="SZG158" s="7"/>
      <c r="SZH158" s="7"/>
      <c r="SZI158" s="7"/>
      <c r="SZJ158" s="7"/>
      <c r="SZK158" s="7"/>
      <c r="SZL158" s="7"/>
      <c r="SZM158" s="7"/>
      <c r="SZN158" s="7"/>
      <c r="SZO158" s="7"/>
      <c r="SZP158" s="7"/>
      <c r="SZQ158" s="7"/>
      <c r="SZR158" s="7"/>
      <c r="SZS158" s="7"/>
      <c r="SZT158" s="7"/>
      <c r="SZU158" s="7"/>
      <c r="SZV158" s="7"/>
      <c r="SZW158" s="7"/>
      <c r="SZX158" s="7"/>
      <c r="SZY158" s="7"/>
      <c r="SZZ158" s="7"/>
      <c r="TAA158" s="7"/>
      <c r="TAB158" s="7"/>
      <c r="TAC158" s="7"/>
      <c r="TAD158" s="7"/>
      <c r="TAE158" s="7"/>
      <c r="TAF158" s="7"/>
      <c r="TAG158" s="7"/>
      <c r="TAH158" s="7"/>
      <c r="TAI158" s="7"/>
      <c r="TAJ158" s="7"/>
      <c r="TAK158" s="7"/>
      <c r="TAL158" s="7"/>
      <c r="TAM158" s="7"/>
      <c r="TAN158" s="7"/>
      <c r="TAO158" s="7"/>
      <c r="TAP158" s="7"/>
      <c r="TAQ158" s="7"/>
      <c r="TAR158" s="7"/>
      <c r="TAS158" s="7"/>
      <c r="TAT158" s="7"/>
      <c r="TAU158" s="7"/>
      <c r="TAV158" s="7"/>
      <c r="TAW158" s="7"/>
      <c r="TAX158" s="7"/>
      <c r="TAY158" s="7"/>
      <c r="TAZ158" s="7"/>
      <c r="TBA158" s="7"/>
      <c r="TBB158" s="7"/>
      <c r="TBC158" s="7"/>
      <c r="TBD158" s="7"/>
      <c r="TBE158" s="7"/>
      <c r="TBF158" s="7"/>
      <c r="TBG158" s="7"/>
      <c r="TBH158" s="7"/>
      <c r="TBI158" s="7"/>
      <c r="TBJ158" s="7"/>
      <c r="TBK158" s="7"/>
      <c r="TBL158" s="7"/>
      <c r="TBM158" s="7"/>
      <c r="TBN158" s="7"/>
      <c r="TBO158" s="7"/>
      <c r="TBP158" s="7"/>
      <c r="TBQ158" s="7"/>
      <c r="TBR158" s="7"/>
      <c r="TBS158" s="7"/>
      <c r="TBT158" s="7"/>
      <c r="TBU158" s="7"/>
      <c r="TBV158" s="7"/>
      <c r="TBW158" s="7"/>
      <c r="TBX158" s="7"/>
      <c r="TBY158" s="7"/>
      <c r="TBZ158" s="7"/>
      <c r="TCA158" s="7"/>
      <c r="TCB158" s="7"/>
      <c r="TCC158" s="7"/>
      <c r="TCD158" s="7"/>
      <c r="TCE158" s="7"/>
      <c r="TCF158" s="7"/>
      <c r="TCG158" s="7"/>
      <c r="TCH158" s="7"/>
      <c r="TCI158" s="7"/>
      <c r="TCJ158" s="7"/>
      <c r="TCK158" s="7"/>
      <c r="TCL158" s="7"/>
      <c r="TCM158" s="7"/>
      <c r="TCN158" s="7"/>
      <c r="TCO158" s="7"/>
      <c r="TCP158" s="7"/>
      <c r="TCQ158" s="7"/>
      <c r="TCR158" s="7"/>
      <c r="TCS158" s="7"/>
      <c r="TCT158" s="7"/>
      <c r="TCU158" s="7"/>
      <c r="TCV158" s="7"/>
      <c r="TCW158" s="7"/>
      <c r="TCX158" s="7"/>
      <c r="TCY158" s="7"/>
      <c r="TCZ158" s="7"/>
      <c r="TDA158" s="7"/>
      <c r="TDB158" s="7"/>
      <c r="TDC158" s="7"/>
      <c r="TDD158" s="7"/>
      <c r="TDE158" s="7"/>
      <c r="TDF158" s="7"/>
      <c r="TDG158" s="7"/>
      <c r="TDH158" s="7"/>
      <c r="TDI158" s="7"/>
      <c r="TDJ158" s="7"/>
      <c r="TDK158" s="7"/>
      <c r="TDL158" s="7"/>
      <c r="TDM158" s="7"/>
      <c r="TDN158" s="7"/>
      <c r="TDO158" s="7"/>
      <c r="TDP158" s="7"/>
      <c r="TDQ158" s="7"/>
      <c r="TDR158" s="7"/>
      <c r="TDS158" s="7"/>
      <c r="TDT158" s="7"/>
      <c r="TDU158" s="7"/>
      <c r="TDV158" s="7"/>
      <c r="TDW158" s="7"/>
      <c r="TDX158" s="7"/>
      <c r="TDY158" s="7"/>
      <c r="TDZ158" s="7"/>
      <c r="TEA158" s="7"/>
      <c r="TEB158" s="7"/>
      <c r="TEC158" s="7"/>
      <c r="TED158" s="7"/>
      <c r="TEE158" s="7"/>
      <c r="TEF158" s="7"/>
      <c r="TEG158" s="7"/>
      <c r="TEH158" s="7"/>
      <c r="TEI158" s="7"/>
      <c r="TEJ158" s="7"/>
      <c r="TEK158" s="7"/>
      <c r="TEL158" s="7"/>
      <c r="TEM158" s="7"/>
      <c r="TEN158" s="7"/>
      <c r="TEO158" s="7"/>
      <c r="TEP158" s="7"/>
      <c r="TEQ158" s="7"/>
      <c r="TER158" s="7"/>
      <c r="TES158" s="7"/>
      <c r="TET158" s="7"/>
      <c r="TEU158" s="7"/>
      <c r="TEV158" s="7"/>
      <c r="TEW158" s="7"/>
      <c r="TEX158" s="7"/>
      <c r="TEY158" s="7"/>
      <c r="TEZ158" s="7"/>
      <c r="TFA158" s="7"/>
      <c r="TFB158" s="7"/>
      <c r="TFC158" s="7"/>
      <c r="TFD158" s="7"/>
      <c r="TFE158" s="7"/>
      <c r="TFF158" s="7"/>
      <c r="TFG158" s="7"/>
      <c r="TFH158" s="7"/>
      <c r="TFI158" s="7"/>
      <c r="TFJ158" s="7"/>
      <c r="TFK158" s="7"/>
      <c r="TFL158" s="7"/>
      <c r="TFM158" s="7"/>
      <c r="TFN158" s="7"/>
      <c r="TFO158" s="7"/>
      <c r="TFP158" s="7"/>
      <c r="TFQ158" s="7"/>
      <c r="TFR158" s="7"/>
      <c r="TFS158" s="7"/>
      <c r="TFT158" s="7"/>
      <c r="TFU158" s="7"/>
      <c r="TFV158" s="7"/>
      <c r="TFW158" s="7"/>
      <c r="TFX158" s="7"/>
      <c r="TFY158" s="7"/>
      <c r="TFZ158" s="7"/>
      <c r="TGA158" s="7"/>
      <c r="TGB158" s="7"/>
      <c r="TGC158" s="7"/>
      <c r="TGD158" s="7"/>
      <c r="TGE158" s="7"/>
      <c r="TGF158" s="7"/>
      <c r="TGG158" s="7"/>
      <c r="TGH158" s="7"/>
      <c r="TGI158" s="7"/>
      <c r="TGJ158" s="7"/>
      <c r="TGK158" s="7"/>
      <c r="TGL158" s="7"/>
      <c r="TGM158" s="7"/>
      <c r="TGN158" s="7"/>
      <c r="TGO158" s="7"/>
      <c r="TGP158" s="7"/>
      <c r="TGQ158" s="7"/>
      <c r="TGR158" s="7"/>
      <c r="TGS158" s="7"/>
      <c r="TGT158" s="7"/>
      <c r="TGU158" s="7"/>
      <c r="TGV158" s="7"/>
      <c r="TGW158" s="7"/>
      <c r="TGX158" s="7"/>
      <c r="TGY158" s="7"/>
      <c r="TGZ158" s="7"/>
      <c r="THA158" s="7"/>
      <c r="THB158" s="7"/>
      <c r="THC158" s="7"/>
      <c r="THD158" s="7"/>
      <c r="THE158" s="7"/>
      <c r="THF158" s="7"/>
      <c r="THG158" s="7"/>
      <c r="THH158" s="7"/>
      <c r="THI158" s="7"/>
      <c r="THJ158" s="7"/>
      <c r="THK158" s="7"/>
      <c r="THL158" s="7"/>
      <c r="THM158" s="7"/>
      <c r="THN158" s="7"/>
      <c r="THO158" s="7"/>
      <c r="THP158" s="7"/>
      <c r="THQ158" s="7"/>
      <c r="THR158" s="7"/>
      <c r="THS158" s="7"/>
      <c r="THT158" s="7"/>
      <c r="THU158" s="7"/>
      <c r="THV158" s="7"/>
      <c r="THW158" s="7"/>
      <c r="THX158" s="7"/>
      <c r="THY158" s="7"/>
      <c r="THZ158" s="7"/>
      <c r="TIA158" s="7"/>
      <c r="TIB158" s="7"/>
      <c r="TIC158" s="7"/>
      <c r="TID158" s="7"/>
      <c r="TIE158" s="7"/>
      <c r="TIF158" s="7"/>
      <c r="TIG158" s="7"/>
      <c r="TIH158" s="7"/>
      <c r="TII158" s="7"/>
      <c r="TIJ158" s="7"/>
      <c r="TIK158" s="7"/>
      <c r="TIL158" s="7"/>
      <c r="TIM158" s="7"/>
      <c r="TIN158" s="7"/>
      <c r="TIO158" s="7"/>
      <c r="TIP158" s="7"/>
      <c r="TIQ158" s="7"/>
      <c r="TIR158" s="7"/>
      <c r="TIS158" s="7"/>
      <c r="TIT158" s="7"/>
      <c r="TIU158" s="7"/>
      <c r="TIV158" s="7"/>
      <c r="TIW158" s="7"/>
      <c r="TIX158" s="7"/>
      <c r="TIY158" s="7"/>
      <c r="TIZ158" s="7"/>
      <c r="TJA158" s="7"/>
      <c r="TJB158" s="7"/>
      <c r="TJC158" s="7"/>
      <c r="TJD158" s="7"/>
      <c r="TJE158" s="7"/>
      <c r="TJF158" s="7"/>
      <c r="TJG158" s="7"/>
      <c r="TJH158" s="7"/>
      <c r="TJI158" s="7"/>
      <c r="TJJ158" s="7"/>
      <c r="TJK158" s="7"/>
      <c r="TJL158" s="7"/>
      <c r="TJM158" s="7"/>
      <c r="TJN158" s="7"/>
      <c r="TJO158" s="7"/>
      <c r="TJP158" s="7"/>
      <c r="TJQ158" s="7"/>
      <c r="TJR158" s="7"/>
      <c r="TJS158" s="7"/>
      <c r="TJT158" s="7"/>
      <c r="TJU158" s="7"/>
      <c r="TJV158" s="7"/>
      <c r="TJW158" s="7"/>
      <c r="TJX158" s="7"/>
      <c r="TJY158" s="7"/>
      <c r="TJZ158" s="7"/>
      <c r="TKA158" s="7"/>
      <c r="TKB158" s="7"/>
      <c r="TKC158" s="7"/>
      <c r="TKD158" s="7"/>
      <c r="TKE158" s="7"/>
      <c r="TKF158" s="7"/>
      <c r="TKG158" s="7"/>
      <c r="TKH158" s="7"/>
      <c r="TKI158" s="7"/>
      <c r="TKJ158" s="7"/>
      <c r="TKK158" s="7"/>
      <c r="TKL158" s="7"/>
      <c r="TKM158" s="7"/>
      <c r="TKN158" s="7"/>
      <c r="TKO158" s="7"/>
      <c r="TKP158" s="7"/>
      <c r="TKQ158" s="7"/>
      <c r="TKR158" s="7"/>
      <c r="TKS158" s="7"/>
      <c r="TKT158" s="7"/>
      <c r="TKU158" s="7"/>
      <c r="TKV158" s="7"/>
      <c r="TKW158" s="7"/>
      <c r="TKX158" s="7"/>
      <c r="TKY158" s="7"/>
      <c r="TKZ158" s="7"/>
      <c r="TLA158" s="7"/>
      <c r="TLB158" s="7"/>
      <c r="TLC158" s="7"/>
      <c r="TLD158" s="7"/>
      <c r="TLE158" s="7"/>
      <c r="TLF158" s="7"/>
      <c r="TLG158" s="7"/>
      <c r="TLH158" s="7"/>
      <c r="TLI158" s="7"/>
      <c r="TLJ158" s="7"/>
      <c r="TLK158" s="7"/>
      <c r="TLL158" s="7"/>
      <c r="TLM158" s="7"/>
      <c r="TLN158" s="7"/>
      <c r="TLO158" s="7"/>
      <c r="TLP158" s="7"/>
      <c r="TLQ158" s="7"/>
      <c r="TLR158" s="7"/>
      <c r="TLS158" s="7"/>
      <c r="TLT158" s="7"/>
      <c r="TLU158" s="7"/>
      <c r="TLV158" s="7"/>
      <c r="TLW158" s="7"/>
      <c r="TLX158" s="7"/>
      <c r="TLY158" s="7"/>
      <c r="TLZ158" s="7"/>
      <c r="TMA158" s="7"/>
      <c r="TMB158" s="7"/>
      <c r="TMC158" s="7"/>
      <c r="TMD158" s="7"/>
      <c r="TME158" s="7"/>
      <c r="TMF158" s="7"/>
      <c r="TMG158" s="7"/>
      <c r="TMH158" s="7"/>
      <c r="TMI158" s="7"/>
      <c r="TMJ158" s="7"/>
      <c r="TMK158" s="7"/>
      <c r="TML158" s="7"/>
      <c r="TMM158" s="7"/>
      <c r="TMN158" s="7"/>
      <c r="TMO158" s="7"/>
      <c r="TMP158" s="7"/>
      <c r="TMQ158" s="7"/>
      <c r="TMR158" s="7"/>
      <c r="TMS158" s="7"/>
      <c r="TMT158" s="7"/>
      <c r="TMU158" s="7"/>
      <c r="TMV158" s="7"/>
      <c r="TMW158" s="7"/>
      <c r="TMX158" s="7"/>
      <c r="TMY158" s="7"/>
      <c r="TMZ158" s="7"/>
      <c r="TNA158" s="7"/>
      <c r="TNB158" s="7"/>
      <c r="TNC158" s="7"/>
      <c r="TND158" s="7"/>
      <c r="TNE158" s="7"/>
      <c r="TNF158" s="7"/>
      <c r="TNG158" s="7"/>
      <c r="TNH158" s="7"/>
      <c r="TNI158" s="7"/>
      <c r="TNJ158" s="7"/>
      <c r="TNK158" s="7"/>
      <c r="TNL158" s="7"/>
      <c r="TNM158" s="7"/>
      <c r="TNN158" s="7"/>
      <c r="TNO158" s="7"/>
      <c r="TNP158" s="7"/>
      <c r="TNQ158" s="7"/>
      <c r="TNR158" s="7"/>
      <c r="TNS158" s="7"/>
      <c r="TNT158" s="7"/>
      <c r="TNU158" s="7"/>
      <c r="TNV158" s="7"/>
      <c r="TNW158" s="7"/>
      <c r="TNX158" s="7"/>
      <c r="TNY158" s="7"/>
      <c r="TNZ158" s="7"/>
      <c r="TOA158" s="7"/>
      <c r="TOB158" s="7"/>
      <c r="TOC158" s="7"/>
      <c r="TOD158" s="7"/>
      <c r="TOE158" s="7"/>
      <c r="TOF158" s="7"/>
      <c r="TOG158" s="7"/>
      <c r="TOH158" s="7"/>
      <c r="TOI158" s="7"/>
      <c r="TOJ158" s="7"/>
      <c r="TOK158" s="7"/>
      <c r="TOL158" s="7"/>
      <c r="TOM158" s="7"/>
      <c r="TON158" s="7"/>
      <c r="TOO158" s="7"/>
      <c r="TOP158" s="7"/>
      <c r="TOQ158" s="7"/>
      <c r="TOR158" s="7"/>
      <c r="TOS158" s="7"/>
      <c r="TOT158" s="7"/>
      <c r="TOU158" s="7"/>
      <c r="TOV158" s="7"/>
      <c r="TOW158" s="7"/>
      <c r="TOX158" s="7"/>
      <c r="TOY158" s="7"/>
      <c r="TOZ158" s="7"/>
      <c r="TPA158" s="7"/>
      <c r="TPB158" s="7"/>
      <c r="TPC158" s="7"/>
      <c r="TPD158" s="7"/>
      <c r="TPE158" s="7"/>
      <c r="TPF158" s="7"/>
      <c r="TPG158" s="7"/>
      <c r="TPH158" s="7"/>
      <c r="TPI158" s="7"/>
      <c r="TPJ158" s="7"/>
      <c r="TPK158" s="7"/>
      <c r="TPL158" s="7"/>
      <c r="TPM158" s="7"/>
      <c r="TPN158" s="7"/>
      <c r="TPO158" s="7"/>
      <c r="TPP158" s="7"/>
      <c r="TPQ158" s="7"/>
      <c r="TPR158" s="7"/>
      <c r="TPS158" s="7"/>
      <c r="TPT158" s="7"/>
      <c r="TPU158" s="7"/>
      <c r="TPV158" s="7"/>
      <c r="TPW158" s="7"/>
      <c r="TPX158" s="7"/>
      <c r="TPY158" s="7"/>
      <c r="TPZ158" s="7"/>
      <c r="TQA158" s="7"/>
      <c r="TQB158" s="7"/>
      <c r="TQC158" s="7"/>
      <c r="TQD158" s="7"/>
      <c r="TQE158" s="7"/>
      <c r="TQF158" s="7"/>
      <c r="TQG158" s="7"/>
      <c r="TQH158" s="7"/>
      <c r="TQI158" s="7"/>
      <c r="TQJ158" s="7"/>
      <c r="TQK158" s="7"/>
      <c r="TQL158" s="7"/>
      <c r="TQM158" s="7"/>
      <c r="TQN158" s="7"/>
      <c r="TQO158" s="7"/>
      <c r="TQP158" s="7"/>
      <c r="TQQ158" s="7"/>
      <c r="TQR158" s="7"/>
      <c r="TQS158" s="7"/>
      <c r="TQT158" s="7"/>
      <c r="TQU158" s="7"/>
      <c r="TQV158" s="7"/>
      <c r="TQW158" s="7"/>
      <c r="TQX158" s="7"/>
      <c r="TQY158" s="7"/>
      <c r="TQZ158" s="7"/>
      <c r="TRA158" s="7"/>
      <c r="TRB158" s="7"/>
      <c r="TRC158" s="7"/>
      <c r="TRD158" s="7"/>
      <c r="TRE158" s="7"/>
      <c r="TRF158" s="7"/>
      <c r="TRG158" s="7"/>
      <c r="TRH158" s="7"/>
      <c r="TRI158" s="7"/>
      <c r="TRJ158" s="7"/>
      <c r="TRK158" s="7"/>
      <c r="TRL158" s="7"/>
      <c r="TRM158" s="7"/>
      <c r="TRN158" s="7"/>
      <c r="TRO158" s="7"/>
      <c r="TRP158" s="7"/>
      <c r="TRQ158" s="7"/>
      <c r="TRR158" s="7"/>
      <c r="TRS158" s="7"/>
      <c r="TRT158" s="7"/>
      <c r="TRU158" s="7"/>
      <c r="TRV158" s="7"/>
      <c r="TRW158" s="7"/>
      <c r="TRX158" s="7"/>
      <c r="TRY158" s="7"/>
      <c r="TRZ158" s="7"/>
      <c r="TSA158" s="7"/>
      <c r="TSB158" s="7"/>
      <c r="TSC158" s="7"/>
      <c r="TSD158" s="7"/>
      <c r="TSE158" s="7"/>
      <c r="TSF158" s="7"/>
      <c r="TSG158" s="7"/>
      <c r="TSH158" s="7"/>
      <c r="TSI158" s="7"/>
      <c r="TSJ158" s="7"/>
      <c r="TSK158" s="7"/>
      <c r="TSL158" s="7"/>
      <c r="TSM158" s="7"/>
      <c r="TSN158" s="7"/>
      <c r="TSO158" s="7"/>
      <c r="TSP158" s="7"/>
      <c r="TSQ158" s="7"/>
      <c r="TSR158" s="7"/>
      <c r="TSS158" s="7"/>
      <c r="TST158" s="7"/>
      <c r="TSU158" s="7"/>
      <c r="TSV158" s="7"/>
      <c r="TSW158" s="7"/>
      <c r="TSX158" s="7"/>
      <c r="TSY158" s="7"/>
      <c r="TSZ158" s="7"/>
      <c r="TTA158" s="7"/>
      <c r="TTB158" s="7"/>
      <c r="TTC158" s="7"/>
      <c r="TTD158" s="7"/>
      <c r="TTE158" s="7"/>
      <c r="TTF158" s="7"/>
      <c r="TTG158" s="7"/>
      <c r="TTH158" s="7"/>
      <c r="TTI158" s="7"/>
      <c r="TTJ158" s="7"/>
      <c r="TTK158" s="7"/>
      <c r="TTL158" s="7"/>
      <c r="TTM158" s="7"/>
      <c r="TTN158" s="7"/>
      <c r="TTO158" s="7"/>
      <c r="TTP158" s="7"/>
      <c r="TTQ158" s="7"/>
      <c r="TTR158" s="7"/>
      <c r="TTS158" s="7"/>
      <c r="TTT158" s="7"/>
      <c r="TTU158" s="7"/>
      <c r="TTV158" s="7"/>
      <c r="TTW158" s="7"/>
      <c r="TTX158" s="7"/>
      <c r="TTY158" s="7"/>
      <c r="TTZ158" s="7"/>
      <c r="TUA158" s="7"/>
      <c r="TUB158" s="7"/>
      <c r="TUC158" s="7"/>
      <c r="TUD158" s="7"/>
      <c r="TUE158" s="7"/>
      <c r="TUF158" s="7"/>
      <c r="TUG158" s="7"/>
      <c r="TUH158" s="7"/>
      <c r="TUI158" s="7"/>
      <c r="TUJ158" s="7"/>
      <c r="TUK158" s="7"/>
      <c r="TUL158" s="7"/>
      <c r="TUM158" s="7"/>
      <c r="TUN158" s="7"/>
      <c r="TUO158" s="7"/>
      <c r="TUP158" s="7"/>
      <c r="TUQ158" s="7"/>
      <c r="TUR158" s="7"/>
      <c r="TUS158" s="7"/>
      <c r="TUT158" s="7"/>
      <c r="TUU158" s="7"/>
      <c r="TUV158" s="7"/>
      <c r="TUW158" s="7"/>
      <c r="TUX158" s="7"/>
      <c r="TUY158" s="7"/>
      <c r="TUZ158" s="7"/>
      <c r="TVA158" s="7"/>
      <c r="TVB158" s="7"/>
      <c r="TVC158" s="7"/>
      <c r="TVD158" s="7"/>
      <c r="TVE158" s="7"/>
      <c r="TVF158" s="7"/>
      <c r="TVG158" s="7"/>
      <c r="TVH158" s="7"/>
      <c r="TVI158" s="7"/>
      <c r="TVJ158" s="7"/>
      <c r="TVK158" s="7"/>
      <c r="TVL158" s="7"/>
      <c r="TVM158" s="7"/>
      <c r="TVN158" s="7"/>
      <c r="TVO158" s="7"/>
      <c r="TVP158" s="7"/>
      <c r="TVQ158" s="7"/>
      <c r="TVR158" s="7"/>
      <c r="TVS158" s="7"/>
      <c r="TVT158" s="7"/>
      <c r="TVU158" s="7"/>
      <c r="TVV158" s="7"/>
      <c r="TVW158" s="7"/>
      <c r="TVX158" s="7"/>
      <c r="TVY158" s="7"/>
      <c r="TVZ158" s="7"/>
      <c r="TWA158" s="7"/>
      <c r="TWB158" s="7"/>
      <c r="TWC158" s="7"/>
      <c r="TWD158" s="7"/>
      <c r="TWE158" s="7"/>
      <c r="TWF158" s="7"/>
      <c r="TWG158" s="7"/>
      <c r="TWH158" s="7"/>
      <c r="TWI158" s="7"/>
      <c r="TWJ158" s="7"/>
      <c r="TWK158" s="7"/>
      <c r="TWL158" s="7"/>
      <c r="TWM158" s="7"/>
      <c r="TWN158" s="7"/>
      <c r="TWO158" s="7"/>
      <c r="TWP158" s="7"/>
      <c r="TWQ158" s="7"/>
      <c r="TWR158" s="7"/>
      <c r="TWS158" s="7"/>
      <c r="TWT158" s="7"/>
      <c r="TWU158" s="7"/>
      <c r="TWV158" s="7"/>
      <c r="TWW158" s="7"/>
      <c r="TWX158" s="7"/>
      <c r="TWY158" s="7"/>
      <c r="TWZ158" s="7"/>
      <c r="TXA158" s="7"/>
      <c r="TXB158" s="7"/>
      <c r="TXC158" s="7"/>
      <c r="TXD158" s="7"/>
      <c r="TXE158" s="7"/>
      <c r="TXF158" s="7"/>
      <c r="TXG158" s="7"/>
      <c r="TXH158" s="7"/>
      <c r="TXI158" s="7"/>
      <c r="TXJ158" s="7"/>
      <c r="TXK158" s="7"/>
      <c r="TXL158" s="7"/>
      <c r="TXM158" s="7"/>
      <c r="TXN158" s="7"/>
      <c r="TXO158" s="7"/>
      <c r="TXP158" s="7"/>
      <c r="TXQ158" s="7"/>
      <c r="TXR158" s="7"/>
      <c r="TXS158" s="7"/>
      <c r="TXT158" s="7"/>
      <c r="TXU158" s="7"/>
      <c r="TXV158" s="7"/>
      <c r="TXW158" s="7"/>
      <c r="TXX158" s="7"/>
      <c r="TXY158" s="7"/>
      <c r="TXZ158" s="7"/>
      <c r="TYA158" s="7"/>
      <c r="TYB158" s="7"/>
      <c r="TYC158" s="7"/>
      <c r="TYD158" s="7"/>
      <c r="TYE158" s="7"/>
      <c r="TYF158" s="7"/>
      <c r="TYG158" s="7"/>
      <c r="TYH158" s="7"/>
      <c r="TYI158" s="7"/>
      <c r="TYJ158" s="7"/>
      <c r="TYK158" s="7"/>
      <c r="TYL158" s="7"/>
      <c r="TYM158" s="7"/>
      <c r="TYN158" s="7"/>
      <c r="TYO158" s="7"/>
      <c r="TYP158" s="7"/>
      <c r="TYQ158" s="7"/>
      <c r="TYR158" s="7"/>
      <c r="TYS158" s="7"/>
      <c r="TYT158" s="7"/>
      <c r="TYU158" s="7"/>
      <c r="TYV158" s="7"/>
      <c r="TYW158" s="7"/>
      <c r="TYX158" s="7"/>
      <c r="TYY158" s="7"/>
      <c r="TYZ158" s="7"/>
      <c r="TZA158" s="7"/>
      <c r="TZB158" s="7"/>
      <c r="TZC158" s="7"/>
      <c r="TZD158" s="7"/>
      <c r="TZE158" s="7"/>
      <c r="TZF158" s="7"/>
      <c r="TZG158" s="7"/>
      <c r="TZH158" s="7"/>
      <c r="TZI158" s="7"/>
      <c r="TZJ158" s="7"/>
      <c r="TZK158" s="7"/>
      <c r="TZL158" s="7"/>
      <c r="TZM158" s="7"/>
      <c r="TZN158" s="7"/>
      <c r="TZO158" s="7"/>
      <c r="TZP158" s="7"/>
      <c r="TZQ158" s="7"/>
      <c r="TZR158" s="7"/>
      <c r="TZS158" s="7"/>
      <c r="TZT158" s="7"/>
      <c r="TZU158" s="7"/>
      <c r="TZV158" s="7"/>
      <c r="TZW158" s="7"/>
      <c r="TZX158" s="7"/>
      <c r="TZY158" s="7"/>
      <c r="TZZ158" s="7"/>
      <c r="UAA158" s="7"/>
      <c r="UAB158" s="7"/>
      <c r="UAC158" s="7"/>
      <c r="UAD158" s="7"/>
      <c r="UAE158" s="7"/>
      <c r="UAF158" s="7"/>
      <c r="UAG158" s="7"/>
      <c r="UAH158" s="7"/>
      <c r="UAI158" s="7"/>
      <c r="UAJ158" s="7"/>
      <c r="UAK158" s="7"/>
      <c r="UAL158" s="7"/>
      <c r="UAM158" s="7"/>
      <c r="UAN158" s="7"/>
      <c r="UAO158" s="7"/>
      <c r="UAP158" s="7"/>
      <c r="UAQ158" s="7"/>
      <c r="UAR158" s="7"/>
      <c r="UAS158" s="7"/>
      <c r="UAT158" s="7"/>
      <c r="UAU158" s="7"/>
      <c r="UAV158" s="7"/>
      <c r="UAW158" s="7"/>
      <c r="UAX158" s="7"/>
      <c r="UAY158" s="7"/>
      <c r="UAZ158" s="7"/>
      <c r="UBA158" s="7"/>
      <c r="UBB158" s="7"/>
      <c r="UBC158" s="7"/>
      <c r="UBD158" s="7"/>
      <c r="UBE158" s="7"/>
      <c r="UBF158" s="7"/>
      <c r="UBG158" s="7"/>
      <c r="UBH158" s="7"/>
      <c r="UBI158" s="7"/>
      <c r="UBJ158" s="7"/>
      <c r="UBK158" s="7"/>
      <c r="UBL158" s="7"/>
      <c r="UBM158" s="7"/>
      <c r="UBN158" s="7"/>
      <c r="UBO158" s="7"/>
      <c r="UBP158" s="7"/>
      <c r="UBQ158" s="7"/>
      <c r="UBR158" s="7"/>
      <c r="UBS158" s="7"/>
      <c r="UBT158" s="7"/>
      <c r="UBU158" s="7"/>
      <c r="UBV158" s="7"/>
      <c r="UBW158" s="7"/>
      <c r="UBX158" s="7"/>
      <c r="UBY158" s="7"/>
      <c r="UBZ158" s="7"/>
      <c r="UCA158" s="7"/>
      <c r="UCB158" s="7"/>
      <c r="UCC158" s="7"/>
      <c r="UCD158" s="7"/>
      <c r="UCE158" s="7"/>
      <c r="UCF158" s="7"/>
      <c r="UCG158" s="7"/>
      <c r="UCH158" s="7"/>
      <c r="UCI158" s="7"/>
      <c r="UCJ158" s="7"/>
      <c r="UCK158" s="7"/>
      <c r="UCL158" s="7"/>
      <c r="UCM158" s="7"/>
      <c r="UCN158" s="7"/>
      <c r="UCO158" s="7"/>
      <c r="UCP158" s="7"/>
      <c r="UCQ158" s="7"/>
      <c r="UCR158" s="7"/>
      <c r="UCS158" s="7"/>
      <c r="UCT158" s="7"/>
      <c r="UCU158" s="7"/>
      <c r="UCV158" s="7"/>
      <c r="UCW158" s="7"/>
      <c r="UCX158" s="7"/>
      <c r="UCY158" s="7"/>
      <c r="UCZ158" s="7"/>
      <c r="UDA158" s="7"/>
      <c r="UDB158" s="7"/>
      <c r="UDC158" s="7"/>
      <c r="UDD158" s="7"/>
      <c r="UDE158" s="7"/>
      <c r="UDF158" s="7"/>
      <c r="UDG158" s="7"/>
      <c r="UDH158" s="7"/>
      <c r="UDI158" s="7"/>
      <c r="UDJ158" s="7"/>
      <c r="UDK158" s="7"/>
      <c r="UDL158" s="7"/>
      <c r="UDM158" s="7"/>
      <c r="UDN158" s="7"/>
      <c r="UDO158" s="7"/>
      <c r="UDP158" s="7"/>
      <c r="UDQ158" s="7"/>
      <c r="UDR158" s="7"/>
      <c r="UDS158" s="7"/>
      <c r="UDT158" s="7"/>
      <c r="UDU158" s="7"/>
      <c r="UDV158" s="7"/>
      <c r="UDW158" s="7"/>
      <c r="UDX158" s="7"/>
      <c r="UDY158" s="7"/>
      <c r="UDZ158" s="7"/>
      <c r="UEA158" s="7"/>
      <c r="UEB158" s="7"/>
      <c r="UEC158" s="7"/>
      <c r="UED158" s="7"/>
      <c r="UEE158" s="7"/>
      <c r="UEF158" s="7"/>
      <c r="UEG158" s="7"/>
      <c r="UEH158" s="7"/>
      <c r="UEI158" s="7"/>
      <c r="UEJ158" s="7"/>
      <c r="UEK158" s="7"/>
      <c r="UEL158" s="7"/>
      <c r="UEM158" s="7"/>
      <c r="UEN158" s="7"/>
      <c r="UEO158" s="7"/>
      <c r="UEP158" s="7"/>
      <c r="UEQ158" s="7"/>
      <c r="UER158" s="7"/>
      <c r="UES158" s="7"/>
      <c r="UET158" s="7"/>
      <c r="UEU158" s="7"/>
      <c r="UEV158" s="7"/>
      <c r="UEW158" s="7"/>
      <c r="UEX158" s="7"/>
      <c r="UEY158" s="7"/>
      <c r="UEZ158" s="7"/>
      <c r="UFA158" s="7"/>
      <c r="UFB158" s="7"/>
      <c r="UFC158" s="7"/>
      <c r="UFD158" s="7"/>
      <c r="UFE158" s="7"/>
      <c r="UFF158" s="7"/>
      <c r="UFG158" s="7"/>
      <c r="UFH158" s="7"/>
      <c r="UFI158" s="7"/>
      <c r="UFJ158" s="7"/>
      <c r="UFK158" s="7"/>
      <c r="UFL158" s="7"/>
      <c r="UFM158" s="7"/>
      <c r="UFN158" s="7"/>
      <c r="UFO158" s="7"/>
      <c r="UFP158" s="7"/>
      <c r="UFQ158" s="7"/>
      <c r="UFR158" s="7"/>
      <c r="UFS158" s="7"/>
      <c r="UFT158" s="7"/>
      <c r="UFU158" s="7"/>
      <c r="UFV158" s="7"/>
      <c r="UFW158" s="7"/>
      <c r="UFX158" s="7"/>
      <c r="UFY158" s="7"/>
      <c r="UFZ158" s="7"/>
      <c r="UGA158" s="7"/>
      <c r="UGB158" s="7"/>
      <c r="UGC158" s="7"/>
      <c r="UGD158" s="7"/>
      <c r="UGE158" s="7"/>
      <c r="UGF158" s="7"/>
      <c r="UGG158" s="7"/>
      <c r="UGH158" s="7"/>
      <c r="UGI158" s="7"/>
      <c r="UGJ158" s="7"/>
      <c r="UGK158" s="7"/>
      <c r="UGL158" s="7"/>
      <c r="UGM158" s="7"/>
      <c r="UGN158" s="7"/>
      <c r="UGO158" s="7"/>
      <c r="UGP158" s="7"/>
      <c r="UGQ158" s="7"/>
      <c r="UGR158" s="7"/>
      <c r="UGS158" s="7"/>
      <c r="UGT158" s="7"/>
      <c r="UGU158" s="7"/>
      <c r="UGV158" s="7"/>
      <c r="UGW158" s="7"/>
      <c r="UGX158" s="7"/>
      <c r="UGY158" s="7"/>
      <c r="UGZ158" s="7"/>
      <c r="UHA158" s="7"/>
      <c r="UHB158" s="7"/>
      <c r="UHC158" s="7"/>
      <c r="UHD158" s="7"/>
      <c r="UHE158" s="7"/>
      <c r="UHF158" s="7"/>
      <c r="UHG158" s="7"/>
      <c r="UHH158" s="7"/>
      <c r="UHI158" s="7"/>
      <c r="UHJ158" s="7"/>
      <c r="UHK158" s="7"/>
      <c r="UHL158" s="7"/>
      <c r="UHM158" s="7"/>
      <c r="UHN158" s="7"/>
      <c r="UHO158" s="7"/>
      <c r="UHP158" s="7"/>
      <c r="UHQ158" s="7"/>
      <c r="UHR158" s="7"/>
      <c r="UHS158" s="7"/>
      <c r="UHT158" s="7"/>
      <c r="UHU158" s="7"/>
      <c r="UHV158" s="7"/>
      <c r="UHW158" s="7"/>
      <c r="UHX158" s="7"/>
      <c r="UHY158" s="7"/>
      <c r="UHZ158" s="7"/>
      <c r="UIA158" s="7"/>
      <c r="UIB158" s="7"/>
      <c r="UIC158" s="7"/>
      <c r="UID158" s="7"/>
      <c r="UIE158" s="7"/>
      <c r="UIF158" s="7"/>
      <c r="UIG158" s="7"/>
      <c r="UIH158" s="7"/>
      <c r="UII158" s="7"/>
      <c r="UIJ158" s="7"/>
      <c r="UIK158" s="7"/>
      <c r="UIL158" s="7"/>
      <c r="UIM158" s="7"/>
      <c r="UIN158" s="7"/>
      <c r="UIO158" s="7"/>
      <c r="UIP158" s="7"/>
      <c r="UIQ158" s="7"/>
      <c r="UIR158" s="7"/>
      <c r="UIS158" s="7"/>
      <c r="UIT158" s="7"/>
      <c r="UIU158" s="7"/>
      <c r="UIV158" s="7"/>
      <c r="UIW158" s="7"/>
      <c r="UIX158" s="7"/>
      <c r="UIY158" s="7"/>
      <c r="UIZ158" s="7"/>
      <c r="UJA158" s="7"/>
      <c r="UJB158" s="7"/>
      <c r="UJC158" s="7"/>
      <c r="UJD158" s="7"/>
      <c r="UJE158" s="7"/>
      <c r="UJF158" s="7"/>
      <c r="UJG158" s="7"/>
      <c r="UJH158" s="7"/>
      <c r="UJI158" s="7"/>
      <c r="UJJ158" s="7"/>
      <c r="UJK158" s="7"/>
      <c r="UJL158" s="7"/>
      <c r="UJM158" s="7"/>
      <c r="UJN158" s="7"/>
      <c r="UJO158" s="7"/>
      <c r="UJP158" s="7"/>
      <c r="UJQ158" s="7"/>
      <c r="UJR158" s="7"/>
      <c r="UJS158" s="7"/>
      <c r="UJT158" s="7"/>
      <c r="UJU158" s="7"/>
      <c r="UJV158" s="7"/>
      <c r="UJW158" s="7"/>
      <c r="UJX158" s="7"/>
      <c r="UJY158" s="7"/>
      <c r="UJZ158" s="7"/>
      <c r="UKA158" s="7"/>
      <c r="UKB158" s="7"/>
      <c r="UKC158" s="7"/>
      <c r="UKD158" s="7"/>
      <c r="UKE158" s="7"/>
      <c r="UKF158" s="7"/>
      <c r="UKG158" s="7"/>
      <c r="UKH158" s="7"/>
      <c r="UKI158" s="7"/>
      <c r="UKJ158" s="7"/>
      <c r="UKK158" s="7"/>
      <c r="UKL158" s="7"/>
      <c r="UKM158" s="7"/>
      <c r="UKN158" s="7"/>
      <c r="UKO158" s="7"/>
      <c r="UKP158" s="7"/>
      <c r="UKQ158" s="7"/>
      <c r="UKR158" s="7"/>
      <c r="UKS158" s="7"/>
      <c r="UKT158" s="7"/>
      <c r="UKU158" s="7"/>
      <c r="UKV158" s="7"/>
      <c r="UKW158" s="7"/>
      <c r="UKX158" s="7"/>
      <c r="UKY158" s="7"/>
      <c r="UKZ158" s="7"/>
      <c r="ULA158" s="7"/>
      <c r="ULB158" s="7"/>
      <c r="ULC158" s="7"/>
      <c r="ULD158" s="7"/>
      <c r="ULE158" s="7"/>
      <c r="ULF158" s="7"/>
      <c r="ULG158" s="7"/>
      <c r="ULH158" s="7"/>
      <c r="ULI158" s="7"/>
      <c r="ULJ158" s="7"/>
      <c r="ULK158" s="7"/>
      <c r="ULL158" s="7"/>
      <c r="ULM158" s="7"/>
      <c r="ULN158" s="7"/>
      <c r="ULO158" s="7"/>
      <c r="ULP158" s="7"/>
      <c r="ULQ158" s="7"/>
      <c r="ULR158" s="7"/>
      <c r="ULS158" s="7"/>
      <c r="ULT158" s="7"/>
      <c r="ULU158" s="7"/>
      <c r="ULV158" s="7"/>
      <c r="ULW158" s="7"/>
      <c r="ULX158" s="7"/>
      <c r="ULY158" s="7"/>
      <c r="ULZ158" s="7"/>
      <c r="UMA158" s="7"/>
      <c r="UMB158" s="7"/>
      <c r="UMC158" s="7"/>
      <c r="UMD158" s="7"/>
      <c r="UME158" s="7"/>
      <c r="UMF158" s="7"/>
      <c r="UMG158" s="7"/>
      <c r="UMH158" s="7"/>
      <c r="UMI158" s="7"/>
      <c r="UMJ158" s="7"/>
      <c r="UMK158" s="7"/>
      <c r="UML158" s="7"/>
      <c r="UMM158" s="7"/>
      <c r="UMN158" s="7"/>
      <c r="UMO158" s="7"/>
      <c r="UMP158" s="7"/>
      <c r="UMQ158" s="7"/>
      <c r="UMR158" s="7"/>
      <c r="UMS158" s="7"/>
      <c r="UMT158" s="7"/>
      <c r="UMU158" s="7"/>
      <c r="UMV158" s="7"/>
      <c r="UMW158" s="7"/>
      <c r="UMX158" s="7"/>
      <c r="UMY158" s="7"/>
      <c r="UMZ158" s="7"/>
      <c r="UNA158" s="7"/>
      <c r="UNB158" s="7"/>
      <c r="UNC158" s="7"/>
      <c r="UND158" s="7"/>
      <c r="UNE158" s="7"/>
      <c r="UNF158" s="7"/>
      <c r="UNG158" s="7"/>
      <c r="UNH158" s="7"/>
      <c r="UNI158" s="7"/>
      <c r="UNJ158" s="7"/>
      <c r="UNK158" s="7"/>
      <c r="UNL158" s="7"/>
      <c r="UNM158" s="7"/>
      <c r="UNN158" s="7"/>
      <c r="UNO158" s="7"/>
      <c r="UNP158" s="7"/>
      <c r="UNQ158" s="7"/>
      <c r="UNR158" s="7"/>
      <c r="UNS158" s="7"/>
      <c r="UNT158" s="7"/>
      <c r="UNU158" s="7"/>
      <c r="UNV158" s="7"/>
      <c r="UNW158" s="7"/>
      <c r="UNX158" s="7"/>
      <c r="UNY158" s="7"/>
      <c r="UNZ158" s="7"/>
      <c r="UOA158" s="7"/>
      <c r="UOB158" s="7"/>
      <c r="UOC158" s="7"/>
      <c r="UOD158" s="7"/>
      <c r="UOE158" s="7"/>
      <c r="UOF158" s="7"/>
      <c r="UOG158" s="7"/>
      <c r="UOH158" s="7"/>
      <c r="UOI158" s="7"/>
      <c r="UOJ158" s="7"/>
      <c r="UOK158" s="7"/>
      <c r="UOL158" s="7"/>
      <c r="UOM158" s="7"/>
      <c r="UON158" s="7"/>
      <c r="UOO158" s="7"/>
      <c r="UOP158" s="7"/>
      <c r="UOQ158" s="7"/>
      <c r="UOR158" s="7"/>
      <c r="UOS158" s="7"/>
      <c r="UOT158" s="7"/>
      <c r="UOU158" s="7"/>
      <c r="UOV158" s="7"/>
      <c r="UOW158" s="7"/>
      <c r="UOX158" s="7"/>
      <c r="UOY158" s="7"/>
      <c r="UOZ158" s="7"/>
      <c r="UPA158" s="7"/>
      <c r="UPB158" s="7"/>
      <c r="UPC158" s="7"/>
      <c r="UPD158" s="7"/>
      <c r="UPE158" s="7"/>
      <c r="UPF158" s="7"/>
      <c r="UPG158" s="7"/>
      <c r="UPH158" s="7"/>
      <c r="UPI158" s="7"/>
      <c r="UPJ158" s="7"/>
      <c r="UPK158" s="7"/>
      <c r="UPL158" s="7"/>
      <c r="UPM158" s="7"/>
      <c r="UPN158" s="7"/>
      <c r="UPO158" s="7"/>
      <c r="UPP158" s="7"/>
      <c r="UPQ158" s="7"/>
      <c r="UPR158" s="7"/>
      <c r="UPS158" s="7"/>
      <c r="UPT158" s="7"/>
      <c r="UPU158" s="7"/>
      <c r="UPV158" s="7"/>
      <c r="UPW158" s="7"/>
      <c r="UPX158" s="7"/>
      <c r="UPY158" s="7"/>
      <c r="UPZ158" s="7"/>
      <c r="UQA158" s="7"/>
      <c r="UQB158" s="7"/>
      <c r="UQC158" s="7"/>
      <c r="UQD158" s="7"/>
      <c r="UQE158" s="7"/>
      <c r="UQF158" s="7"/>
      <c r="UQG158" s="7"/>
      <c r="UQH158" s="7"/>
      <c r="UQI158" s="7"/>
      <c r="UQJ158" s="7"/>
      <c r="UQK158" s="7"/>
      <c r="UQL158" s="7"/>
      <c r="UQM158" s="7"/>
      <c r="UQN158" s="7"/>
      <c r="UQO158" s="7"/>
      <c r="UQP158" s="7"/>
      <c r="UQQ158" s="7"/>
      <c r="UQR158" s="7"/>
      <c r="UQS158" s="7"/>
      <c r="UQT158" s="7"/>
      <c r="UQU158" s="7"/>
      <c r="UQV158" s="7"/>
      <c r="UQW158" s="7"/>
      <c r="UQX158" s="7"/>
      <c r="UQY158" s="7"/>
      <c r="UQZ158" s="7"/>
      <c r="URA158" s="7"/>
      <c r="URB158" s="7"/>
      <c r="URC158" s="7"/>
      <c r="URD158" s="7"/>
      <c r="URE158" s="7"/>
      <c r="URF158" s="7"/>
      <c r="URG158" s="7"/>
      <c r="URH158" s="7"/>
      <c r="URI158" s="7"/>
      <c r="URJ158" s="7"/>
      <c r="URK158" s="7"/>
      <c r="URL158" s="7"/>
      <c r="URM158" s="7"/>
      <c r="URN158" s="7"/>
      <c r="URO158" s="7"/>
      <c r="URP158" s="7"/>
      <c r="URQ158" s="7"/>
      <c r="URR158" s="7"/>
      <c r="URS158" s="7"/>
      <c r="URT158" s="7"/>
      <c r="URU158" s="7"/>
      <c r="URV158" s="7"/>
      <c r="URW158" s="7"/>
      <c r="URX158" s="7"/>
      <c r="URY158" s="7"/>
      <c r="URZ158" s="7"/>
      <c r="USA158" s="7"/>
      <c r="USB158" s="7"/>
      <c r="USC158" s="7"/>
      <c r="USD158" s="7"/>
      <c r="USE158" s="7"/>
      <c r="USF158" s="7"/>
      <c r="USG158" s="7"/>
      <c r="USH158" s="7"/>
      <c r="USI158" s="7"/>
      <c r="USJ158" s="7"/>
      <c r="USK158" s="7"/>
      <c r="USL158" s="7"/>
      <c r="USM158" s="7"/>
      <c r="USN158" s="7"/>
      <c r="USO158" s="7"/>
      <c r="USP158" s="7"/>
      <c r="USQ158" s="7"/>
      <c r="USR158" s="7"/>
      <c r="USS158" s="7"/>
      <c r="UST158" s="7"/>
      <c r="USU158" s="7"/>
      <c r="USV158" s="7"/>
      <c r="USW158" s="7"/>
      <c r="USX158" s="7"/>
      <c r="USY158" s="7"/>
      <c r="USZ158" s="7"/>
      <c r="UTA158" s="7"/>
      <c r="UTB158" s="7"/>
      <c r="UTC158" s="7"/>
      <c r="UTD158" s="7"/>
      <c r="UTE158" s="7"/>
      <c r="UTF158" s="7"/>
      <c r="UTG158" s="7"/>
      <c r="UTH158" s="7"/>
      <c r="UTI158" s="7"/>
      <c r="UTJ158" s="7"/>
      <c r="UTK158" s="7"/>
      <c r="UTL158" s="7"/>
      <c r="UTM158" s="7"/>
      <c r="UTN158" s="7"/>
      <c r="UTO158" s="7"/>
      <c r="UTP158" s="7"/>
      <c r="UTQ158" s="7"/>
      <c r="UTR158" s="7"/>
      <c r="UTS158" s="7"/>
      <c r="UTT158" s="7"/>
      <c r="UTU158" s="7"/>
      <c r="UTV158" s="7"/>
      <c r="UTW158" s="7"/>
      <c r="UTX158" s="7"/>
      <c r="UTY158" s="7"/>
      <c r="UTZ158" s="7"/>
      <c r="UUA158" s="7"/>
      <c r="UUB158" s="7"/>
      <c r="UUC158" s="7"/>
      <c r="UUD158" s="7"/>
      <c r="UUE158" s="7"/>
      <c r="UUF158" s="7"/>
      <c r="UUG158" s="7"/>
      <c r="UUH158" s="7"/>
      <c r="UUI158" s="7"/>
      <c r="UUJ158" s="7"/>
      <c r="UUK158" s="7"/>
      <c r="UUL158" s="7"/>
      <c r="UUM158" s="7"/>
      <c r="UUN158" s="7"/>
      <c r="UUO158" s="7"/>
      <c r="UUP158" s="7"/>
      <c r="UUQ158" s="7"/>
      <c r="UUR158" s="7"/>
      <c r="UUS158" s="7"/>
      <c r="UUT158" s="7"/>
      <c r="UUU158" s="7"/>
      <c r="UUV158" s="7"/>
      <c r="UUW158" s="7"/>
      <c r="UUX158" s="7"/>
      <c r="UUY158" s="7"/>
      <c r="UUZ158" s="7"/>
      <c r="UVA158" s="7"/>
      <c r="UVB158" s="7"/>
      <c r="UVC158" s="7"/>
      <c r="UVD158" s="7"/>
      <c r="UVE158" s="7"/>
      <c r="UVF158" s="7"/>
      <c r="UVG158" s="7"/>
      <c r="UVH158" s="7"/>
      <c r="UVI158" s="7"/>
      <c r="UVJ158" s="7"/>
      <c r="UVK158" s="7"/>
      <c r="UVL158" s="7"/>
      <c r="UVM158" s="7"/>
      <c r="UVN158" s="7"/>
      <c r="UVO158" s="7"/>
      <c r="UVP158" s="7"/>
      <c r="UVQ158" s="7"/>
      <c r="UVR158" s="7"/>
      <c r="UVS158" s="7"/>
      <c r="UVT158" s="7"/>
      <c r="UVU158" s="7"/>
      <c r="UVV158" s="7"/>
      <c r="UVW158" s="7"/>
      <c r="UVX158" s="7"/>
      <c r="UVY158" s="7"/>
      <c r="UVZ158" s="7"/>
      <c r="UWA158" s="7"/>
      <c r="UWB158" s="7"/>
      <c r="UWC158" s="7"/>
      <c r="UWD158" s="7"/>
      <c r="UWE158" s="7"/>
      <c r="UWF158" s="7"/>
      <c r="UWG158" s="7"/>
      <c r="UWH158" s="7"/>
      <c r="UWI158" s="7"/>
      <c r="UWJ158" s="7"/>
      <c r="UWK158" s="7"/>
      <c r="UWL158" s="7"/>
      <c r="UWM158" s="7"/>
      <c r="UWN158" s="7"/>
      <c r="UWO158" s="7"/>
      <c r="UWP158" s="7"/>
      <c r="UWQ158" s="7"/>
      <c r="UWR158" s="7"/>
      <c r="UWS158" s="7"/>
      <c r="UWT158" s="7"/>
      <c r="UWU158" s="7"/>
      <c r="UWV158" s="7"/>
      <c r="UWW158" s="7"/>
      <c r="UWX158" s="7"/>
      <c r="UWY158" s="7"/>
      <c r="UWZ158" s="7"/>
      <c r="UXA158" s="7"/>
      <c r="UXB158" s="7"/>
      <c r="UXC158" s="7"/>
      <c r="UXD158" s="7"/>
      <c r="UXE158" s="7"/>
      <c r="UXF158" s="7"/>
      <c r="UXG158" s="7"/>
      <c r="UXH158" s="7"/>
      <c r="UXI158" s="7"/>
      <c r="UXJ158" s="7"/>
      <c r="UXK158" s="7"/>
      <c r="UXL158" s="7"/>
      <c r="UXM158" s="7"/>
      <c r="UXN158" s="7"/>
      <c r="UXO158" s="7"/>
      <c r="UXP158" s="7"/>
      <c r="UXQ158" s="7"/>
      <c r="UXR158" s="7"/>
      <c r="UXS158" s="7"/>
      <c r="UXT158" s="7"/>
      <c r="UXU158" s="7"/>
      <c r="UXV158" s="7"/>
      <c r="UXW158" s="7"/>
      <c r="UXX158" s="7"/>
      <c r="UXY158" s="7"/>
      <c r="UXZ158" s="7"/>
      <c r="UYA158" s="7"/>
      <c r="UYB158" s="7"/>
      <c r="UYC158" s="7"/>
      <c r="UYD158" s="7"/>
      <c r="UYE158" s="7"/>
      <c r="UYF158" s="7"/>
      <c r="UYG158" s="7"/>
      <c r="UYH158" s="7"/>
      <c r="UYI158" s="7"/>
      <c r="UYJ158" s="7"/>
      <c r="UYK158" s="7"/>
      <c r="UYL158" s="7"/>
      <c r="UYM158" s="7"/>
      <c r="UYN158" s="7"/>
      <c r="UYO158" s="7"/>
      <c r="UYP158" s="7"/>
      <c r="UYQ158" s="7"/>
      <c r="UYR158" s="7"/>
      <c r="UYS158" s="7"/>
      <c r="UYT158" s="7"/>
      <c r="UYU158" s="7"/>
      <c r="UYV158" s="7"/>
      <c r="UYW158" s="7"/>
      <c r="UYX158" s="7"/>
      <c r="UYY158" s="7"/>
      <c r="UYZ158" s="7"/>
      <c r="UZA158" s="7"/>
      <c r="UZB158" s="7"/>
      <c r="UZC158" s="7"/>
      <c r="UZD158" s="7"/>
      <c r="UZE158" s="7"/>
      <c r="UZF158" s="7"/>
      <c r="UZG158" s="7"/>
      <c r="UZH158" s="7"/>
      <c r="UZI158" s="7"/>
      <c r="UZJ158" s="7"/>
      <c r="UZK158" s="7"/>
      <c r="UZL158" s="7"/>
      <c r="UZM158" s="7"/>
      <c r="UZN158" s="7"/>
      <c r="UZO158" s="7"/>
      <c r="UZP158" s="7"/>
      <c r="UZQ158" s="7"/>
      <c r="UZR158" s="7"/>
      <c r="UZS158" s="7"/>
      <c r="UZT158" s="7"/>
      <c r="UZU158" s="7"/>
      <c r="UZV158" s="7"/>
      <c r="UZW158" s="7"/>
      <c r="UZX158" s="7"/>
      <c r="UZY158" s="7"/>
      <c r="UZZ158" s="7"/>
      <c r="VAA158" s="7"/>
      <c r="VAB158" s="7"/>
      <c r="VAC158" s="7"/>
      <c r="VAD158" s="7"/>
      <c r="VAE158" s="7"/>
      <c r="VAF158" s="7"/>
      <c r="VAG158" s="7"/>
      <c r="VAH158" s="7"/>
      <c r="VAI158" s="7"/>
      <c r="VAJ158" s="7"/>
      <c r="VAK158" s="7"/>
      <c r="VAL158" s="7"/>
      <c r="VAM158" s="7"/>
      <c r="VAN158" s="7"/>
      <c r="VAO158" s="7"/>
      <c r="VAP158" s="7"/>
      <c r="VAQ158" s="7"/>
      <c r="VAR158" s="7"/>
      <c r="VAS158" s="7"/>
      <c r="VAT158" s="7"/>
      <c r="VAU158" s="7"/>
      <c r="VAV158" s="7"/>
      <c r="VAW158" s="7"/>
      <c r="VAX158" s="7"/>
      <c r="VAY158" s="7"/>
      <c r="VAZ158" s="7"/>
      <c r="VBA158" s="7"/>
      <c r="VBB158" s="7"/>
      <c r="VBC158" s="7"/>
      <c r="VBD158" s="7"/>
      <c r="VBE158" s="7"/>
      <c r="VBF158" s="7"/>
      <c r="VBG158" s="7"/>
      <c r="VBH158" s="7"/>
      <c r="VBI158" s="7"/>
      <c r="VBJ158" s="7"/>
      <c r="VBK158" s="7"/>
      <c r="VBL158" s="7"/>
      <c r="VBM158" s="7"/>
      <c r="VBN158" s="7"/>
      <c r="VBO158" s="7"/>
      <c r="VBP158" s="7"/>
      <c r="VBQ158" s="7"/>
      <c r="VBR158" s="7"/>
      <c r="VBS158" s="7"/>
      <c r="VBT158" s="7"/>
      <c r="VBU158" s="7"/>
      <c r="VBV158" s="7"/>
      <c r="VBW158" s="7"/>
      <c r="VBX158" s="7"/>
      <c r="VBY158" s="7"/>
      <c r="VBZ158" s="7"/>
      <c r="VCA158" s="7"/>
      <c r="VCB158" s="7"/>
      <c r="VCC158" s="7"/>
      <c r="VCD158" s="7"/>
      <c r="VCE158" s="7"/>
      <c r="VCF158" s="7"/>
      <c r="VCG158" s="7"/>
      <c r="VCH158" s="7"/>
      <c r="VCI158" s="7"/>
      <c r="VCJ158" s="7"/>
      <c r="VCK158" s="7"/>
      <c r="VCL158" s="7"/>
      <c r="VCM158" s="7"/>
      <c r="VCN158" s="7"/>
      <c r="VCO158" s="7"/>
      <c r="VCP158" s="7"/>
      <c r="VCQ158" s="7"/>
      <c r="VCR158" s="7"/>
      <c r="VCS158" s="7"/>
      <c r="VCT158" s="7"/>
      <c r="VCU158" s="7"/>
      <c r="VCV158" s="7"/>
      <c r="VCW158" s="7"/>
      <c r="VCX158" s="7"/>
      <c r="VCY158" s="7"/>
      <c r="VCZ158" s="7"/>
      <c r="VDA158" s="7"/>
      <c r="VDB158" s="7"/>
      <c r="VDC158" s="7"/>
      <c r="VDD158" s="7"/>
      <c r="VDE158" s="7"/>
      <c r="VDF158" s="7"/>
      <c r="VDG158" s="7"/>
      <c r="VDH158" s="7"/>
      <c r="VDI158" s="7"/>
      <c r="VDJ158" s="7"/>
      <c r="VDK158" s="7"/>
      <c r="VDL158" s="7"/>
      <c r="VDM158" s="7"/>
      <c r="VDN158" s="7"/>
      <c r="VDO158" s="7"/>
      <c r="VDP158" s="7"/>
      <c r="VDQ158" s="7"/>
      <c r="VDR158" s="7"/>
      <c r="VDS158" s="7"/>
      <c r="VDT158" s="7"/>
      <c r="VDU158" s="7"/>
      <c r="VDV158" s="7"/>
      <c r="VDW158" s="7"/>
      <c r="VDX158" s="7"/>
      <c r="VDY158" s="7"/>
      <c r="VDZ158" s="7"/>
      <c r="VEA158" s="7"/>
      <c r="VEB158" s="7"/>
      <c r="VEC158" s="7"/>
      <c r="VED158" s="7"/>
      <c r="VEE158" s="7"/>
      <c r="VEF158" s="7"/>
      <c r="VEG158" s="7"/>
      <c r="VEH158" s="7"/>
      <c r="VEI158" s="7"/>
      <c r="VEJ158" s="7"/>
      <c r="VEK158" s="7"/>
      <c r="VEL158" s="7"/>
      <c r="VEM158" s="7"/>
      <c r="VEN158" s="7"/>
      <c r="VEO158" s="7"/>
      <c r="VEP158" s="7"/>
      <c r="VEQ158" s="7"/>
      <c r="VER158" s="7"/>
      <c r="VES158" s="7"/>
      <c r="VET158" s="7"/>
      <c r="VEU158" s="7"/>
      <c r="VEV158" s="7"/>
      <c r="VEW158" s="7"/>
      <c r="VEX158" s="7"/>
      <c r="VEY158" s="7"/>
      <c r="VEZ158" s="7"/>
      <c r="VFA158" s="7"/>
      <c r="VFB158" s="7"/>
      <c r="VFC158" s="7"/>
      <c r="VFD158" s="7"/>
      <c r="VFE158" s="7"/>
      <c r="VFF158" s="7"/>
      <c r="VFG158" s="7"/>
      <c r="VFH158" s="7"/>
      <c r="VFI158" s="7"/>
      <c r="VFJ158" s="7"/>
      <c r="VFK158" s="7"/>
      <c r="VFL158" s="7"/>
      <c r="VFM158" s="7"/>
      <c r="VFN158" s="7"/>
      <c r="VFO158" s="7"/>
      <c r="VFP158" s="7"/>
      <c r="VFQ158" s="7"/>
      <c r="VFR158" s="7"/>
      <c r="VFS158" s="7"/>
      <c r="VFT158" s="7"/>
      <c r="VFU158" s="7"/>
      <c r="VFV158" s="7"/>
      <c r="VFW158" s="7"/>
      <c r="VFX158" s="7"/>
      <c r="VFY158" s="7"/>
      <c r="VFZ158" s="7"/>
      <c r="VGA158" s="7"/>
      <c r="VGB158" s="7"/>
      <c r="VGC158" s="7"/>
      <c r="VGD158" s="7"/>
      <c r="VGE158" s="7"/>
      <c r="VGF158" s="7"/>
      <c r="VGG158" s="7"/>
      <c r="VGH158" s="7"/>
      <c r="VGI158" s="7"/>
      <c r="VGJ158" s="7"/>
      <c r="VGK158" s="7"/>
      <c r="VGL158" s="7"/>
      <c r="VGM158" s="7"/>
      <c r="VGN158" s="7"/>
      <c r="VGO158" s="7"/>
      <c r="VGP158" s="7"/>
      <c r="VGQ158" s="7"/>
      <c r="VGR158" s="7"/>
      <c r="VGS158" s="7"/>
      <c r="VGT158" s="7"/>
      <c r="VGU158" s="7"/>
      <c r="VGV158" s="7"/>
      <c r="VGW158" s="7"/>
      <c r="VGX158" s="7"/>
      <c r="VGY158" s="7"/>
      <c r="VGZ158" s="7"/>
      <c r="VHA158" s="7"/>
      <c r="VHB158" s="7"/>
      <c r="VHC158" s="7"/>
      <c r="VHD158" s="7"/>
      <c r="VHE158" s="7"/>
      <c r="VHF158" s="7"/>
      <c r="VHG158" s="7"/>
      <c r="VHH158" s="7"/>
      <c r="VHI158" s="7"/>
      <c r="VHJ158" s="7"/>
      <c r="VHK158" s="7"/>
      <c r="VHL158" s="7"/>
      <c r="VHM158" s="7"/>
      <c r="VHN158" s="7"/>
      <c r="VHO158" s="7"/>
      <c r="VHP158" s="7"/>
      <c r="VHQ158" s="7"/>
      <c r="VHR158" s="7"/>
      <c r="VHS158" s="7"/>
      <c r="VHT158" s="7"/>
      <c r="VHU158" s="7"/>
      <c r="VHV158" s="7"/>
      <c r="VHW158" s="7"/>
      <c r="VHX158" s="7"/>
      <c r="VHY158" s="7"/>
      <c r="VHZ158" s="7"/>
      <c r="VIA158" s="7"/>
      <c r="VIB158" s="7"/>
      <c r="VIC158" s="7"/>
      <c r="VID158" s="7"/>
      <c r="VIE158" s="7"/>
      <c r="VIF158" s="7"/>
      <c r="VIG158" s="7"/>
      <c r="VIH158" s="7"/>
      <c r="VII158" s="7"/>
      <c r="VIJ158" s="7"/>
      <c r="VIK158" s="7"/>
      <c r="VIL158" s="7"/>
      <c r="VIM158" s="7"/>
      <c r="VIN158" s="7"/>
      <c r="VIO158" s="7"/>
      <c r="VIP158" s="7"/>
      <c r="VIQ158" s="7"/>
      <c r="VIR158" s="7"/>
      <c r="VIS158" s="7"/>
      <c r="VIT158" s="7"/>
      <c r="VIU158" s="7"/>
      <c r="VIV158" s="7"/>
      <c r="VIW158" s="7"/>
      <c r="VIX158" s="7"/>
      <c r="VIY158" s="7"/>
      <c r="VIZ158" s="7"/>
      <c r="VJA158" s="7"/>
      <c r="VJB158" s="7"/>
      <c r="VJC158" s="7"/>
      <c r="VJD158" s="7"/>
      <c r="VJE158" s="7"/>
      <c r="VJF158" s="7"/>
      <c r="VJG158" s="7"/>
      <c r="VJH158" s="7"/>
      <c r="VJI158" s="7"/>
      <c r="VJJ158" s="7"/>
      <c r="VJK158" s="7"/>
      <c r="VJL158" s="7"/>
      <c r="VJM158" s="7"/>
      <c r="VJN158" s="7"/>
      <c r="VJO158" s="7"/>
      <c r="VJP158" s="7"/>
      <c r="VJQ158" s="7"/>
      <c r="VJR158" s="7"/>
      <c r="VJS158" s="7"/>
      <c r="VJT158" s="7"/>
      <c r="VJU158" s="7"/>
      <c r="VJV158" s="7"/>
      <c r="VJW158" s="7"/>
      <c r="VJX158" s="7"/>
      <c r="VJY158" s="7"/>
      <c r="VJZ158" s="7"/>
      <c r="VKA158" s="7"/>
      <c r="VKB158" s="7"/>
      <c r="VKC158" s="7"/>
      <c r="VKD158" s="7"/>
      <c r="VKE158" s="7"/>
      <c r="VKF158" s="7"/>
      <c r="VKG158" s="7"/>
      <c r="VKH158" s="7"/>
      <c r="VKI158" s="7"/>
      <c r="VKJ158" s="7"/>
      <c r="VKK158" s="7"/>
      <c r="VKL158" s="7"/>
      <c r="VKM158" s="7"/>
      <c r="VKN158" s="7"/>
      <c r="VKO158" s="7"/>
      <c r="VKP158" s="7"/>
      <c r="VKQ158" s="7"/>
      <c r="VKR158" s="7"/>
      <c r="VKS158" s="7"/>
      <c r="VKT158" s="7"/>
      <c r="VKU158" s="7"/>
      <c r="VKV158" s="7"/>
      <c r="VKW158" s="7"/>
      <c r="VKX158" s="7"/>
      <c r="VKY158" s="7"/>
      <c r="VKZ158" s="7"/>
      <c r="VLA158" s="7"/>
      <c r="VLB158" s="7"/>
      <c r="VLC158" s="7"/>
      <c r="VLD158" s="7"/>
      <c r="VLE158" s="7"/>
      <c r="VLF158" s="7"/>
      <c r="VLG158" s="7"/>
      <c r="VLH158" s="7"/>
      <c r="VLI158" s="7"/>
      <c r="VLJ158" s="7"/>
      <c r="VLK158" s="7"/>
      <c r="VLL158" s="7"/>
      <c r="VLM158" s="7"/>
      <c r="VLN158" s="7"/>
      <c r="VLO158" s="7"/>
      <c r="VLP158" s="7"/>
      <c r="VLQ158" s="7"/>
      <c r="VLR158" s="7"/>
      <c r="VLS158" s="7"/>
      <c r="VLT158" s="7"/>
      <c r="VLU158" s="7"/>
      <c r="VLV158" s="7"/>
      <c r="VLW158" s="7"/>
      <c r="VLX158" s="7"/>
      <c r="VLY158" s="7"/>
      <c r="VLZ158" s="7"/>
      <c r="VMA158" s="7"/>
      <c r="VMB158" s="7"/>
      <c r="VMC158" s="7"/>
      <c r="VMD158" s="7"/>
      <c r="VME158" s="7"/>
      <c r="VMF158" s="7"/>
      <c r="VMG158" s="7"/>
      <c r="VMH158" s="7"/>
      <c r="VMI158" s="7"/>
      <c r="VMJ158" s="7"/>
      <c r="VMK158" s="7"/>
      <c r="VML158" s="7"/>
      <c r="VMM158" s="7"/>
      <c r="VMN158" s="7"/>
      <c r="VMO158" s="7"/>
      <c r="VMP158" s="7"/>
      <c r="VMQ158" s="7"/>
      <c r="VMR158" s="7"/>
      <c r="VMS158" s="7"/>
      <c r="VMT158" s="7"/>
      <c r="VMU158" s="7"/>
      <c r="VMV158" s="7"/>
      <c r="VMW158" s="7"/>
      <c r="VMX158" s="7"/>
      <c r="VMY158" s="7"/>
      <c r="VMZ158" s="7"/>
      <c r="VNA158" s="7"/>
      <c r="VNB158" s="7"/>
      <c r="VNC158" s="7"/>
      <c r="VND158" s="7"/>
      <c r="VNE158" s="7"/>
      <c r="VNF158" s="7"/>
      <c r="VNG158" s="7"/>
      <c r="VNH158" s="7"/>
      <c r="VNI158" s="7"/>
      <c r="VNJ158" s="7"/>
      <c r="VNK158" s="7"/>
      <c r="VNL158" s="7"/>
      <c r="VNM158" s="7"/>
      <c r="VNN158" s="7"/>
      <c r="VNO158" s="7"/>
      <c r="VNP158" s="7"/>
      <c r="VNQ158" s="7"/>
      <c r="VNR158" s="7"/>
      <c r="VNS158" s="7"/>
      <c r="VNT158" s="7"/>
      <c r="VNU158" s="7"/>
      <c r="VNV158" s="7"/>
      <c r="VNW158" s="7"/>
      <c r="VNX158" s="7"/>
      <c r="VNY158" s="7"/>
      <c r="VNZ158" s="7"/>
      <c r="VOA158" s="7"/>
      <c r="VOB158" s="7"/>
      <c r="VOC158" s="7"/>
      <c r="VOD158" s="7"/>
      <c r="VOE158" s="7"/>
      <c r="VOF158" s="7"/>
      <c r="VOG158" s="7"/>
      <c r="VOH158" s="7"/>
      <c r="VOI158" s="7"/>
      <c r="VOJ158" s="7"/>
      <c r="VOK158" s="7"/>
      <c r="VOL158" s="7"/>
      <c r="VOM158" s="7"/>
      <c r="VON158" s="7"/>
      <c r="VOO158" s="7"/>
      <c r="VOP158" s="7"/>
      <c r="VOQ158" s="7"/>
      <c r="VOR158" s="7"/>
      <c r="VOS158" s="7"/>
      <c r="VOT158" s="7"/>
      <c r="VOU158" s="7"/>
      <c r="VOV158" s="7"/>
      <c r="VOW158" s="7"/>
      <c r="VOX158" s="7"/>
      <c r="VOY158" s="7"/>
      <c r="VOZ158" s="7"/>
      <c r="VPA158" s="7"/>
      <c r="VPB158" s="7"/>
      <c r="VPC158" s="7"/>
      <c r="VPD158" s="7"/>
      <c r="VPE158" s="7"/>
      <c r="VPF158" s="7"/>
      <c r="VPG158" s="7"/>
      <c r="VPH158" s="7"/>
      <c r="VPI158" s="7"/>
      <c r="VPJ158" s="7"/>
      <c r="VPK158" s="7"/>
      <c r="VPL158" s="7"/>
      <c r="VPM158" s="7"/>
      <c r="VPN158" s="7"/>
      <c r="VPO158" s="7"/>
      <c r="VPP158" s="7"/>
      <c r="VPQ158" s="7"/>
      <c r="VPR158" s="7"/>
      <c r="VPS158" s="7"/>
      <c r="VPT158" s="7"/>
      <c r="VPU158" s="7"/>
      <c r="VPV158" s="7"/>
      <c r="VPW158" s="7"/>
      <c r="VPX158" s="7"/>
      <c r="VPY158" s="7"/>
      <c r="VPZ158" s="7"/>
      <c r="VQA158" s="7"/>
      <c r="VQB158" s="7"/>
      <c r="VQC158" s="7"/>
      <c r="VQD158" s="7"/>
      <c r="VQE158" s="7"/>
      <c r="VQF158" s="7"/>
      <c r="VQG158" s="7"/>
      <c r="VQH158" s="7"/>
      <c r="VQI158" s="7"/>
      <c r="VQJ158" s="7"/>
      <c r="VQK158" s="7"/>
      <c r="VQL158" s="7"/>
      <c r="VQM158" s="7"/>
      <c r="VQN158" s="7"/>
      <c r="VQO158" s="7"/>
      <c r="VQP158" s="7"/>
      <c r="VQQ158" s="7"/>
      <c r="VQR158" s="7"/>
      <c r="VQS158" s="7"/>
      <c r="VQT158" s="7"/>
      <c r="VQU158" s="7"/>
      <c r="VQV158" s="7"/>
      <c r="VQW158" s="7"/>
      <c r="VQX158" s="7"/>
      <c r="VQY158" s="7"/>
      <c r="VQZ158" s="7"/>
      <c r="VRA158" s="7"/>
      <c r="VRB158" s="7"/>
      <c r="VRC158" s="7"/>
      <c r="VRD158" s="7"/>
      <c r="VRE158" s="7"/>
      <c r="VRF158" s="7"/>
      <c r="VRG158" s="7"/>
      <c r="VRH158" s="7"/>
      <c r="VRI158" s="7"/>
      <c r="VRJ158" s="7"/>
      <c r="VRK158" s="7"/>
      <c r="VRL158" s="7"/>
      <c r="VRM158" s="7"/>
      <c r="VRN158" s="7"/>
      <c r="VRO158" s="7"/>
      <c r="VRP158" s="7"/>
      <c r="VRQ158" s="7"/>
      <c r="VRR158" s="7"/>
      <c r="VRS158" s="7"/>
      <c r="VRT158" s="7"/>
      <c r="VRU158" s="7"/>
      <c r="VRV158" s="7"/>
      <c r="VRW158" s="7"/>
      <c r="VRX158" s="7"/>
      <c r="VRY158" s="7"/>
      <c r="VRZ158" s="7"/>
      <c r="VSA158" s="7"/>
      <c r="VSB158" s="7"/>
      <c r="VSC158" s="7"/>
      <c r="VSD158" s="7"/>
      <c r="VSE158" s="7"/>
      <c r="VSF158" s="7"/>
      <c r="VSG158" s="7"/>
      <c r="VSH158" s="7"/>
      <c r="VSI158" s="7"/>
      <c r="VSJ158" s="7"/>
      <c r="VSK158" s="7"/>
      <c r="VSL158" s="7"/>
      <c r="VSM158" s="7"/>
      <c r="VSN158" s="7"/>
      <c r="VSO158" s="7"/>
      <c r="VSP158" s="7"/>
      <c r="VSQ158" s="7"/>
      <c r="VSR158" s="7"/>
      <c r="VSS158" s="7"/>
      <c r="VST158" s="7"/>
      <c r="VSU158" s="7"/>
      <c r="VSV158" s="7"/>
      <c r="VSW158" s="7"/>
      <c r="VSX158" s="7"/>
      <c r="VSY158" s="7"/>
      <c r="VSZ158" s="7"/>
      <c r="VTA158" s="7"/>
      <c r="VTB158" s="7"/>
      <c r="VTC158" s="7"/>
      <c r="VTD158" s="7"/>
      <c r="VTE158" s="7"/>
      <c r="VTF158" s="7"/>
      <c r="VTG158" s="7"/>
      <c r="VTH158" s="7"/>
      <c r="VTI158" s="7"/>
      <c r="VTJ158" s="7"/>
      <c r="VTK158" s="7"/>
      <c r="VTL158" s="7"/>
      <c r="VTM158" s="7"/>
      <c r="VTN158" s="7"/>
      <c r="VTO158" s="7"/>
      <c r="VTP158" s="7"/>
      <c r="VTQ158" s="7"/>
      <c r="VTR158" s="7"/>
      <c r="VTS158" s="7"/>
      <c r="VTT158" s="7"/>
      <c r="VTU158" s="7"/>
      <c r="VTV158" s="7"/>
      <c r="VTW158" s="7"/>
      <c r="VTX158" s="7"/>
      <c r="VTY158" s="7"/>
      <c r="VTZ158" s="7"/>
      <c r="VUA158" s="7"/>
      <c r="VUB158" s="7"/>
      <c r="VUC158" s="7"/>
      <c r="VUD158" s="7"/>
      <c r="VUE158" s="7"/>
      <c r="VUF158" s="7"/>
      <c r="VUG158" s="7"/>
      <c r="VUH158" s="7"/>
      <c r="VUI158" s="7"/>
      <c r="VUJ158" s="7"/>
      <c r="VUK158" s="7"/>
      <c r="VUL158" s="7"/>
      <c r="VUM158" s="7"/>
      <c r="VUN158" s="7"/>
      <c r="VUO158" s="7"/>
      <c r="VUP158" s="7"/>
      <c r="VUQ158" s="7"/>
      <c r="VUR158" s="7"/>
      <c r="VUS158" s="7"/>
      <c r="VUT158" s="7"/>
      <c r="VUU158" s="7"/>
      <c r="VUV158" s="7"/>
      <c r="VUW158" s="7"/>
      <c r="VUX158" s="7"/>
      <c r="VUY158" s="7"/>
      <c r="VUZ158" s="7"/>
      <c r="VVA158" s="7"/>
      <c r="VVB158" s="7"/>
      <c r="VVC158" s="7"/>
      <c r="VVD158" s="7"/>
      <c r="VVE158" s="7"/>
      <c r="VVF158" s="7"/>
      <c r="VVG158" s="7"/>
      <c r="VVH158" s="7"/>
      <c r="VVI158" s="7"/>
      <c r="VVJ158" s="7"/>
      <c r="VVK158" s="7"/>
      <c r="VVL158" s="7"/>
      <c r="VVM158" s="7"/>
      <c r="VVN158" s="7"/>
      <c r="VVO158" s="7"/>
      <c r="VVP158" s="7"/>
      <c r="VVQ158" s="7"/>
      <c r="VVR158" s="7"/>
      <c r="VVS158" s="7"/>
      <c r="VVT158" s="7"/>
      <c r="VVU158" s="7"/>
      <c r="VVV158" s="7"/>
      <c r="VVW158" s="7"/>
      <c r="VVX158" s="7"/>
      <c r="VVY158" s="7"/>
      <c r="VVZ158" s="7"/>
      <c r="VWA158" s="7"/>
      <c r="VWB158" s="7"/>
      <c r="VWC158" s="7"/>
      <c r="VWD158" s="7"/>
      <c r="VWE158" s="7"/>
      <c r="VWF158" s="7"/>
      <c r="VWG158" s="7"/>
      <c r="VWH158" s="7"/>
      <c r="VWI158" s="7"/>
      <c r="VWJ158" s="7"/>
      <c r="VWK158" s="7"/>
      <c r="VWL158" s="7"/>
      <c r="VWM158" s="7"/>
      <c r="VWN158" s="7"/>
      <c r="VWO158" s="7"/>
      <c r="VWP158" s="7"/>
      <c r="VWQ158" s="7"/>
      <c r="VWR158" s="7"/>
      <c r="VWS158" s="7"/>
      <c r="VWT158" s="7"/>
      <c r="VWU158" s="7"/>
      <c r="VWV158" s="7"/>
      <c r="VWW158" s="7"/>
      <c r="VWX158" s="7"/>
      <c r="VWY158" s="7"/>
      <c r="VWZ158" s="7"/>
      <c r="VXA158" s="7"/>
      <c r="VXB158" s="7"/>
      <c r="VXC158" s="7"/>
      <c r="VXD158" s="7"/>
      <c r="VXE158" s="7"/>
      <c r="VXF158" s="7"/>
      <c r="VXG158" s="7"/>
      <c r="VXH158" s="7"/>
      <c r="VXI158" s="7"/>
      <c r="VXJ158" s="7"/>
      <c r="VXK158" s="7"/>
      <c r="VXL158" s="7"/>
      <c r="VXM158" s="7"/>
      <c r="VXN158" s="7"/>
      <c r="VXO158" s="7"/>
      <c r="VXP158" s="7"/>
      <c r="VXQ158" s="7"/>
      <c r="VXR158" s="7"/>
      <c r="VXS158" s="7"/>
      <c r="VXT158" s="7"/>
      <c r="VXU158" s="7"/>
      <c r="VXV158" s="7"/>
      <c r="VXW158" s="7"/>
      <c r="VXX158" s="7"/>
      <c r="VXY158" s="7"/>
      <c r="VXZ158" s="7"/>
      <c r="VYA158" s="7"/>
      <c r="VYB158" s="7"/>
      <c r="VYC158" s="7"/>
      <c r="VYD158" s="7"/>
      <c r="VYE158" s="7"/>
      <c r="VYF158" s="7"/>
      <c r="VYG158" s="7"/>
      <c r="VYH158" s="7"/>
      <c r="VYI158" s="7"/>
      <c r="VYJ158" s="7"/>
      <c r="VYK158" s="7"/>
      <c r="VYL158" s="7"/>
      <c r="VYM158" s="7"/>
      <c r="VYN158" s="7"/>
      <c r="VYO158" s="7"/>
      <c r="VYP158" s="7"/>
      <c r="VYQ158" s="7"/>
      <c r="VYR158" s="7"/>
      <c r="VYS158" s="7"/>
      <c r="VYT158" s="7"/>
      <c r="VYU158" s="7"/>
      <c r="VYV158" s="7"/>
      <c r="VYW158" s="7"/>
      <c r="VYX158" s="7"/>
      <c r="VYY158" s="7"/>
      <c r="VYZ158" s="7"/>
      <c r="VZA158" s="7"/>
      <c r="VZB158" s="7"/>
      <c r="VZC158" s="7"/>
      <c r="VZD158" s="7"/>
      <c r="VZE158" s="7"/>
      <c r="VZF158" s="7"/>
      <c r="VZG158" s="7"/>
      <c r="VZH158" s="7"/>
      <c r="VZI158" s="7"/>
      <c r="VZJ158" s="7"/>
      <c r="VZK158" s="7"/>
      <c r="VZL158" s="7"/>
      <c r="VZM158" s="7"/>
      <c r="VZN158" s="7"/>
      <c r="VZO158" s="7"/>
      <c r="VZP158" s="7"/>
      <c r="VZQ158" s="7"/>
      <c r="VZR158" s="7"/>
      <c r="VZS158" s="7"/>
      <c r="VZT158" s="7"/>
      <c r="VZU158" s="7"/>
      <c r="VZV158" s="7"/>
      <c r="VZW158" s="7"/>
      <c r="VZX158" s="7"/>
      <c r="VZY158" s="7"/>
      <c r="VZZ158" s="7"/>
      <c r="WAA158" s="7"/>
      <c r="WAB158" s="7"/>
      <c r="WAC158" s="7"/>
      <c r="WAD158" s="7"/>
      <c r="WAE158" s="7"/>
      <c r="WAF158" s="7"/>
      <c r="WAG158" s="7"/>
      <c r="WAH158" s="7"/>
      <c r="WAI158" s="7"/>
      <c r="WAJ158" s="7"/>
      <c r="WAK158" s="7"/>
      <c r="WAL158" s="7"/>
      <c r="WAM158" s="7"/>
      <c r="WAN158" s="7"/>
      <c r="WAO158" s="7"/>
      <c r="WAP158" s="7"/>
      <c r="WAQ158" s="7"/>
      <c r="WAR158" s="7"/>
      <c r="WAS158" s="7"/>
      <c r="WAT158" s="7"/>
      <c r="WAU158" s="7"/>
      <c r="WAV158" s="7"/>
      <c r="WAW158" s="7"/>
      <c r="WAX158" s="7"/>
      <c r="WAY158" s="7"/>
      <c r="WAZ158" s="7"/>
      <c r="WBA158" s="7"/>
      <c r="WBB158" s="7"/>
      <c r="WBC158" s="7"/>
      <c r="WBD158" s="7"/>
      <c r="WBE158" s="7"/>
      <c r="WBF158" s="7"/>
      <c r="WBG158" s="7"/>
      <c r="WBH158" s="7"/>
      <c r="WBI158" s="7"/>
      <c r="WBJ158" s="7"/>
      <c r="WBK158" s="7"/>
      <c r="WBL158" s="7"/>
      <c r="WBM158" s="7"/>
      <c r="WBN158" s="7"/>
      <c r="WBO158" s="7"/>
      <c r="WBP158" s="7"/>
      <c r="WBQ158" s="7"/>
      <c r="WBR158" s="7"/>
      <c r="WBS158" s="7"/>
      <c r="WBT158" s="7"/>
      <c r="WBU158" s="7"/>
      <c r="WBV158" s="7"/>
      <c r="WBW158" s="7"/>
      <c r="WBX158" s="7"/>
      <c r="WBY158" s="7"/>
      <c r="WBZ158" s="7"/>
      <c r="WCA158" s="7"/>
      <c r="WCB158" s="7"/>
      <c r="WCC158" s="7"/>
      <c r="WCD158" s="7"/>
      <c r="WCE158" s="7"/>
      <c r="WCF158" s="7"/>
      <c r="WCG158" s="7"/>
      <c r="WCH158" s="7"/>
      <c r="WCI158" s="7"/>
      <c r="WCJ158" s="7"/>
      <c r="WCK158" s="7"/>
      <c r="WCL158" s="7"/>
      <c r="WCM158" s="7"/>
      <c r="WCN158" s="7"/>
      <c r="WCO158" s="7"/>
      <c r="WCP158" s="7"/>
      <c r="WCQ158" s="7"/>
      <c r="WCR158" s="7"/>
      <c r="WCS158" s="7"/>
      <c r="WCT158" s="7"/>
      <c r="WCU158" s="7"/>
      <c r="WCV158" s="7"/>
      <c r="WCW158" s="7"/>
      <c r="WCX158" s="7"/>
      <c r="WCY158" s="7"/>
      <c r="WCZ158" s="7"/>
      <c r="WDA158" s="7"/>
      <c r="WDB158" s="7"/>
      <c r="WDC158" s="7"/>
      <c r="WDD158" s="7"/>
      <c r="WDE158" s="7"/>
      <c r="WDF158" s="7"/>
      <c r="WDG158" s="7"/>
      <c r="WDH158" s="7"/>
      <c r="WDI158" s="7"/>
      <c r="WDJ158" s="7"/>
      <c r="WDK158" s="7"/>
      <c r="WDL158" s="7"/>
      <c r="WDM158" s="7"/>
      <c r="WDN158" s="7"/>
      <c r="WDO158" s="7"/>
      <c r="WDP158" s="7"/>
      <c r="WDQ158" s="7"/>
      <c r="WDR158" s="7"/>
      <c r="WDS158" s="7"/>
      <c r="WDT158" s="7"/>
      <c r="WDU158" s="7"/>
      <c r="WDV158" s="7"/>
      <c r="WDW158" s="7"/>
      <c r="WDX158" s="7"/>
      <c r="WDY158" s="7"/>
      <c r="WDZ158" s="7"/>
      <c r="WEA158" s="7"/>
      <c r="WEB158" s="7"/>
      <c r="WEC158" s="7"/>
      <c r="WED158" s="7"/>
      <c r="WEE158" s="7"/>
      <c r="WEF158" s="7"/>
      <c r="WEG158" s="7"/>
      <c r="WEH158" s="7"/>
      <c r="WEI158" s="7"/>
      <c r="WEJ158" s="7"/>
      <c r="WEK158" s="7"/>
      <c r="WEL158" s="7"/>
      <c r="WEM158" s="7"/>
      <c r="WEN158" s="7"/>
      <c r="WEO158" s="7"/>
      <c r="WEP158" s="7"/>
      <c r="WEQ158" s="7"/>
      <c r="WER158" s="7"/>
      <c r="WES158" s="7"/>
      <c r="WET158" s="7"/>
      <c r="WEU158" s="7"/>
      <c r="WEV158" s="7"/>
      <c r="WEW158" s="7"/>
      <c r="WEX158" s="7"/>
      <c r="WEY158" s="7"/>
      <c r="WEZ158" s="7"/>
      <c r="WFA158" s="7"/>
      <c r="WFB158" s="7"/>
      <c r="WFC158" s="7"/>
      <c r="WFD158" s="7"/>
      <c r="WFE158" s="7"/>
      <c r="WFF158" s="7"/>
      <c r="WFG158" s="7"/>
      <c r="WFH158" s="7"/>
      <c r="WFI158" s="7"/>
      <c r="WFJ158" s="7"/>
      <c r="WFK158" s="7"/>
      <c r="WFL158" s="7"/>
      <c r="WFM158" s="7"/>
      <c r="WFN158" s="7"/>
      <c r="WFO158" s="7"/>
      <c r="WFP158" s="7"/>
      <c r="WFQ158" s="7"/>
      <c r="WFR158" s="7"/>
      <c r="WFS158" s="7"/>
      <c r="WFT158" s="7"/>
      <c r="WFU158" s="7"/>
      <c r="WFV158" s="7"/>
      <c r="WFW158" s="7"/>
      <c r="WFX158" s="7"/>
      <c r="WFY158" s="7"/>
      <c r="WFZ158" s="7"/>
      <c r="WGA158" s="7"/>
      <c r="WGB158" s="7"/>
      <c r="WGC158" s="7"/>
      <c r="WGD158" s="7"/>
      <c r="WGE158" s="7"/>
      <c r="WGF158" s="7"/>
      <c r="WGG158" s="7"/>
      <c r="WGH158" s="7"/>
      <c r="WGI158" s="7"/>
      <c r="WGJ158" s="7"/>
      <c r="WGK158" s="7"/>
      <c r="WGL158" s="7"/>
      <c r="WGM158" s="7"/>
      <c r="WGN158" s="7"/>
      <c r="WGO158" s="7"/>
      <c r="WGP158" s="7"/>
      <c r="WGQ158" s="7"/>
      <c r="WGR158" s="7"/>
      <c r="WGS158" s="7"/>
      <c r="WGT158" s="7"/>
      <c r="WGU158" s="7"/>
      <c r="WGV158" s="7"/>
      <c r="WGW158" s="7"/>
      <c r="WGX158" s="7"/>
      <c r="WGY158" s="7"/>
      <c r="WGZ158" s="7"/>
      <c r="WHA158" s="7"/>
      <c r="WHB158" s="7"/>
      <c r="WHC158" s="7"/>
      <c r="WHD158" s="7"/>
      <c r="WHE158" s="7"/>
      <c r="WHF158" s="7"/>
      <c r="WHG158" s="7"/>
      <c r="WHH158" s="7"/>
      <c r="WHI158" s="7"/>
      <c r="WHJ158" s="7"/>
      <c r="WHK158" s="7"/>
      <c r="WHL158" s="7"/>
      <c r="WHM158" s="7"/>
      <c r="WHN158" s="7"/>
      <c r="WHO158" s="7"/>
      <c r="WHP158" s="7"/>
      <c r="WHQ158" s="7"/>
      <c r="WHR158" s="7"/>
      <c r="WHS158" s="7"/>
      <c r="WHT158" s="7"/>
      <c r="WHU158" s="7"/>
      <c r="WHV158" s="7"/>
      <c r="WHW158" s="7"/>
      <c r="WHX158" s="7"/>
      <c r="WHY158" s="7"/>
      <c r="WHZ158" s="7"/>
      <c r="WIA158" s="7"/>
      <c r="WIB158" s="7"/>
      <c r="WIC158" s="7"/>
      <c r="WID158" s="7"/>
      <c r="WIE158" s="7"/>
      <c r="WIF158" s="7"/>
      <c r="WIG158" s="7"/>
      <c r="WIH158" s="7"/>
      <c r="WII158" s="7"/>
      <c r="WIJ158" s="7"/>
      <c r="WIK158" s="7"/>
      <c r="WIL158" s="7"/>
      <c r="WIM158" s="7"/>
      <c r="WIN158" s="7"/>
      <c r="WIO158" s="7"/>
      <c r="WIP158" s="7"/>
      <c r="WIQ158" s="7"/>
      <c r="WIR158" s="7"/>
      <c r="WIS158" s="7"/>
      <c r="WIT158" s="7"/>
      <c r="WIU158" s="7"/>
      <c r="WIV158" s="7"/>
      <c r="WIW158" s="7"/>
      <c r="WIX158" s="7"/>
      <c r="WIY158" s="7"/>
      <c r="WIZ158" s="7"/>
      <c r="WJA158" s="7"/>
      <c r="WJB158" s="7"/>
      <c r="WJC158" s="7"/>
      <c r="WJD158" s="7"/>
      <c r="WJE158" s="7"/>
      <c r="WJF158" s="7"/>
      <c r="WJG158" s="7"/>
      <c r="WJH158" s="7"/>
      <c r="WJI158" s="7"/>
      <c r="WJJ158" s="7"/>
      <c r="WJK158" s="7"/>
      <c r="WJL158" s="7"/>
      <c r="WJM158" s="7"/>
      <c r="WJN158" s="7"/>
      <c r="WJO158" s="7"/>
      <c r="WJP158" s="7"/>
      <c r="WJQ158" s="7"/>
      <c r="WJR158" s="7"/>
      <c r="WJS158" s="7"/>
      <c r="WJT158" s="7"/>
      <c r="WJU158" s="7"/>
      <c r="WJV158" s="7"/>
      <c r="WJW158" s="7"/>
      <c r="WJX158" s="7"/>
      <c r="WJY158" s="7"/>
      <c r="WJZ158" s="7"/>
      <c r="WKA158" s="7"/>
      <c r="WKB158" s="7"/>
      <c r="WKC158" s="7"/>
      <c r="WKD158" s="7"/>
      <c r="WKE158" s="7"/>
      <c r="WKF158" s="7"/>
      <c r="WKG158" s="7"/>
      <c r="WKH158" s="7"/>
      <c r="WKI158" s="7"/>
      <c r="WKJ158" s="7"/>
      <c r="WKK158" s="7"/>
      <c r="WKL158" s="7"/>
      <c r="WKM158" s="7"/>
      <c r="WKN158" s="7"/>
      <c r="WKO158" s="7"/>
      <c r="WKP158" s="7"/>
      <c r="WKQ158" s="7"/>
      <c r="WKR158" s="7"/>
      <c r="WKS158" s="7"/>
      <c r="WKT158" s="7"/>
      <c r="WKU158" s="7"/>
      <c r="WKV158" s="7"/>
      <c r="WKW158" s="7"/>
      <c r="WKX158" s="7"/>
      <c r="WKY158" s="7"/>
      <c r="WKZ158" s="7"/>
      <c r="WLA158" s="7"/>
      <c r="WLB158" s="7"/>
      <c r="WLC158" s="7"/>
      <c r="WLD158" s="7"/>
      <c r="WLE158" s="7"/>
      <c r="WLF158" s="7"/>
      <c r="WLG158" s="7"/>
      <c r="WLH158" s="7"/>
      <c r="WLI158" s="7"/>
      <c r="WLJ158" s="7"/>
      <c r="WLK158" s="7"/>
      <c r="WLL158" s="7"/>
      <c r="WLM158" s="7"/>
      <c r="WLN158" s="7"/>
      <c r="WLO158" s="7"/>
      <c r="WLP158" s="7"/>
      <c r="WLQ158" s="7"/>
      <c r="WLR158" s="7"/>
      <c r="WLS158" s="7"/>
      <c r="WLT158" s="7"/>
      <c r="WLU158" s="7"/>
      <c r="WLV158" s="7"/>
      <c r="WLW158" s="7"/>
      <c r="WLX158" s="7"/>
      <c r="WLY158" s="7"/>
      <c r="WLZ158" s="7"/>
      <c r="WMA158" s="7"/>
      <c r="WMB158" s="7"/>
      <c r="WMC158" s="7"/>
      <c r="WMD158" s="7"/>
      <c r="WME158" s="7"/>
      <c r="WMF158" s="7"/>
      <c r="WMG158" s="7"/>
      <c r="WMH158" s="7"/>
      <c r="WMI158" s="7"/>
      <c r="WMJ158" s="7"/>
      <c r="WMK158" s="7"/>
      <c r="WML158" s="7"/>
      <c r="WMM158" s="7"/>
      <c r="WMN158" s="7"/>
      <c r="WMO158" s="7"/>
      <c r="WMP158" s="7"/>
      <c r="WMQ158" s="7"/>
      <c r="WMR158" s="7"/>
      <c r="WMS158" s="7"/>
      <c r="WMT158" s="7"/>
      <c r="WMU158" s="7"/>
      <c r="WMV158" s="7"/>
      <c r="WMW158" s="7"/>
      <c r="WMX158" s="7"/>
      <c r="WMY158" s="7"/>
      <c r="WMZ158" s="7"/>
      <c r="WNA158" s="7"/>
      <c r="WNB158" s="7"/>
      <c r="WNC158" s="7"/>
      <c r="WND158" s="7"/>
      <c r="WNE158" s="7"/>
      <c r="WNF158" s="7"/>
      <c r="WNG158" s="7"/>
      <c r="WNH158" s="7"/>
      <c r="WNI158" s="7"/>
      <c r="WNJ158" s="7"/>
      <c r="WNK158" s="7"/>
      <c r="WNL158" s="7"/>
      <c r="WNM158" s="7"/>
      <c r="WNN158" s="7"/>
      <c r="WNO158" s="7"/>
      <c r="WNP158" s="7"/>
      <c r="WNQ158" s="7"/>
      <c r="WNR158" s="7"/>
      <c r="WNS158" s="7"/>
      <c r="WNT158" s="7"/>
      <c r="WNU158" s="7"/>
      <c r="WNV158" s="7"/>
      <c r="WNW158" s="7"/>
      <c r="WNX158" s="7"/>
      <c r="WNY158" s="7"/>
      <c r="WNZ158" s="7"/>
      <c r="WOA158" s="7"/>
      <c r="WOB158" s="7"/>
      <c r="WOC158" s="7"/>
      <c r="WOD158" s="7"/>
      <c r="WOE158" s="7"/>
      <c r="WOF158" s="7"/>
      <c r="WOG158" s="7"/>
      <c r="WOH158" s="7"/>
      <c r="WOI158" s="7"/>
      <c r="WOJ158" s="7"/>
      <c r="WOK158" s="7"/>
      <c r="WOL158" s="7"/>
      <c r="WOM158" s="7"/>
      <c r="WON158" s="7"/>
      <c r="WOO158" s="7"/>
      <c r="WOP158" s="7"/>
      <c r="WOQ158" s="7"/>
      <c r="WOR158" s="7"/>
      <c r="WOS158" s="7"/>
      <c r="WOT158" s="7"/>
      <c r="WOU158" s="7"/>
      <c r="WOV158" s="7"/>
      <c r="WOW158" s="7"/>
      <c r="WOX158" s="7"/>
      <c r="WOY158" s="7"/>
      <c r="WOZ158" s="7"/>
      <c r="WPA158" s="7"/>
      <c r="WPB158" s="7"/>
      <c r="WPC158" s="7"/>
      <c r="WPD158" s="7"/>
      <c r="WPE158" s="7"/>
      <c r="WPF158" s="7"/>
      <c r="WPG158" s="7"/>
      <c r="WPH158" s="7"/>
      <c r="WPI158" s="7"/>
      <c r="WPJ158" s="7"/>
      <c r="WPK158" s="7"/>
      <c r="WPL158" s="7"/>
      <c r="WPM158" s="7"/>
      <c r="WPN158" s="7"/>
      <c r="WPO158" s="7"/>
      <c r="WPP158" s="7"/>
      <c r="WPQ158" s="7"/>
      <c r="WPR158" s="7"/>
      <c r="WPS158" s="7"/>
      <c r="WPT158" s="7"/>
      <c r="WPU158" s="7"/>
      <c r="WPV158" s="7"/>
      <c r="WPW158" s="7"/>
      <c r="WPX158" s="7"/>
      <c r="WPY158" s="7"/>
      <c r="WPZ158" s="7"/>
      <c r="WQA158" s="7"/>
      <c r="WQB158" s="7"/>
      <c r="WQC158" s="7"/>
      <c r="WQD158" s="7"/>
      <c r="WQE158" s="7"/>
      <c r="WQF158" s="7"/>
      <c r="WQG158" s="7"/>
      <c r="WQH158" s="7"/>
      <c r="WQI158" s="7"/>
      <c r="WQJ158" s="7"/>
      <c r="WQK158" s="7"/>
      <c r="WQL158" s="7"/>
      <c r="WQM158" s="7"/>
      <c r="WQN158" s="7"/>
      <c r="WQO158" s="7"/>
      <c r="WQP158" s="7"/>
      <c r="WQQ158" s="7"/>
      <c r="WQR158" s="7"/>
      <c r="WQS158" s="7"/>
      <c r="WQT158" s="7"/>
      <c r="WQU158" s="7"/>
      <c r="WQV158" s="7"/>
      <c r="WQW158" s="7"/>
      <c r="WQX158" s="7"/>
      <c r="WQY158" s="7"/>
      <c r="WQZ158" s="7"/>
      <c r="WRA158" s="7"/>
      <c r="WRB158" s="7"/>
      <c r="WRC158" s="7"/>
      <c r="WRD158" s="7"/>
      <c r="WRE158" s="7"/>
      <c r="WRF158" s="7"/>
      <c r="WRG158" s="7"/>
      <c r="WRH158" s="7"/>
      <c r="WRI158" s="7"/>
      <c r="WRJ158" s="7"/>
      <c r="WRK158" s="7"/>
      <c r="WRL158" s="7"/>
      <c r="WRM158" s="7"/>
      <c r="WRN158" s="7"/>
      <c r="WRO158" s="7"/>
      <c r="WRP158" s="7"/>
      <c r="WRQ158" s="7"/>
      <c r="WRR158" s="7"/>
      <c r="WRS158" s="7"/>
      <c r="WRT158" s="7"/>
      <c r="WRU158" s="7"/>
      <c r="WRV158" s="7"/>
      <c r="WRW158" s="7"/>
      <c r="WRX158" s="7"/>
      <c r="WRY158" s="7"/>
      <c r="WRZ158" s="7"/>
      <c r="WSA158" s="7"/>
      <c r="WSB158" s="7"/>
      <c r="WSC158" s="7"/>
      <c r="WSD158" s="7"/>
      <c r="WSE158" s="7"/>
      <c r="WSF158" s="7"/>
      <c r="WSG158" s="7"/>
      <c r="WSH158" s="7"/>
      <c r="WSI158" s="7"/>
      <c r="WSJ158" s="7"/>
      <c r="WSK158" s="7"/>
      <c r="WSL158" s="7"/>
      <c r="WSM158" s="7"/>
      <c r="WSN158" s="7"/>
      <c r="WSO158" s="7"/>
      <c r="WSP158" s="7"/>
      <c r="WSQ158" s="7"/>
      <c r="WSR158" s="7"/>
      <c r="WSS158" s="7"/>
      <c r="WST158" s="7"/>
      <c r="WSU158" s="7"/>
      <c r="WSV158" s="7"/>
      <c r="WSW158" s="7"/>
      <c r="WSX158" s="7"/>
      <c r="WSY158" s="7"/>
      <c r="WSZ158" s="7"/>
      <c r="WTA158" s="7"/>
      <c r="WTB158" s="7"/>
      <c r="WTC158" s="7"/>
      <c r="WTD158" s="7"/>
      <c r="WTE158" s="7"/>
      <c r="WTF158" s="7"/>
      <c r="WTG158" s="7"/>
      <c r="WTH158" s="7"/>
      <c r="WTI158" s="7"/>
      <c r="WTJ158" s="7"/>
      <c r="WTK158" s="7"/>
      <c r="WTL158" s="7"/>
      <c r="WTM158" s="7"/>
      <c r="WTN158" s="7"/>
      <c r="WTO158" s="7"/>
      <c r="WTP158" s="7"/>
      <c r="WTQ158" s="7"/>
      <c r="WTR158" s="7"/>
      <c r="WTS158" s="7"/>
      <c r="WTT158" s="7"/>
      <c r="WTU158" s="7"/>
      <c r="WTV158" s="7"/>
      <c r="WTW158" s="7"/>
      <c r="WTX158" s="7"/>
      <c r="WTY158" s="7"/>
      <c r="WTZ158" s="7"/>
      <c r="WUA158" s="7"/>
      <c r="WUB158" s="7"/>
      <c r="WUC158" s="7"/>
      <c r="WUD158" s="7"/>
      <c r="WUE158" s="7"/>
      <c r="WUF158" s="7"/>
      <c r="WUG158" s="7"/>
      <c r="WUH158" s="7"/>
      <c r="WUI158" s="7"/>
      <c r="WUJ158" s="7"/>
      <c r="WUK158" s="7"/>
      <c r="WUL158" s="7"/>
      <c r="WUM158" s="7"/>
      <c r="WUN158" s="7"/>
      <c r="WUO158" s="7"/>
      <c r="WUP158" s="7"/>
      <c r="WUQ158" s="7"/>
      <c r="WUR158" s="7"/>
      <c r="WUS158" s="7"/>
      <c r="WUT158" s="7"/>
      <c r="WUU158" s="7"/>
      <c r="WUV158" s="7"/>
      <c r="WUW158" s="7"/>
      <c r="WUX158" s="7"/>
      <c r="WUY158" s="7"/>
      <c r="WUZ158" s="7"/>
      <c r="WVA158" s="7"/>
      <c r="WVB158" s="7"/>
      <c r="WVC158" s="7"/>
      <c r="WVD158" s="7"/>
      <c r="WVE158" s="7"/>
      <c r="WVF158" s="7"/>
      <c r="WVG158" s="7"/>
      <c r="WVH158" s="7"/>
      <c r="WVI158" s="7"/>
      <c r="WVJ158" s="7"/>
      <c r="WVK158" s="7"/>
      <c r="WVL158" s="7"/>
      <c r="WVM158" s="7"/>
      <c r="WVN158" s="7"/>
      <c r="WVO158" s="7"/>
      <c r="WVP158" s="7"/>
      <c r="WVQ158" s="7"/>
      <c r="WVR158" s="7"/>
      <c r="WVS158" s="7"/>
      <c r="WVT158" s="7"/>
      <c r="WVU158" s="7"/>
      <c r="WVV158" s="7"/>
      <c r="WVW158" s="7"/>
      <c r="WVX158" s="7"/>
      <c r="WVY158" s="7"/>
      <c r="WVZ158" s="7"/>
      <c r="WWA158" s="7"/>
      <c r="WWB158" s="7"/>
      <c r="WWC158" s="7"/>
      <c r="WWD158" s="7"/>
      <c r="WWE158" s="7"/>
      <c r="WWF158" s="7"/>
      <c r="WWG158" s="7"/>
      <c r="WWH158" s="7"/>
      <c r="WWI158" s="7"/>
      <c r="WWJ158" s="7"/>
      <c r="WWK158" s="7"/>
      <c r="WWL158" s="7"/>
      <c r="WWM158" s="7"/>
      <c r="WWN158" s="7"/>
      <c r="WWO158" s="7"/>
      <c r="WWP158" s="7"/>
      <c r="WWQ158" s="7"/>
      <c r="WWR158" s="7"/>
      <c r="WWS158" s="7"/>
      <c r="WWT158" s="7"/>
      <c r="WWU158" s="7"/>
      <c r="WWV158" s="7"/>
      <c r="WWW158" s="7"/>
      <c r="WWX158" s="7"/>
      <c r="WWY158" s="7"/>
      <c r="WWZ158" s="7"/>
      <c r="WXA158" s="7"/>
      <c r="WXB158" s="7"/>
      <c r="WXC158" s="7"/>
      <c r="WXD158" s="7"/>
      <c r="WXE158" s="7"/>
      <c r="WXF158" s="7"/>
      <c r="WXG158" s="7"/>
      <c r="WXH158" s="7"/>
      <c r="WXI158" s="7"/>
      <c r="WXJ158" s="7"/>
      <c r="WXK158" s="7"/>
      <c r="WXL158" s="7"/>
      <c r="WXM158" s="7"/>
      <c r="WXN158" s="7"/>
      <c r="WXO158" s="7"/>
      <c r="WXP158" s="7"/>
      <c r="WXQ158" s="7"/>
      <c r="WXR158" s="7"/>
      <c r="WXS158" s="7"/>
      <c r="WXT158" s="7"/>
      <c r="WXU158" s="7"/>
      <c r="WXV158" s="7"/>
      <c r="WXW158" s="7"/>
      <c r="WXX158" s="7"/>
      <c r="WXY158" s="7"/>
      <c r="WXZ158" s="7"/>
      <c r="WYA158" s="7"/>
      <c r="WYB158" s="7"/>
      <c r="WYC158" s="7"/>
      <c r="WYD158" s="7"/>
      <c r="WYE158" s="7"/>
      <c r="WYF158" s="7"/>
      <c r="WYG158" s="7"/>
      <c r="WYH158" s="7"/>
      <c r="WYI158" s="7"/>
      <c r="WYJ158" s="7"/>
      <c r="WYK158" s="7"/>
      <c r="WYL158" s="7"/>
      <c r="WYM158" s="7"/>
      <c r="WYN158" s="7"/>
      <c r="WYO158" s="7"/>
      <c r="WYP158" s="7"/>
      <c r="WYQ158" s="7"/>
      <c r="WYR158" s="7"/>
      <c r="WYS158" s="7"/>
      <c r="WYT158" s="7"/>
      <c r="WYU158" s="7"/>
      <c r="WYV158" s="7"/>
      <c r="WYW158" s="7"/>
      <c r="WYX158" s="7"/>
      <c r="WYY158" s="7"/>
      <c r="WYZ158" s="7"/>
      <c r="WZA158" s="7"/>
      <c r="WZB158" s="7"/>
      <c r="WZC158" s="7"/>
      <c r="WZD158" s="7"/>
      <c r="WZE158" s="7"/>
      <c r="WZF158" s="7"/>
      <c r="WZG158" s="7"/>
      <c r="WZH158" s="7"/>
      <c r="WZI158" s="7"/>
      <c r="WZJ158" s="7"/>
      <c r="WZK158" s="7"/>
      <c r="WZL158" s="7"/>
      <c r="WZM158" s="7"/>
      <c r="WZN158" s="7"/>
      <c r="WZO158" s="7"/>
      <c r="WZP158" s="7"/>
      <c r="WZQ158" s="7"/>
      <c r="WZR158" s="7"/>
      <c r="WZS158" s="7"/>
      <c r="WZT158" s="7"/>
      <c r="WZU158" s="7"/>
      <c r="WZV158" s="7"/>
      <c r="WZW158" s="7"/>
      <c r="WZX158" s="7"/>
      <c r="WZY158" s="7"/>
      <c r="WZZ158" s="7"/>
      <c r="XAA158" s="7"/>
      <c r="XAB158" s="7"/>
      <c r="XAC158" s="7"/>
      <c r="XAD158" s="7"/>
      <c r="XAE158" s="7"/>
      <c r="XAF158" s="7"/>
      <c r="XAG158" s="7"/>
      <c r="XAH158" s="7"/>
      <c r="XAI158" s="7"/>
      <c r="XAJ158" s="7"/>
      <c r="XAK158" s="7"/>
      <c r="XAL158" s="7"/>
      <c r="XAM158" s="7"/>
      <c r="XAN158" s="7"/>
      <c r="XAO158" s="7"/>
      <c r="XAP158" s="7"/>
      <c r="XAQ158" s="7"/>
      <c r="XAR158" s="7"/>
      <c r="XAS158" s="7"/>
      <c r="XAT158" s="7"/>
      <c r="XAU158" s="7"/>
      <c r="XAV158" s="7"/>
      <c r="XAW158" s="7"/>
      <c r="XAX158" s="7"/>
      <c r="XAY158" s="7"/>
      <c r="XAZ158" s="7"/>
      <c r="XBA158" s="7"/>
      <c r="XBB158" s="7"/>
      <c r="XBC158" s="7"/>
      <c r="XBD158" s="7"/>
      <c r="XBE158" s="7"/>
      <c r="XBF158" s="7"/>
      <c r="XBG158" s="7"/>
      <c r="XBH158" s="7"/>
      <c r="XBI158" s="7"/>
      <c r="XBJ158" s="7"/>
      <c r="XBK158" s="7"/>
      <c r="XBL158" s="7"/>
      <c r="XBM158" s="7"/>
      <c r="XBN158" s="7"/>
      <c r="XBO158" s="7"/>
      <c r="XBP158" s="7"/>
      <c r="XBQ158" s="7"/>
      <c r="XBR158" s="7"/>
      <c r="XBS158" s="7"/>
      <c r="XBT158" s="7"/>
      <c r="XBU158" s="7"/>
      <c r="XBV158" s="7"/>
      <c r="XBW158" s="7"/>
      <c r="XBX158" s="7"/>
      <c r="XBY158" s="7"/>
      <c r="XBZ158" s="7"/>
      <c r="XCA158" s="7"/>
      <c r="XCB158" s="7"/>
      <c r="XCC158" s="7"/>
      <c r="XCD158" s="7"/>
      <c r="XCE158" s="7"/>
      <c r="XCF158" s="7"/>
      <c r="XCG158" s="7"/>
      <c r="XCH158" s="7"/>
      <c r="XCI158" s="7"/>
      <c r="XCJ158" s="7"/>
      <c r="XCK158" s="7"/>
      <c r="XCL158" s="7"/>
      <c r="XCM158" s="7"/>
      <c r="XCN158" s="7"/>
      <c r="XCO158" s="7"/>
      <c r="XCP158" s="7"/>
      <c r="XCQ158" s="7"/>
      <c r="XCR158" s="7"/>
      <c r="XCS158" s="7"/>
      <c r="XCT158" s="7"/>
      <c r="XCU158" s="7"/>
      <c r="XCV158" s="7"/>
      <c r="XCW158" s="7"/>
      <c r="XCX158" s="7"/>
      <c r="XCY158" s="7"/>
      <c r="XCZ158" s="7"/>
      <c r="XDA158" s="7"/>
      <c r="XDB158" s="7"/>
      <c r="XDC158" s="7"/>
      <c r="XDD158" s="7"/>
      <c r="XDE158" s="7"/>
      <c r="XDF158" s="7"/>
      <c r="XDG158" s="7"/>
      <c r="XDH158" s="7"/>
      <c r="XDI158" s="7"/>
      <c r="XDJ158" s="7"/>
      <c r="XDK158" s="7"/>
      <c r="XDL158" s="7"/>
      <c r="XDM158" s="7"/>
      <c r="XDN158" s="7"/>
      <c r="XDO158" s="7"/>
      <c r="XDP158" s="7"/>
      <c r="XDQ158" s="7"/>
      <c r="XDR158" s="7"/>
      <c r="XDS158" s="7"/>
      <c r="XDT158" s="7"/>
      <c r="XDU158" s="7"/>
      <c r="XDV158" s="7"/>
      <c r="XDW158" s="7"/>
      <c r="XDX158" s="7"/>
      <c r="XDY158" s="7"/>
      <c r="XDZ158" s="7"/>
      <c r="XEA158" s="7"/>
      <c r="XEB158" s="7"/>
      <c r="XEC158" s="7"/>
      <c r="XED158" s="7"/>
      <c r="XEE158" s="7"/>
      <c r="XEF158" s="7"/>
      <c r="XEG158" s="7"/>
      <c r="XEH158" s="7"/>
      <c r="XEI158" s="7"/>
      <c r="XEJ158" s="7"/>
      <c r="XEK158" s="7"/>
      <c r="XEL158" s="7"/>
      <c r="XEM158" s="7"/>
    </row>
    <row r="159" s="6" customFormat="1" ht="79" customHeight="1" spans="1:1024 1025:16367">
      <c r="A159" s="25">
        <v>6.2</v>
      </c>
      <c r="B159" s="34" t="s">
        <v>456</v>
      </c>
      <c r="C159" s="35" t="s">
        <v>457</v>
      </c>
      <c r="D159" s="25" t="s">
        <v>185</v>
      </c>
      <c r="E159" s="37">
        <v>251</v>
      </c>
      <c r="F159" s="28"/>
      <c r="G159" s="29">
        <f t="shared" si="2"/>
        <v>0</v>
      </c>
      <c r="H159" s="27">
        <v>110.56</v>
      </c>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c r="GX159" s="7"/>
      <c r="GY159" s="7"/>
      <c r="GZ159" s="7"/>
      <c r="HA159" s="7"/>
      <c r="HB159" s="7"/>
      <c r="HC159" s="7"/>
      <c r="HD159" s="7"/>
      <c r="HE159" s="7"/>
      <c r="HF159" s="7"/>
      <c r="HG159" s="7"/>
      <c r="HH159" s="7"/>
      <c r="HI159" s="7"/>
      <c r="HJ159" s="7"/>
      <c r="HK159" s="7"/>
      <c r="HL159" s="7"/>
      <c r="HM159" s="7"/>
      <c r="HN159" s="7"/>
      <c r="HO159" s="7"/>
      <c r="HP159" s="7"/>
      <c r="HQ159" s="7"/>
      <c r="HR159" s="7"/>
      <c r="HS159" s="7"/>
      <c r="HT159" s="7"/>
      <c r="HU159" s="7"/>
      <c r="HV159" s="7"/>
      <c r="HW159" s="7"/>
      <c r="HX159" s="7"/>
      <c r="HY159" s="7"/>
      <c r="HZ159" s="7"/>
      <c r="IA159" s="7"/>
      <c r="IB159" s="7"/>
      <c r="IC159" s="7"/>
      <c r="ID159" s="7"/>
      <c r="IE159" s="7"/>
      <c r="IF159" s="7"/>
      <c r="IG159" s="7"/>
      <c r="IH159" s="7"/>
      <c r="II159" s="7"/>
      <c r="IJ159" s="7"/>
      <c r="IK159" s="7"/>
      <c r="IL159" s="7"/>
      <c r="IM159" s="7"/>
      <c r="IN159" s="7"/>
      <c r="IO159" s="7"/>
      <c r="IP159" s="7"/>
      <c r="IQ159" s="7"/>
      <c r="IR159" s="7"/>
      <c r="IS159" s="7"/>
      <c r="IT159" s="7"/>
      <c r="IU159" s="7"/>
      <c r="IV159" s="7"/>
      <c r="IW159" s="7"/>
      <c r="IX159" s="7"/>
      <c r="IY159" s="7"/>
      <c r="IZ159" s="7"/>
      <c r="JA159" s="7"/>
      <c r="JB159" s="7"/>
      <c r="JC159" s="7"/>
      <c r="JD159" s="7"/>
      <c r="JE159" s="7"/>
      <c r="JF159" s="7"/>
      <c r="JG159" s="7"/>
      <c r="JH159" s="7"/>
      <c r="JI159" s="7"/>
      <c r="JJ159" s="7"/>
      <c r="JK159" s="7"/>
      <c r="JL159" s="7"/>
      <c r="JM159" s="7"/>
      <c r="JN159" s="7"/>
      <c r="JO159" s="7"/>
      <c r="JP159" s="7"/>
      <c r="JQ159" s="7"/>
      <c r="JR159" s="7"/>
      <c r="JS159" s="7"/>
      <c r="JT159" s="7"/>
      <c r="JU159" s="7"/>
      <c r="JV159" s="7"/>
      <c r="JW159" s="7"/>
      <c r="JX159" s="7"/>
      <c r="JY159" s="7"/>
      <c r="JZ159" s="7"/>
      <c r="KA159" s="7"/>
      <c r="KB159" s="7"/>
      <c r="KC159" s="7"/>
      <c r="KD159" s="7"/>
      <c r="KE159" s="7"/>
      <c r="KF159" s="7"/>
      <c r="KG159" s="7"/>
      <c r="KH159" s="7"/>
      <c r="KI159" s="7"/>
      <c r="KJ159" s="7"/>
      <c r="KK159" s="7"/>
      <c r="KL159" s="7"/>
      <c r="KM159" s="7"/>
      <c r="KN159" s="7"/>
      <c r="KO159" s="7"/>
      <c r="KP159" s="7"/>
      <c r="KQ159" s="7"/>
      <c r="KR159" s="7"/>
      <c r="KS159" s="7"/>
      <c r="KT159" s="7"/>
      <c r="KU159" s="7"/>
      <c r="KV159" s="7"/>
      <c r="KW159" s="7"/>
      <c r="KX159" s="7"/>
      <c r="KY159" s="7"/>
      <c r="KZ159" s="7"/>
      <c r="LA159" s="7"/>
      <c r="LB159" s="7"/>
      <c r="LC159" s="7"/>
      <c r="LD159" s="7"/>
      <c r="LE159" s="7"/>
      <c r="LF159" s="7"/>
      <c r="LG159" s="7"/>
      <c r="LH159" s="7"/>
      <c r="LI159" s="7"/>
      <c r="LJ159" s="7"/>
      <c r="LK159" s="7"/>
      <c r="LL159" s="7"/>
      <c r="LM159" s="7"/>
      <c r="LN159" s="7"/>
      <c r="LO159" s="7"/>
      <c r="LP159" s="7"/>
      <c r="LQ159" s="7"/>
      <c r="LR159" s="7"/>
      <c r="LS159" s="7"/>
      <c r="LT159" s="7"/>
      <c r="LU159" s="7"/>
      <c r="LV159" s="7"/>
      <c r="LW159" s="7"/>
      <c r="LX159" s="7"/>
      <c r="LY159" s="7"/>
      <c r="LZ159" s="7"/>
      <c r="MA159" s="7"/>
      <c r="MB159" s="7"/>
      <c r="MC159" s="7"/>
      <c r="MD159" s="7"/>
      <c r="ME159" s="7"/>
      <c r="MF159" s="7"/>
      <c r="MG159" s="7"/>
      <c r="MH159" s="7"/>
      <c r="MI159" s="7"/>
      <c r="MJ159" s="7"/>
      <c r="MK159" s="7"/>
      <c r="ML159" s="7"/>
      <c r="MM159" s="7"/>
      <c r="MN159" s="7"/>
      <c r="MO159" s="7"/>
      <c r="MP159" s="7"/>
      <c r="MQ159" s="7"/>
      <c r="MR159" s="7"/>
      <c r="MS159" s="7"/>
      <c r="MT159" s="7"/>
      <c r="MU159" s="7"/>
      <c r="MV159" s="7"/>
      <c r="MW159" s="7"/>
      <c r="MX159" s="7"/>
      <c r="MY159" s="7"/>
      <c r="MZ159" s="7"/>
      <c r="NA159" s="7"/>
      <c r="NB159" s="7"/>
      <c r="NC159" s="7"/>
      <c r="ND159" s="7"/>
      <c r="NE159" s="7"/>
      <c r="NF159" s="7"/>
      <c r="NG159" s="7"/>
      <c r="NH159" s="7"/>
      <c r="NI159" s="7"/>
      <c r="NJ159" s="7"/>
      <c r="NK159" s="7"/>
      <c r="NL159" s="7"/>
      <c r="NM159" s="7"/>
      <c r="NN159" s="7"/>
      <c r="NO159" s="7"/>
      <c r="NP159" s="7"/>
      <c r="NQ159" s="7"/>
      <c r="NR159" s="7"/>
      <c r="NS159" s="7"/>
      <c r="NT159" s="7"/>
      <c r="NU159" s="7"/>
      <c r="NV159" s="7"/>
      <c r="NW159" s="7"/>
      <c r="NX159" s="7"/>
      <c r="NY159" s="7"/>
      <c r="NZ159" s="7"/>
      <c r="OA159" s="7"/>
      <c r="OB159" s="7"/>
      <c r="OC159" s="7"/>
      <c r="OD159" s="7"/>
      <c r="OE159" s="7"/>
      <c r="OF159" s="7"/>
      <c r="OG159" s="7"/>
      <c r="OH159" s="7"/>
      <c r="OI159" s="7"/>
      <c r="OJ159" s="7"/>
      <c r="OK159" s="7"/>
      <c r="OL159" s="7"/>
      <c r="OM159" s="7"/>
      <c r="ON159" s="7"/>
      <c r="OO159" s="7"/>
      <c r="OP159" s="7"/>
      <c r="OQ159" s="7"/>
      <c r="OR159" s="7"/>
      <c r="OS159" s="7"/>
      <c r="OT159" s="7"/>
      <c r="OU159" s="7"/>
      <c r="OV159" s="7"/>
      <c r="OW159" s="7"/>
      <c r="OX159" s="7"/>
      <c r="OY159" s="7"/>
      <c r="OZ159" s="7"/>
      <c r="PA159" s="7"/>
      <c r="PB159" s="7"/>
      <c r="PC159" s="7"/>
      <c r="PD159" s="7"/>
      <c r="PE159" s="7"/>
      <c r="PF159" s="7"/>
      <c r="PG159" s="7"/>
      <c r="PH159" s="7"/>
      <c r="PI159" s="7"/>
      <c r="PJ159" s="7"/>
      <c r="PK159" s="7"/>
      <c r="PL159" s="7"/>
      <c r="PM159" s="7"/>
      <c r="PN159" s="7"/>
      <c r="PO159" s="7"/>
      <c r="PP159" s="7"/>
      <c r="PQ159" s="7"/>
      <c r="PR159" s="7"/>
      <c r="PS159" s="7"/>
      <c r="PT159" s="7"/>
      <c r="PU159" s="7"/>
      <c r="PV159" s="7"/>
      <c r="PW159" s="7"/>
      <c r="PX159" s="7"/>
      <c r="PY159" s="7"/>
      <c r="PZ159" s="7"/>
      <c r="QA159" s="7"/>
      <c r="QB159" s="7"/>
      <c r="QC159" s="7"/>
      <c r="QD159" s="7"/>
      <c r="QE159" s="7"/>
      <c r="QF159" s="7"/>
      <c r="QG159" s="7"/>
      <c r="QH159" s="7"/>
      <c r="QI159" s="7"/>
      <c r="QJ159" s="7"/>
      <c r="QK159" s="7"/>
      <c r="QL159" s="7"/>
      <c r="QM159" s="7"/>
      <c r="QN159" s="7"/>
      <c r="QO159" s="7"/>
      <c r="QP159" s="7"/>
      <c r="QQ159" s="7"/>
      <c r="QR159" s="7"/>
      <c r="QS159" s="7"/>
      <c r="QT159" s="7"/>
      <c r="QU159" s="7"/>
      <c r="QV159" s="7"/>
      <c r="QW159" s="7"/>
      <c r="QX159" s="7"/>
      <c r="QY159" s="7"/>
      <c r="QZ159" s="7"/>
      <c r="RA159" s="7"/>
      <c r="RB159" s="7"/>
      <c r="RC159" s="7"/>
      <c r="RD159" s="7"/>
      <c r="RE159" s="7"/>
      <c r="RF159" s="7"/>
      <c r="RG159" s="7"/>
      <c r="RH159" s="7"/>
      <c r="RI159" s="7"/>
      <c r="RJ159" s="7"/>
      <c r="RK159" s="7"/>
      <c r="RL159" s="7"/>
      <c r="RM159" s="7"/>
      <c r="RN159" s="7"/>
      <c r="RO159" s="7"/>
      <c r="RP159" s="7"/>
      <c r="RQ159" s="7"/>
      <c r="RR159" s="7"/>
      <c r="RS159" s="7"/>
      <c r="RT159" s="7"/>
      <c r="RU159" s="7"/>
      <c r="RV159" s="7"/>
      <c r="RW159" s="7"/>
      <c r="RX159" s="7"/>
      <c r="RY159" s="7"/>
      <c r="RZ159" s="7"/>
      <c r="SA159" s="7"/>
      <c r="SB159" s="7"/>
      <c r="SC159" s="7"/>
      <c r="SD159" s="7"/>
      <c r="SE159" s="7"/>
      <c r="SF159" s="7"/>
      <c r="SG159" s="7"/>
      <c r="SH159" s="7"/>
      <c r="SI159" s="7"/>
      <c r="SJ159" s="7"/>
      <c r="SK159" s="7"/>
      <c r="SL159" s="7"/>
      <c r="SM159" s="7"/>
      <c r="SN159" s="7"/>
      <c r="SO159" s="7"/>
      <c r="SP159" s="7"/>
      <c r="SQ159" s="7"/>
      <c r="SR159" s="7"/>
      <c r="SS159" s="7"/>
      <c r="ST159" s="7"/>
      <c r="SU159" s="7"/>
      <c r="SV159" s="7"/>
      <c r="SW159" s="7"/>
      <c r="SX159" s="7"/>
      <c r="SY159" s="7"/>
      <c r="SZ159" s="7"/>
      <c r="TA159" s="7"/>
      <c r="TB159" s="7"/>
      <c r="TC159" s="7"/>
      <c r="TD159" s="7"/>
      <c r="TE159" s="7"/>
      <c r="TF159" s="7"/>
      <c r="TG159" s="7"/>
      <c r="TH159" s="7"/>
      <c r="TI159" s="7"/>
      <c r="TJ159" s="7"/>
      <c r="TK159" s="7"/>
      <c r="TL159" s="7"/>
      <c r="TM159" s="7"/>
      <c r="TN159" s="7"/>
      <c r="TO159" s="7"/>
      <c r="TP159" s="7"/>
      <c r="TQ159" s="7"/>
      <c r="TR159" s="7"/>
      <c r="TS159" s="7"/>
      <c r="TT159" s="7"/>
      <c r="TU159" s="7"/>
      <c r="TV159" s="7"/>
      <c r="TW159" s="7"/>
      <c r="TX159" s="7"/>
      <c r="TY159" s="7"/>
      <c r="TZ159" s="7"/>
      <c r="UA159" s="7"/>
      <c r="UB159" s="7"/>
      <c r="UC159" s="7"/>
      <c r="UD159" s="7"/>
      <c r="UE159" s="7"/>
      <c r="UF159" s="7"/>
      <c r="UG159" s="7"/>
      <c r="UH159" s="7"/>
      <c r="UI159" s="7"/>
      <c r="UJ159" s="7"/>
      <c r="UK159" s="7"/>
      <c r="UL159" s="7"/>
      <c r="UM159" s="7"/>
      <c r="UN159" s="7"/>
      <c r="UO159" s="7"/>
      <c r="UP159" s="7"/>
      <c r="UQ159" s="7"/>
      <c r="UR159" s="7"/>
      <c r="US159" s="7"/>
      <c r="UT159" s="7"/>
      <c r="UU159" s="7"/>
      <c r="UV159" s="7"/>
      <c r="UW159" s="7"/>
      <c r="UX159" s="7"/>
      <c r="UY159" s="7"/>
      <c r="UZ159" s="7"/>
      <c r="VA159" s="7"/>
      <c r="VB159" s="7"/>
      <c r="VC159" s="7"/>
      <c r="VD159" s="7"/>
      <c r="VE159" s="7"/>
      <c r="VF159" s="7"/>
      <c r="VG159" s="7"/>
      <c r="VH159" s="7"/>
      <c r="VI159" s="7"/>
      <c r="VJ159" s="7"/>
      <c r="VK159" s="7"/>
      <c r="VL159" s="7"/>
      <c r="VM159" s="7"/>
      <c r="VN159" s="7"/>
      <c r="VO159" s="7"/>
      <c r="VP159" s="7"/>
      <c r="VQ159" s="7"/>
      <c r="VR159" s="7"/>
      <c r="VS159" s="7"/>
      <c r="VT159" s="7"/>
      <c r="VU159" s="7"/>
      <c r="VV159" s="7"/>
      <c r="VW159" s="7"/>
      <c r="VX159" s="7"/>
      <c r="VY159" s="7"/>
      <c r="VZ159" s="7"/>
      <c r="WA159" s="7"/>
      <c r="WB159" s="7"/>
      <c r="WC159" s="7"/>
      <c r="WD159" s="7"/>
      <c r="WE159" s="7"/>
      <c r="WF159" s="7"/>
      <c r="WG159" s="7"/>
      <c r="WH159" s="7"/>
      <c r="WI159" s="7"/>
      <c r="WJ159" s="7"/>
      <c r="WK159" s="7"/>
      <c r="WL159" s="7"/>
      <c r="WM159" s="7"/>
      <c r="WN159" s="7"/>
      <c r="WO159" s="7"/>
      <c r="WP159" s="7"/>
      <c r="WQ159" s="7"/>
      <c r="WR159" s="7"/>
      <c r="WS159" s="7"/>
      <c r="WT159" s="7"/>
      <c r="WU159" s="7"/>
      <c r="WV159" s="7"/>
      <c r="WW159" s="7"/>
      <c r="WX159" s="7"/>
      <c r="WY159" s="7"/>
      <c r="WZ159" s="7"/>
      <c r="XA159" s="7"/>
      <c r="XB159" s="7"/>
      <c r="XC159" s="7"/>
      <c r="XD159" s="7"/>
      <c r="XE159" s="7"/>
      <c r="XF159" s="7"/>
      <c r="XG159" s="7"/>
      <c r="XH159" s="7"/>
      <c r="XI159" s="7"/>
      <c r="XJ159" s="7"/>
      <c r="XK159" s="7"/>
      <c r="XL159" s="7"/>
      <c r="XM159" s="7"/>
      <c r="XN159" s="7"/>
      <c r="XO159" s="7"/>
      <c r="XP159" s="7"/>
      <c r="XQ159" s="7"/>
      <c r="XR159" s="7"/>
      <c r="XS159" s="7"/>
      <c r="XT159" s="7"/>
      <c r="XU159" s="7"/>
      <c r="XV159" s="7"/>
      <c r="XW159" s="7"/>
      <c r="XX159" s="7"/>
      <c r="XY159" s="7"/>
      <c r="XZ159" s="7"/>
      <c r="YA159" s="7"/>
      <c r="YB159" s="7"/>
      <c r="YC159" s="7"/>
      <c r="YD159" s="7"/>
      <c r="YE159" s="7"/>
      <c r="YF159" s="7"/>
      <c r="YG159" s="7"/>
      <c r="YH159" s="7"/>
      <c r="YI159" s="7"/>
      <c r="YJ159" s="7"/>
      <c r="YK159" s="7"/>
      <c r="YL159" s="7"/>
      <c r="YM159" s="7"/>
      <c r="YN159" s="7"/>
      <c r="YO159" s="7"/>
      <c r="YP159" s="7"/>
      <c r="YQ159" s="7"/>
      <c r="YR159" s="7"/>
      <c r="YS159" s="7"/>
      <c r="YT159" s="7"/>
      <c r="YU159" s="7"/>
      <c r="YV159" s="7"/>
      <c r="YW159" s="7"/>
      <c r="YX159" s="7"/>
      <c r="YY159" s="7"/>
      <c r="YZ159" s="7"/>
      <c r="ZA159" s="7"/>
      <c r="ZB159" s="7"/>
      <c r="ZC159" s="7"/>
      <c r="ZD159" s="7"/>
      <c r="ZE159" s="7"/>
      <c r="ZF159" s="7"/>
      <c r="ZG159" s="7"/>
      <c r="ZH159" s="7"/>
      <c r="ZI159" s="7"/>
      <c r="ZJ159" s="7"/>
      <c r="ZK159" s="7"/>
      <c r="ZL159" s="7"/>
      <c r="ZM159" s="7"/>
      <c r="ZN159" s="7"/>
      <c r="ZO159" s="7"/>
      <c r="ZP159" s="7"/>
      <c r="ZQ159" s="7"/>
      <c r="ZR159" s="7"/>
      <c r="ZS159" s="7"/>
      <c r="ZT159" s="7"/>
      <c r="ZU159" s="7"/>
      <c r="ZV159" s="7"/>
      <c r="ZW159" s="7"/>
      <c r="ZX159" s="7"/>
      <c r="ZY159" s="7"/>
      <c r="ZZ159" s="7"/>
      <c r="AAA159" s="7"/>
      <c r="AAB159" s="7"/>
      <c r="AAC159" s="7"/>
      <c r="AAD159" s="7"/>
      <c r="AAE159" s="7"/>
      <c r="AAF159" s="7"/>
      <c r="AAG159" s="7"/>
      <c r="AAH159" s="7"/>
      <c r="AAI159" s="7"/>
      <c r="AAJ159" s="7"/>
      <c r="AAK159" s="7"/>
      <c r="AAL159" s="7"/>
      <c r="AAM159" s="7"/>
      <c r="AAN159" s="7"/>
      <c r="AAO159" s="7"/>
      <c r="AAP159" s="7"/>
      <c r="AAQ159" s="7"/>
      <c r="AAR159" s="7"/>
      <c r="AAS159" s="7"/>
      <c r="AAT159" s="7"/>
      <c r="AAU159" s="7"/>
      <c r="AAV159" s="7"/>
      <c r="AAW159" s="7"/>
      <c r="AAX159" s="7"/>
      <c r="AAY159" s="7"/>
      <c r="AAZ159" s="7"/>
      <c r="ABA159" s="7"/>
      <c r="ABB159" s="7"/>
      <c r="ABC159" s="7"/>
      <c r="ABD159" s="7"/>
      <c r="ABE159" s="7"/>
      <c r="ABF159" s="7"/>
      <c r="ABG159" s="7"/>
      <c r="ABH159" s="7"/>
      <c r="ABI159" s="7"/>
      <c r="ABJ159" s="7"/>
      <c r="ABK159" s="7"/>
      <c r="ABL159" s="7"/>
      <c r="ABM159" s="7"/>
      <c r="ABN159" s="7"/>
      <c r="ABO159" s="7"/>
      <c r="ABP159" s="7"/>
      <c r="ABQ159" s="7"/>
      <c r="ABR159" s="7"/>
      <c r="ABS159" s="7"/>
      <c r="ABT159" s="7"/>
      <c r="ABU159" s="7"/>
      <c r="ABV159" s="7"/>
      <c r="ABW159" s="7"/>
      <c r="ABX159" s="7"/>
      <c r="ABY159" s="7"/>
      <c r="ABZ159" s="7"/>
      <c r="ACA159" s="7"/>
      <c r="ACB159" s="7"/>
      <c r="ACC159" s="7"/>
      <c r="ACD159" s="7"/>
      <c r="ACE159" s="7"/>
      <c r="ACF159" s="7"/>
      <c r="ACG159" s="7"/>
      <c r="ACH159" s="7"/>
      <c r="ACI159" s="7"/>
      <c r="ACJ159" s="7"/>
      <c r="ACK159" s="7"/>
      <c r="ACL159" s="7"/>
      <c r="ACM159" s="7"/>
      <c r="ACN159" s="7"/>
      <c r="ACO159" s="7"/>
      <c r="ACP159" s="7"/>
      <c r="ACQ159" s="7"/>
      <c r="ACR159" s="7"/>
      <c r="ACS159" s="7"/>
      <c r="ACT159" s="7"/>
      <c r="ACU159" s="7"/>
      <c r="ACV159" s="7"/>
      <c r="ACW159" s="7"/>
      <c r="ACX159" s="7"/>
      <c r="ACY159" s="7"/>
      <c r="ACZ159" s="7"/>
      <c r="ADA159" s="7"/>
      <c r="ADB159" s="7"/>
      <c r="ADC159" s="7"/>
      <c r="ADD159" s="7"/>
      <c r="ADE159" s="7"/>
      <c r="ADF159" s="7"/>
      <c r="ADG159" s="7"/>
      <c r="ADH159" s="7"/>
      <c r="ADI159" s="7"/>
      <c r="ADJ159" s="7"/>
      <c r="ADK159" s="7"/>
      <c r="ADL159" s="7"/>
      <c r="ADM159" s="7"/>
      <c r="ADN159" s="7"/>
      <c r="ADO159" s="7"/>
      <c r="ADP159" s="7"/>
      <c r="ADQ159" s="7"/>
      <c r="ADR159" s="7"/>
      <c r="ADS159" s="7"/>
      <c r="ADT159" s="7"/>
      <c r="ADU159" s="7"/>
      <c r="ADV159" s="7"/>
      <c r="ADW159" s="7"/>
      <c r="ADX159" s="7"/>
      <c r="ADY159" s="7"/>
      <c r="ADZ159" s="7"/>
      <c r="AEA159" s="7"/>
      <c r="AEB159" s="7"/>
      <c r="AEC159" s="7"/>
      <c r="AED159" s="7"/>
      <c r="AEE159" s="7"/>
      <c r="AEF159" s="7"/>
      <c r="AEG159" s="7"/>
      <c r="AEH159" s="7"/>
      <c r="AEI159" s="7"/>
      <c r="AEJ159" s="7"/>
      <c r="AEK159" s="7"/>
      <c r="AEL159" s="7"/>
      <c r="AEM159" s="7"/>
      <c r="AEN159" s="7"/>
      <c r="AEO159" s="7"/>
      <c r="AEP159" s="7"/>
      <c r="AEQ159" s="7"/>
      <c r="AER159" s="7"/>
      <c r="AES159" s="7"/>
      <c r="AET159" s="7"/>
      <c r="AEU159" s="7"/>
      <c r="AEV159" s="7"/>
      <c r="AEW159" s="7"/>
      <c r="AEX159" s="7"/>
      <c r="AEY159" s="7"/>
      <c r="AEZ159" s="7"/>
      <c r="AFA159" s="7"/>
      <c r="AFB159" s="7"/>
      <c r="AFC159" s="7"/>
      <c r="AFD159" s="7"/>
      <c r="AFE159" s="7"/>
      <c r="AFF159" s="7"/>
      <c r="AFG159" s="7"/>
      <c r="AFH159" s="7"/>
      <c r="AFI159" s="7"/>
      <c r="AFJ159" s="7"/>
      <c r="AFK159" s="7"/>
      <c r="AFL159" s="7"/>
      <c r="AFM159" s="7"/>
      <c r="AFN159" s="7"/>
      <c r="AFO159" s="7"/>
      <c r="AFP159" s="7"/>
      <c r="AFQ159" s="7"/>
      <c r="AFR159" s="7"/>
      <c r="AFS159" s="7"/>
      <c r="AFT159" s="7"/>
      <c r="AFU159" s="7"/>
      <c r="AFV159" s="7"/>
      <c r="AFW159" s="7"/>
      <c r="AFX159" s="7"/>
      <c r="AFY159" s="7"/>
      <c r="AFZ159" s="7"/>
      <c r="AGA159" s="7"/>
      <c r="AGB159" s="7"/>
      <c r="AGC159" s="7"/>
      <c r="AGD159" s="7"/>
      <c r="AGE159" s="7"/>
      <c r="AGF159" s="7"/>
      <c r="AGG159" s="7"/>
      <c r="AGH159" s="7"/>
      <c r="AGI159" s="7"/>
      <c r="AGJ159" s="7"/>
      <c r="AGK159" s="7"/>
      <c r="AGL159" s="7"/>
      <c r="AGM159" s="7"/>
      <c r="AGN159" s="7"/>
      <c r="AGO159" s="7"/>
      <c r="AGP159" s="7"/>
      <c r="AGQ159" s="7"/>
      <c r="AGR159" s="7"/>
      <c r="AGS159" s="7"/>
      <c r="AGT159" s="7"/>
      <c r="AGU159" s="7"/>
      <c r="AGV159" s="7"/>
      <c r="AGW159" s="7"/>
      <c r="AGX159" s="7"/>
      <c r="AGY159" s="7"/>
      <c r="AGZ159" s="7"/>
      <c r="AHA159" s="7"/>
      <c r="AHB159" s="7"/>
      <c r="AHC159" s="7"/>
      <c r="AHD159" s="7"/>
      <c r="AHE159" s="7"/>
      <c r="AHF159" s="7"/>
      <c r="AHG159" s="7"/>
      <c r="AHH159" s="7"/>
      <c r="AHI159" s="7"/>
      <c r="AHJ159" s="7"/>
      <c r="AHK159" s="7"/>
      <c r="AHL159" s="7"/>
      <c r="AHM159" s="7"/>
      <c r="AHN159" s="7"/>
      <c r="AHO159" s="7"/>
      <c r="AHP159" s="7"/>
      <c r="AHQ159" s="7"/>
      <c r="AHR159" s="7"/>
      <c r="AHS159" s="7"/>
      <c r="AHT159" s="7"/>
      <c r="AHU159" s="7"/>
      <c r="AHV159" s="7"/>
      <c r="AHW159" s="7"/>
      <c r="AHX159" s="7"/>
      <c r="AHY159" s="7"/>
      <c r="AHZ159" s="7"/>
      <c r="AIA159" s="7"/>
      <c r="AIB159" s="7"/>
      <c r="AIC159" s="7"/>
      <c r="AID159" s="7"/>
      <c r="AIE159" s="7"/>
      <c r="AIF159" s="7"/>
      <c r="AIG159" s="7"/>
      <c r="AIH159" s="7"/>
      <c r="AII159" s="7"/>
      <c r="AIJ159" s="7"/>
      <c r="AIK159" s="7"/>
      <c r="AIL159" s="7"/>
      <c r="AIM159" s="7"/>
      <c r="AIN159" s="7"/>
      <c r="AIO159" s="7"/>
      <c r="AIP159" s="7"/>
      <c r="AIQ159" s="7"/>
      <c r="AIR159" s="7"/>
      <c r="AIS159" s="7"/>
      <c r="AIT159" s="7"/>
      <c r="AIU159" s="7"/>
      <c r="AIV159" s="7"/>
      <c r="AIW159" s="7"/>
      <c r="AIX159" s="7"/>
      <c r="AIY159" s="7"/>
      <c r="AIZ159" s="7"/>
      <c r="AJA159" s="7"/>
      <c r="AJB159" s="7"/>
      <c r="AJC159" s="7"/>
      <c r="AJD159" s="7"/>
      <c r="AJE159" s="7"/>
      <c r="AJF159" s="7"/>
      <c r="AJG159" s="7"/>
      <c r="AJH159" s="7"/>
      <c r="AJI159" s="7"/>
      <c r="AJJ159" s="7"/>
      <c r="AJK159" s="7"/>
      <c r="AJL159" s="7"/>
      <c r="AJM159" s="7"/>
      <c r="AJN159" s="7"/>
      <c r="AJO159" s="7"/>
      <c r="AJP159" s="7"/>
      <c r="AJQ159" s="7"/>
      <c r="AJR159" s="7"/>
      <c r="AJS159" s="7"/>
      <c r="AJT159" s="7"/>
      <c r="AJU159" s="7"/>
      <c r="AJV159" s="7"/>
      <c r="AJW159" s="7"/>
      <c r="AJX159" s="7"/>
      <c r="AJY159" s="7"/>
      <c r="AJZ159" s="7"/>
      <c r="AKA159" s="7"/>
      <c r="AKB159" s="7"/>
      <c r="AKC159" s="7"/>
      <c r="AKD159" s="7"/>
      <c r="AKE159" s="7"/>
      <c r="AKF159" s="7"/>
      <c r="AKG159" s="7"/>
      <c r="AKH159" s="7"/>
      <c r="AKI159" s="7"/>
      <c r="AKJ159" s="7"/>
      <c r="AKK159" s="7"/>
      <c r="AKL159" s="7"/>
      <c r="AKM159" s="7"/>
      <c r="AKN159" s="7"/>
      <c r="AKO159" s="7"/>
      <c r="AKP159" s="7"/>
      <c r="AKQ159" s="7"/>
      <c r="AKR159" s="7"/>
      <c r="AKS159" s="7"/>
      <c r="AKT159" s="7"/>
      <c r="AKU159" s="7"/>
      <c r="AKV159" s="7"/>
      <c r="AKW159" s="7"/>
      <c r="AKX159" s="7"/>
      <c r="AKY159" s="7"/>
      <c r="AKZ159" s="7"/>
      <c r="ALA159" s="7"/>
      <c r="ALB159" s="7"/>
      <c r="ALC159" s="7"/>
      <c r="ALD159" s="7"/>
      <c r="ALE159" s="7"/>
      <c r="ALF159" s="7"/>
      <c r="ALG159" s="7"/>
      <c r="ALH159" s="7"/>
      <c r="ALI159" s="7"/>
      <c r="ALJ159" s="7"/>
      <c r="ALK159" s="7"/>
      <c r="ALL159" s="7"/>
      <c r="ALM159" s="7"/>
      <c r="ALN159" s="7"/>
      <c r="ALO159" s="7"/>
      <c r="ALP159" s="7"/>
      <c r="ALQ159" s="7"/>
      <c r="ALR159" s="7"/>
      <c r="ALS159" s="7"/>
      <c r="ALT159" s="7"/>
      <c r="ALU159" s="7"/>
      <c r="ALV159" s="7"/>
      <c r="ALW159" s="7"/>
      <c r="ALX159" s="7"/>
      <c r="ALY159" s="7"/>
      <c r="ALZ159" s="7"/>
      <c r="AMA159" s="7"/>
      <c r="AMB159" s="7"/>
      <c r="AMC159" s="7"/>
      <c r="AMD159" s="7"/>
      <c r="AME159" s="7"/>
      <c r="AMF159" s="7"/>
      <c r="AMG159" s="7"/>
      <c r="AMH159" s="7"/>
      <c r="AMI159" s="7"/>
      <c r="AMJ159" s="7"/>
      <c r="AMK159" s="7"/>
      <c r="AML159" s="7"/>
      <c r="AMM159" s="7"/>
      <c r="AMN159" s="7"/>
      <c r="AMO159" s="7"/>
      <c r="AMP159" s="7"/>
      <c r="AMQ159" s="7"/>
      <c r="AMR159" s="7"/>
      <c r="AMS159" s="7"/>
      <c r="AMT159" s="7"/>
      <c r="AMU159" s="7"/>
      <c r="AMV159" s="7"/>
      <c r="AMW159" s="7"/>
      <c r="AMX159" s="7"/>
      <c r="AMY159" s="7"/>
      <c r="AMZ159" s="7"/>
      <c r="ANA159" s="7"/>
      <c r="ANB159" s="7"/>
      <c r="ANC159" s="7"/>
      <c r="AND159" s="7"/>
      <c r="ANE159" s="7"/>
      <c r="ANF159" s="7"/>
      <c r="ANG159" s="7"/>
      <c r="ANH159" s="7"/>
      <c r="ANI159" s="7"/>
      <c r="ANJ159" s="7"/>
      <c r="ANK159" s="7"/>
      <c r="ANL159" s="7"/>
      <c r="ANM159" s="7"/>
      <c r="ANN159" s="7"/>
      <c r="ANO159" s="7"/>
      <c r="ANP159" s="7"/>
      <c r="ANQ159" s="7"/>
      <c r="ANR159" s="7"/>
      <c r="ANS159" s="7"/>
      <c r="ANT159" s="7"/>
      <c r="ANU159" s="7"/>
      <c r="ANV159" s="7"/>
      <c r="ANW159" s="7"/>
      <c r="ANX159" s="7"/>
      <c r="ANY159" s="7"/>
      <c r="ANZ159" s="7"/>
      <c r="AOA159" s="7"/>
      <c r="AOB159" s="7"/>
      <c r="AOC159" s="7"/>
      <c r="AOD159" s="7"/>
      <c r="AOE159" s="7"/>
      <c r="AOF159" s="7"/>
      <c r="AOG159" s="7"/>
      <c r="AOH159" s="7"/>
      <c r="AOI159" s="7"/>
      <c r="AOJ159" s="7"/>
      <c r="AOK159" s="7"/>
      <c r="AOL159" s="7"/>
      <c r="AOM159" s="7"/>
      <c r="AON159" s="7"/>
      <c r="AOO159" s="7"/>
      <c r="AOP159" s="7"/>
      <c r="AOQ159" s="7"/>
      <c r="AOR159" s="7"/>
      <c r="AOS159" s="7"/>
      <c r="AOT159" s="7"/>
      <c r="AOU159" s="7"/>
      <c r="AOV159" s="7"/>
      <c r="AOW159" s="7"/>
      <c r="AOX159" s="7"/>
      <c r="AOY159" s="7"/>
      <c r="AOZ159" s="7"/>
      <c r="APA159" s="7"/>
      <c r="APB159" s="7"/>
      <c r="APC159" s="7"/>
      <c r="APD159" s="7"/>
      <c r="APE159" s="7"/>
      <c r="APF159" s="7"/>
      <c r="APG159" s="7"/>
      <c r="APH159" s="7"/>
      <c r="API159" s="7"/>
      <c r="APJ159" s="7"/>
      <c r="APK159" s="7"/>
      <c r="APL159" s="7"/>
      <c r="APM159" s="7"/>
      <c r="APN159" s="7"/>
      <c r="APO159" s="7"/>
      <c r="APP159" s="7"/>
      <c r="APQ159" s="7"/>
      <c r="APR159" s="7"/>
      <c r="APS159" s="7"/>
      <c r="APT159" s="7"/>
      <c r="APU159" s="7"/>
      <c r="APV159" s="7"/>
      <c r="APW159" s="7"/>
      <c r="APX159" s="7"/>
      <c r="APY159" s="7"/>
      <c r="APZ159" s="7"/>
      <c r="AQA159" s="7"/>
      <c r="AQB159" s="7"/>
      <c r="AQC159" s="7"/>
      <c r="AQD159" s="7"/>
      <c r="AQE159" s="7"/>
      <c r="AQF159" s="7"/>
      <c r="AQG159" s="7"/>
      <c r="AQH159" s="7"/>
      <c r="AQI159" s="7"/>
      <c r="AQJ159" s="7"/>
      <c r="AQK159" s="7"/>
      <c r="AQL159" s="7"/>
      <c r="AQM159" s="7"/>
      <c r="AQN159" s="7"/>
      <c r="AQO159" s="7"/>
      <c r="AQP159" s="7"/>
      <c r="AQQ159" s="7"/>
      <c r="AQR159" s="7"/>
      <c r="AQS159" s="7"/>
      <c r="AQT159" s="7"/>
      <c r="AQU159" s="7"/>
      <c r="AQV159" s="7"/>
      <c r="AQW159" s="7"/>
      <c r="AQX159" s="7"/>
      <c r="AQY159" s="7"/>
      <c r="AQZ159" s="7"/>
      <c r="ARA159" s="7"/>
      <c r="ARB159" s="7"/>
      <c r="ARC159" s="7"/>
      <c r="ARD159" s="7"/>
      <c r="ARE159" s="7"/>
      <c r="ARF159" s="7"/>
      <c r="ARG159" s="7"/>
      <c r="ARH159" s="7"/>
      <c r="ARI159" s="7"/>
      <c r="ARJ159" s="7"/>
      <c r="ARK159" s="7"/>
      <c r="ARL159" s="7"/>
      <c r="ARM159" s="7"/>
      <c r="ARN159" s="7"/>
      <c r="ARO159" s="7"/>
      <c r="ARP159" s="7"/>
      <c r="ARQ159" s="7"/>
      <c r="ARR159" s="7"/>
      <c r="ARS159" s="7"/>
      <c r="ART159" s="7"/>
      <c r="ARU159" s="7"/>
      <c r="ARV159" s="7"/>
      <c r="ARW159" s="7"/>
      <c r="ARX159" s="7"/>
      <c r="ARY159" s="7"/>
      <c r="ARZ159" s="7"/>
      <c r="ASA159" s="7"/>
      <c r="ASB159" s="7"/>
      <c r="ASC159" s="7"/>
      <c r="ASD159" s="7"/>
      <c r="ASE159" s="7"/>
      <c r="ASF159" s="7"/>
      <c r="ASG159" s="7"/>
      <c r="ASH159" s="7"/>
      <c r="ASI159" s="7"/>
      <c r="ASJ159" s="7"/>
      <c r="ASK159" s="7"/>
      <c r="ASL159" s="7"/>
      <c r="ASM159" s="7"/>
      <c r="ASN159" s="7"/>
      <c r="ASO159" s="7"/>
      <c r="ASP159" s="7"/>
      <c r="ASQ159" s="7"/>
      <c r="ASR159" s="7"/>
      <c r="ASS159" s="7"/>
      <c r="AST159" s="7"/>
      <c r="ASU159" s="7"/>
      <c r="ASV159" s="7"/>
      <c r="ASW159" s="7"/>
      <c r="ASX159" s="7"/>
      <c r="ASY159" s="7"/>
      <c r="ASZ159" s="7"/>
      <c r="ATA159" s="7"/>
      <c r="ATB159" s="7"/>
      <c r="ATC159" s="7"/>
      <c r="ATD159" s="7"/>
      <c r="ATE159" s="7"/>
      <c r="ATF159" s="7"/>
      <c r="ATG159" s="7"/>
      <c r="ATH159" s="7"/>
      <c r="ATI159" s="7"/>
      <c r="ATJ159" s="7"/>
      <c r="ATK159" s="7"/>
      <c r="ATL159" s="7"/>
      <c r="ATM159" s="7"/>
      <c r="ATN159" s="7"/>
      <c r="ATO159" s="7"/>
      <c r="ATP159" s="7"/>
      <c r="ATQ159" s="7"/>
      <c r="ATR159" s="7"/>
      <c r="ATS159" s="7"/>
      <c r="ATT159" s="7"/>
      <c r="ATU159" s="7"/>
      <c r="ATV159" s="7"/>
      <c r="ATW159" s="7"/>
      <c r="ATX159" s="7"/>
      <c r="ATY159" s="7"/>
      <c r="ATZ159" s="7"/>
      <c r="AUA159" s="7"/>
      <c r="AUB159" s="7"/>
      <c r="AUC159" s="7"/>
      <c r="AUD159" s="7"/>
      <c r="AUE159" s="7"/>
      <c r="AUF159" s="7"/>
      <c r="AUG159" s="7"/>
      <c r="AUH159" s="7"/>
      <c r="AUI159" s="7"/>
      <c r="AUJ159" s="7"/>
      <c r="AUK159" s="7"/>
      <c r="AUL159" s="7"/>
      <c r="AUM159" s="7"/>
      <c r="AUN159" s="7"/>
      <c r="AUO159" s="7"/>
      <c r="AUP159" s="7"/>
      <c r="AUQ159" s="7"/>
      <c r="AUR159" s="7"/>
      <c r="AUS159" s="7"/>
      <c r="AUT159" s="7"/>
      <c r="AUU159" s="7"/>
      <c r="AUV159" s="7"/>
      <c r="AUW159" s="7"/>
      <c r="AUX159" s="7"/>
      <c r="AUY159" s="7"/>
      <c r="AUZ159" s="7"/>
      <c r="AVA159" s="7"/>
      <c r="AVB159" s="7"/>
      <c r="AVC159" s="7"/>
      <c r="AVD159" s="7"/>
      <c r="AVE159" s="7"/>
      <c r="AVF159" s="7"/>
      <c r="AVG159" s="7"/>
      <c r="AVH159" s="7"/>
      <c r="AVI159" s="7"/>
      <c r="AVJ159" s="7"/>
      <c r="AVK159" s="7"/>
      <c r="AVL159" s="7"/>
      <c r="AVM159" s="7"/>
      <c r="AVN159" s="7"/>
      <c r="AVO159" s="7"/>
      <c r="AVP159" s="7"/>
      <c r="AVQ159" s="7"/>
      <c r="AVR159" s="7"/>
      <c r="AVS159" s="7"/>
      <c r="AVT159" s="7"/>
      <c r="AVU159" s="7"/>
      <c r="AVV159" s="7"/>
      <c r="AVW159" s="7"/>
      <c r="AVX159" s="7"/>
      <c r="AVY159" s="7"/>
      <c r="AVZ159" s="7"/>
      <c r="AWA159" s="7"/>
      <c r="AWB159" s="7"/>
      <c r="AWC159" s="7"/>
      <c r="AWD159" s="7"/>
      <c r="AWE159" s="7"/>
      <c r="AWF159" s="7"/>
      <c r="AWG159" s="7"/>
      <c r="AWH159" s="7"/>
      <c r="AWI159" s="7"/>
      <c r="AWJ159" s="7"/>
      <c r="AWK159" s="7"/>
      <c r="AWL159" s="7"/>
      <c r="AWM159" s="7"/>
      <c r="AWN159" s="7"/>
      <c r="AWO159" s="7"/>
      <c r="AWP159" s="7"/>
      <c r="AWQ159" s="7"/>
      <c r="AWR159" s="7"/>
      <c r="AWS159" s="7"/>
      <c r="AWT159" s="7"/>
      <c r="AWU159" s="7"/>
      <c r="AWV159" s="7"/>
      <c r="AWW159" s="7"/>
      <c r="AWX159" s="7"/>
      <c r="AWY159" s="7"/>
      <c r="AWZ159" s="7"/>
      <c r="AXA159" s="7"/>
      <c r="AXB159" s="7"/>
      <c r="AXC159" s="7"/>
      <c r="AXD159" s="7"/>
      <c r="AXE159" s="7"/>
      <c r="AXF159" s="7"/>
      <c r="AXG159" s="7"/>
      <c r="AXH159" s="7"/>
      <c r="AXI159" s="7"/>
      <c r="AXJ159" s="7"/>
      <c r="AXK159" s="7"/>
      <c r="AXL159" s="7"/>
      <c r="AXM159" s="7"/>
      <c r="AXN159" s="7"/>
      <c r="AXO159" s="7"/>
      <c r="AXP159" s="7"/>
      <c r="AXQ159" s="7"/>
      <c r="AXR159" s="7"/>
      <c r="AXS159" s="7"/>
      <c r="AXT159" s="7"/>
      <c r="AXU159" s="7"/>
      <c r="AXV159" s="7"/>
      <c r="AXW159" s="7"/>
      <c r="AXX159" s="7"/>
      <c r="AXY159" s="7"/>
      <c r="AXZ159" s="7"/>
      <c r="AYA159" s="7"/>
      <c r="AYB159" s="7"/>
      <c r="AYC159" s="7"/>
      <c r="AYD159" s="7"/>
      <c r="AYE159" s="7"/>
      <c r="AYF159" s="7"/>
      <c r="AYG159" s="7"/>
      <c r="AYH159" s="7"/>
      <c r="AYI159" s="7"/>
      <c r="AYJ159" s="7"/>
      <c r="AYK159" s="7"/>
      <c r="AYL159" s="7"/>
      <c r="AYM159" s="7"/>
      <c r="AYN159" s="7"/>
      <c r="AYO159" s="7"/>
      <c r="AYP159" s="7"/>
      <c r="AYQ159" s="7"/>
      <c r="AYR159" s="7"/>
      <c r="AYS159" s="7"/>
      <c r="AYT159" s="7"/>
      <c r="AYU159" s="7"/>
      <c r="AYV159" s="7"/>
      <c r="AYW159" s="7"/>
      <c r="AYX159" s="7"/>
      <c r="AYY159" s="7"/>
      <c r="AYZ159" s="7"/>
      <c r="AZA159" s="7"/>
      <c r="AZB159" s="7"/>
      <c r="AZC159" s="7"/>
      <c r="AZD159" s="7"/>
      <c r="AZE159" s="7"/>
      <c r="AZF159" s="7"/>
      <c r="AZG159" s="7"/>
      <c r="AZH159" s="7"/>
      <c r="AZI159" s="7"/>
      <c r="AZJ159" s="7"/>
      <c r="AZK159" s="7"/>
      <c r="AZL159" s="7"/>
      <c r="AZM159" s="7"/>
      <c r="AZN159" s="7"/>
      <c r="AZO159" s="7"/>
      <c r="AZP159" s="7"/>
      <c r="AZQ159" s="7"/>
      <c r="AZR159" s="7"/>
      <c r="AZS159" s="7"/>
      <c r="AZT159" s="7"/>
      <c r="AZU159" s="7"/>
      <c r="AZV159" s="7"/>
      <c r="AZW159" s="7"/>
      <c r="AZX159" s="7"/>
      <c r="AZY159" s="7"/>
      <c r="AZZ159" s="7"/>
      <c r="BAA159" s="7"/>
      <c r="BAB159" s="7"/>
      <c r="BAC159" s="7"/>
      <c r="BAD159" s="7"/>
      <c r="BAE159" s="7"/>
      <c r="BAF159" s="7"/>
      <c r="BAG159" s="7"/>
      <c r="BAH159" s="7"/>
      <c r="BAI159" s="7"/>
      <c r="BAJ159" s="7"/>
      <c r="BAK159" s="7"/>
      <c r="BAL159" s="7"/>
      <c r="BAM159" s="7"/>
      <c r="BAN159" s="7"/>
      <c r="BAO159" s="7"/>
      <c r="BAP159" s="7"/>
      <c r="BAQ159" s="7"/>
      <c r="BAR159" s="7"/>
      <c r="BAS159" s="7"/>
      <c r="BAT159" s="7"/>
      <c r="BAU159" s="7"/>
      <c r="BAV159" s="7"/>
      <c r="BAW159" s="7"/>
      <c r="BAX159" s="7"/>
      <c r="BAY159" s="7"/>
      <c r="BAZ159" s="7"/>
      <c r="BBA159" s="7"/>
      <c r="BBB159" s="7"/>
      <c r="BBC159" s="7"/>
      <c r="BBD159" s="7"/>
      <c r="BBE159" s="7"/>
      <c r="BBF159" s="7"/>
      <c r="BBG159" s="7"/>
      <c r="BBH159" s="7"/>
      <c r="BBI159" s="7"/>
      <c r="BBJ159" s="7"/>
      <c r="BBK159" s="7"/>
      <c r="BBL159" s="7"/>
      <c r="BBM159" s="7"/>
      <c r="BBN159" s="7"/>
      <c r="BBO159" s="7"/>
      <c r="BBP159" s="7"/>
      <c r="BBQ159" s="7"/>
      <c r="BBR159" s="7"/>
      <c r="BBS159" s="7"/>
      <c r="BBT159" s="7"/>
      <c r="BBU159" s="7"/>
      <c r="BBV159" s="7"/>
      <c r="BBW159" s="7"/>
      <c r="BBX159" s="7"/>
      <c r="BBY159" s="7"/>
      <c r="BBZ159" s="7"/>
      <c r="BCA159" s="7"/>
      <c r="BCB159" s="7"/>
      <c r="BCC159" s="7"/>
      <c r="BCD159" s="7"/>
      <c r="BCE159" s="7"/>
      <c r="BCF159" s="7"/>
      <c r="BCG159" s="7"/>
      <c r="BCH159" s="7"/>
      <c r="BCI159" s="7"/>
      <c r="BCJ159" s="7"/>
      <c r="BCK159" s="7"/>
      <c r="BCL159" s="7"/>
      <c r="BCM159" s="7"/>
      <c r="BCN159" s="7"/>
      <c r="BCO159" s="7"/>
      <c r="BCP159" s="7"/>
      <c r="BCQ159" s="7"/>
      <c r="BCR159" s="7"/>
      <c r="BCS159" s="7"/>
      <c r="BCT159" s="7"/>
      <c r="BCU159" s="7"/>
      <c r="BCV159" s="7"/>
      <c r="BCW159" s="7"/>
      <c r="BCX159" s="7"/>
      <c r="BCY159" s="7"/>
      <c r="BCZ159" s="7"/>
      <c r="BDA159" s="7"/>
      <c r="BDB159" s="7"/>
      <c r="BDC159" s="7"/>
      <c r="BDD159" s="7"/>
      <c r="BDE159" s="7"/>
      <c r="BDF159" s="7"/>
      <c r="BDG159" s="7"/>
      <c r="BDH159" s="7"/>
      <c r="BDI159" s="7"/>
      <c r="BDJ159" s="7"/>
      <c r="BDK159" s="7"/>
      <c r="BDL159" s="7"/>
      <c r="BDM159" s="7"/>
      <c r="BDN159" s="7"/>
      <c r="BDO159" s="7"/>
      <c r="BDP159" s="7"/>
      <c r="BDQ159" s="7"/>
      <c r="BDR159" s="7"/>
      <c r="BDS159" s="7"/>
      <c r="BDT159" s="7"/>
      <c r="BDU159" s="7"/>
      <c r="BDV159" s="7"/>
      <c r="BDW159" s="7"/>
      <c r="BDX159" s="7"/>
      <c r="BDY159" s="7"/>
      <c r="BDZ159" s="7"/>
      <c r="BEA159" s="7"/>
      <c r="BEB159" s="7"/>
      <c r="BEC159" s="7"/>
      <c r="BED159" s="7"/>
      <c r="BEE159" s="7"/>
      <c r="BEF159" s="7"/>
      <c r="BEG159" s="7"/>
      <c r="BEH159" s="7"/>
      <c r="BEI159" s="7"/>
      <c r="BEJ159" s="7"/>
      <c r="BEK159" s="7"/>
      <c r="BEL159" s="7"/>
      <c r="BEM159" s="7"/>
      <c r="BEN159" s="7"/>
      <c r="BEO159" s="7"/>
      <c r="BEP159" s="7"/>
      <c r="BEQ159" s="7"/>
      <c r="BER159" s="7"/>
      <c r="BES159" s="7"/>
      <c r="BET159" s="7"/>
      <c r="BEU159" s="7"/>
      <c r="BEV159" s="7"/>
      <c r="BEW159" s="7"/>
      <c r="BEX159" s="7"/>
      <c r="BEY159" s="7"/>
      <c r="BEZ159" s="7"/>
      <c r="BFA159" s="7"/>
      <c r="BFB159" s="7"/>
      <c r="BFC159" s="7"/>
      <c r="BFD159" s="7"/>
      <c r="BFE159" s="7"/>
      <c r="BFF159" s="7"/>
      <c r="BFG159" s="7"/>
      <c r="BFH159" s="7"/>
      <c r="BFI159" s="7"/>
      <c r="BFJ159" s="7"/>
      <c r="BFK159" s="7"/>
      <c r="BFL159" s="7"/>
      <c r="BFM159" s="7"/>
      <c r="BFN159" s="7"/>
      <c r="BFO159" s="7"/>
      <c r="BFP159" s="7"/>
      <c r="BFQ159" s="7"/>
      <c r="BFR159" s="7"/>
      <c r="BFS159" s="7"/>
      <c r="BFT159" s="7"/>
      <c r="BFU159" s="7"/>
      <c r="BFV159" s="7"/>
      <c r="BFW159" s="7"/>
      <c r="BFX159" s="7"/>
      <c r="BFY159" s="7"/>
      <c r="BFZ159" s="7"/>
      <c r="BGA159" s="7"/>
      <c r="BGB159" s="7"/>
      <c r="BGC159" s="7"/>
      <c r="BGD159" s="7"/>
      <c r="BGE159" s="7"/>
      <c r="BGF159" s="7"/>
      <c r="BGG159" s="7"/>
      <c r="BGH159" s="7"/>
      <c r="BGI159" s="7"/>
      <c r="BGJ159" s="7"/>
      <c r="BGK159" s="7"/>
      <c r="BGL159" s="7"/>
      <c r="BGM159" s="7"/>
      <c r="BGN159" s="7"/>
      <c r="BGO159" s="7"/>
      <c r="BGP159" s="7"/>
      <c r="BGQ159" s="7"/>
      <c r="BGR159" s="7"/>
      <c r="BGS159" s="7"/>
      <c r="BGT159" s="7"/>
      <c r="BGU159" s="7"/>
      <c r="BGV159" s="7"/>
      <c r="BGW159" s="7"/>
      <c r="BGX159" s="7"/>
      <c r="BGY159" s="7"/>
      <c r="BGZ159" s="7"/>
      <c r="BHA159" s="7"/>
      <c r="BHB159" s="7"/>
      <c r="BHC159" s="7"/>
      <c r="BHD159" s="7"/>
      <c r="BHE159" s="7"/>
      <c r="BHF159" s="7"/>
      <c r="BHG159" s="7"/>
      <c r="BHH159" s="7"/>
      <c r="BHI159" s="7"/>
      <c r="BHJ159" s="7"/>
      <c r="BHK159" s="7"/>
      <c r="BHL159" s="7"/>
      <c r="BHM159" s="7"/>
      <c r="BHN159" s="7"/>
      <c r="BHO159" s="7"/>
      <c r="BHP159" s="7"/>
      <c r="BHQ159" s="7"/>
      <c r="BHR159" s="7"/>
      <c r="BHS159" s="7"/>
      <c r="BHT159" s="7"/>
      <c r="BHU159" s="7"/>
      <c r="BHV159" s="7"/>
      <c r="BHW159" s="7"/>
      <c r="BHX159" s="7"/>
      <c r="BHY159" s="7"/>
      <c r="BHZ159" s="7"/>
      <c r="BIA159" s="7"/>
      <c r="BIB159" s="7"/>
      <c r="BIC159" s="7"/>
      <c r="BID159" s="7"/>
      <c r="BIE159" s="7"/>
      <c r="BIF159" s="7"/>
      <c r="BIG159" s="7"/>
      <c r="BIH159" s="7"/>
      <c r="BII159" s="7"/>
      <c r="BIJ159" s="7"/>
      <c r="BIK159" s="7"/>
      <c r="BIL159" s="7"/>
      <c r="BIM159" s="7"/>
      <c r="BIN159" s="7"/>
      <c r="BIO159" s="7"/>
      <c r="BIP159" s="7"/>
      <c r="BIQ159" s="7"/>
      <c r="BIR159" s="7"/>
      <c r="BIS159" s="7"/>
      <c r="BIT159" s="7"/>
      <c r="BIU159" s="7"/>
      <c r="BIV159" s="7"/>
      <c r="BIW159" s="7"/>
      <c r="BIX159" s="7"/>
      <c r="BIY159" s="7"/>
      <c r="BIZ159" s="7"/>
      <c r="BJA159" s="7"/>
      <c r="BJB159" s="7"/>
      <c r="BJC159" s="7"/>
      <c r="BJD159" s="7"/>
      <c r="BJE159" s="7"/>
      <c r="BJF159" s="7"/>
      <c r="BJG159" s="7"/>
      <c r="BJH159" s="7"/>
      <c r="BJI159" s="7"/>
      <c r="BJJ159" s="7"/>
      <c r="BJK159" s="7"/>
      <c r="BJL159" s="7"/>
      <c r="BJM159" s="7"/>
      <c r="BJN159" s="7"/>
      <c r="BJO159" s="7"/>
      <c r="BJP159" s="7"/>
      <c r="BJQ159" s="7"/>
      <c r="BJR159" s="7"/>
      <c r="BJS159" s="7"/>
      <c r="BJT159" s="7"/>
      <c r="BJU159" s="7"/>
      <c r="BJV159" s="7"/>
      <c r="BJW159" s="7"/>
      <c r="BJX159" s="7"/>
      <c r="BJY159" s="7"/>
      <c r="BJZ159" s="7"/>
      <c r="BKA159" s="7"/>
      <c r="BKB159" s="7"/>
      <c r="BKC159" s="7"/>
      <c r="BKD159" s="7"/>
      <c r="BKE159" s="7"/>
      <c r="BKF159" s="7"/>
      <c r="BKG159" s="7"/>
      <c r="BKH159" s="7"/>
      <c r="BKI159" s="7"/>
      <c r="BKJ159" s="7"/>
      <c r="BKK159" s="7"/>
      <c r="BKL159" s="7"/>
      <c r="BKM159" s="7"/>
      <c r="BKN159" s="7"/>
      <c r="BKO159" s="7"/>
      <c r="BKP159" s="7"/>
      <c r="BKQ159" s="7"/>
      <c r="BKR159" s="7"/>
      <c r="BKS159" s="7"/>
      <c r="BKT159" s="7"/>
      <c r="BKU159" s="7"/>
      <c r="BKV159" s="7"/>
      <c r="BKW159" s="7"/>
      <c r="BKX159" s="7"/>
      <c r="BKY159" s="7"/>
      <c r="BKZ159" s="7"/>
      <c r="BLA159" s="7"/>
      <c r="BLB159" s="7"/>
      <c r="BLC159" s="7"/>
      <c r="BLD159" s="7"/>
      <c r="BLE159" s="7"/>
      <c r="BLF159" s="7"/>
      <c r="BLG159" s="7"/>
      <c r="BLH159" s="7"/>
      <c r="BLI159" s="7"/>
      <c r="BLJ159" s="7"/>
      <c r="BLK159" s="7"/>
      <c r="BLL159" s="7"/>
      <c r="BLM159" s="7"/>
      <c r="BLN159" s="7"/>
      <c r="BLO159" s="7"/>
      <c r="BLP159" s="7"/>
      <c r="BLQ159" s="7"/>
      <c r="BLR159" s="7"/>
      <c r="BLS159" s="7"/>
      <c r="BLT159" s="7"/>
      <c r="BLU159" s="7"/>
      <c r="BLV159" s="7"/>
      <c r="BLW159" s="7"/>
      <c r="BLX159" s="7"/>
      <c r="BLY159" s="7"/>
      <c r="BLZ159" s="7"/>
      <c r="BMA159" s="7"/>
      <c r="BMB159" s="7"/>
      <c r="BMC159" s="7"/>
      <c r="BMD159" s="7"/>
      <c r="BME159" s="7"/>
      <c r="BMF159" s="7"/>
      <c r="BMG159" s="7"/>
      <c r="BMH159" s="7"/>
      <c r="BMI159" s="7"/>
      <c r="BMJ159" s="7"/>
      <c r="BMK159" s="7"/>
      <c r="BML159" s="7"/>
      <c r="BMM159" s="7"/>
      <c r="BMN159" s="7"/>
      <c r="BMO159" s="7"/>
      <c r="BMP159" s="7"/>
      <c r="BMQ159" s="7"/>
      <c r="BMR159" s="7"/>
      <c r="BMS159" s="7"/>
      <c r="BMT159" s="7"/>
      <c r="BMU159" s="7"/>
      <c r="BMV159" s="7"/>
      <c r="BMW159" s="7"/>
      <c r="BMX159" s="7"/>
      <c r="BMY159" s="7"/>
      <c r="BMZ159" s="7"/>
      <c r="BNA159" s="7"/>
      <c r="BNB159" s="7"/>
      <c r="BNC159" s="7"/>
      <c r="BND159" s="7"/>
      <c r="BNE159" s="7"/>
      <c r="BNF159" s="7"/>
      <c r="BNG159" s="7"/>
      <c r="BNH159" s="7"/>
      <c r="BNI159" s="7"/>
      <c r="BNJ159" s="7"/>
      <c r="BNK159" s="7"/>
      <c r="BNL159" s="7"/>
      <c r="BNM159" s="7"/>
      <c r="BNN159" s="7"/>
      <c r="BNO159" s="7"/>
      <c r="BNP159" s="7"/>
      <c r="BNQ159" s="7"/>
      <c r="BNR159" s="7"/>
      <c r="BNS159" s="7"/>
      <c r="BNT159" s="7"/>
      <c r="BNU159" s="7"/>
      <c r="BNV159" s="7"/>
      <c r="BNW159" s="7"/>
      <c r="BNX159" s="7"/>
      <c r="BNY159" s="7"/>
      <c r="BNZ159" s="7"/>
      <c r="BOA159" s="7"/>
      <c r="BOB159" s="7"/>
      <c r="BOC159" s="7"/>
      <c r="BOD159" s="7"/>
      <c r="BOE159" s="7"/>
      <c r="BOF159" s="7"/>
      <c r="BOG159" s="7"/>
      <c r="BOH159" s="7"/>
      <c r="BOI159" s="7"/>
      <c r="BOJ159" s="7"/>
      <c r="BOK159" s="7"/>
      <c r="BOL159" s="7"/>
      <c r="BOM159" s="7"/>
      <c r="BON159" s="7"/>
      <c r="BOO159" s="7"/>
      <c r="BOP159" s="7"/>
      <c r="BOQ159" s="7"/>
      <c r="BOR159" s="7"/>
      <c r="BOS159" s="7"/>
      <c r="BOT159" s="7"/>
      <c r="BOU159" s="7"/>
      <c r="BOV159" s="7"/>
      <c r="BOW159" s="7"/>
      <c r="BOX159" s="7"/>
      <c r="BOY159" s="7"/>
      <c r="BOZ159" s="7"/>
      <c r="BPA159" s="7"/>
      <c r="BPB159" s="7"/>
      <c r="BPC159" s="7"/>
      <c r="BPD159" s="7"/>
      <c r="BPE159" s="7"/>
      <c r="BPF159" s="7"/>
      <c r="BPG159" s="7"/>
      <c r="BPH159" s="7"/>
      <c r="BPI159" s="7"/>
      <c r="BPJ159" s="7"/>
      <c r="BPK159" s="7"/>
      <c r="BPL159" s="7"/>
      <c r="BPM159" s="7"/>
      <c r="BPN159" s="7"/>
      <c r="BPO159" s="7"/>
      <c r="BPP159" s="7"/>
      <c r="BPQ159" s="7"/>
      <c r="BPR159" s="7"/>
      <c r="BPS159" s="7"/>
      <c r="BPT159" s="7"/>
      <c r="BPU159" s="7"/>
      <c r="BPV159" s="7"/>
      <c r="BPW159" s="7"/>
      <c r="BPX159" s="7"/>
      <c r="BPY159" s="7"/>
      <c r="BPZ159" s="7"/>
      <c r="BQA159" s="7"/>
      <c r="BQB159" s="7"/>
      <c r="BQC159" s="7"/>
      <c r="BQD159" s="7"/>
      <c r="BQE159" s="7"/>
      <c r="BQF159" s="7"/>
      <c r="BQG159" s="7"/>
      <c r="BQH159" s="7"/>
      <c r="BQI159" s="7"/>
      <c r="BQJ159" s="7"/>
      <c r="BQK159" s="7"/>
      <c r="BQL159" s="7"/>
      <c r="BQM159" s="7"/>
      <c r="BQN159" s="7"/>
      <c r="BQO159" s="7"/>
      <c r="BQP159" s="7"/>
      <c r="BQQ159" s="7"/>
      <c r="BQR159" s="7"/>
      <c r="BQS159" s="7"/>
      <c r="BQT159" s="7"/>
      <c r="BQU159" s="7"/>
      <c r="BQV159" s="7"/>
      <c r="BQW159" s="7"/>
      <c r="BQX159" s="7"/>
      <c r="BQY159" s="7"/>
      <c r="BQZ159" s="7"/>
      <c r="BRA159" s="7"/>
      <c r="BRB159" s="7"/>
      <c r="BRC159" s="7"/>
      <c r="BRD159" s="7"/>
      <c r="BRE159" s="7"/>
      <c r="BRF159" s="7"/>
      <c r="BRG159" s="7"/>
      <c r="BRH159" s="7"/>
      <c r="BRI159" s="7"/>
      <c r="BRJ159" s="7"/>
      <c r="BRK159" s="7"/>
      <c r="BRL159" s="7"/>
      <c r="BRM159" s="7"/>
      <c r="BRN159" s="7"/>
      <c r="BRO159" s="7"/>
      <c r="BRP159" s="7"/>
      <c r="BRQ159" s="7"/>
      <c r="BRR159" s="7"/>
      <c r="BRS159" s="7"/>
      <c r="BRT159" s="7"/>
      <c r="BRU159" s="7"/>
      <c r="BRV159" s="7"/>
      <c r="BRW159" s="7"/>
      <c r="BRX159" s="7"/>
      <c r="BRY159" s="7"/>
      <c r="BRZ159" s="7"/>
      <c r="BSA159" s="7"/>
      <c r="BSB159" s="7"/>
      <c r="BSC159" s="7"/>
      <c r="BSD159" s="7"/>
      <c r="BSE159" s="7"/>
      <c r="BSF159" s="7"/>
      <c r="BSG159" s="7"/>
      <c r="BSH159" s="7"/>
      <c r="BSI159" s="7"/>
      <c r="BSJ159" s="7"/>
      <c r="BSK159" s="7"/>
      <c r="BSL159" s="7"/>
      <c r="BSM159" s="7"/>
      <c r="BSN159" s="7"/>
      <c r="BSO159" s="7"/>
      <c r="BSP159" s="7"/>
      <c r="BSQ159" s="7"/>
      <c r="BSR159" s="7"/>
      <c r="BSS159" s="7"/>
      <c r="BST159" s="7"/>
      <c r="BSU159" s="7"/>
      <c r="BSV159" s="7"/>
      <c r="BSW159" s="7"/>
      <c r="BSX159" s="7"/>
      <c r="BSY159" s="7"/>
      <c r="BSZ159" s="7"/>
      <c r="BTA159" s="7"/>
      <c r="BTB159" s="7"/>
      <c r="BTC159" s="7"/>
      <c r="BTD159" s="7"/>
      <c r="BTE159" s="7"/>
      <c r="BTF159" s="7"/>
      <c r="BTG159" s="7"/>
      <c r="BTH159" s="7"/>
      <c r="BTI159" s="7"/>
      <c r="BTJ159" s="7"/>
      <c r="BTK159" s="7"/>
      <c r="BTL159" s="7"/>
      <c r="BTM159" s="7"/>
      <c r="BTN159" s="7"/>
      <c r="BTO159" s="7"/>
      <c r="BTP159" s="7"/>
      <c r="BTQ159" s="7"/>
      <c r="BTR159" s="7"/>
      <c r="BTS159" s="7"/>
      <c r="BTT159" s="7"/>
      <c r="BTU159" s="7"/>
      <c r="BTV159" s="7"/>
      <c r="BTW159" s="7"/>
      <c r="BTX159" s="7"/>
      <c r="BTY159" s="7"/>
      <c r="BTZ159" s="7"/>
      <c r="BUA159" s="7"/>
      <c r="BUB159" s="7"/>
      <c r="BUC159" s="7"/>
      <c r="BUD159" s="7"/>
      <c r="BUE159" s="7"/>
      <c r="BUF159" s="7"/>
      <c r="BUG159" s="7"/>
      <c r="BUH159" s="7"/>
      <c r="BUI159" s="7"/>
      <c r="BUJ159" s="7"/>
      <c r="BUK159" s="7"/>
      <c r="BUL159" s="7"/>
      <c r="BUM159" s="7"/>
      <c r="BUN159" s="7"/>
      <c r="BUO159" s="7"/>
      <c r="BUP159" s="7"/>
      <c r="BUQ159" s="7"/>
      <c r="BUR159" s="7"/>
      <c r="BUS159" s="7"/>
      <c r="BUT159" s="7"/>
      <c r="BUU159" s="7"/>
      <c r="BUV159" s="7"/>
      <c r="BUW159" s="7"/>
      <c r="BUX159" s="7"/>
      <c r="BUY159" s="7"/>
      <c r="BUZ159" s="7"/>
      <c r="BVA159" s="7"/>
      <c r="BVB159" s="7"/>
      <c r="BVC159" s="7"/>
      <c r="BVD159" s="7"/>
      <c r="BVE159" s="7"/>
      <c r="BVF159" s="7"/>
      <c r="BVG159" s="7"/>
      <c r="BVH159" s="7"/>
      <c r="BVI159" s="7"/>
      <c r="BVJ159" s="7"/>
      <c r="BVK159" s="7"/>
      <c r="BVL159" s="7"/>
      <c r="BVM159" s="7"/>
      <c r="BVN159" s="7"/>
      <c r="BVO159" s="7"/>
      <c r="BVP159" s="7"/>
      <c r="BVQ159" s="7"/>
      <c r="BVR159" s="7"/>
      <c r="BVS159" s="7"/>
      <c r="BVT159" s="7"/>
      <c r="BVU159" s="7"/>
      <c r="BVV159" s="7"/>
      <c r="BVW159" s="7"/>
      <c r="BVX159" s="7"/>
      <c r="BVY159" s="7"/>
      <c r="BVZ159" s="7"/>
      <c r="BWA159" s="7"/>
      <c r="BWB159" s="7"/>
      <c r="BWC159" s="7"/>
      <c r="BWD159" s="7"/>
      <c r="BWE159" s="7"/>
      <c r="BWF159" s="7"/>
      <c r="BWG159" s="7"/>
      <c r="BWH159" s="7"/>
      <c r="BWI159" s="7"/>
      <c r="BWJ159" s="7"/>
      <c r="BWK159" s="7"/>
      <c r="BWL159" s="7"/>
      <c r="BWM159" s="7"/>
      <c r="BWN159" s="7"/>
      <c r="BWO159" s="7"/>
      <c r="BWP159" s="7"/>
      <c r="BWQ159" s="7"/>
      <c r="BWR159" s="7"/>
      <c r="BWS159" s="7"/>
      <c r="BWT159" s="7"/>
      <c r="BWU159" s="7"/>
      <c r="BWV159" s="7"/>
      <c r="BWW159" s="7"/>
      <c r="BWX159" s="7"/>
      <c r="BWY159" s="7"/>
      <c r="BWZ159" s="7"/>
      <c r="BXA159" s="7"/>
      <c r="BXB159" s="7"/>
      <c r="BXC159" s="7"/>
      <c r="BXD159" s="7"/>
      <c r="BXE159" s="7"/>
      <c r="BXF159" s="7"/>
      <c r="BXG159" s="7"/>
      <c r="BXH159" s="7"/>
      <c r="BXI159" s="7"/>
      <c r="BXJ159" s="7"/>
      <c r="BXK159" s="7"/>
      <c r="BXL159" s="7"/>
      <c r="BXM159" s="7"/>
      <c r="BXN159" s="7"/>
      <c r="BXO159" s="7"/>
      <c r="BXP159" s="7"/>
      <c r="BXQ159" s="7"/>
      <c r="BXR159" s="7"/>
      <c r="BXS159" s="7"/>
      <c r="BXT159" s="7"/>
      <c r="BXU159" s="7"/>
      <c r="BXV159" s="7"/>
      <c r="BXW159" s="7"/>
      <c r="BXX159" s="7"/>
      <c r="BXY159" s="7"/>
      <c r="BXZ159" s="7"/>
      <c r="BYA159" s="7"/>
      <c r="BYB159" s="7"/>
      <c r="BYC159" s="7"/>
      <c r="BYD159" s="7"/>
      <c r="BYE159" s="7"/>
      <c r="BYF159" s="7"/>
      <c r="BYG159" s="7"/>
      <c r="BYH159" s="7"/>
      <c r="BYI159" s="7"/>
      <c r="BYJ159" s="7"/>
      <c r="BYK159" s="7"/>
      <c r="BYL159" s="7"/>
      <c r="BYM159" s="7"/>
      <c r="BYN159" s="7"/>
      <c r="BYO159" s="7"/>
      <c r="BYP159" s="7"/>
      <c r="BYQ159" s="7"/>
      <c r="BYR159" s="7"/>
      <c r="BYS159" s="7"/>
      <c r="BYT159" s="7"/>
      <c r="BYU159" s="7"/>
      <c r="BYV159" s="7"/>
      <c r="BYW159" s="7"/>
      <c r="BYX159" s="7"/>
      <c r="BYY159" s="7"/>
      <c r="BYZ159" s="7"/>
      <c r="BZA159" s="7"/>
      <c r="BZB159" s="7"/>
      <c r="BZC159" s="7"/>
      <c r="BZD159" s="7"/>
      <c r="BZE159" s="7"/>
      <c r="BZF159" s="7"/>
      <c r="BZG159" s="7"/>
      <c r="BZH159" s="7"/>
      <c r="BZI159" s="7"/>
      <c r="BZJ159" s="7"/>
      <c r="BZK159" s="7"/>
      <c r="BZL159" s="7"/>
      <c r="BZM159" s="7"/>
      <c r="BZN159" s="7"/>
      <c r="BZO159" s="7"/>
      <c r="BZP159" s="7"/>
      <c r="BZQ159" s="7"/>
      <c r="BZR159" s="7"/>
      <c r="BZS159" s="7"/>
      <c r="BZT159" s="7"/>
      <c r="BZU159" s="7"/>
      <c r="BZV159" s="7"/>
      <c r="BZW159" s="7"/>
      <c r="BZX159" s="7"/>
      <c r="BZY159" s="7"/>
      <c r="BZZ159" s="7"/>
      <c r="CAA159" s="7"/>
      <c r="CAB159" s="7"/>
      <c r="CAC159" s="7"/>
      <c r="CAD159" s="7"/>
      <c r="CAE159" s="7"/>
      <c r="CAF159" s="7"/>
      <c r="CAG159" s="7"/>
      <c r="CAH159" s="7"/>
      <c r="CAI159" s="7"/>
      <c r="CAJ159" s="7"/>
      <c r="CAK159" s="7"/>
      <c r="CAL159" s="7"/>
      <c r="CAM159" s="7"/>
      <c r="CAN159" s="7"/>
      <c r="CAO159" s="7"/>
      <c r="CAP159" s="7"/>
      <c r="CAQ159" s="7"/>
      <c r="CAR159" s="7"/>
      <c r="CAS159" s="7"/>
      <c r="CAT159" s="7"/>
      <c r="CAU159" s="7"/>
      <c r="CAV159" s="7"/>
      <c r="CAW159" s="7"/>
      <c r="CAX159" s="7"/>
      <c r="CAY159" s="7"/>
      <c r="CAZ159" s="7"/>
      <c r="CBA159" s="7"/>
      <c r="CBB159" s="7"/>
      <c r="CBC159" s="7"/>
      <c r="CBD159" s="7"/>
      <c r="CBE159" s="7"/>
      <c r="CBF159" s="7"/>
      <c r="CBG159" s="7"/>
      <c r="CBH159" s="7"/>
      <c r="CBI159" s="7"/>
      <c r="CBJ159" s="7"/>
      <c r="CBK159" s="7"/>
      <c r="CBL159" s="7"/>
      <c r="CBM159" s="7"/>
      <c r="CBN159" s="7"/>
      <c r="CBO159" s="7"/>
      <c r="CBP159" s="7"/>
      <c r="CBQ159" s="7"/>
      <c r="CBR159" s="7"/>
      <c r="CBS159" s="7"/>
      <c r="CBT159" s="7"/>
      <c r="CBU159" s="7"/>
      <c r="CBV159" s="7"/>
      <c r="CBW159" s="7"/>
      <c r="CBX159" s="7"/>
      <c r="CBY159" s="7"/>
      <c r="CBZ159" s="7"/>
      <c r="CCA159" s="7"/>
      <c r="CCB159" s="7"/>
      <c r="CCC159" s="7"/>
      <c r="CCD159" s="7"/>
      <c r="CCE159" s="7"/>
      <c r="CCF159" s="7"/>
      <c r="CCG159" s="7"/>
      <c r="CCH159" s="7"/>
      <c r="CCI159" s="7"/>
      <c r="CCJ159" s="7"/>
      <c r="CCK159" s="7"/>
      <c r="CCL159" s="7"/>
      <c r="CCM159" s="7"/>
      <c r="CCN159" s="7"/>
      <c r="CCO159" s="7"/>
      <c r="CCP159" s="7"/>
      <c r="CCQ159" s="7"/>
      <c r="CCR159" s="7"/>
      <c r="CCS159" s="7"/>
      <c r="CCT159" s="7"/>
      <c r="CCU159" s="7"/>
      <c r="CCV159" s="7"/>
      <c r="CCW159" s="7"/>
      <c r="CCX159" s="7"/>
      <c r="CCY159" s="7"/>
      <c r="CCZ159" s="7"/>
      <c r="CDA159" s="7"/>
      <c r="CDB159" s="7"/>
      <c r="CDC159" s="7"/>
      <c r="CDD159" s="7"/>
      <c r="CDE159" s="7"/>
      <c r="CDF159" s="7"/>
      <c r="CDG159" s="7"/>
      <c r="CDH159" s="7"/>
      <c r="CDI159" s="7"/>
      <c r="CDJ159" s="7"/>
      <c r="CDK159" s="7"/>
      <c r="CDL159" s="7"/>
      <c r="CDM159" s="7"/>
      <c r="CDN159" s="7"/>
      <c r="CDO159" s="7"/>
      <c r="CDP159" s="7"/>
      <c r="CDQ159" s="7"/>
      <c r="CDR159" s="7"/>
      <c r="CDS159" s="7"/>
      <c r="CDT159" s="7"/>
      <c r="CDU159" s="7"/>
      <c r="CDV159" s="7"/>
      <c r="CDW159" s="7"/>
      <c r="CDX159" s="7"/>
      <c r="CDY159" s="7"/>
      <c r="CDZ159" s="7"/>
      <c r="CEA159" s="7"/>
      <c r="CEB159" s="7"/>
      <c r="CEC159" s="7"/>
      <c r="CED159" s="7"/>
      <c r="CEE159" s="7"/>
      <c r="CEF159" s="7"/>
      <c r="CEG159" s="7"/>
      <c r="CEH159" s="7"/>
      <c r="CEI159" s="7"/>
      <c r="CEJ159" s="7"/>
      <c r="CEK159" s="7"/>
      <c r="CEL159" s="7"/>
      <c r="CEM159" s="7"/>
      <c r="CEN159" s="7"/>
      <c r="CEO159" s="7"/>
      <c r="CEP159" s="7"/>
      <c r="CEQ159" s="7"/>
      <c r="CER159" s="7"/>
      <c r="CES159" s="7"/>
      <c r="CET159" s="7"/>
      <c r="CEU159" s="7"/>
      <c r="CEV159" s="7"/>
      <c r="CEW159" s="7"/>
      <c r="CEX159" s="7"/>
      <c r="CEY159" s="7"/>
      <c r="CEZ159" s="7"/>
      <c r="CFA159" s="7"/>
      <c r="CFB159" s="7"/>
      <c r="CFC159" s="7"/>
      <c r="CFD159" s="7"/>
      <c r="CFE159" s="7"/>
      <c r="CFF159" s="7"/>
      <c r="CFG159" s="7"/>
      <c r="CFH159" s="7"/>
      <c r="CFI159" s="7"/>
      <c r="CFJ159" s="7"/>
      <c r="CFK159" s="7"/>
      <c r="CFL159" s="7"/>
      <c r="CFM159" s="7"/>
      <c r="CFN159" s="7"/>
      <c r="CFO159" s="7"/>
      <c r="CFP159" s="7"/>
      <c r="CFQ159" s="7"/>
      <c r="CFR159" s="7"/>
      <c r="CFS159" s="7"/>
      <c r="CFT159" s="7"/>
      <c r="CFU159" s="7"/>
      <c r="CFV159" s="7"/>
      <c r="CFW159" s="7"/>
      <c r="CFX159" s="7"/>
      <c r="CFY159" s="7"/>
      <c r="CFZ159" s="7"/>
      <c r="CGA159" s="7"/>
      <c r="CGB159" s="7"/>
      <c r="CGC159" s="7"/>
      <c r="CGD159" s="7"/>
      <c r="CGE159" s="7"/>
      <c r="CGF159" s="7"/>
      <c r="CGG159" s="7"/>
      <c r="CGH159" s="7"/>
      <c r="CGI159" s="7"/>
      <c r="CGJ159" s="7"/>
      <c r="CGK159" s="7"/>
      <c r="CGL159" s="7"/>
      <c r="CGM159" s="7"/>
      <c r="CGN159" s="7"/>
      <c r="CGO159" s="7"/>
      <c r="CGP159" s="7"/>
      <c r="CGQ159" s="7"/>
      <c r="CGR159" s="7"/>
      <c r="CGS159" s="7"/>
      <c r="CGT159" s="7"/>
      <c r="CGU159" s="7"/>
      <c r="CGV159" s="7"/>
      <c r="CGW159" s="7"/>
      <c r="CGX159" s="7"/>
      <c r="CGY159" s="7"/>
      <c r="CGZ159" s="7"/>
      <c r="CHA159" s="7"/>
      <c r="CHB159" s="7"/>
      <c r="CHC159" s="7"/>
      <c r="CHD159" s="7"/>
      <c r="CHE159" s="7"/>
      <c r="CHF159" s="7"/>
      <c r="CHG159" s="7"/>
      <c r="CHH159" s="7"/>
      <c r="CHI159" s="7"/>
      <c r="CHJ159" s="7"/>
      <c r="CHK159" s="7"/>
      <c r="CHL159" s="7"/>
      <c r="CHM159" s="7"/>
      <c r="CHN159" s="7"/>
      <c r="CHO159" s="7"/>
      <c r="CHP159" s="7"/>
      <c r="CHQ159" s="7"/>
      <c r="CHR159" s="7"/>
      <c r="CHS159" s="7"/>
      <c r="CHT159" s="7"/>
      <c r="CHU159" s="7"/>
      <c r="CHV159" s="7"/>
      <c r="CHW159" s="7"/>
      <c r="CHX159" s="7"/>
      <c r="CHY159" s="7"/>
      <c r="CHZ159" s="7"/>
      <c r="CIA159" s="7"/>
      <c r="CIB159" s="7"/>
      <c r="CIC159" s="7"/>
      <c r="CID159" s="7"/>
      <c r="CIE159" s="7"/>
      <c r="CIF159" s="7"/>
      <c r="CIG159" s="7"/>
      <c r="CIH159" s="7"/>
      <c r="CII159" s="7"/>
      <c r="CIJ159" s="7"/>
      <c r="CIK159" s="7"/>
      <c r="CIL159" s="7"/>
      <c r="CIM159" s="7"/>
      <c r="CIN159" s="7"/>
      <c r="CIO159" s="7"/>
      <c r="CIP159" s="7"/>
      <c r="CIQ159" s="7"/>
      <c r="CIR159" s="7"/>
      <c r="CIS159" s="7"/>
      <c r="CIT159" s="7"/>
      <c r="CIU159" s="7"/>
      <c r="CIV159" s="7"/>
      <c r="CIW159" s="7"/>
      <c r="CIX159" s="7"/>
      <c r="CIY159" s="7"/>
      <c r="CIZ159" s="7"/>
      <c r="CJA159" s="7"/>
      <c r="CJB159" s="7"/>
      <c r="CJC159" s="7"/>
      <c r="CJD159" s="7"/>
      <c r="CJE159" s="7"/>
      <c r="CJF159" s="7"/>
      <c r="CJG159" s="7"/>
      <c r="CJH159" s="7"/>
      <c r="CJI159" s="7"/>
      <c r="CJJ159" s="7"/>
      <c r="CJK159" s="7"/>
      <c r="CJL159" s="7"/>
      <c r="CJM159" s="7"/>
      <c r="CJN159" s="7"/>
      <c r="CJO159" s="7"/>
      <c r="CJP159" s="7"/>
      <c r="CJQ159" s="7"/>
      <c r="CJR159" s="7"/>
      <c r="CJS159" s="7"/>
      <c r="CJT159" s="7"/>
      <c r="CJU159" s="7"/>
      <c r="CJV159" s="7"/>
      <c r="CJW159" s="7"/>
      <c r="CJX159" s="7"/>
      <c r="CJY159" s="7"/>
      <c r="CJZ159" s="7"/>
      <c r="CKA159" s="7"/>
      <c r="CKB159" s="7"/>
      <c r="CKC159" s="7"/>
      <c r="CKD159" s="7"/>
      <c r="CKE159" s="7"/>
      <c r="CKF159" s="7"/>
      <c r="CKG159" s="7"/>
      <c r="CKH159" s="7"/>
      <c r="CKI159" s="7"/>
      <c r="CKJ159" s="7"/>
      <c r="CKK159" s="7"/>
      <c r="CKL159" s="7"/>
      <c r="CKM159" s="7"/>
      <c r="CKN159" s="7"/>
      <c r="CKO159" s="7"/>
      <c r="CKP159" s="7"/>
      <c r="CKQ159" s="7"/>
      <c r="CKR159" s="7"/>
      <c r="CKS159" s="7"/>
      <c r="CKT159" s="7"/>
      <c r="CKU159" s="7"/>
      <c r="CKV159" s="7"/>
      <c r="CKW159" s="7"/>
      <c r="CKX159" s="7"/>
      <c r="CKY159" s="7"/>
      <c r="CKZ159" s="7"/>
      <c r="CLA159" s="7"/>
      <c r="CLB159" s="7"/>
      <c r="CLC159" s="7"/>
      <c r="CLD159" s="7"/>
      <c r="CLE159" s="7"/>
      <c r="CLF159" s="7"/>
      <c r="CLG159" s="7"/>
      <c r="CLH159" s="7"/>
      <c r="CLI159" s="7"/>
      <c r="CLJ159" s="7"/>
      <c r="CLK159" s="7"/>
      <c r="CLL159" s="7"/>
      <c r="CLM159" s="7"/>
      <c r="CLN159" s="7"/>
      <c r="CLO159" s="7"/>
      <c r="CLP159" s="7"/>
      <c r="CLQ159" s="7"/>
      <c r="CLR159" s="7"/>
      <c r="CLS159" s="7"/>
      <c r="CLT159" s="7"/>
      <c r="CLU159" s="7"/>
      <c r="CLV159" s="7"/>
      <c r="CLW159" s="7"/>
      <c r="CLX159" s="7"/>
      <c r="CLY159" s="7"/>
      <c r="CLZ159" s="7"/>
      <c r="CMA159" s="7"/>
      <c r="CMB159" s="7"/>
      <c r="CMC159" s="7"/>
      <c r="CMD159" s="7"/>
      <c r="CME159" s="7"/>
      <c r="CMF159" s="7"/>
      <c r="CMG159" s="7"/>
      <c r="CMH159" s="7"/>
      <c r="CMI159" s="7"/>
      <c r="CMJ159" s="7"/>
      <c r="CMK159" s="7"/>
      <c r="CML159" s="7"/>
      <c r="CMM159" s="7"/>
      <c r="CMN159" s="7"/>
      <c r="CMO159" s="7"/>
      <c r="CMP159" s="7"/>
      <c r="CMQ159" s="7"/>
      <c r="CMR159" s="7"/>
      <c r="CMS159" s="7"/>
      <c r="CMT159" s="7"/>
      <c r="CMU159" s="7"/>
      <c r="CMV159" s="7"/>
      <c r="CMW159" s="7"/>
      <c r="CMX159" s="7"/>
      <c r="CMY159" s="7"/>
      <c r="CMZ159" s="7"/>
      <c r="CNA159" s="7"/>
      <c r="CNB159" s="7"/>
      <c r="CNC159" s="7"/>
      <c r="CND159" s="7"/>
      <c r="CNE159" s="7"/>
      <c r="CNF159" s="7"/>
      <c r="CNG159" s="7"/>
      <c r="CNH159" s="7"/>
      <c r="CNI159" s="7"/>
      <c r="CNJ159" s="7"/>
      <c r="CNK159" s="7"/>
      <c r="CNL159" s="7"/>
      <c r="CNM159" s="7"/>
      <c r="CNN159" s="7"/>
      <c r="CNO159" s="7"/>
      <c r="CNP159" s="7"/>
      <c r="CNQ159" s="7"/>
      <c r="CNR159" s="7"/>
      <c r="CNS159" s="7"/>
      <c r="CNT159" s="7"/>
      <c r="CNU159" s="7"/>
      <c r="CNV159" s="7"/>
      <c r="CNW159" s="7"/>
      <c r="CNX159" s="7"/>
      <c r="CNY159" s="7"/>
      <c r="CNZ159" s="7"/>
      <c r="COA159" s="7"/>
      <c r="COB159" s="7"/>
      <c r="COC159" s="7"/>
      <c r="COD159" s="7"/>
      <c r="COE159" s="7"/>
      <c r="COF159" s="7"/>
      <c r="COG159" s="7"/>
      <c r="COH159" s="7"/>
      <c r="COI159" s="7"/>
      <c r="COJ159" s="7"/>
      <c r="COK159" s="7"/>
      <c r="COL159" s="7"/>
      <c r="COM159" s="7"/>
      <c r="CON159" s="7"/>
      <c r="COO159" s="7"/>
      <c r="COP159" s="7"/>
      <c r="COQ159" s="7"/>
      <c r="COR159" s="7"/>
      <c r="COS159" s="7"/>
      <c r="COT159" s="7"/>
      <c r="COU159" s="7"/>
      <c r="COV159" s="7"/>
      <c r="COW159" s="7"/>
      <c r="COX159" s="7"/>
      <c r="COY159" s="7"/>
      <c r="COZ159" s="7"/>
      <c r="CPA159" s="7"/>
      <c r="CPB159" s="7"/>
      <c r="CPC159" s="7"/>
      <c r="CPD159" s="7"/>
      <c r="CPE159" s="7"/>
      <c r="CPF159" s="7"/>
      <c r="CPG159" s="7"/>
      <c r="CPH159" s="7"/>
      <c r="CPI159" s="7"/>
      <c r="CPJ159" s="7"/>
      <c r="CPK159" s="7"/>
      <c r="CPL159" s="7"/>
      <c r="CPM159" s="7"/>
      <c r="CPN159" s="7"/>
      <c r="CPO159" s="7"/>
      <c r="CPP159" s="7"/>
      <c r="CPQ159" s="7"/>
      <c r="CPR159" s="7"/>
      <c r="CPS159" s="7"/>
      <c r="CPT159" s="7"/>
      <c r="CPU159" s="7"/>
      <c r="CPV159" s="7"/>
      <c r="CPW159" s="7"/>
      <c r="CPX159" s="7"/>
      <c r="CPY159" s="7"/>
      <c r="CPZ159" s="7"/>
      <c r="CQA159" s="7"/>
      <c r="CQB159" s="7"/>
      <c r="CQC159" s="7"/>
      <c r="CQD159" s="7"/>
      <c r="CQE159" s="7"/>
      <c r="CQF159" s="7"/>
      <c r="CQG159" s="7"/>
      <c r="CQH159" s="7"/>
      <c r="CQI159" s="7"/>
      <c r="CQJ159" s="7"/>
      <c r="CQK159" s="7"/>
      <c r="CQL159" s="7"/>
      <c r="CQM159" s="7"/>
      <c r="CQN159" s="7"/>
      <c r="CQO159" s="7"/>
      <c r="CQP159" s="7"/>
      <c r="CQQ159" s="7"/>
      <c r="CQR159" s="7"/>
      <c r="CQS159" s="7"/>
      <c r="CQT159" s="7"/>
      <c r="CQU159" s="7"/>
      <c r="CQV159" s="7"/>
      <c r="CQW159" s="7"/>
      <c r="CQX159" s="7"/>
      <c r="CQY159" s="7"/>
      <c r="CQZ159" s="7"/>
      <c r="CRA159" s="7"/>
      <c r="CRB159" s="7"/>
      <c r="CRC159" s="7"/>
      <c r="CRD159" s="7"/>
      <c r="CRE159" s="7"/>
      <c r="CRF159" s="7"/>
      <c r="CRG159" s="7"/>
      <c r="CRH159" s="7"/>
      <c r="CRI159" s="7"/>
      <c r="CRJ159" s="7"/>
      <c r="CRK159" s="7"/>
      <c r="CRL159" s="7"/>
      <c r="CRM159" s="7"/>
      <c r="CRN159" s="7"/>
      <c r="CRO159" s="7"/>
      <c r="CRP159" s="7"/>
      <c r="CRQ159" s="7"/>
      <c r="CRR159" s="7"/>
      <c r="CRS159" s="7"/>
      <c r="CRT159" s="7"/>
      <c r="CRU159" s="7"/>
      <c r="CRV159" s="7"/>
      <c r="CRW159" s="7"/>
      <c r="CRX159" s="7"/>
      <c r="CRY159" s="7"/>
      <c r="CRZ159" s="7"/>
      <c r="CSA159" s="7"/>
      <c r="CSB159" s="7"/>
      <c r="CSC159" s="7"/>
      <c r="CSD159" s="7"/>
      <c r="CSE159" s="7"/>
      <c r="CSF159" s="7"/>
      <c r="CSG159" s="7"/>
      <c r="CSH159" s="7"/>
      <c r="CSI159" s="7"/>
      <c r="CSJ159" s="7"/>
      <c r="CSK159" s="7"/>
      <c r="CSL159" s="7"/>
      <c r="CSM159" s="7"/>
      <c r="CSN159" s="7"/>
      <c r="CSO159" s="7"/>
      <c r="CSP159" s="7"/>
      <c r="CSQ159" s="7"/>
      <c r="CSR159" s="7"/>
      <c r="CSS159" s="7"/>
      <c r="CST159" s="7"/>
      <c r="CSU159" s="7"/>
      <c r="CSV159" s="7"/>
      <c r="CSW159" s="7"/>
      <c r="CSX159" s="7"/>
      <c r="CSY159" s="7"/>
      <c r="CSZ159" s="7"/>
      <c r="CTA159" s="7"/>
      <c r="CTB159" s="7"/>
      <c r="CTC159" s="7"/>
      <c r="CTD159" s="7"/>
      <c r="CTE159" s="7"/>
      <c r="CTF159" s="7"/>
      <c r="CTG159" s="7"/>
      <c r="CTH159" s="7"/>
      <c r="CTI159" s="7"/>
      <c r="CTJ159" s="7"/>
      <c r="CTK159" s="7"/>
      <c r="CTL159" s="7"/>
      <c r="CTM159" s="7"/>
      <c r="CTN159" s="7"/>
      <c r="CTO159" s="7"/>
      <c r="CTP159" s="7"/>
      <c r="CTQ159" s="7"/>
      <c r="CTR159" s="7"/>
      <c r="CTS159" s="7"/>
      <c r="CTT159" s="7"/>
      <c r="CTU159" s="7"/>
      <c r="CTV159" s="7"/>
      <c r="CTW159" s="7"/>
      <c r="CTX159" s="7"/>
      <c r="CTY159" s="7"/>
      <c r="CTZ159" s="7"/>
      <c r="CUA159" s="7"/>
      <c r="CUB159" s="7"/>
      <c r="CUC159" s="7"/>
      <c r="CUD159" s="7"/>
      <c r="CUE159" s="7"/>
      <c r="CUF159" s="7"/>
      <c r="CUG159" s="7"/>
      <c r="CUH159" s="7"/>
      <c r="CUI159" s="7"/>
      <c r="CUJ159" s="7"/>
      <c r="CUK159" s="7"/>
      <c r="CUL159" s="7"/>
      <c r="CUM159" s="7"/>
      <c r="CUN159" s="7"/>
      <c r="CUO159" s="7"/>
      <c r="CUP159" s="7"/>
      <c r="CUQ159" s="7"/>
      <c r="CUR159" s="7"/>
      <c r="CUS159" s="7"/>
      <c r="CUT159" s="7"/>
      <c r="CUU159" s="7"/>
      <c r="CUV159" s="7"/>
      <c r="CUW159" s="7"/>
      <c r="CUX159" s="7"/>
      <c r="CUY159" s="7"/>
      <c r="CUZ159" s="7"/>
      <c r="CVA159" s="7"/>
      <c r="CVB159" s="7"/>
      <c r="CVC159" s="7"/>
      <c r="CVD159" s="7"/>
      <c r="CVE159" s="7"/>
      <c r="CVF159" s="7"/>
      <c r="CVG159" s="7"/>
      <c r="CVH159" s="7"/>
      <c r="CVI159" s="7"/>
      <c r="CVJ159" s="7"/>
      <c r="CVK159" s="7"/>
      <c r="CVL159" s="7"/>
      <c r="CVM159" s="7"/>
      <c r="CVN159" s="7"/>
      <c r="CVO159" s="7"/>
      <c r="CVP159" s="7"/>
      <c r="CVQ159" s="7"/>
      <c r="CVR159" s="7"/>
      <c r="CVS159" s="7"/>
      <c r="CVT159" s="7"/>
      <c r="CVU159" s="7"/>
      <c r="CVV159" s="7"/>
      <c r="CVW159" s="7"/>
      <c r="CVX159" s="7"/>
      <c r="CVY159" s="7"/>
      <c r="CVZ159" s="7"/>
      <c r="CWA159" s="7"/>
      <c r="CWB159" s="7"/>
      <c r="CWC159" s="7"/>
      <c r="CWD159" s="7"/>
      <c r="CWE159" s="7"/>
      <c r="CWF159" s="7"/>
      <c r="CWG159" s="7"/>
      <c r="CWH159" s="7"/>
      <c r="CWI159" s="7"/>
      <c r="CWJ159" s="7"/>
      <c r="CWK159" s="7"/>
      <c r="CWL159" s="7"/>
      <c r="CWM159" s="7"/>
      <c r="CWN159" s="7"/>
      <c r="CWO159" s="7"/>
      <c r="CWP159" s="7"/>
      <c r="CWQ159" s="7"/>
      <c r="CWR159" s="7"/>
      <c r="CWS159" s="7"/>
      <c r="CWT159" s="7"/>
      <c r="CWU159" s="7"/>
      <c r="CWV159" s="7"/>
      <c r="CWW159" s="7"/>
      <c r="CWX159" s="7"/>
      <c r="CWY159" s="7"/>
      <c r="CWZ159" s="7"/>
      <c r="CXA159" s="7"/>
      <c r="CXB159" s="7"/>
      <c r="CXC159" s="7"/>
      <c r="CXD159" s="7"/>
      <c r="CXE159" s="7"/>
      <c r="CXF159" s="7"/>
      <c r="CXG159" s="7"/>
      <c r="CXH159" s="7"/>
      <c r="CXI159" s="7"/>
      <c r="CXJ159" s="7"/>
      <c r="CXK159" s="7"/>
      <c r="CXL159" s="7"/>
      <c r="CXM159" s="7"/>
      <c r="CXN159" s="7"/>
      <c r="CXO159" s="7"/>
      <c r="CXP159" s="7"/>
      <c r="CXQ159" s="7"/>
      <c r="CXR159" s="7"/>
      <c r="CXS159" s="7"/>
      <c r="CXT159" s="7"/>
      <c r="CXU159" s="7"/>
      <c r="CXV159" s="7"/>
      <c r="CXW159" s="7"/>
      <c r="CXX159" s="7"/>
      <c r="CXY159" s="7"/>
      <c r="CXZ159" s="7"/>
      <c r="CYA159" s="7"/>
      <c r="CYB159" s="7"/>
      <c r="CYC159" s="7"/>
      <c r="CYD159" s="7"/>
      <c r="CYE159" s="7"/>
      <c r="CYF159" s="7"/>
      <c r="CYG159" s="7"/>
      <c r="CYH159" s="7"/>
      <c r="CYI159" s="7"/>
      <c r="CYJ159" s="7"/>
      <c r="CYK159" s="7"/>
      <c r="CYL159" s="7"/>
      <c r="CYM159" s="7"/>
      <c r="CYN159" s="7"/>
      <c r="CYO159" s="7"/>
      <c r="CYP159" s="7"/>
      <c r="CYQ159" s="7"/>
      <c r="CYR159" s="7"/>
      <c r="CYS159" s="7"/>
      <c r="CYT159" s="7"/>
      <c r="CYU159" s="7"/>
      <c r="CYV159" s="7"/>
      <c r="CYW159" s="7"/>
      <c r="CYX159" s="7"/>
      <c r="CYY159" s="7"/>
      <c r="CYZ159" s="7"/>
      <c r="CZA159" s="7"/>
      <c r="CZB159" s="7"/>
      <c r="CZC159" s="7"/>
      <c r="CZD159" s="7"/>
      <c r="CZE159" s="7"/>
      <c r="CZF159" s="7"/>
      <c r="CZG159" s="7"/>
      <c r="CZH159" s="7"/>
      <c r="CZI159" s="7"/>
      <c r="CZJ159" s="7"/>
      <c r="CZK159" s="7"/>
      <c r="CZL159" s="7"/>
      <c r="CZM159" s="7"/>
      <c r="CZN159" s="7"/>
      <c r="CZO159" s="7"/>
      <c r="CZP159" s="7"/>
      <c r="CZQ159" s="7"/>
      <c r="CZR159" s="7"/>
      <c r="CZS159" s="7"/>
      <c r="CZT159" s="7"/>
      <c r="CZU159" s="7"/>
      <c r="CZV159" s="7"/>
      <c r="CZW159" s="7"/>
      <c r="CZX159" s="7"/>
      <c r="CZY159" s="7"/>
      <c r="CZZ159" s="7"/>
      <c r="DAA159" s="7"/>
      <c r="DAB159" s="7"/>
      <c r="DAC159" s="7"/>
      <c r="DAD159" s="7"/>
      <c r="DAE159" s="7"/>
      <c r="DAF159" s="7"/>
      <c r="DAG159" s="7"/>
      <c r="DAH159" s="7"/>
      <c r="DAI159" s="7"/>
      <c r="DAJ159" s="7"/>
      <c r="DAK159" s="7"/>
      <c r="DAL159" s="7"/>
      <c r="DAM159" s="7"/>
      <c r="DAN159" s="7"/>
      <c r="DAO159" s="7"/>
      <c r="DAP159" s="7"/>
      <c r="DAQ159" s="7"/>
      <c r="DAR159" s="7"/>
      <c r="DAS159" s="7"/>
      <c r="DAT159" s="7"/>
      <c r="DAU159" s="7"/>
      <c r="DAV159" s="7"/>
      <c r="DAW159" s="7"/>
      <c r="DAX159" s="7"/>
      <c r="DAY159" s="7"/>
      <c r="DAZ159" s="7"/>
      <c r="DBA159" s="7"/>
      <c r="DBB159" s="7"/>
      <c r="DBC159" s="7"/>
      <c r="DBD159" s="7"/>
      <c r="DBE159" s="7"/>
      <c r="DBF159" s="7"/>
      <c r="DBG159" s="7"/>
      <c r="DBH159" s="7"/>
      <c r="DBI159" s="7"/>
      <c r="DBJ159" s="7"/>
      <c r="DBK159" s="7"/>
      <c r="DBL159" s="7"/>
      <c r="DBM159" s="7"/>
      <c r="DBN159" s="7"/>
      <c r="DBO159" s="7"/>
      <c r="DBP159" s="7"/>
      <c r="DBQ159" s="7"/>
      <c r="DBR159" s="7"/>
      <c r="DBS159" s="7"/>
      <c r="DBT159" s="7"/>
      <c r="DBU159" s="7"/>
      <c r="DBV159" s="7"/>
      <c r="DBW159" s="7"/>
      <c r="DBX159" s="7"/>
      <c r="DBY159" s="7"/>
      <c r="DBZ159" s="7"/>
      <c r="DCA159" s="7"/>
      <c r="DCB159" s="7"/>
      <c r="DCC159" s="7"/>
      <c r="DCD159" s="7"/>
      <c r="DCE159" s="7"/>
      <c r="DCF159" s="7"/>
      <c r="DCG159" s="7"/>
      <c r="DCH159" s="7"/>
      <c r="DCI159" s="7"/>
      <c r="DCJ159" s="7"/>
      <c r="DCK159" s="7"/>
      <c r="DCL159" s="7"/>
      <c r="DCM159" s="7"/>
      <c r="DCN159" s="7"/>
      <c r="DCO159" s="7"/>
      <c r="DCP159" s="7"/>
      <c r="DCQ159" s="7"/>
      <c r="DCR159" s="7"/>
      <c r="DCS159" s="7"/>
      <c r="DCT159" s="7"/>
      <c r="DCU159" s="7"/>
      <c r="DCV159" s="7"/>
      <c r="DCW159" s="7"/>
      <c r="DCX159" s="7"/>
      <c r="DCY159" s="7"/>
      <c r="DCZ159" s="7"/>
      <c r="DDA159" s="7"/>
      <c r="DDB159" s="7"/>
      <c r="DDC159" s="7"/>
      <c r="DDD159" s="7"/>
      <c r="DDE159" s="7"/>
      <c r="DDF159" s="7"/>
      <c r="DDG159" s="7"/>
      <c r="DDH159" s="7"/>
      <c r="DDI159" s="7"/>
      <c r="DDJ159" s="7"/>
      <c r="DDK159" s="7"/>
      <c r="DDL159" s="7"/>
      <c r="DDM159" s="7"/>
      <c r="DDN159" s="7"/>
      <c r="DDO159" s="7"/>
      <c r="DDP159" s="7"/>
      <c r="DDQ159" s="7"/>
      <c r="DDR159" s="7"/>
      <c r="DDS159" s="7"/>
      <c r="DDT159" s="7"/>
      <c r="DDU159" s="7"/>
      <c r="DDV159" s="7"/>
      <c r="DDW159" s="7"/>
      <c r="DDX159" s="7"/>
      <c r="DDY159" s="7"/>
      <c r="DDZ159" s="7"/>
      <c r="DEA159" s="7"/>
      <c r="DEB159" s="7"/>
      <c r="DEC159" s="7"/>
      <c r="DED159" s="7"/>
      <c r="DEE159" s="7"/>
      <c r="DEF159" s="7"/>
      <c r="DEG159" s="7"/>
      <c r="DEH159" s="7"/>
      <c r="DEI159" s="7"/>
      <c r="DEJ159" s="7"/>
      <c r="DEK159" s="7"/>
      <c r="DEL159" s="7"/>
      <c r="DEM159" s="7"/>
      <c r="DEN159" s="7"/>
      <c r="DEO159" s="7"/>
      <c r="DEP159" s="7"/>
      <c r="DEQ159" s="7"/>
      <c r="DER159" s="7"/>
      <c r="DES159" s="7"/>
      <c r="DET159" s="7"/>
      <c r="DEU159" s="7"/>
      <c r="DEV159" s="7"/>
      <c r="DEW159" s="7"/>
      <c r="DEX159" s="7"/>
      <c r="DEY159" s="7"/>
      <c r="DEZ159" s="7"/>
      <c r="DFA159" s="7"/>
      <c r="DFB159" s="7"/>
      <c r="DFC159" s="7"/>
      <c r="DFD159" s="7"/>
      <c r="DFE159" s="7"/>
      <c r="DFF159" s="7"/>
      <c r="DFG159" s="7"/>
      <c r="DFH159" s="7"/>
      <c r="DFI159" s="7"/>
      <c r="DFJ159" s="7"/>
      <c r="DFK159" s="7"/>
      <c r="DFL159" s="7"/>
      <c r="DFM159" s="7"/>
      <c r="DFN159" s="7"/>
      <c r="DFO159" s="7"/>
      <c r="DFP159" s="7"/>
      <c r="DFQ159" s="7"/>
      <c r="DFR159" s="7"/>
      <c r="DFS159" s="7"/>
      <c r="DFT159" s="7"/>
      <c r="DFU159" s="7"/>
      <c r="DFV159" s="7"/>
      <c r="DFW159" s="7"/>
      <c r="DFX159" s="7"/>
      <c r="DFY159" s="7"/>
      <c r="DFZ159" s="7"/>
      <c r="DGA159" s="7"/>
      <c r="DGB159" s="7"/>
      <c r="DGC159" s="7"/>
      <c r="DGD159" s="7"/>
      <c r="DGE159" s="7"/>
      <c r="DGF159" s="7"/>
      <c r="DGG159" s="7"/>
      <c r="DGH159" s="7"/>
      <c r="DGI159" s="7"/>
      <c r="DGJ159" s="7"/>
      <c r="DGK159" s="7"/>
      <c r="DGL159" s="7"/>
      <c r="DGM159" s="7"/>
      <c r="DGN159" s="7"/>
      <c r="DGO159" s="7"/>
      <c r="DGP159" s="7"/>
      <c r="DGQ159" s="7"/>
      <c r="DGR159" s="7"/>
      <c r="DGS159" s="7"/>
      <c r="DGT159" s="7"/>
      <c r="DGU159" s="7"/>
      <c r="DGV159" s="7"/>
      <c r="DGW159" s="7"/>
      <c r="DGX159" s="7"/>
      <c r="DGY159" s="7"/>
      <c r="DGZ159" s="7"/>
      <c r="DHA159" s="7"/>
      <c r="DHB159" s="7"/>
      <c r="DHC159" s="7"/>
      <c r="DHD159" s="7"/>
      <c r="DHE159" s="7"/>
      <c r="DHF159" s="7"/>
      <c r="DHG159" s="7"/>
      <c r="DHH159" s="7"/>
      <c r="DHI159" s="7"/>
      <c r="DHJ159" s="7"/>
      <c r="DHK159" s="7"/>
      <c r="DHL159" s="7"/>
      <c r="DHM159" s="7"/>
      <c r="DHN159" s="7"/>
      <c r="DHO159" s="7"/>
      <c r="DHP159" s="7"/>
      <c r="DHQ159" s="7"/>
      <c r="DHR159" s="7"/>
      <c r="DHS159" s="7"/>
      <c r="DHT159" s="7"/>
      <c r="DHU159" s="7"/>
      <c r="DHV159" s="7"/>
      <c r="DHW159" s="7"/>
      <c r="DHX159" s="7"/>
      <c r="DHY159" s="7"/>
      <c r="DHZ159" s="7"/>
      <c r="DIA159" s="7"/>
      <c r="DIB159" s="7"/>
      <c r="DIC159" s="7"/>
      <c r="DID159" s="7"/>
      <c r="DIE159" s="7"/>
      <c r="DIF159" s="7"/>
      <c r="DIG159" s="7"/>
      <c r="DIH159" s="7"/>
      <c r="DII159" s="7"/>
      <c r="DIJ159" s="7"/>
      <c r="DIK159" s="7"/>
      <c r="DIL159" s="7"/>
      <c r="DIM159" s="7"/>
      <c r="DIN159" s="7"/>
      <c r="DIO159" s="7"/>
      <c r="DIP159" s="7"/>
      <c r="DIQ159" s="7"/>
      <c r="DIR159" s="7"/>
      <c r="DIS159" s="7"/>
      <c r="DIT159" s="7"/>
      <c r="DIU159" s="7"/>
      <c r="DIV159" s="7"/>
      <c r="DIW159" s="7"/>
      <c r="DIX159" s="7"/>
      <c r="DIY159" s="7"/>
      <c r="DIZ159" s="7"/>
      <c r="DJA159" s="7"/>
      <c r="DJB159" s="7"/>
      <c r="DJC159" s="7"/>
      <c r="DJD159" s="7"/>
      <c r="DJE159" s="7"/>
      <c r="DJF159" s="7"/>
      <c r="DJG159" s="7"/>
      <c r="DJH159" s="7"/>
      <c r="DJI159" s="7"/>
      <c r="DJJ159" s="7"/>
      <c r="DJK159" s="7"/>
      <c r="DJL159" s="7"/>
      <c r="DJM159" s="7"/>
      <c r="DJN159" s="7"/>
      <c r="DJO159" s="7"/>
      <c r="DJP159" s="7"/>
      <c r="DJQ159" s="7"/>
      <c r="DJR159" s="7"/>
      <c r="DJS159" s="7"/>
      <c r="DJT159" s="7"/>
      <c r="DJU159" s="7"/>
      <c r="DJV159" s="7"/>
      <c r="DJW159" s="7"/>
      <c r="DJX159" s="7"/>
      <c r="DJY159" s="7"/>
      <c r="DJZ159" s="7"/>
      <c r="DKA159" s="7"/>
      <c r="DKB159" s="7"/>
      <c r="DKC159" s="7"/>
      <c r="DKD159" s="7"/>
      <c r="DKE159" s="7"/>
      <c r="DKF159" s="7"/>
      <c r="DKG159" s="7"/>
      <c r="DKH159" s="7"/>
      <c r="DKI159" s="7"/>
      <c r="DKJ159" s="7"/>
      <c r="DKK159" s="7"/>
      <c r="DKL159" s="7"/>
      <c r="DKM159" s="7"/>
      <c r="DKN159" s="7"/>
      <c r="DKO159" s="7"/>
      <c r="DKP159" s="7"/>
      <c r="DKQ159" s="7"/>
      <c r="DKR159" s="7"/>
      <c r="DKS159" s="7"/>
      <c r="DKT159" s="7"/>
      <c r="DKU159" s="7"/>
      <c r="DKV159" s="7"/>
      <c r="DKW159" s="7"/>
      <c r="DKX159" s="7"/>
      <c r="DKY159" s="7"/>
      <c r="DKZ159" s="7"/>
      <c r="DLA159" s="7"/>
      <c r="DLB159" s="7"/>
      <c r="DLC159" s="7"/>
      <c r="DLD159" s="7"/>
      <c r="DLE159" s="7"/>
      <c r="DLF159" s="7"/>
      <c r="DLG159" s="7"/>
      <c r="DLH159" s="7"/>
      <c r="DLI159" s="7"/>
      <c r="DLJ159" s="7"/>
      <c r="DLK159" s="7"/>
      <c r="DLL159" s="7"/>
      <c r="DLM159" s="7"/>
      <c r="DLN159" s="7"/>
      <c r="DLO159" s="7"/>
      <c r="DLP159" s="7"/>
      <c r="DLQ159" s="7"/>
      <c r="DLR159" s="7"/>
      <c r="DLS159" s="7"/>
      <c r="DLT159" s="7"/>
      <c r="DLU159" s="7"/>
      <c r="DLV159" s="7"/>
      <c r="DLW159" s="7"/>
      <c r="DLX159" s="7"/>
      <c r="DLY159" s="7"/>
      <c r="DLZ159" s="7"/>
      <c r="DMA159" s="7"/>
      <c r="DMB159" s="7"/>
      <c r="DMC159" s="7"/>
      <c r="DMD159" s="7"/>
      <c r="DME159" s="7"/>
      <c r="DMF159" s="7"/>
      <c r="DMG159" s="7"/>
      <c r="DMH159" s="7"/>
      <c r="DMI159" s="7"/>
      <c r="DMJ159" s="7"/>
      <c r="DMK159" s="7"/>
      <c r="DML159" s="7"/>
      <c r="DMM159" s="7"/>
      <c r="DMN159" s="7"/>
      <c r="DMO159" s="7"/>
      <c r="DMP159" s="7"/>
      <c r="DMQ159" s="7"/>
      <c r="DMR159" s="7"/>
      <c r="DMS159" s="7"/>
      <c r="DMT159" s="7"/>
      <c r="DMU159" s="7"/>
      <c r="DMV159" s="7"/>
      <c r="DMW159" s="7"/>
      <c r="DMX159" s="7"/>
      <c r="DMY159" s="7"/>
      <c r="DMZ159" s="7"/>
      <c r="DNA159" s="7"/>
      <c r="DNB159" s="7"/>
      <c r="DNC159" s="7"/>
      <c r="DND159" s="7"/>
      <c r="DNE159" s="7"/>
      <c r="DNF159" s="7"/>
      <c r="DNG159" s="7"/>
      <c r="DNH159" s="7"/>
      <c r="DNI159" s="7"/>
      <c r="DNJ159" s="7"/>
      <c r="DNK159" s="7"/>
      <c r="DNL159" s="7"/>
      <c r="DNM159" s="7"/>
      <c r="DNN159" s="7"/>
      <c r="DNO159" s="7"/>
      <c r="DNP159" s="7"/>
      <c r="DNQ159" s="7"/>
      <c r="DNR159" s="7"/>
      <c r="DNS159" s="7"/>
      <c r="DNT159" s="7"/>
      <c r="DNU159" s="7"/>
      <c r="DNV159" s="7"/>
      <c r="DNW159" s="7"/>
      <c r="DNX159" s="7"/>
      <c r="DNY159" s="7"/>
      <c r="DNZ159" s="7"/>
      <c r="DOA159" s="7"/>
      <c r="DOB159" s="7"/>
      <c r="DOC159" s="7"/>
      <c r="DOD159" s="7"/>
      <c r="DOE159" s="7"/>
      <c r="DOF159" s="7"/>
      <c r="DOG159" s="7"/>
      <c r="DOH159" s="7"/>
      <c r="DOI159" s="7"/>
      <c r="DOJ159" s="7"/>
      <c r="DOK159" s="7"/>
      <c r="DOL159" s="7"/>
      <c r="DOM159" s="7"/>
      <c r="DON159" s="7"/>
      <c r="DOO159" s="7"/>
      <c r="DOP159" s="7"/>
      <c r="DOQ159" s="7"/>
      <c r="DOR159" s="7"/>
      <c r="DOS159" s="7"/>
      <c r="DOT159" s="7"/>
      <c r="DOU159" s="7"/>
      <c r="DOV159" s="7"/>
      <c r="DOW159" s="7"/>
      <c r="DOX159" s="7"/>
      <c r="DOY159" s="7"/>
      <c r="DOZ159" s="7"/>
      <c r="DPA159" s="7"/>
      <c r="DPB159" s="7"/>
      <c r="DPC159" s="7"/>
      <c r="DPD159" s="7"/>
      <c r="DPE159" s="7"/>
      <c r="DPF159" s="7"/>
      <c r="DPG159" s="7"/>
      <c r="DPH159" s="7"/>
      <c r="DPI159" s="7"/>
      <c r="DPJ159" s="7"/>
      <c r="DPK159" s="7"/>
      <c r="DPL159" s="7"/>
      <c r="DPM159" s="7"/>
      <c r="DPN159" s="7"/>
      <c r="DPO159" s="7"/>
      <c r="DPP159" s="7"/>
      <c r="DPQ159" s="7"/>
      <c r="DPR159" s="7"/>
      <c r="DPS159" s="7"/>
      <c r="DPT159" s="7"/>
      <c r="DPU159" s="7"/>
      <c r="DPV159" s="7"/>
      <c r="DPW159" s="7"/>
      <c r="DPX159" s="7"/>
      <c r="DPY159" s="7"/>
      <c r="DPZ159" s="7"/>
      <c r="DQA159" s="7"/>
      <c r="DQB159" s="7"/>
      <c r="DQC159" s="7"/>
      <c r="DQD159" s="7"/>
      <c r="DQE159" s="7"/>
      <c r="DQF159" s="7"/>
      <c r="DQG159" s="7"/>
      <c r="DQH159" s="7"/>
      <c r="DQI159" s="7"/>
      <c r="DQJ159" s="7"/>
      <c r="DQK159" s="7"/>
      <c r="DQL159" s="7"/>
      <c r="DQM159" s="7"/>
      <c r="DQN159" s="7"/>
      <c r="DQO159" s="7"/>
      <c r="DQP159" s="7"/>
      <c r="DQQ159" s="7"/>
      <c r="DQR159" s="7"/>
      <c r="DQS159" s="7"/>
      <c r="DQT159" s="7"/>
      <c r="DQU159" s="7"/>
      <c r="DQV159" s="7"/>
      <c r="DQW159" s="7"/>
      <c r="DQX159" s="7"/>
      <c r="DQY159" s="7"/>
      <c r="DQZ159" s="7"/>
      <c r="DRA159" s="7"/>
      <c r="DRB159" s="7"/>
      <c r="DRC159" s="7"/>
      <c r="DRD159" s="7"/>
      <c r="DRE159" s="7"/>
      <c r="DRF159" s="7"/>
      <c r="DRG159" s="7"/>
      <c r="DRH159" s="7"/>
      <c r="DRI159" s="7"/>
      <c r="DRJ159" s="7"/>
      <c r="DRK159" s="7"/>
      <c r="DRL159" s="7"/>
      <c r="DRM159" s="7"/>
      <c r="DRN159" s="7"/>
      <c r="DRO159" s="7"/>
      <c r="DRP159" s="7"/>
      <c r="DRQ159" s="7"/>
      <c r="DRR159" s="7"/>
      <c r="DRS159" s="7"/>
      <c r="DRT159" s="7"/>
      <c r="DRU159" s="7"/>
      <c r="DRV159" s="7"/>
      <c r="DRW159" s="7"/>
      <c r="DRX159" s="7"/>
      <c r="DRY159" s="7"/>
      <c r="DRZ159" s="7"/>
      <c r="DSA159" s="7"/>
      <c r="DSB159" s="7"/>
      <c r="DSC159" s="7"/>
      <c r="DSD159" s="7"/>
      <c r="DSE159" s="7"/>
      <c r="DSF159" s="7"/>
      <c r="DSG159" s="7"/>
      <c r="DSH159" s="7"/>
      <c r="DSI159" s="7"/>
      <c r="DSJ159" s="7"/>
      <c r="DSK159" s="7"/>
      <c r="DSL159" s="7"/>
      <c r="DSM159" s="7"/>
      <c r="DSN159" s="7"/>
      <c r="DSO159" s="7"/>
      <c r="DSP159" s="7"/>
      <c r="DSQ159" s="7"/>
      <c r="DSR159" s="7"/>
      <c r="DSS159" s="7"/>
      <c r="DST159" s="7"/>
      <c r="DSU159" s="7"/>
      <c r="DSV159" s="7"/>
      <c r="DSW159" s="7"/>
      <c r="DSX159" s="7"/>
      <c r="DSY159" s="7"/>
      <c r="DSZ159" s="7"/>
      <c r="DTA159" s="7"/>
      <c r="DTB159" s="7"/>
      <c r="DTC159" s="7"/>
      <c r="DTD159" s="7"/>
      <c r="DTE159" s="7"/>
      <c r="DTF159" s="7"/>
      <c r="DTG159" s="7"/>
      <c r="DTH159" s="7"/>
      <c r="DTI159" s="7"/>
      <c r="DTJ159" s="7"/>
      <c r="DTK159" s="7"/>
      <c r="DTL159" s="7"/>
      <c r="DTM159" s="7"/>
      <c r="DTN159" s="7"/>
      <c r="DTO159" s="7"/>
      <c r="DTP159" s="7"/>
      <c r="DTQ159" s="7"/>
      <c r="DTR159" s="7"/>
      <c r="DTS159" s="7"/>
      <c r="DTT159" s="7"/>
      <c r="DTU159" s="7"/>
      <c r="DTV159" s="7"/>
      <c r="DTW159" s="7"/>
      <c r="DTX159" s="7"/>
      <c r="DTY159" s="7"/>
      <c r="DTZ159" s="7"/>
      <c r="DUA159" s="7"/>
      <c r="DUB159" s="7"/>
      <c r="DUC159" s="7"/>
      <c r="DUD159" s="7"/>
      <c r="DUE159" s="7"/>
      <c r="DUF159" s="7"/>
      <c r="DUG159" s="7"/>
      <c r="DUH159" s="7"/>
      <c r="DUI159" s="7"/>
      <c r="DUJ159" s="7"/>
      <c r="DUK159" s="7"/>
      <c r="DUL159" s="7"/>
      <c r="DUM159" s="7"/>
      <c r="DUN159" s="7"/>
      <c r="DUO159" s="7"/>
      <c r="DUP159" s="7"/>
      <c r="DUQ159" s="7"/>
      <c r="DUR159" s="7"/>
      <c r="DUS159" s="7"/>
      <c r="DUT159" s="7"/>
      <c r="DUU159" s="7"/>
      <c r="DUV159" s="7"/>
      <c r="DUW159" s="7"/>
      <c r="DUX159" s="7"/>
      <c r="DUY159" s="7"/>
      <c r="DUZ159" s="7"/>
      <c r="DVA159" s="7"/>
      <c r="DVB159" s="7"/>
      <c r="DVC159" s="7"/>
      <c r="DVD159" s="7"/>
      <c r="DVE159" s="7"/>
      <c r="DVF159" s="7"/>
      <c r="DVG159" s="7"/>
      <c r="DVH159" s="7"/>
      <c r="DVI159" s="7"/>
      <c r="DVJ159" s="7"/>
      <c r="DVK159" s="7"/>
      <c r="DVL159" s="7"/>
      <c r="DVM159" s="7"/>
      <c r="DVN159" s="7"/>
      <c r="DVO159" s="7"/>
      <c r="DVP159" s="7"/>
      <c r="DVQ159" s="7"/>
      <c r="DVR159" s="7"/>
      <c r="DVS159" s="7"/>
      <c r="DVT159" s="7"/>
      <c r="DVU159" s="7"/>
      <c r="DVV159" s="7"/>
      <c r="DVW159" s="7"/>
      <c r="DVX159" s="7"/>
      <c r="DVY159" s="7"/>
      <c r="DVZ159" s="7"/>
      <c r="DWA159" s="7"/>
      <c r="DWB159" s="7"/>
      <c r="DWC159" s="7"/>
      <c r="DWD159" s="7"/>
      <c r="DWE159" s="7"/>
      <c r="DWF159" s="7"/>
      <c r="DWG159" s="7"/>
      <c r="DWH159" s="7"/>
      <c r="DWI159" s="7"/>
      <c r="DWJ159" s="7"/>
      <c r="DWK159" s="7"/>
      <c r="DWL159" s="7"/>
      <c r="DWM159" s="7"/>
      <c r="DWN159" s="7"/>
      <c r="DWO159" s="7"/>
      <c r="DWP159" s="7"/>
      <c r="DWQ159" s="7"/>
      <c r="DWR159" s="7"/>
      <c r="DWS159" s="7"/>
      <c r="DWT159" s="7"/>
      <c r="DWU159" s="7"/>
      <c r="DWV159" s="7"/>
      <c r="DWW159" s="7"/>
      <c r="DWX159" s="7"/>
      <c r="DWY159" s="7"/>
      <c r="DWZ159" s="7"/>
      <c r="DXA159" s="7"/>
      <c r="DXB159" s="7"/>
      <c r="DXC159" s="7"/>
      <c r="DXD159" s="7"/>
      <c r="DXE159" s="7"/>
      <c r="DXF159" s="7"/>
      <c r="DXG159" s="7"/>
      <c r="DXH159" s="7"/>
      <c r="DXI159" s="7"/>
      <c r="DXJ159" s="7"/>
      <c r="DXK159" s="7"/>
      <c r="DXL159" s="7"/>
      <c r="DXM159" s="7"/>
      <c r="DXN159" s="7"/>
      <c r="DXO159" s="7"/>
      <c r="DXP159" s="7"/>
      <c r="DXQ159" s="7"/>
      <c r="DXR159" s="7"/>
      <c r="DXS159" s="7"/>
      <c r="DXT159" s="7"/>
      <c r="DXU159" s="7"/>
      <c r="DXV159" s="7"/>
      <c r="DXW159" s="7"/>
      <c r="DXX159" s="7"/>
      <c r="DXY159" s="7"/>
      <c r="DXZ159" s="7"/>
      <c r="DYA159" s="7"/>
      <c r="DYB159" s="7"/>
      <c r="DYC159" s="7"/>
      <c r="DYD159" s="7"/>
      <c r="DYE159" s="7"/>
      <c r="DYF159" s="7"/>
      <c r="DYG159" s="7"/>
      <c r="DYH159" s="7"/>
      <c r="DYI159" s="7"/>
      <c r="DYJ159" s="7"/>
      <c r="DYK159" s="7"/>
      <c r="DYL159" s="7"/>
      <c r="DYM159" s="7"/>
      <c r="DYN159" s="7"/>
      <c r="DYO159" s="7"/>
      <c r="DYP159" s="7"/>
      <c r="DYQ159" s="7"/>
      <c r="DYR159" s="7"/>
      <c r="DYS159" s="7"/>
      <c r="DYT159" s="7"/>
      <c r="DYU159" s="7"/>
      <c r="DYV159" s="7"/>
      <c r="DYW159" s="7"/>
      <c r="DYX159" s="7"/>
      <c r="DYY159" s="7"/>
      <c r="DYZ159" s="7"/>
      <c r="DZA159" s="7"/>
      <c r="DZB159" s="7"/>
      <c r="DZC159" s="7"/>
      <c r="DZD159" s="7"/>
      <c r="DZE159" s="7"/>
      <c r="DZF159" s="7"/>
      <c r="DZG159" s="7"/>
      <c r="DZH159" s="7"/>
      <c r="DZI159" s="7"/>
      <c r="DZJ159" s="7"/>
      <c r="DZK159" s="7"/>
      <c r="DZL159" s="7"/>
      <c r="DZM159" s="7"/>
      <c r="DZN159" s="7"/>
      <c r="DZO159" s="7"/>
      <c r="DZP159" s="7"/>
      <c r="DZQ159" s="7"/>
      <c r="DZR159" s="7"/>
      <c r="DZS159" s="7"/>
      <c r="DZT159" s="7"/>
      <c r="DZU159" s="7"/>
      <c r="DZV159" s="7"/>
      <c r="DZW159" s="7"/>
      <c r="DZX159" s="7"/>
      <c r="DZY159" s="7"/>
      <c r="DZZ159" s="7"/>
      <c r="EAA159" s="7"/>
      <c r="EAB159" s="7"/>
      <c r="EAC159" s="7"/>
      <c r="EAD159" s="7"/>
      <c r="EAE159" s="7"/>
      <c r="EAF159" s="7"/>
      <c r="EAG159" s="7"/>
      <c r="EAH159" s="7"/>
      <c r="EAI159" s="7"/>
      <c r="EAJ159" s="7"/>
      <c r="EAK159" s="7"/>
      <c r="EAL159" s="7"/>
      <c r="EAM159" s="7"/>
      <c r="EAN159" s="7"/>
      <c r="EAO159" s="7"/>
      <c r="EAP159" s="7"/>
      <c r="EAQ159" s="7"/>
      <c r="EAR159" s="7"/>
      <c r="EAS159" s="7"/>
      <c r="EAT159" s="7"/>
      <c r="EAU159" s="7"/>
      <c r="EAV159" s="7"/>
      <c r="EAW159" s="7"/>
      <c r="EAX159" s="7"/>
      <c r="EAY159" s="7"/>
      <c r="EAZ159" s="7"/>
      <c r="EBA159" s="7"/>
      <c r="EBB159" s="7"/>
      <c r="EBC159" s="7"/>
      <c r="EBD159" s="7"/>
      <c r="EBE159" s="7"/>
      <c r="EBF159" s="7"/>
      <c r="EBG159" s="7"/>
      <c r="EBH159" s="7"/>
      <c r="EBI159" s="7"/>
      <c r="EBJ159" s="7"/>
      <c r="EBK159" s="7"/>
      <c r="EBL159" s="7"/>
      <c r="EBM159" s="7"/>
      <c r="EBN159" s="7"/>
      <c r="EBO159" s="7"/>
      <c r="EBP159" s="7"/>
      <c r="EBQ159" s="7"/>
      <c r="EBR159" s="7"/>
      <c r="EBS159" s="7"/>
      <c r="EBT159" s="7"/>
      <c r="EBU159" s="7"/>
      <c r="EBV159" s="7"/>
      <c r="EBW159" s="7"/>
      <c r="EBX159" s="7"/>
      <c r="EBY159" s="7"/>
      <c r="EBZ159" s="7"/>
      <c r="ECA159" s="7"/>
      <c r="ECB159" s="7"/>
      <c r="ECC159" s="7"/>
      <c r="ECD159" s="7"/>
      <c r="ECE159" s="7"/>
      <c r="ECF159" s="7"/>
      <c r="ECG159" s="7"/>
      <c r="ECH159" s="7"/>
      <c r="ECI159" s="7"/>
      <c r="ECJ159" s="7"/>
      <c r="ECK159" s="7"/>
      <c r="ECL159" s="7"/>
      <c r="ECM159" s="7"/>
      <c r="ECN159" s="7"/>
      <c r="ECO159" s="7"/>
      <c r="ECP159" s="7"/>
      <c r="ECQ159" s="7"/>
      <c r="ECR159" s="7"/>
      <c r="ECS159" s="7"/>
      <c r="ECT159" s="7"/>
      <c r="ECU159" s="7"/>
      <c r="ECV159" s="7"/>
      <c r="ECW159" s="7"/>
      <c r="ECX159" s="7"/>
      <c r="ECY159" s="7"/>
      <c r="ECZ159" s="7"/>
      <c r="EDA159" s="7"/>
      <c r="EDB159" s="7"/>
      <c r="EDC159" s="7"/>
      <c r="EDD159" s="7"/>
      <c r="EDE159" s="7"/>
      <c r="EDF159" s="7"/>
      <c r="EDG159" s="7"/>
      <c r="EDH159" s="7"/>
      <c r="EDI159" s="7"/>
      <c r="EDJ159" s="7"/>
      <c r="EDK159" s="7"/>
      <c r="EDL159" s="7"/>
      <c r="EDM159" s="7"/>
      <c r="EDN159" s="7"/>
      <c r="EDO159" s="7"/>
      <c r="EDP159" s="7"/>
      <c r="EDQ159" s="7"/>
      <c r="EDR159" s="7"/>
      <c r="EDS159" s="7"/>
      <c r="EDT159" s="7"/>
      <c r="EDU159" s="7"/>
      <c r="EDV159" s="7"/>
      <c r="EDW159" s="7"/>
      <c r="EDX159" s="7"/>
      <c r="EDY159" s="7"/>
      <c r="EDZ159" s="7"/>
      <c r="EEA159" s="7"/>
      <c r="EEB159" s="7"/>
      <c r="EEC159" s="7"/>
      <c r="EED159" s="7"/>
      <c r="EEE159" s="7"/>
      <c r="EEF159" s="7"/>
      <c r="EEG159" s="7"/>
      <c r="EEH159" s="7"/>
      <c r="EEI159" s="7"/>
      <c r="EEJ159" s="7"/>
      <c r="EEK159" s="7"/>
      <c r="EEL159" s="7"/>
      <c r="EEM159" s="7"/>
      <c r="EEN159" s="7"/>
      <c r="EEO159" s="7"/>
      <c r="EEP159" s="7"/>
      <c r="EEQ159" s="7"/>
      <c r="EER159" s="7"/>
      <c r="EES159" s="7"/>
      <c r="EET159" s="7"/>
      <c r="EEU159" s="7"/>
      <c r="EEV159" s="7"/>
      <c r="EEW159" s="7"/>
      <c r="EEX159" s="7"/>
      <c r="EEY159" s="7"/>
      <c r="EEZ159" s="7"/>
      <c r="EFA159" s="7"/>
      <c r="EFB159" s="7"/>
      <c r="EFC159" s="7"/>
      <c r="EFD159" s="7"/>
      <c r="EFE159" s="7"/>
      <c r="EFF159" s="7"/>
      <c r="EFG159" s="7"/>
      <c r="EFH159" s="7"/>
      <c r="EFI159" s="7"/>
      <c r="EFJ159" s="7"/>
      <c r="EFK159" s="7"/>
      <c r="EFL159" s="7"/>
      <c r="EFM159" s="7"/>
      <c r="EFN159" s="7"/>
      <c r="EFO159" s="7"/>
      <c r="EFP159" s="7"/>
      <c r="EFQ159" s="7"/>
      <c r="EFR159" s="7"/>
      <c r="EFS159" s="7"/>
      <c r="EFT159" s="7"/>
      <c r="EFU159" s="7"/>
      <c r="EFV159" s="7"/>
      <c r="EFW159" s="7"/>
      <c r="EFX159" s="7"/>
      <c r="EFY159" s="7"/>
      <c r="EFZ159" s="7"/>
      <c r="EGA159" s="7"/>
      <c r="EGB159" s="7"/>
      <c r="EGC159" s="7"/>
      <c r="EGD159" s="7"/>
      <c r="EGE159" s="7"/>
      <c r="EGF159" s="7"/>
      <c r="EGG159" s="7"/>
      <c r="EGH159" s="7"/>
      <c r="EGI159" s="7"/>
      <c r="EGJ159" s="7"/>
      <c r="EGK159" s="7"/>
      <c r="EGL159" s="7"/>
      <c r="EGM159" s="7"/>
      <c r="EGN159" s="7"/>
      <c r="EGO159" s="7"/>
      <c r="EGP159" s="7"/>
      <c r="EGQ159" s="7"/>
      <c r="EGR159" s="7"/>
      <c r="EGS159" s="7"/>
      <c r="EGT159" s="7"/>
      <c r="EGU159" s="7"/>
      <c r="EGV159" s="7"/>
      <c r="EGW159" s="7"/>
      <c r="EGX159" s="7"/>
      <c r="EGY159" s="7"/>
      <c r="EGZ159" s="7"/>
      <c r="EHA159" s="7"/>
      <c r="EHB159" s="7"/>
      <c r="EHC159" s="7"/>
      <c r="EHD159" s="7"/>
      <c r="EHE159" s="7"/>
      <c r="EHF159" s="7"/>
      <c r="EHG159" s="7"/>
      <c r="EHH159" s="7"/>
      <c r="EHI159" s="7"/>
      <c r="EHJ159" s="7"/>
      <c r="EHK159" s="7"/>
      <c r="EHL159" s="7"/>
      <c r="EHM159" s="7"/>
      <c r="EHN159" s="7"/>
      <c r="EHO159" s="7"/>
      <c r="EHP159" s="7"/>
      <c r="EHQ159" s="7"/>
      <c r="EHR159" s="7"/>
      <c r="EHS159" s="7"/>
      <c r="EHT159" s="7"/>
      <c r="EHU159" s="7"/>
      <c r="EHV159" s="7"/>
      <c r="EHW159" s="7"/>
      <c r="EHX159" s="7"/>
      <c r="EHY159" s="7"/>
      <c r="EHZ159" s="7"/>
      <c r="EIA159" s="7"/>
      <c r="EIB159" s="7"/>
      <c r="EIC159" s="7"/>
      <c r="EID159" s="7"/>
      <c r="EIE159" s="7"/>
      <c r="EIF159" s="7"/>
      <c r="EIG159" s="7"/>
      <c r="EIH159" s="7"/>
      <c r="EII159" s="7"/>
      <c r="EIJ159" s="7"/>
      <c r="EIK159" s="7"/>
      <c r="EIL159" s="7"/>
      <c r="EIM159" s="7"/>
      <c r="EIN159" s="7"/>
      <c r="EIO159" s="7"/>
      <c r="EIP159" s="7"/>
      <c r="EIQ159" s="7"/>
      <c r="EIR159" s="7"/>
      <c r="EIS159" s="7"/>
      <c r="EIT159" s="7"/>
      <c r="EIU159" s="7"/>
      <c r="EIV159" s="7"/>
      <c r="EIW159" s="7"/>
      <c r="EIX159" s="7"/>
      <c r="EIY159" s="7"/>
      <c r="EIZ159" s="7"/>
      <c r="EJA159" s="7"/>
      <c r="EJB159" s="7"/>
      <c r="EJC159" s="7"/>
      <c r="EJD159" s="7"/>
      <c r="EJE159" s="7"/>
      <c r="EJF159" s="7"/>
      <c r="EJG159" s="7"/>
      <c r="EJH159" s="7"/>
      <c r="EJI159" s="7"/>
      <c r="EJJ159" s="7"/>
      <c r="EJK159" s="7"/>
      <c r="EJL159" s="7"/>
      <c r="EJM159" s="7"/>
      <c r="EJN159" s="7"/>
      <c r="EJO159" s="7"/>
      <c r="EJP159" s="7"/>
      <c r="EJQ159" s="7"/>
      <c r="EJR159" s="7"/>
      <c r="EJS159" s="7"/>
      <c r="EJT159" s="7"/>
      <c r="EJU159" s="7"/>
      <c r="EJV159" s="7"/>
      <c r="EJW159" s="7"/>
      <c r="EJX159" s="7"/>
      <c r="EJY159" s="7"/>
      <c r="EJZ159" s="7"/>
      <c r="EKA159" s="7"/>
      <c r="EKB159" s="7"/>
      <c r="EKC159" s="7"/>
      <c r="EKD159" s="7"/>
      <c r="EKE159" s="7"/>
      <c r="EKF159" s="7"/>
      <c r="EKG159" s="7"/>
      <c r="EKH159" s="7"/>
      <c r="EKI159" s="7"/>
      <c r="EKJ159" s="7"/>
      <c r="EKK159" s="7"/>
      <c r="EKL159" s="7"/>
      <c r="EKM159" s="7"/>
      <c r="EKN159" s="7"/>
      <c r="EKO159" s="7"/>
      <c r="EKP159" s="7"/>
      <c r="EKQ159" s="7"/>
      <c r="EKR159" s="7"/>
      <c r="EKS159" s="7"/>
      <c r="EKT159" s="7"/>
      <c r="EKU159" s="7"/>
      <c r="EKV159" s="7"/>
      <c r="EKW159" s="7"/>
      <c r="EKX159" s="7"/>
      <c r="EKY159" s="7"/>
      <c r="EKZ159" s="7"/>
      <c r="ELA159" s="7"/>
      <c r="ELB159" s="7"/>
      <c r="ELC159" s="7"/>
      <c r="ELD159" s="7"/>
      <c r="ELE159" s="7"/>
      <c r="ELF159" s="7"/>
      <c r="ELG159" s="7"/>
      <c r="ELH159" s="7"/>
      <c r="ELI159" s="7"/>
      <c r="ELJ159" s="7"/>
      <c r="ELK159" s="7"/>
      <c r="ELL159" s="7"/>
      <c r="ELM159" s="7"/>
      <c r="ELN159" s="7"/>
      <c r="ELO159" s="7"/>
      <c r="ELP159" s="7"/>
      <c r="ELQ159" s="7"/>
      <c r="ELR159" s="7"/>
      <c r="ELS159" s="7"/>
      <c r="ELT159" s="7"/>
      <c r="ELU159" s="7"/>
      <c r="ELV159" s="7"/>
      <c r="ELW159" s="7"/>
      <c r="ELX159" s="7"/>
      <c r="ELY159" s="7"/>
      <c r="ELZ159" s="7"/>
      <c r="EMA159" s="7"/>
      <c r="EMB159" s="7"/>
      <c r="EMC159" s="7"/>
      <c r="EMD159" s="7"/>
      <c r="EME159" s="7"/>
      <c r="EMF159" s="7"/>
      <c r="EMG159" s="7"/>
      <c r="EMH159" s="7"/>
      <c r="EMI159" s="7"/>
      <c r="EMJ159" s="7"/>
      <c r="EMK159" s="7"/>
      <c r="EML159" s="7"/>
      <c r="EMM159" s="7"/>
      <c r="EMN159" s="7"/>
      <c r="EMO159" s="7"/>
      <c r="EMP159" s="7"/>
      <c r="EMQ159" s="7"/>
      <c r="EMR159" s="7"/>
      <c r="EMS159" s="7"/>
      <c r="EMT159" s="7"/>
      <c r="EMU159" s="7"/>
      <c r="EMV159" s="7"/>
      <c r="EMW159" s="7"/>
      <c r="EMX159" s="7"/>
      <c r="EMY159" s="7"/>
      <c r="EMZ159" s="7"/>
      <c r="ENA159" s="7"/>
      <c r="ENB159" s="7"/>
      <c r="ENC159" s="7"/>
      <c r="END159" s="7"/>
      <c r="ENE159" s="7"/>
      <c r="ENF159" s="7"/>
      <c r="ENG159" s="7"/>
      <c r="ENH159" s="7"/>
      <c r="ENI159" s="7"/>
      <c r="ENJ159" s="7"/>
      <c r="ENK159" s="7"/>
      <c r="ENL159" s="7"/>
      <c r="ENM159" s="7"/>
      <c r="ENN159" s="7"/>
      <c r="ENO159" s="7"/>
      <c r="ENP159" s="7"/>
      <c r="ENQ159" s="7"/>
      <c r="ENR159" s="7"/>
      <c r="ENS159" s="7"/>
      <c r="ENT159" s="7"/>
      <c r="ENU159" s="7"/>
      <c r="ENV159" s="7"/>
      <c r="ENW159" s="7"/>
      <c r="ENX159" s="7"/>
      <c r="ENY159" s="7"/>
      <c r="ENZ159" s="7"/>
      <c r="EOA159" s="7"/>
      <c r="EOB159" s="7"/>
      <c r="EOC159" s="7"/>
      <c r="EOD159" s="7"/>
      <c r="EOE159" s="7"/>
      <c r="EOF159" s="7"/>
      <c r="EOG159" s="7"/>
      <c r="EOH159" s="7"/>
      <c r="EOI159" s="7"/>
      <c r="EOJ159" s="7"/>
      <c r="EOK159" s="7"/>
      <c r="EOL159" s="7"/>
      <c r="EOM159" s="7"/>
      <c r="EON159" s="7"/>
      <c r="EOO159" s="7"/>
      <c r="EOP159" s="7"/>
      <c r="EOQ159" s="7"/>
      <c r="EOR159" s="7"/>
      <c r="EOS159" s="7"/>
      <c r="EOT159" s="7"/>
      <c r="EOU159" s="7"/>
      <c r="EOV159" s="7"/>
      <c r="EOW159" s="7"/>
      <c r="EOX159" s="7"/>
      <c r="EOY159" s="7"/>
      <c r="EOZ159" s="7"/>
      <c r="EPA159" s="7"/>
      <c r="EPB159" s="7"/>
      <c r="EPC159" s="7"/>
      <c r="EPD159" s="7"/>
      <c r="EPE159" s="7"/>
      <c r="EPF159" s="7"/>
      <c r="EPG159" s="7"/>
      <c r="EPH159" s="7"/>
      <c r="EPI159" s="7"/>
      <c r="EPJ159" s="7"/>
      <c r="EPK159" s="7"/>
      <c r="EPL159" s="7"/>
      <c r="EPM159" s="7"/>
      <c r="EPN159" s="7"/>
      <c r="EPO159" s="7"/>
      <c r="EPP159" s="7"/>
      <c r="EPQ159" s="7"/>
      <c r="EPR159" s="7"/>
      <c r="EPS159" s="7"/>
      <c r="EPT159" s="7"/>
      <c r="EPU159" s="7"/>
      <c r="EPV159" s="7"/>
      <c r="EPW159" s="7"/>
      <c r="EPX159" s="7"/>
      <c r="EPY159" s="7"/>
      <c r="EPZ159" s="7"/>
      <c r="EQA159" s="7"/>
      <c r="EQB159" s="7"/>
      <c r="EQC159" s="7"/>
      <c r="EQD159" s="7"/>
      <c r="EQE159" s="7"/>
      <c r="EQF159" s="7"/>
      <c r="EQG159" s="7"/>
      <c r="EQH159" s="7"/>
      <c r="EQI159" s="7"/>
      <c r="EQJ159" s="7"/>
      <c r="EQK159" s="7"/>
      <c r="EQL159" s="7"/>
      <c r="EQM159" s="7"/>
      <c r="EQN159" s="7"/>
      <c r="EQO159" s="7"/>
      <c r="EQP159" s="7"/>
      <c r="EQQ159" s="7"/>
      <c r="EQR159" s="7"/>
      <c r="EQS159" s="7"/>
      <c r="EQT159" s="7"/>
      <c r="EQU159" s="7"/>
      <c r="EQV159" s="7"/>
      <c r="EQW159" s="7"/>
      <c r="EQX159" s="7"/>
      <c r="EQY159" s="7"/>
      <c r="EQZ159" s="7"/>
      <c r="ERA159" s="7"/>
      <c r="ERB159" s="7"/>
      <c r="ERC159" s="7"/>
      <c r="ERD159" s="7"/>
      <c r="ERE159" s="7"/>
      <c r="ERF159" s="7"/>
      <c r="ERG159" s="7"/>
      <c r="ERH159" s="7"/>
      <c r="ERI159" s="7"/>
      <c r="ERJ159" s="7"/>
      <c r="ERK159" s="7"/>
      <c r="ERL159" s="7"/>
      <c r="ERM159" s="7"/>
      <c r="ERN159" s="7"/>
      <c r="ERO159" s="7"/>
      <c r="ERP159" s="7"/>
      <c r="ERQ159" s="7"/>
      <c r="ERR159" s="7"/>
      <c r="ERS159" s="7"/>
      <c r="ERT159" s="7"/>
      <c r="ERU159" s="7"/>
      <c r="ERV159" s="7"/>
      <c r="ERW159" s="7"/>
      <c r="ERX159" s="7"/>
      <c r="ERY159" s="7"/>
      <c r="ERZ159" s="7"/>
      <c r="ESA159" s="7"/>
      <c r="ESB159" s="7"/>
      <c r="ESC159" s="7"/>
      <c r="ESD159" s="7"/>
      <c r="ESE159" s="7"/>
      <c r="ESF159" s="7"/>
      <c r="ESG159" s="7"/>
      <c r="ESH159" s="7"/>
      <c r="ESI159" s="7"/>
      <c r="ESJ159" s="7"/>
      <c r="ESK159" s="7"/>
      <c r="ESL159" s="7"/>
      <c r="ESM159" s="7"/>
      <c r="ESN159" s="7"/>
      <c r="ESO159" s="7"/>
      <c r="ESP159" s="7"/>
      <c r="ESQ159" s="7"/>
      <c r="ESR159" s="7"/>
      <c r="ESS159" s="7"/>
      <c r="EST159" s="7"/>
      <c r="ESU159" s="7"/>
      <c r="ESV159" s="7"/>
      <c r="ESW159" s="7"/>
      <c r="ESX159" s="7"/>
      <c r="ESY159" s="7"/>
      <c r="ESZ159" s="7"/>
      <c r="ETA159" s="7"/>
      <c r="ETB159" s="7"/>
      <c r="ETC159" s="7"/>
      <c r="ETD159" s="7"/>
      <c r="ETE159" s="7"/>
      <c r="ETF159" s="7"/>
      <c r="ETG159" s="7"/>
      <c r="ETH159" s="7"/>
      <c r="ETI159" s="7"/>
      <c r="ETJ159" s="7"/>
      <c r="ETK159" s="7"/>
      <c r="ETL159" s="7"/>
      <c r="ETM159" s="7"/>
      <c r="ETN159" s="7"/>
      <c r="ETO159" s="7"/>
      <c r="ETP159" s="7"/>
      <c r="ETQ159" s="7"/>
      <c r="ETR159" s="7"/>
      <c r="ETS159" s="7"/>
      <c r="ETT159" s="7"/>
      <c r="ETU159" s="7"/>
      <c r="ETV159" s="7"/>
      <c r="ETW159" s="7"/>
      <c r="ETX159" s="7"/>
      <c r="ETY159" s="7"/>
      <c r="ETZ159" s="7"/>
      <c r="EUA159" s="7"/>
      <c r="EUB159" s="7"/>
      <c r="EUC159" s="7"/>
      <c r="EUD159" s="7"/>
      <c r="EUE159" s="7"/>
      <c r="EUF159" s="7"/>
      <c r="EUG159" s="7"/>
      <c r="EUH159" s="7"/>
      <c r="EUI159" s="7"/>
      <c r="EUJ159" s="7"/>
      <c r="EUK159" s="7"/>
      <c r="EUL159" s="7"/>
      <c r="EUM159" s="7"/>
      <c r="EUN159" s="7"/>
      <c r="EUO159" s="7"/>
      <c r="EUP159" s="7"/>
      <c r="EUQ159" s="7"/>
      <c r="EUR159" s="7"/>
      <c r="EUS159" s="7"/>
      <c r="EUT159" s="7"/>
      <c r="EUU159" s="7"/>
      <c r="EUV159" s="7"/>
      <c r="EUW159" s="7"/>
      <c r="EUX159" s="7"/>
      <c r="EUY159" s="7"/>
      <c r="EUZ159" s="7"/>
      <c r="EVA159" s="7"/>
      <c r="EVB159" s="7"/>
      <c r="EVC159" s="7"/>
      <c r="EVD159" s="7"/>
      <c r="EVE159" s="7"/>
      <c r="EVF159" s="7"/>
      <c r="EVG159" s="7"/>
      <c r="EVH159" s="7"/>
      <c r="EVI159" s="7"/>
      <c r="EVJ159" s="7"/>
      <c r="EVK159" s="7"/>
      <c r="EVL159" s="7"/>
      <c r="EVM159" s="7"/>
      <c r="EVN159" s="7"/>
      <c r="EVO159" s="7"/>
      <c r="EVP159" s="7"/>
      <c r="EVQ159" s="7"/>
      <c r="EVR159" s="7"/>
      <c r="EVS159" s="7"/>
      <c r="EVT159" s="7"/>
      <c r="EVU159" s="7"/>
      <c r="EVV159" s="7"/>
      <c r="EVW159" s="7"/>
      <c r="EVX159" s="7"/>
      <c r="EVY159" s="7"/>
      <c r="EVZ159" s="7"/>
      <c r="EWA159" s="7"/>
      <c r="EWB159" s="7"/>
      <c r="EWC159" s="7"/>
      <c r="EWD159" s="7"/>
      <c r="EWE159" s="7"/>
      <c r="EWF159" s="7"/>
      <c r="EWG159" s="7"/>
      <c r="EWH159" s="7"/>
      <c r="EWI159" s="7"/>
      <c r="EWJ159" s="7"/>
      <c r="EWK159" s="7"/>
      <c r="EWL159" s="7"/>
      <c r="EWM159" s="7"/>
      <c r="EWN159" s="7"/>
      <c r="EWO159" s="7"/>
      <c r="EWP159" s="7"/>
      <c r="EWQ159" s="7"/>
      <c r="EWR159" s="7"/>
      <c r="EWS159" s="7"/>
      <c r="EWT159" s="7"/>
      <c r="EWU159" s="7"/>
      <c r="EWV159" s="7"/>
      <c r="EWW159" s="7"/>
      <c r="EWX159" s="7"/>
      <c r="EWY159" s="7"/>
      <c r="EWZ159" s="7"/>
      <c r="EXA159" s="7"/>
      <c r="EXB159" s="7"/>
      <c r="EXC159" s="7"/>
      <c r="EXD159" s="7"/>
      <c r="EXE159" s="7"/>
      <c r="EXF159" s="7"/>
      <c r="EXG159" s="7"/>
      <c r="EXH159" s="7"/>
      <c r="EXI159" s="7"/>
      <c r="EXJ159" s="7"/>
      <c r="EXK159" s="7"/>
      <c r="EXL159" s="7"/>
      <c r="EXM159" s="7"/>
      <c r="EXN159" s="7"/>
      <c r="EXO159" s="7"/>
      <c r="EXP159" s="7"/>
      <c r="EXQ159" s="7"/>
      <c r="EXR159" s="7"/>
      <c r="EXS159" s="7"/>
      <c r="EXT159" s="7"/>
      <c r="EXU159" s="7"/>
      <c r="EXV159" s="7"/>
      <c r="EXW159" s="7"/>
      <c r="EXX159" s="7"/>
      <c r="EXY159" s="7"/>
      <c r="EXZ159" s="7"/>
      <c r="EYA159" s="7"/>
      <c r="EYB159" s="7"/>
      <c r="EYC159" s="7"/>
      <c r="EYD159" s="7"/>
      <c r="EYE159" s="7"/>
      <c r="EYF159" s="7"/>
      <c r="EYG159" s="7"/>
      <c r="EYH159" s="7"/>
      <c r="EYI159" s="7"/>
      <c r="EYJ159" s="7"/>
      <c r="EYK159" s="7"/>
      <c r="EYL159" s="7"/>
      <c r="EYM159" s="7"/>
      <c r="EYN159" s="7"/>
      <c r="EYO159" s="7"/>
      <c r="EYP159" s="7"/>
      <c r="EYQ159" s="7"/>
      <c r="EYR159" s="7"/>
      <c r="EYS159" s="7"/>
      <c r="EYT159" s="7"/>
      <c r="EYU159" s="7"/>
      <c r="EYV159" s="7"/>
      <c r="EYW159" s="7"/>
      <c r="EYX159" s="7"/>
      <c r="EYY159" s="7"/>
      <c r="EYZ159" s="7"/>
      <c r="EZA159" s="7"/>
      <c r="EZB159" s="7"/>
      <c r="EZC159" s="7"/>
      <c r="EZD159" s="7"/>
      <c r="EZE159" s="7"/>
      <c r="EZF159" s="7"/>
      <c r="EZG159" s="7"/>
      <c r="EZH159" s="7"/>
      <c r="EZI159" s="7"/>
      <c r="EZJ159" s="7"/>
      <c r="EZK159" s="7"/>
      <c r="EZL159" s="7"/>
      <c r="EZM159" s="7"/>
      <c r="EZN159" s="7"/>
      <c r="EZO159" s="7"/>
      <c r="EZP159" s="7"/>
      <c r="EZQ159" s="7"/>
      <c r="EZR159" s="7"/>
      <c r="EZS159" s="7"/>
      <c r="EZT159" s="7"/>
      <c r="EZU159" s="7"/>
      <c r="EZV159" s="7"/>
      <c r="EZW159" s="7"/>
      <c r="EZX159" s="7"/>
      <c r="EZY159" s="7"/>
      <c r="EZZ159" s="7"/>
      <c r="FAA159" s="7"/>
      <c r="FAB159" s="7"/>
      <c r="FAC159" s="7"/>
      <c r="FAD159" s="7"/>
      <c r="FAE159" s="7"/>
      <c r="FAF159" s="7"/>
      <c r="FAG159" s="7"/>
      <c r="FAH159" s="7"/>
      <c r="FAI159" s="7"/>
      <c r="FAJ159" s="7"/>
      <c r="FAK159" s="7"/>
      <c r="FAL159" s="7"/>
      <c r="FAM159" s="7"/>
      <c r="FAN159" s="7"/>
      <c r="FAO159" s="7"/>
      <c r="FAP159" s="7"/>
      <c r="FAQ159" s="7"/>
      <c r="FAR159" s="7"/>
      <c r="FAS159" s="7"/>
      <c r="FAT159" s="7"/>
      <c r="FAU159" s="7"/>
      <c r="FAV159" s="7"/>
      <c r="FAW159" s="7"/>
      <c r="FAX159" s="7"/>
      <c r="FAY159" s="7"/>
      <c r="FAZ159" s="7"/>
      <c r="FBA159" s="7"/>
      <c r="FBB159" s="7"/>
      <c r="FBC159" s="7"/>
      <c r="FBD159" s="7"/>
      <c r="FBE159" s="7"/>
      <c r="FBF159" s="7"/>
      <c r="FBG159" s="7"/>
      <c r="FBH159" s="7"/>
      <c r="FBI159" s="7"/>
      <c r="FBJ159" s="7"/>
      <c r="FBK159" s="7"/>
      <c r="FBL159" s="7"/>
      <c r="FBM159" s="7"/>
      <c r="FBN159" s="7"/>
      <c r="FBO159" s="7"/>
      <c r="FBP159" s="7"/>
      <c r="FBQ159" s="7"/>
      <c r="FBR159" s="7"/>
      <c r="FBS159" s="7"/>
      <c r="FBT159" s="7"/>
      <c r="FBU159" s="7"/>
      <c r="FBV159" s="7"/>
      <c r="FBW159" s="7"/>
      <c r="FBX159" s="7"/>
      <c r="FBY159" s="7"/>
      <c r="FBZ159" s="7"/>
      <c r="FCA159" s="7"/>
      <c r="FCB159" s="7"/>
      <c r="FCC159" s="7"/>
      <c r="FCD159" s="7"/>
      <c r="FCE159" s="7"/>
      <c r="FCF159" s="7"/>
      <c r="FCG159" s="7"/>
      <c r="FCH159" s="7"/>
      <c r="FCI159" s="7"/>
      <c r="FCJ159" s="7"/>
      <c r="FCK159" s="7"/>
      <c r="FCL159" s="7"/>
      <c r="FCM159" s="7"/>
      <c r="FCN159" s="7"/>
      <c r="FCO159" s="7"/>
      <c r="FCP159" s="7"/>
      <c r="FCQ159" s="7"/>
      <c r="FCR159" s="7"/>
      <c r="FCS159" s="7"/>
      <c r="FCT159" s="7"/>
      <c r="FCU159" s="7"/>
      <c r="FCV159" s="7"/>
      <c r="FCW159" s="7"/>
      <c r="FCX159" s="7"/>
      <c r="FCY159" s="7"/>
      <c r="FCZ159" s="7"/>
      <c r="FDA159" s="7"/>
      <c r="FDB159" s="7"/>
      <c r="FDC159" s="7"/>
      <c r="FDD159" s="7"/>
      <c r="FDE159" s="7"/>
      <c r="FDF159" s="7"/>
      <c r="FDG159" s="7"/>
      <c r="FDH159" s="7"/>
      <c r="FDI159" s="7"/>
      <c r="FDJ159" s="7"/>
      <c r="FDK159" s="7"/>
      <c r="FDL159" s="7"/>
      <c r="FDM159" s="7"/>
      <c r="FDN159" s="7"/>
      <c r="FDO159" s="7"/>
      <c r="FDP159" s="7"/>
      <c r="FDQ159" s="7"/>
      <c r="FDR159" s="7"/>
      <c r="FDS159" s="7"/>
      <c r="FDT159" s="7"/>
      <c r="FDU159" s="7"/>
      <c r="FDV159" s="7"/>
      <c r="FDW159" s="7"/>
      <c r="FDX159" s="7"/>
      <c r="FDY159" s="7"/>
      <c r="FDZ159" s="7"/>
      <c r="FEA159" s="7"/>
      <c r="FEB159" s="7"/>
      <c r="FEC159" s="7"/>
      <c r="FED159" s="7"/>
      <c r="FEE159" s="7"/>
      <c r="FEF159" s="7"/>
      <c r="FEG159" s="7"/>
      <c r="FEH159" s="7"/>
      <c r="FEI159" s="7"/>
      <c r="FEJ159" s="7"/>
      <c r="FEK159" s="7"/>
      <c r="FEL159" s="7"/>
      <c r="FEM159" s="7"/>
      <c r="FEN159" s="7"/>
      <c r="FEO159" s="7"/>
      <c r="FEP159" s="7"/>
      <c r="FEQ159" s="7"/>
      <c r="FER159" s="7"/>
      <c r="FES159" s="7"/>
      <c r="FET159" s="7"/>
      <c r="FEU159" s="7"/>
      <c r="FEV159" s="7"/>
      <c r="FEW159" s="7"/>
      <c r="FEX159" s="7"/>
      <c r="FEY159" s="7"/>
      <c r="FEZ159" s="7"/>
      <c r="FFA159" s="7"/>
      <c r="FFB159" s="7"/>
      <c r="FFC159" s="7"/>
      <c r="FFD159" s="7"/>
      <c r="FFE159" s="7"/>
      <c r="FFF159" s="7"/>
      <c r="FFG159" s="7"/>
      <c r="FFH159" s="7"/>
      <c r="FFI159" s="7"/>
      <c r="FFJ159" s="7"/>
      <c r="FFK159" s="7"/>
      <c r="FFL159" s="7"/>
      <c r="FFM159" s="7"/>
      <c r="FFN159" s="7"/>
      <c r="FFO159" s="7"/>
      <c r="FFP159" s="7"/>
      <c r="FFQ159" s="7"/>
      <c r="FFR159" s="7"/>
      <c r="FFS159" s="7"/>
      <c r="FFT159" s="7"/>
      <c r="FFU159" s="7"/>
      <c r="FFV159" s="7"/>
      <c r="FFW159" s="7"/>
      <c r="FFX159" s="7"/>
      <c r="FFY159" s="7"/>
      <c r="FFZ159" s="7"/>
      <c r="FGA159" s="7"/>
      <c r="FGB159" s="7"/>
      <c r="FGC159" s="7"/>
      <c r="FGD159" s="7"/>
      <c r="FGE159" s="7"/>
      <c r="FGF159" s="7"/>
      <c r="FGG159" s="7"/>
      <c r="FGH159" s="7"/>
      <c r="FGI159" s="7"/>
      <c r="FGJ159" s="7"/>
      <c r="FGK159" s="7"/>
      <c r="FGL159" s="7"/>
      <c r="FGM159" s="7"/>
      <c r="FGN159" s="7"/>
      <c r="FGO159" s="7"/>
      <c r="FGP159" s="7"/>
      <c r="FGQ159" s="7"/>
      <c r="FGR159" s="7"/>
      <c r="FGS159" s="7"/>
      <c r="FGT159" s="7"/>
      <c r="FGU159" s="7"/>
      <c r="FGV159" s="7"/>
      <c r="FGW159" s="7"/>
      <c r="FGX159" s="7"/>
      <c r="FGY159" s="7"/>
      <c r="FGZ159" s="7"/>
      <c r="FHA159" s="7"/>
      <c r="FHB159" s="7"/>
      <c r="FHC159" s="7"/>
      <c r="FHD159" s="7"/>
      <c r="FHE159" s="7"/>
      <c r="FHF159" s="7"/>
      <c r="FHG159" s="7"/>
      <c r="FHH159" s="7"/>
      <c r="FHI159" s="7"/>
      <c r="FHJ159" s="7"/>
      <c r="FHK159" s="7"/>
      <c r="FHL159" s="7"/>
      <c r="FHM159" s="7"/>
      <c r="FHN159" s="7"/>
      <c r="FHO159" s="7"/>
      <c r="FHP159" s="7"/>
      <c r="FHQ159" s="7"/>
      <c r="FHR159" s="7"/>
      <c r="FHS159" s="7"/>
      <c r="FHT159" s="7"/>
      <c r="FHU159" s="7"/>
      <c r="FHV159" s="7"/>
      <c r="FHW159" s="7"/>
      <c r="FHX159" s="7"/>
      <c r="FHY159" s="7"/>
      <c r="FHZ159" s="7"/>
      <c r="FIA159" s="7"/>
      <c r="FIB159" s="7"/>
      <c r="FIC159" s="7"/>
      <c r="FID159" s="7"/>
      <c r="FIE159" s="7"/>
      <c r="FIF159" s="7"/>
      <c r="FIG159" s="7"/>
      <c r="FIH159" s="7"/>
      <c r="FII159" s="7"/>
      <c r="FIJ159" s="7"/>
      <c r="FIK159" s="7"/>
      <c r="FIL159" s="7"/>
      <c r="FIM159" s="7"/>
      <c r="FIN159" s="7"/>
      <c r="FIO159" s="7"/>
      <c r="FIP159" s="7"/>
      <c r="FIQ159" s="7"/>
      <c r="FIR159" s="7"/>
      <c r="FIS159" s="7"/>
      <c r="FIT159" s="7"/>
      <c r="FIU159" s="7"/>
      <c r="FIV159" s="7"/>
      <c r="FIW159" s="7"/>
      <c r="FIX159" s="7"/>
      <c r="FIY159" s="7"/>
      <c r="FIZ159" s="7"/>
      <c r="FJA159" s="7"/>
      <c r="FJB159" s="7"/>
      <c r="FJC159" s="7"/>
      <c r="FJD159" s="7"/>
      <c r="FJE159" s="7"/>
      <c r="FJF159" s="7"/>
      <c r="FJG159" s="7"/>
      <c r="FJH159" s="7"/>
      <c r="FJI159" s="7"/>
      <c r="FJJ159" s="7"/>
      <c r="FJK159" s="7"/>
      <c r="FJL159" s="7"/>
      <c r="FJM159" s="7"/>
      <c r="FJN159" s="7"/>
      <c r="FJO159" s="7"/>
      <c r="FJP159" s="7"/>
      <c r="FJQ159" s="7"/>
      <c r="FJR159" s="7"/>
      <c r="FJS159" s="7"/>
      <c r="FJT159" s="7"/>
      <c r="FJU159" s="7"/>
      <c r="FJV159" s="7"/>
      <c r="FJW159" s="7"/>
      <c r="FJX159" s="7"/>
      <c r="FJY159" s="7"/>
      <c r="FJZ159" s="7"/>
      <c r="FKA159" s="7"/>
      <c r="FKB159" s="7"/>
      <c r="FKC159" s="7"/>
      <c r="FKD159" s="7"/>
      <c r="FKE159" s="7"/>
      <c r="FKF159" s="7"/>
      <c r="FKG159" s="7"/>
      <c r="FKH159" s="7"/>
      <c r="FKI159" s="7"/>
      <c r="FKJ159" s="7"/>
      <c r="FKK159" s="7"/>
      <c r="FKL159" s="7"/>
      <c r="FKM159" s="7"/>
      <c r="FKN159" s="7"/>
      <c r="FKO159" s="7"/>
      <c r="FKP159" s="7"/>
      <c r="FKQ159" s="7"/>
      <c r="FKR159" s="7"/>
      <c r="FKS159" s="7"/>
      <c r="FKT159" s="7"/>
      <c r="FKU159" s="7"/>
      <c r="FKV159" s="7"/>
      <c r="FKW159" s="7"/>
      <c r="FKX159" s="7"/>
      <c r="FKY159" s="7"/>
      <c r="FKZ159" s="7"/>
      <c r="FLA159" s="7"/>
      <c r="FLB159" s="7"/>
      <c r="FLC159" s="7"/>
      <c r="FLD159" s="7"/>
      <c r="FLE159" s="7"/>
      <c r="FLF159" s="7"/>
      <c r="FLG159" s="7"/>
      <c r="FLH159" s="7"/>
      <c r="FLI159" s="7"/>
      <c r="FLJ159" s="7"/>
      <c r="FLK159" s="7"/>
      <c r="FLL159" s="7"/>
      <c r="FLM159" s="7"/>
      <c r="FLN159" s="7"/>
      <c r="FLO159" s="7"/>
      <c r="FLP159" s="7"/>
      <c r="FLQ159" s="7"/>
      <c r="FLR159" s="7"/>
      <c r="FLS159" s="7"/>
      <c r="FLT159" s="7"/>
      <c r="FLU159" s="7"/>
      <c r="FLV159" s="7"/>
      <c r="FLW159" s="7"/>
      <c r="FLX159" s="7"/>
      <c r="FLY159" s="7"/>
      <c r="FLZ159" s="7"/>
      <c r="FMA159" s="7"/>
      <c r="FMB159" s="7"/>
      <c r="FMC159" s="7"/>
      <c r="FMD159" s="7"/>
      <c r="FME159" s="7"/>
      <c r="FMF159" s="7"/>
      <c r="FMG159" s="7"/>
      <c r="FMH159" s="7"/>
      <c r="FMI159" s="7"/>
      <c r="FMJ159" s="7"/>
      <c r="FMK159" s="7"/>
      <c r="FML159" s="7"/>
      <c r="FMM159" s="7"/>
      <c r="FMN159" s="7"/>
      <c r="FMO159" s="7"/>
      <c r="FMP159" s="7"/>
      <c r="FMQ159" s="7"/>
      <c r="FMR159" s="7"/>
      <c r="FMS159" s="7"/>
      <c r="FMT159" s="7"/>
      <c r="FMU159" s="7"/>
      <c r="FMV159" s="7"/>
      <c r="FMW159" s="7"/>
      <c r="FMX159" s="7"/>
      <c r="FMY159" s="7"/>
      <c r="FMZ159" s="7"/>
      <c r="FNA159" s="7"/>
      <c r="FNB159" s="7"/>
      <c r="FNC159" s="7"/>
      <c r="FND159" s="7"/>
      <c r="FNE159" s="7"/>
      <c r="FNF159" s="7"/>
      <c r="FNG159" s="7"/>
      <c r="FNH159" s="7"/>
      <c r="FNI159" s="7"/>
      <c r="FNJ159" s="7"/>
      <c r="FNK159" s="7"/>
      <c r="FNL159" s="7"/>
      <c r="FNM159" s="7"/>
      <c r="FNN159" s="7"/>
      <c r="FNO159" s="7"/>
      <c r="FNP159" s="7"/>
      <c r="FNQ159" s="7"/>
      <c r="FNR159" s="7"/>
      <c r="FNS159" s="7"/>
      <c r="FNT159" s="7"/>
      <c r="FNU159" s="7"/>
      <c r="FNV159" s="7"/>
      <c r="FNW159" s="7"/>
      <c r="FNX159" s="7"/>
      <c r="FNY159" s="7"/>
      <c r="FNZ159" s="7"/>
      <c r="FOA159" s="7"/>
      <c r="FOB159" s="7"/>
      <c r="FOC159" s="7"/>
      <c r="FOD159" s="7"/>
      <c r="FOE159" s="7"/>
      <c r="FOF159" s="7"/>
      <c r="FOG159" s="7"/>
      <c r="FOH159" s="7"/>
      <c r="FOI159" s="7"/>
      <c r="FOJ159" s="7"/>
      <c r="FOK159" s="7"/>
      <c r="FOL159" s="7"/>
      <c r="FOM159" s="7"/>
      <c r="FON159" s="7"/>
      <c r="FOO159" s="7"/>
      <c r="FOP159" s="7"/>
      <c r="FOQ159" s="7"/>
      <c r="FOR159" s="7"/>
      <c r="FOS159" s="7"/>
      <c r="FOT159" s="7"/>
      <c r="FOU159" s="7"/>
      <c r="FOV159" s="7"/>
      <c r="FOW159" s="7"/>
      <c r="FOX159" s="7"/>
      <c r="FOY159" s="7"/>
      <c r="FOZ159" s="7"/>
      <c r="FPA159" s="7"/>
      <c r="FPB159" s="7"/>
      <c r="FPC159" s="7"/>
      <c r="FPD159" s="7"/>
      <c r="FPE159" s="7"/>
      <c r="FPF159" s="7"/>
      <c r="FPG159" s="7"/>
      <c r="FPH159" s="7"/>
      <c r="FPI159" s="7"/>
      <c r="FPJ159" s="7"/>
      <c r="FPK159" s="7"/>
      <c r="FPL159" s="7"/>
      <c r="FPM159" s="7"/>
      <c r="FPN159" s="7"/>
      <c r="FPO159" s="7"/>
      <c r="FPP159" s="7"/>
      <c r="FPQ159" s="7"/>
      <c r="FPR159" s="7"/>
      <c r="FPS159" s="7"/>
      <c r="FPT159" s="7"/>
      <c r="FPU159" s="7"/>
      <c r="FPV159" s="7"/>
      <c r="FPW159" s="7"/>
      <c r="FPX159" s="7"/>
      <c r="FPY159" s="7"/>
      <c r="FPZ159" s="7"/>
      <c r="FQA159" s="7"/>
      <c r="FQB159" s="7"/>
      <c r="FQC159" s="7"/>
      <c r="FQD159" s="7"/>
      <c r="FQE159" s="7"/>
      <c r="FQF159" s="7"/>
      <c r="FQG159" s="7"/>
      <c r="FQH159" s="7"/>
      <c r="FQI159" s="7"/>
      <c r="FQJ159" s="7"/>
      <c r="FQK159" s="7"/>
      <c r="FQL159" s="7"/>
      <c r="FQM159" s="7"/>
      <c r="FQN159" s="7"/>
      <c r="FQO159" s="7"/>
      <c r="FQP159" s="7"/>
      <c r="FQQ159" s="7"/>
      <c r="FQR159" s="7"/>
      <c r="FQS159" s="7"/>
      <c r="FQT159" s="7"/>
      <c r="FQU159" s="7"/>
      <c r="FQV159" s="7"/>
      <c r="FQW159" s="7"/>
      <c r="FQX159" s="7"/>
      <c r="FQY159" s="7"/>
      <c r="FQZ159" s="7"/>
      <c r="FRA159" s="7"/>
      <c r="FRB159" s="7"/>
      <c r="FRC159" s="7"/>
      <c r="FRD159" s="7"/>
      <c r="FRE159" s="7"/>
      <c r="FRF159" s="7"/>
      <c r="FRG159" s="7"/>
      <c r="FRH159" s="7"/>
      <c r="FRI159" s="7"/>
      <c r="FRJ159" s="7"/>
      <c r="FRK159" s="7"/>
      <c r="FRL159" s="7"/>
      <c r="FRM159" s="7"/>
      <c r="FRN159" s="7"/>
      <c r="FRO159" s="7"/>
      <c r="FRP159" s="7"/>
      <c r="FRQ159" s="7"/>
      <c r="FRR159" s="7"/>
      <c r="FRS159" s="7"/>
      <c r="FRT159" s="7"/>
      <c r="FRU159" s="7"/>
      <c r="FRV159" s="7"/>
      <c r="FRW159" s="7"/>
      <c r="FRX159" s="7"/>
      <c r="FRY159" s="7"/>
      <c r="FRZ159" s="7"/>
      <c r="FSA159" s="7"/>
      <c r="FSB159" s="7"/>
      <c r="FSC159" s="7"/>
      <c r="FSD159" s="7"/>
      <c r="FSE159" s="7"/>
      <c r="FSF159" s="7"/>
      <c r="FSG159" s="7"/>
      <c r="FSH159" s="7"/>
      <c r="FSI159" s="7"/>
      <c r="FSJ159" s="7"/>
      <c r="FSK159" s="7"/>
      <c r="FSL159" s="7"/>
      <c r="FSM159" s="7"/>
      <c r="FSN159" s="7"/>
      <c r="FSO159" s="7"/>
      <c r="FSP159" s="7"/>
      <c r="FSQ159" s="7"/>
      <c r="FSR159" s="7"/>
      <c r="FSS159" s="7"/>
      <c r="FST159" s="7"/>
      <c r="FSU159" s="7"/>
      <c r="FSV159" s="7"/>
      <c r="FSW159" s="7"/>
      <c r="FSX159" s="7"/>
      <c r="FSY159" s="7"/>
      <c r="FSZ159" s="7"/>
      <c r="FTA159" s="7"/>
      <c r="FTB159" s="7"/>
      <c r="FTC159" s="7"/>
      <c r="FTD159" s="7"/>
      <c r="FTE159" s="7"/>
      <c r="FTF159" s="7"/>
      <c r="FTG159" s="7"/>
      <c r="FTH159" s="7"/>
      <c r="FTI159" s="7"/>
      <c r="FTJ159" s="7"/>
      <c r="FTK159" s="7"/>
      <c r="FTL159" s="7"/>
      <c r="FTM159" s="7"/>
      <c r="FTN159" s="7"/>
      <c r="FTO159" s="7"/>
      <c r="FTP159" s="7"/>
      <c r="FTQ159" s="7"/>
      <c r="FTR159" s="7"/>
      <c r="FTS159" s="7"/>
      <c r="FTT159" s="7"/>
      <c r="FTU159" s="7"/>
      <c r="FTV159" s="7"/>
      <c r="FTW159" s="7"/>
      <c r="FTX159" s="7"/>
      <c r="FTY159" s="7"/>
      <c r="FTZ159" s="7"/>
      <c r="FUA159" s="7"/>
      <c r="FUB159" s="7"/>
      <c r="FUC159" s="7"/>
      <c r="FUD159" s="7"/>
      <c r="FUE159" s="7"/>
      <c r="FUF159" s="7"/>
      <c r="FUG159" s="7"/>
      <c r="FUH159" s="7"/>
      <c r="FUI159" s="7"/>
      <c r="FUJ159" s="7"/>
      <c r="FUK159" s="7"/>
      <c r="FUL159" s="7"/>
      <c r="FUM159" s="7"/>
      <c r="FUN159" s="7"/>
      <c r="FUO159" s="7"/>
      <c r="FUP159" s="7"/>
      <c r="FUQ159" s="7"/>
      <c r="FUR159" s="7"/>
      <c r="FUS159" s="7"/>
      <c r="FUT159" s="7"/>
      <c r="FUU159" s="7"/>
      <c r="FUV159" s="7"/>
      <c r="FUW159" s="7"/>
      <c r="FUX159" s="7"/>
      <c r="FUY159" s="7"/>
      <c r="FUZ159" s="7"/>
      <c r="FVA159" s="7"/>
      <c r="FVB159" s="7"/>
      <c r="FVC159" s="7"/>
      <c r="FVD159" s="7"/>
      <c r="FVE159" s="7"/>
      <c r="FVF159" s="7"/>
      <c r="FVG159" s="7"/>
      <c r="FVH159" s="7"/>
      <c r="FVI159" s="7"/>
      <c r="FVJ159" s="7"/>
      <c r="FVK159" s="7"/>
      <c r="FVL159" s="7"/>
      <c r="FVM159" s="7"/>
      <c r="FVN159" s="7"/>
      <c r="FVO159" s="7"/>
      <c r="FVP159" s="7"/>
      <c r="FVQ159" s="7"/>
      <c r="FVR159" s="7"/>
      <c r="FVS159" s="7"/>
      <c r="FVT159" s="7"/>
      <c r="FVU159" s="7"/>
      <c r="FVV159" s="7"/>
      <c r="FVW159" s="7"/>
      <c r="FVX159" s="7"/>
      <c r="FVY159" s="7"/>
      <c r="FVZ159" s="7"/>
      <c r="FWA159" s="7"/>
      <c r="FWB159" s="7"/>
      <c r="FWC159" s="7"/>
      <c r="FWD159" s="7"/>
      <c r="FWE159" s="7"/>
      <c r="FWF159" s="7"/>
      <c r="FWG159" s="7"/>
      <c r="FWH159" s="7"/>
      <c r="FWI159" s="7"/>
      <c r="FWJ159" s="7"/>
      <c r="FWK159" s="7"/>
      <c r="FWL159" s="7"/>
      <c r="FWM159" s="7"/>
      <c r="FWN159" s="7"/>
      <c r="FWO159" s="7"/>
      <c r="FWP159" s="7"/>
      <c r="FWQ159" s="7"/>
      <c r="FWR159" s="7"/>
      <c r="FWS159" s="7"/>
      <c r="FWT159" s="7"/>
      <c r="FWU159" s="7"/>
      <c r="FWV159" s="7"/>
      <c r="FWW159" s="7"/>
      <c r="FWX159" s="7"/>
      <c r="FWY159" s="7"/>
      <c r="FWZ159" s="7"/>
      <c r="FXA159" s="7"/>
      <c r="FXB159" s="7"/>
      <c r="FXC159" s="7"/>
      <c r="FXD159" s="7"/>
      <c r="FXE159" s="7"/>
      <c r="FXF159" s="7"/>
      <c r="FXG159" s="7"/>
      <c r="FXH159" s="7"/>
      <c r="FXI159" s="7"/>
      <c r="FXJ159" s="7"/>
      <c r="FXK159" s="7"/>
      <c r="FXL159" s="7"/>
      <c r="FXM159" s="7"/>
      <c r="FXN159" s="7"/>
      <c r="FXO159" s="7"/>
      <c r="FXP159" s="7"/>
      <c r="FXQ159" s="7"/>
      <c r="FXR159" s="7"/>
      <c r="FXS159" s="7"/>
      <c r="FXT159" s="7"/>
      <c r="FXU159" s="7"/>
      <c r="FXV159" s="7"/>
      <c r="FXW159" s="7"/>
      <c r="FXX159" s="7"/>
      <c r="FXY159" s="7"/>
      <c r="FXZ159" s="7"/>
      <c r="FYA159" s="7"/>
      <c r="FYB159" s="7"/>
      <c r="FYC159" s="7"/>
      <c r="FYD159" s="7"/>
      <c r="FYE159" s="7"/>
      <c r="FYF159" s="7"/>
      <c r="FYG159" s="7"/>
      <c r="FYH159" s="7"/>
      <c r="FYI159" s="7"/>
      <c r="FYJ159" s="7"/>
      <c r="FYK159" s="7"/>
      <c r="FYL159" s="7"/>
      <c r="FYM159" s="7"/>
      <c r="FYN159" s="7"/>
      <c r="FYO159" s="7"/>
      <c r="FYP159" s="7"/>
      <c r="FYQ159" s="7"/>
      <c r="FYR159" s="7"/>
      <c r="FYS159" s="7"/>
      <c r="FYT159" s="7"/>
      <c r="FYU159" s="7"/>
      <c r="FYV159" s="7"/>
      <c r="FYW159" s="7"/>
      <c r="FYX159" s="7"/>
      <c r="FYY159" s="7"/>
      <c r="FYZ159" s="7"/>
      <c r="FZA159" s="7"/>
      <c r="FZB159" s="7"/>
      <c r="FZC159" s="7"/>
      <c r="FZD159" s="7"/>
      <c r="FZE159" s="7"/>
      <c r="FZF159" s="7"/>
      <c r="FZG159" s="7"/>
      <c r="FZH159" s="7"/>
      <c r="FZI159" s="7"/>
      <c r="FZJ159" s="7"/>
      <c r="FZK159" s="7"/>
      <c r="FZL159" s="7"/>
      <c r="FZM159" s="7"/>
      <c r="FZN159" s="7"/>
      <c r="FZO159" s="7"/>
      <c r="FZP159" s="7"/>
      <c r="FZQ159" s="7"/>
      <c r="FZR159" s="7"/>
      <c r="FZS159" s="7"/>
      <c r="FZT159" s="7"/>
      <c r="FZU159" s="7"/>
      <c r="FZV159" s="7"/>
      <c r="FZW159" s="7"/>
      <c r="FZX159" s="7"/>
      <c r="FZY159" s="7"/>
      <c r="FZZ159" s="7"/>
      <c r="GAA159" s="7"/>
      <c r="GAB159" s="7"/>
      <c r="GAC159" s="7"/>
      <c r="GAD159" s="7"/>
      <c r="GAE159" s="7"/>
      <c r="GAF159" s="7"/>
      <c r="GAG159" s="7"/>
      <c r="GAH159" s="7"/>
      <c r="GAI159" s="7"/>
      <c r="GAJ159" s="7"/>
      <c r="GAK159" s="7"/>
      <c r="GAL159" s="7"/>
      <c r="GAM159" s="7"/>
      <c r="GAN159" s="7"/>
      <c r="GAO159" s="7"/>
      <c r="GAP159" s="7"/>
      <c r="GAQ159" s="7"/>
      <c r="GAR159" s="7"/>
      <c r="GAS159" s="7"/>
      <c r="GAT159" s="7"/>
      <c r="GAU159" s="7"/>
      <c r="GAV159" s="7"/>
      <c r="GAW159" s="7"/>
      <c r="GAX159" s="7"/>
      <c r="GAY159" s="7"/>
      <c r="GAZ159" s="7"/>
      <c r="GBA159" s="7"/>
      <c r="GBB159" s="7"/>
      <c r="GBC159" s="7"/>
      <c r="GBD159" s="7"/>
      <c r="GBE159" s="7"/>
      <c r="GBF159" s="7"/>
      <c r="GBG159" s="7"/>
      <c r="GBH159" s="7"/>
      <c r="GBI159" s="7"/>
      <c r="GBJ159" s="7"/>
      <c r="GBK159" s="7"/>
      <c r="GBL159" s="7"/>
      <c r="GBM159" s="7"/>
      <c r="GBN159" s="7"/>
      <c r="GBO159" s="7"/>
      <c r="GBP159" s="7"/>
      <c r="GBQ159" s="7"/>
      <c r="GBR159" s="7"/>
      <c r="GBS159" s="7"/>
      <c r="GBT159" s="7"/>
      <c r="GBU159" s="7"/>
      <c r="GBV159" s="7"/>
      <c r="GBW159" s="7"/>
      <c r="GBX159" s="7"/>
      <c r="GBY159" s="7"/>
      <c r="GBZ159" s="7"/>
      <c r="GCA159" s="7"/>
      <c r="GCB159" s="7"/>
      <c r="GCC159" s="7"/>
      <c r="GCD159" s="7"/>
      <c r="GCE159" s="7"/>
      <c r="GCF159" s="7"/>
      <c r="GCG159" s="7"/>
      <c r="GCH159" s="7"/>
      <c r="GCI159" s="7"/>
      <c r="GCJ159" s="7"/>
      <c r="GCK159" s="7"/>
      <c r="GCL159" s="7"/>
      <c r="GCM159" s="7"/>
      <c r="GCN159" s="7"/>
      <c r="GCO159" s="7"/>
      <c r="GCP159" s="7"/>
      <c r="GCQ159" s="7"/>
      <c r="GCR159" s="7"/>
      <c r="GCS159" s="7"/>
      <c r="GCT159" s="7"/>
      <c r="GCU159" s="7"/>
      <c r="GCV159" s="7"/>
      <c r="GCW159" s="7"/>
      <c r="GCX159" s="7"/>
      <c r="GCY159" s="7"/>
      <c r="GCZ159" s="7"/>
      <c r="GDA159" s="7"/>
      <c r="GDB159" s="7"/>
      <c r="GDC159" s="7"/>
      <c r="GDD159" s="7"/>
      <c r="GDE159" s="7"/>
      <c r="GDF159" s="7"/>
      <c r="GDG159" s="7"/>
      <c r="GDH159" s="7"/>
      <c r="GDI159" s="7"/>
      <c r="GDJ159" s="7"/>
      <c r="GDK159" s="7"/>
      <c r="GDL159" s="7"/>
      <c r="GDM159" s="7"/>
      <c r="GDN159" s="7"/>
      <c r="GDO159" s="7"/>
      <c r="GDP159" s="7"/>
      <c r="GDQ159" s="7"/>
      <c r="GDR159" s="7"/>
      <c r="GDS159" s="7"/>
      <c r="GDT159" s="7"/>
      <c r="GDU159" s="7"/>
      <c r="GDV159" s="7"/>
      <c r="GDW159" s="7"/>
      <c r="GDX159" s="7"/>
      <c r="GDY159" s="7"/>
      <c r="GDZ159" s="7"/>
      <c r="GEA159" s="7"/>
      <c r="GEB159" s="7"/>
      <c r="GEC159" s="7"/>
      <c r="GED159" s="7"/>
      <c r="GEE159" s="7"/>
      <c r="GEF159" s="7"/>
      <c r="GEG159" s="7"/>
      <c r="GEH159" s="7"/>
      <c r="GEI159" s="7"/>
      <c r="GEJ159" s="7"/>
      <c r="GEK159" s="7"/>
      <c r="GEL159" s="7"/>
      <c r="GEM159" s="7"/>
      <c r="GEN159" s="7"/>
      <c r="GEO159" s="7"/>
      <c r="GEP159" s="7"/>
      <c r="GEQ159" s="7"/>
      <c r="GER159" s="7"/>
      <c r="GES159" s="7"/>
      <c r="GET159" s="7"/>
      <c r="GEU159" s="7"/>
      <c r="GEV159" s="7"/>
      <c r="GEW159" s="7"/>
      <c r="GEX159" s="7"/>
      <c r="GEY159" s="7"/>
      <c r="GEZ159" s="7"/>
      <c r="GFA159" s="7"/>
      <c r="GFB159" s="7"/>
      <c r="GFC159" s="7"/>
      <c r="GFD159" s="7"/>
      <c r="GFE159" s="7"/>
      <c r="GFF159" s="7"/>
      <c r="GFG159" s="7"/>
      <c r="GFH159" s="7"/>
      <c r="GFI159" s="7"/>
      <c r="GFJ159" s="7"/>
      <c r="GFK159" s="7"/>
      <c r="GFL159" s="7"/>
      <c r="GFM159" s="7"/>
      <c r="GFN159" s="7"/>
      <c r="GFO159" s="7"/>
      <c r="GFP159" s="7"/>
      <c r="GFQ159" s="7"/>
      <c r="GFR159" s="7"/>
      <c r="GFS159" s="7"/>
      <c r="GFT159" s="7"/>
      <c r="GFU159" s="7"/>
      <c r="GFV159" s="7"/>
      <c r="GFW159" s="7"/>
      <c r="GFX159" s="7"/>
      <c r="GFY159" s="7"/>
      <c r="GFZ159" s="7"/>
      <c r="GGA159" s="7"/>
      <c r="GGB159" s="7"/>
      <c r="GGC159" s="7"/>
      <c r="GGD159" s="7"/>
      <c r="GGE159" s="7"/>
      <c r="GGF159" s="7"/>
      <c r="GGG159" s="7"/>
      <c r="GGH159" s="7"/>
      <c r="GGI159" s="7"/>
      <c r="GGJ159" s="7"/>
      <c r="GGK159" s="7"/>
      <c r="GGL159" s="7"/>
      <c r="GGM159" s="7"/>
      <c r="GGN159" s="7"/>
      <c r="GGO159" s="7"/>
      <c r="GGP159" s="7"/>
      <c r="GGQ159" s="7"/>
      <c r="GGR159" s="7"/>
      <c r="GGS159" s="7"/>
      <c r="GGT159" s="7"/>
      <c r="GGU159" s="7"/>
      <c r="GGV159" s="7"/>
      <c r="GGW159" s="7"/>
      <c r="GGX159" s="7"/>
      <c r="GGY159" s="7"/>
      <c r="GGZ159" s="7"/>
      <c r="GHA159" s="7"/>
      <c r="GHB159" s="7"/>
      <c r="GHC159" s="7"/>
      <c r="GHD159" s="7"/>
      <c r="GHE159" s="7"/>
      <c r="GHF159" s="7"/>
      <c r="GHG159" s="7"/>
      <c r="GHH159" s="7"/>
      <c r="GHI159" s="7"/>
      <c r="GHJ159" s="7"/>
      <c r="GHK159" s="7"/>
      <c r="GHL159" s="7"/>
      <c r="GHM159" s="7"/>
      <c r="GHN159" s="7"/>
      <c r="GHO159" s="7"/>
      <c r="GHP159" s="7"/>
      <c r="GHQ159" s="7"/>
      <c r="GHR159" s="7"/>
      <c r="GHS159" s="7"/>
      <c r="GHT159" s="7"/>
      <c r="GHU159" s="7"/>
      <c r="GHV159" s="7"/>
      <c r="GHW159" s="7"/>
      <c r="GHX159" s="7"/>
      <c r="GHY159" s="7"/>
      <c r="GHZ159" s="7"/>
      <c r="GIA159" s="7"/>
      <c r="GIB159" s="7"/>
      <c r="GIC159" s="7"/>
      <c r="GID159" s="7"/>
      <c r="GIE159" s="7"/>
      <c r="GIF159" s="7"/>
      <c r="GIG159" s="7"/>
      <c r="GIH159" s="7"/>
      <c r="GII159" s="7"/>
      <c r="GIJ159" s="7"/>
      <c r="GIK159" s="7"/>
      <c r="GIL159" s="7"/>
      <c r="GIM159" s="7"/>
      <c r="GIN159" s="7"/>
      <c r="GIO159" s="7"/>
      <c r="GIP159" s="7"/>
      <c r="GIQ159" s="7"/>
      <c r="GIR159" s="7"/>
      <c r="GIS159" s="7"/>
      <c r="GIT159" s="7"/>
      <c r="GIU159" s="7"/>
      <c r="GIV159" s="7"/>
      <c r="GIW159" s="7"/>
      <c r="GIX159" s="7"/>
      <c r="GIY159" s="7"/>
      <c r="GIZ159" s="7"/>
      <c r="GJA159" s="7"/>
      <c r="GJB159" s="7"/>
      <c r="GJC159" s="7"/>
      <c r="GJD159" s="7"/>
      <c r="GJE159" s="7"/>
      <c r="GJF159" s="7"/>
      <c r="GJG159" s="7"/>
      <c r="GJH159" s="7"/>
      <c r="GJI159" s="7"/>
      <c r="GJJ159" s="7"/>
      <c r="GJK159" s="7"/>
      <c r="GJL159" s="7"/>
      <c r="GJM159" s="7"/>
      <c r="GJN159" s="7"/>
      <c r="GJO159" s="7"/>
      <c r="GJP159" s="7"/>
      <c r="GJQ159" s="7"/>
      <c r="GJR159" s="7"/>
      <c r="GJS159" s="7"/>
      <c r="GJT159" s="7"/>
      <c r="GJU159" s="7"/>
      <c r="GJV159" s="7"/>
      <c r="GJW159" s="7"/>
      <c r="GJX159" s="7"/>
      <c r="GJY159" s="7"/>
      <c r="GJZ159" s="7"/>
      <c r="GKA159" s="7"/>
      <c r="GKB159" s="7"/>
      <c r="GKC159" s="7"/>
      <c r="GKD159" s="7"/>
      <c r="GKE159" s="7"/>
      <c r="GKF159" s="7"/>
      <c r="GKG159" s="7"/>
      <c r="GKH159" s="7"/>
      <c r="GKI159" s="7"/>
      <c r="GKJ159" s="7"/>
      <c r="GKK159" s="7"/>
      <c r="GKL159" s="7"/>
      <c r="GKM159" s="7"/>
      <c r="GKN159" s="7"/>
      <c r="GKO159" s="7"/>
      <c r="GKP159" s="7"/>
      <c r="GKQ159" s="7"/>
      <c r="GKR159" s="7"/>
      <c r="GKS159" s="7"/>
      <c r="GKT159" s="7"/>
      <c r="GKU159" s="7"/>
      <c r="GKV159" s="7"/>
      <c r="GKW159" s="7"/>
      <c r="GKX159" s="7"/>
      <c r="GKY159" s="7"/>
      <c r="GKZ159" s="7"/>
      <c r="GLA159" s="7"/>
      <c r="GLB159" s="7"/>
      <c r="GLC159" s="7"/>
      <c r="GLD159" s="7"/>
      <c r="GLE159" s="7"/>
      <c r="GLF159" s="7"/>
      <c r="GLG159" s="7"/>
      <c r="GLH159" s="7"/>
      <c r="GLI159" s="7"/>
      <c r="GLJ159" s="7"/>
      <c r="GLK159" s="7"/>
      <c r="GLL159" s="7"/>
      <c r="GLM159" s="7"/>
      <c r="GLN159" s="7"/>
      <c r="GLO159" s="7"/>
      <c r="GLP159" s="7"/>
      <c r="GLQ159" s="7"/>
      <c r="GLR159" s="7"/>
      <c r="GLS159" s="7"/>
      <c r="GLT159" s="7"/>
      <c r="GLU159" s="7"/>
      <c r="GLV159" s="7"/>
      <c r="GLW159" s="7"/>
      <c r="GLX159" s="7"/>
      <c r="GLY159" s="7"/>
      <c r="GLZ159" s="7"/>
      <c r="GMA159" s="7"/>
      <c r="GMB159" s="7"/>
      <c r="GMC159" s="7"/>
      <c r="GMD159" s="7"/>
      <c r="GME159" s="7"/>
      <c r="GMF159" s="7"/>
      <c r="GMG159" s="7"/>
      <c r="GMH159" s="7"/>
      <c r="GMI159" s="7"/>
      <c r="GMJ159" s="7"/>
      <c r="GMK159" s="7"/>
      <c r="GML159" s="7"/>
      <c r="GMM159" s="7"/>
      <c r="GMN159" s="7"/>
      <c r="GMO159" s="7"/>
      <c r="GMP159" s="7"/>
      <c r="GMQ159" s="7"/>
      <c r="GMR159" s="7"/>
      <c r="GMS159" s="7"/>
      <c r="GMT159" s="7"/>
      <c r="GMU159" s="7"/>
      <c r="GMV159" s="7"/>
      <c r="GMW159" s="7"/>
      <c r="GMX159" s="7"/>
      <c r="GMY159" s="7"/>
      <c r="GMZ159" s="7"/>
      <c r="GNA159" s="7"/>
      <c r="GNB159" s="7"/>
      <c r="GNC159" s="7"/>
      <c r="GND159" s="7"/>
      <c r="GNE159" s="7"/>
      <c r="GNF159" s="7"/>
      <c r="GNG159" s="7"/>
      <c r="GNH159" s="7"/>
      <c r="GNI159" s="7"/>
      <c r="GNJ159" s="7"/>
      <c r="GNK159" s="7"/>
      <c r="GNL159" s="7"/>
      <c r="GNM159" s="7"/>
      <c r="GNN159" s="7"/>
      <c r="GNO159" s="7"/>
      <c r="GNP159" s="7"/>
      <c r="GNQ159" s="7"/>
      <c r="GNR159" s="7"/>
      <c r="GNS159" s="7"/>
      <c r="GNT159" s="7"/>
      <c r="GNU159" s="7"/>
      <c r="GNV159" s="7"/>
      <c r="GNW159" s="7"/>
      <c r="GNX159" s="7"/>
      <c r="GNY159" s="7"/>
      <c r="GNZ159" s="7"/>
      <c r="GOA159" s="7"/>
      <c r="GOB159" s="7"/>
      <c r="GOC159" s="7"/>
      <c r="GOD159" s="7"/>
      <c r="GOE159" s="7"/>
      <c r="GOF159" s="7"/>
      <c r="GOG159" s="7"/>
      <c r="GOH159" s="7"/>
      <c r="GOI159" s="7"/>
      <c r="GOJ159" s="7"/>
      <c r="GOK159" s="7"/>
      <c r="GOL159" s="7"/>
      <c r="GOM159" s="7"/>
      <c r="GON159" s="7"/>
      <c r="GOO159" s="7"/>
      <c r="GOP159" s="7"/>
      <c r="GOQ159" s="7"/>
      <c r="GOR159" s="7"/>
      <c r="GOS159" s="7"/>
      <c r="GOT159" s="7"/>
      <c r="GOU159" s="7"/>
      <c r="GOV159" s="7"/>
      <c r="GOW159" s="7"/>
      <c r="GOX159" s="7"/>
      <c r="GOY159" s="7"/>
      <c r="GOZ159" s="7"/>
      <c r="GPA159" s="7"/>
      <c r="GPB159" s="7"/>
      <c r="GPC159" s="7"/>
      <c r="GPD159" s="7"/>
      <c r="GPE159" s="7"/>
      <c r="GPF159" s="7"/>
      <c r="GPG159" s="7"/>
      <c r="GPH159" s="7"/>
      <c r="GPI159" s="7"/>
      <c r="GPJ159" s="7"/>
      <c r="GPK159" s="7"/>
      <c r="GPL159" s="7"/>
      <c r="GPM159" s="7"/>
      <c r="GPN159" s="7"/>
      <c r="GPO159" s="7"/>
      <c r="GPP159" s="7"/>
      <c r="GPQ159" s="7"/>
      <c r="GPR159" s="7"/>
      <c r="GPS159" s="7"/>
      <c r="GPT159" s="7"/>
      <c r="GPU159" s="7"/>
      <c r="GPV159" s="7"/>
      <c r="GPW159" s="7"/>
      <c r="GPX159" s="7"/>
      <c r="GPY159" s="7"/>
      <c r="GPZ159" s="7"/>
      <c r="GQA159" s="7"/>
      <c r="GQB159" s="7"/>
      <c r="GQC159" s="7"/>
      <c r="GQD159" s="7"/>
      <c r="GQE159" s="7"/>
      <c r="GQF159" s="7"/>
      <c r="GQG159" s="7"/>
      <c r="GQH159" s="7"/>
      <c r="GQI159" s="7"/>
      <c r="GQJ159" s="7"/>
      <c r="GQK159" s="7"/>
      <c r="GQL159" s="7"/>
      <c r="GQM159" s="7"/>
      <c r="GQN159" s="7"/>
      <c r="GQO159" s="7"/>
      <c r="GQP159" s="7"/>
      <c r="GQQ159" s="7"/>
      <c r="GQR159" s="7"/>
      <c r="GQS159" s="7"/>
      <c r="GQT159" s="7"/>
      <c r="GQU159" s="7"/>
      <c r="GQV159" s="7"/>
      <c r="GQW159" s="7"/>
      <c r="GQX159" s="7"/>
      <c r="GQY159" s="7"/>
      <c r="GQZ159" s="7"/>
      <c r="GRA159" s="7"/>
      <c r="GRB159" s="7"/>
      <c r="GRC159" s="7"/>
      <c r="GRD159" s="7"/>
      <c r="GRE159" s="7"/>
      <c r="GRF159" s="7"/>
      <c r="GRG159" s="7"/>
      <c r="GRH159" s="7"/>
      <c r="GRI159" s="7"/>
      <c r="GRJ159" s="7"/>
      <c r="GRK159" s="7"/>
      <c r="GRL159" s="7"/>
      <c r="GRM159" s="7"/>
      <c r="GRN159" s="7"/>
      <c r="GRO159" s="7"/>
      <c r="GRP159" s="7"/>
      <c r="GRQ159" s="7"/>
      <c r="GRR159" s="7"/>
      <c r="GRS159" s="7"/>
      <c r="GRT159" s="7"/>
      <c r="GRU159" s="7"/>
      <c r="GRV159" s="7"/>
      <c r="GRW159" s="7"/>
      <c r="GRX159" s="7"/>
      <c r="GRY159" s="7"/>
      <c r="GRZ159" s="7"/>
      <c r="GSA159" s="7"/>
      <c r="GSB159" s="7"/>
      <c r="GSC159" s="7"/>
      <c r="GSD159" s="7"/>
      <c r="GSE159" s="7"/>
      <c r="GSF159" s="7"/>
      <c r="GSG159" s="7"/>
      <c r="GSH159" s="7"/>
      <c r="GSI159" s="7"/>
      <c r="GSJ159" s="7"/>
      <c r="GSK159" s="7"/>
      <c r="GSL159" s="7"/>
      <c r="GSM159" s="7"/>
      <c r="GSN159" s="7"/>
      <c r="GSO159" s="7"/>
      <c r="GSP159" s="7"/>
      <c r="GSQ159" s="7"/>
      <c r="GSR159" s="7"/>
      <c r="GSS159" s="7"/>
      <c r="GST159" s="7"/>
      <c r="GSU159" s="7"/>
      <c r="GSV159" s="7"/>
      <c r="GSW159" s="7"/>
      <c r="GSX159" s="7"/>
      <c r="GSY159" s="7"/>
      <c r="GSZ159" s="7"/>
      <c r="GTA159" s="7"/>
      <c r="GTB159" s="7"/>
      <c r="GTC159" s="7"/>
      <c r="GTD159" s="7"/>
      <c r="GTE159" s="7"/>
      <c r="GTF159" s="7"/>
      <c r="GTG159" s="7"/>
      <c r="GTH159" s="7"/>
      <c r="GTI159" s="7"/>
      <c r="GTJ159" s="7"/>
      <c r="GTK159" s="7"/>
      <c r="GTL159" s="7"/>
      <c r="GTM159" s="7"/>
      <c r="GTN159" s="7"/>
      <c r="GTO159" s="7"/>
      <c r="GTP159" s="7"/>
      <c r="GTQ159" s="7"/>
      <c r="GTR159" s="7"/>
      <c r="GTS159" s="7"/>
      <c r="GTT159" s="7"/>
      <c r="GTU159" s="7"/>
      <c r="GTV159" s="7"/>
      <c r="GTW159" s="7"/>
      <c r="GTX159" s="7"/>
      <c r="GTY159" s="7"/>
      <c r="GTZ159" s="7"/>
      <c r="GUA159" s="7"/>
      <c r="GUB159" s="7"/>
      <c r="GUC159" s="7"/>
      <c r="GUD159" s="7"/>
      <c r="GUE159" s="7"/>
      <c r="GUF159" s="7"/>
      <c r="GUG159" s="7"/>
      <c r="GUH159" s="7"/>
      <c r="GUI159" s="7"/>
      <c r="GUJ159" s="7"/>
      <c r="GUK159" s="7"/>
      <c r="GUL159" s="7"/>
      <c r="GUM159" s="7"/>
      <c r="GUN159" s="7"/>
      <c r="GUO159" s="7"/>
      <c r="GUP159" s="7"/>
      <c r="GUQ159" s="7"/>
      <c r="GUR159" s="7"/>
      <c r="GUS159" s="7"/>
      <c r="GUT159" s="7"/>
      <c r="GUU159" s="7"/>
      <c r="GUV159" s="7"/>
      <c r="GUW159" s="7"/>
      <c r="GUX159" s="7"/>
      <c r="GUY159" s="7"/>
      <c r="GUZ159" s="7"/>
      <c r="GVA159" s="7"/>
      <c r="GVB159" s="7"/>
      <c r="GVC159" s="7"/>
      <c r="GVD159" s="7"/>
      <c r="GVE159" s="7"/>
      <c r="GVF159" s="7"/>
      <c r="GVG159" s="7"/>
      <c r="GVH159" s="7"/>
      <c r="GVI159" s="7"/>
      <c r="GVJ159" s="7"/>
      <c r="GVK159" s="7"/>
      <c r="GVL159" s="7"/>
      <c r="GVM159" s="7"/>
      <c r="GVN159" s="7"/>
      <c r="GVO159" s="7"/>
      <c r="GVP159" s="7"/>
      <c r="GVQ159" s="7"/>
      <c r="GVR159" s="7"/>
      <c r="GVS159" s="7"/>
      <c r="GVT159" s="7"/>
      <c r="GVU159" s="7"/>
      <c r="GVV159" s="7"/>
      <c r="GVW159" s="7"/>
      <c r="GVX159" s="7"/>
      <c r="GVY159" s="7"/>
      <c r="GVZ159" s="7"/>
      <c r="GWA159" s="7"/>
      <c r="GWB159" s="7"/>
      <c r="GWC159" s="7"/>
      <c r="GWD159" s="7"/>
      <c r="GWE159" s="7"/>
      <c r="GWF159" s="7"/>
      <c r="GWG159" s="7"/>
      <c r="GWH159" s="7"/>
      <c r="GWI159" s="7"/>
      <c r="GWJ159" s="7"/>
      <c r="GWK159" s="7"/>
      <c r="GWL159" s="7"/>
      <c r="GWM159" s="7"/>
      <c r="GWN159" s="7"/>
      <c r="GWO159" s="7"/>
      <c r="GWP159" s="7"/>
      <c r="GWQ159" s="7"/>
      <c r="GWR159" s="7"/>
      <c r="GWS159" s="7"/>
      <c r="GWT159" s="7"/>
      <c r="GWU159" s="7"/>
      <c r="GWV159" s="7"/>
      <c r="GWW159" s="7"/>
      <c r="GWX159" s="7"/>
      <c r="GWY159" s="7"/>
      <c r="GWZ159" s="7"/>
      <c r="GXA159" s="7"/>
      <c r="GXB159" s="7"/>
      <c r="GXC159" s="7"/>
      <c r="GXD159" s="7"/>
      <c r="GXE159" s="7"/>
      <c r="GXF159" s="7"/>
      <c r="GXG159" s="7"/>
      <c r="GXH159" s="7"/>
      <c r="GXI159" s="7"/>
      <c r="GXJ159" s="7"/>
      <c r="GXK159" s="7"/>
      <c r="GXL159" s="7"/>
      <c r="GXM159" s="7"/>
      <c r="GXN159" s="7"/>
      <c r="GXO159" s="7"/>
      <c r="GXP159" s="7"/>
      <c r="GXQ159" s="7"/>
      <c r="GXR159" s="7"/>
      <c r="GXS159" s="7"/>
      <c r="GXT159" s="7"/>
      <c r="GXU159" s="7"/>
      <c r="GXV159" s="7"/>
      <c r="GXW159" s="7"/>
      <c r="GXX159" s="7"/>
      <c r="GXY159" s="7"/>
      <c r="GXZ159" s="7"/>
      <c r="GYA159" s="7"/>
      <c r="GYB159" s="7"/>
      <c r="GYC159" s="7"/>
      <c r="GYD159" s="7"/>
      <c r="GYE159" s="7"/>
      <c r="GYF159" s="7"/>
      <c r="GYG159" s="7"/>
      <c r="GYH159" s="7"/>
      <c r="GYI159" s="7"/>
      <c r="GYJ159" s="7"/>
      <c r="GYK159" s="7"/>
      <c r="GYL159" s="7"/>
      <c r="GYM159" s="7"/>
      <c r="GYN159" s="7"/>
      <c r="GYO159" s="7"/>
      <c r="GYP159" s="7"/>
      <c r="GYQ159" s="7"/>
      <c r="GYR159" s="7"/>
      <c r="GYS159" s="7"/>
      <c r="GYT159" s="7"/>
      <c r="GYU159" s="7"/>
      <c r="GYV159" s="7"/>
      <c r="GYW159" s="7"/>
      <c r="GYX159" s="7"/>
      <c r="GYY159" s="7"/>
      <c r="GYZ159" s="7"/>
      <c r="GZA159" s="7"/>
      <c r="GZB159" s="7"/>
      <c r="GZC159" s="7"/>
      <c r="GZD159" s="7"/>
      <c r="GZE159" s="7"/>
      <c r="GZF159" s="7"/>
      <c r="GZG159" s="7"/>
      <c r="GZH159" s="7"/>
      <c r="GZI159" s="7"/>
      <c r="GZJ159" s="7"/>
      <c r="GZK159" s="7"/>
      <c r="GZL159" s="7"/>
      <c r="GZM159" s="7"/>
      <c r="GZN159" s="7"/>
      <c r="GZO159" s="7"/>
      <c r="GZP159" s="7"/>
      <c r="GZQ159" s="7"/>
      <c r="GZR159" s="7"/>
      <c r="GZS159" s="7"/>
      <c r="GZT159" s="7"/>
      <c r="GZU159" s="7"/>
      <c r="GZV159" s="7"/>
      <c r="GZW159" s="7"/>
      <c r="GZX159" s="7"/>
      <c r="GZY159" s="7"/>
      <c r="GZZ159" s="7"/>
      <c r="HAA159" s="7"/>
      <c r="HAB159" s="7"/>
      <c r="HAC159" s="7"/>
      <c r="HAD159" s="7"/>
      <c r="HAE159" s="7"/>
      <c r="HAF159" s="7"/>
      <c r="HAG159" s="7"/>
      <c r="HAH159" s="7"/>
      <c r="HAI159" s="7"/>
      <c r="HAJ159" s="7"/>
      <c r="HAK159" s="7"/>
      <c r="HAL159" s="7"/>
      <c r="HAM159" s="7"/>
      <c r="HAN159" s="7"/>
      <c r="HAO159" s="7"/>
      <c r="HAP159" s="7"/>
      <c r="HAQ159" s="7"/>
      <c r="HAR159" s="7"/>
      <c r="HAS159" s="7"/>
      <c r="HAT159" s="7"/>
      <c r="HAU159" s="7"/>
      <c r="HAV159" s="7"/>
      <c r="HAW159" s="7"/>
      <c r="HAX159" s="7"/>
      <c r="HAY159" s="7"/>
      <c r="HAZ159" s="7"/>
      <c r="HBA159" s="7"/>
      <c r="HBB159" s="7"/>
      <c r="HBC159" s="7"/>
      <c r="HBD159" s="7"/>
      <c r="HBE159" s="7"/>
      <c r="HBF159" s="7"/>
      <c r="HBG159" s="7"/>
      <c r="HBH159" s="7"/>
      <c r="HBI159" s="7"/>
      <c r="HBJ159" s="7"/>
      <c r="HBK159" s="7"/>
      <c r="HBL159" s="7"/>
      <c r="HBM159" s="7"/>
      <c r="HBN159" s="7"/>
      <c r="HBO159" s="7"/>
      <c r="HBP159" s="7"/>
      <c r="HBQ159" s="7"/>
      <c r="HBR159" s="7"/>
      <c r="HBS159" s="7"/>
      <c r="HBT159" s="7"/>
      <c r="HBU159" s="7"/>
      <c r="HBV159" s="7"/>
      <c r="HBW159" s="7"/>
      <c r="HBX159" s="7"/>
      <c r="HBY159" s="7"/>
      <c r="HBZ159" s="7"/>
      <c r="HCA159" s="7"/>
      <c r="HCB159" s="7"/>
      <c r="HCC159" s="7"/>
      <c r="HCD159" s="7"/>
      <c r="HCE159" s="7"/>
      <c r="HCF159" s="7"/>
      <c r="HCG159" s="7"/>
      <c r="HCH159" s="7"/>
      <c r="HCI159" s="7"/>
      <c r="HCJ159" s="7"/>
      <c r="HCK159" s="7"/>
      <c r="HCL159" s="7"/>
      <c r="HCM159" s="7"/>
      <c r="HCN159" s="7"/>
      <c r="HCO159" s="7"/>
      <c r="HCP159" s="7"/>
      <c r="HCQ159" s="7"/>
      <c r="HCR159" s="7"/>
      <c r="HCS159" s="7"/>
      <c r="HCT159" s="7"/>
      <c r="HCU159" s="7"/>
      <c r="HCV159" s="7"/>
      <c r="HCW159" s="7"/>
      <c r="HCX159" s="7"/>
      <c r="HCY159" s="7"/>
      <c r="HCZ159" s="7"/>
      <c r="HDA159" s="7"/>
      <c r="HDB159" s="7"/>
      <c r="HDC159" s="7"/>
      <c r="HDD159" s="7"/>
      <c r="HDE159" s="7"/>
      <c r="HDF159" s="7"/>
      <c r="HDG159" s="7"/>
      <c r="HDH159" s="7"/>
      <c r="HDI159" s="7"/>
      <c r="HDJ159" s="7"/>
      <c r="HDK159" s="7"/>
      <c r="HDL159" s="7"/>
      <c r="HDM159" s="7"/>
      <c r="HDN159" s="7"/>
      <c r="HDO159" s="7"/>
      <c r="HDP159" s="7"/>
      <c r="HDQ159" s="7"/>
      <c r="HDR159" s="7"/>
      <c r="HDS159" s="7"/>
      <c r="HDT159" s="7"/>
      <c r="HDU159" s="7"/>
      <c r="HDV159" s="7"/>
      <c r="HDW159" s="7"/>
      <c r="HDX159" s="7"/>
      <c r="HDY159" s="7"/>
      <c r="HDZ159" s="7"/>
      <c r="HEA159" s="7"/>
      <c r="HEB159" s="7"/>
      <c r="HEC159" s="7"/>
      <c r="HED159" s="7"/>
      <c r="HEE159" s="7"/>
      <c r="HEF159" s="7"/>
      <c r="HEG159" s="7"/>
      <c r="HEH159" s="7"/>
      <c r="HEI159" s="7"/>
      <c r="HEJ159" s="7"/>
      <c r="HEK159" s="7"/>
      <c r="HEL159" s="7"/>
      <c r="HEM159" s="7"/>
      <c r="HEN159" s="7"/>
      <c r="HEO159" s="7"/>
      <c r="HEP159" s="7"/>
      <c r="HEQ159" s="7"/>
      <c r="HER159" s="7"/>
      <c r="HES159" s="7"/>
      <c r="HET159" s="7"/>
      <c r="HEU159" s="7"/>
      <c r="HEV159" s="7"/>
      <c r="HEW159" s="7"/>
      <c r="HEX159" s="7"/>
      <c r="HEY159" s="7"/>
      <c r="HEZ159" s="7"/>
      <c r="HFA159" s="7"/>
      <c r="HFB159" s="7"/>
      <c r="HFC159" s="7"/>
      <c r="HFD159" s="7"/>
      <c r="HFE159" s="7"/>
      <c r="HFF159" s="7"/>
      <c r="HFG159" s="7"/>
      <c r="HFH159" s="7"/>
      <c r="HFI159" s="7"/>
      <c r="HFJ159" s="7"/>
      <c r="HFK159" s="7"/>
      <c r="HFL159" s="7"/>
      <c r="HFM159" s="7"/>
      <c r="HFN159" s="7"/>
      <c r="HFO159" s="7"/>
      <c r="HFP159" s="7"/>
      <c r="HFQ159" s="7"/>
      <c r="HFR159" s="7"/>
      <c r="HFS159" s="7"/>
      <c r="HFT159" s="7"/>
      <c r="HFU159" s="7"/>
      <c r="HFV159" s="7"/>
      <c r="HFW159" s="7"/>
      <c r="HFX159" s="7"/>
      <c r="HFY159" s="7"/>
      <c r="HFZ159" s="7"/>
      <c r="HGA159" s="7"/>
      <c r="HGB159" s="7"/>
      <c r="HGC159" s="7"/>
      <c r="HGD159" s="7"/>
      <c r="HGE159" s="7"/>
      <c r="HGF159" s="7"/>
      <c r="HGG159" s="7"/>
      <c r="HGH159" s="7"/>
      <c r="HGI159" s="7"/>
      <c r="HGJ159" s="7"/>
      <c r="HGK159" s="7"/>
      <c r="HGL159" s="7"/>
      <c r="HGM159" s="7"/>
      <c r="HGN159" s="7"/>
      <c r="HGO159" s="7"/>
      <c r="HGP159" s="7"/>
      <c r="HGQ159" s="7"/>
      <c r="HGR159" s="7"/>
      <c r="HGS159" s="7"/>
      <c r="HGT159" s="7"/>
      <c r="HGU159" s="7"/>
      <c r="HGV159" s="7"/>
      <c r="HGW159" s="7"/>
      <c r="HGX159" s="7"/>
      <c r="HGY159" s="7"/>
      <c r="HGZ159" s="7"/>
      <c r="HHA159" s="7"/>
      <c r="HHB159" s="7"/>
      <c r="HHC159" s="7"/>
      <c r="HHD159" s="7"/>
      <c r="HHE159" s="7"/>
      <c r="HHF159" s="7"/>
      <c r="HHG159" s="7"/>
      <c r="HHH159" s="7"/>
      <c r="HHI159" s="7"/>
      <c r="HHJ159" s="7"/>
      <c r="HHK159" s="7"/>
      <c r="HHL159" s="7"/>
      <c r="HHM159" s="7"/>
      <c r="HHN159" s="7"/>
      <c r="HHO159" s="7"/>
      <c r="HHP159" s="7"/>
      <c r="HHQ159" s="7"/>
      <c r="HHR159" s="7"/>
      <c r="HHS159" s="7"/>
      <c r="HHT159" s="7"/>
      <c r="HHU159" s="7"/>
      <c r="HHV159" s="7"/>
      <c r="HHW159" s="7"/>
      <c r="HHX159" s="7"/>
      <c r="HHY159" s="7"/>
      <c r="HHZ159" s="7"/>
      <c r="HIA159" s="7"/>
      <c r="HIB159" s="7"/>
      <c r="HIC159" s="7"/>
      <c r="HID159" s="7"/>
      <c r="HIE159" s="7"/>
      <c r="HIF159" s="7"/>
      <c r="HIG159" s="7"/>
      <c r="HIH159" s="7"/>
      <c r="HII159" s="7"/>
      <c r="HIJ159" s="7"/>
      <c r="HIK159" s="7"/>
      <c r="HIL159" s="7"/>
      <c r="HIM159" s="7"/>
      <c r="HIN159" s="7"/>
      <c r="HIO159" s="7"/>
      <c r="HIP159" s="7"/>
      <c r="HIQ159" s="7"/>
      <c r="HIR159" s="7"/>
      <c r="HIS159" s="7"/>
      <c r="HIT159" s="7"/>
      <c r="HIU159" s="7"/>
      <c r="HIV159" s="7"/>
      <c r="HIW159" s="7"/>
      <c r="HIX159" s="7"/>
      <c r="HIY159" s="7"/>
      <c r="HIZ159" s="7"/>
      <c r="HJA159" s="7"/>
      <c r="HJB159" s="7"/>
      <c r="HJC159" s="7"/>
      <c r="HJD159" s="7"/>
      <c r="HJE159" s="7"/>
      <c r="HJF159" s="7"/>
      <c r="HJG159" s="7"/>
      <c r="HJH159" s="7"/>
      <c r="HJI159" s="7"/>
      <c r="HJJ159" s="7"/>
      <c r="HJK159" s="7"/>
      <c r="HJL159" s="7"/>
      <c r="HJM159" s="7"/>
      <c r="HJN159" s="7"/>
      <c r="HJO159" s="7"/>
      <c r="HJP159" s="7"/>
      <c r="HJQ159" s="7"/>
      <c r="HJR159" s="7"/>
      <c r="HJS159" s="7"/>
      <c r="HJT159" s="7"/>
      <c r="HJU159" s="7"/>
      <c r="HJV159" s="7"/>
      <c r="HJW159" s="7"/>
      <c r="HJX159" s="7"/>
      <c r="HJY159" s="7"/>
      <c r="HJZ159" s="7"/>
      <c r="HKA159" s="7"/>
      <c r="HKB159" s="7"/>
      <c r="HKC159" s="7"/>
      <c r="HKD159" s="7"/>
      <c r="HKE159" s="7"/>
      <c r="HKF159" s="7"/>
      <c r="HKG159" s="7"/>
      <c r="HKH159" s="7"/>
      <c r="HKI159" s="7"/>
      <c r="HKJ159" s="7"/>
      <c r="HKK159" s="7"/>
      <c r="HKL159" s="7"/>
      <c r="HKM159" s="7"/>
      <c r="HKN159" s="7"/>
      <c r="HKO159" s="7"/>
      <c r="HKP159" s="7"/>
      <c r="HKQ159" s="7"/>
      <c r="HKR159" s="7"/>
      <c r="HKS159" s="7"/>
      <c r="HKT159" s="7"/>
      <c r="HKU159" s="7"/>
      <c r="HKV159" s="7"/>
      <c r="HKW159" s="7"/>
      <c r="HKX159" s="7"/>
      <c r="HKY159" s="7"/>
      <c r="HKZ159" s="7"/>
      <c r="HLA159" s="7"/>
      <c r="HLB159" s="7"/>
      <c r="HLC159" s="7"/>
      <c r="HLD159" s="7"/>
      <c r="HLE159" s="7"/>
      <c r="HLF159" s="7"/>
      <c r="HLG159" s="7"/>
      <c r="HLH159" s="7"/>
      <c r="HLI159" s="7"/>
      <c r="HLJ159" s="7"/>
      <c r="HLK159" s="7"/>
      <c r="HLL159" s="7"/>
      <c r="HLM159" s="7"/>
      <c r="HLN159" s="7"/>
      <c r="HLO159" s="7"/>
      <c r="HLP159" s="7"/>
      <c r="HLQ159" s="7"/>
      <c r="HLR159" s="7"/>
      <c r="HLS159" s="7"/>
      <c r="HLT159" s="7"/>
      <c r="HLU159" s="7"/>
      <c r="HLV159" s="7"/>
      <c r="HLW159" s="7"/>
      <c r="HLX159" s="7"/>
      <c r="HLY159" s="7"/>
      <c r="HLZ159" s="7"/>
      <c r="HMA159" s="7"/>
      <c r="HMB159" s="7"/>
      <c r="HMC159" s="7"/>
      <c r="HMD159" s="7"/>
      <c r="HME159" s="7"/>
      <c r="HMF159" s="7"/>
      <c r="HMG159" s="7"/>
      <c r="HMH159" s="7"/>
      <c r="HMI159" s="7"/>
      <c r="HMJ159" s="7"/>
      <c r="HMK159" s="7"/>
      <c r="HML159" s="7"/>
      <c r="HMM159" s="7"/>
      <c r="HMN159" s="7"/>
      <c r="HMO159" s="7"/>
      <c r="HMP159" s="7"/>
      <c r="HMQ159" s="7"/>
      <c r="HMR159" s="7"/>
      <c r="HMS159" s="7"/>
      <c r="HMT159" s="7"/>
      <c r="HMU159" s="7"/>
      <c r="HMV159" s="7"/>
      <c r="HMW159" s="7"/>
      <c r="HMX159" s="7"/>
      <c r="HMY159" s="7"/>
      <c r="HMZ159" s="7"/>
      <c r="HNA159" s="7"/>
      <c r="HNB159" s="7"/>
      <c r="HNC159" s="7"/>
      <c r="HND159" s="7"/>
      <c r="HNE159" s="7"/>
      <c r="HNF159" s="7"/>
      <c r="HNG159" s="7"/>
      <c r="HNH159" s="7"/>
      <c r="HNI159" s="7"/>
      <c r="HNJ159" s="7"/>
      <c r="HNK159" s="7"/>
      <c r="HNL159" s="7"/>
      <c r="HNM159" s="7"/>
      <c r="HNN159" s="7"/>
      <c r="HNO159" s="7"/>
      <c r="HNP159" s="7"/>
      <c r="HNQ159" s="7"/>
      <c r="HNR159" s="7"/>
      <c r="HNS159" s="7"/>
      <c r="HNT159" s="7"/>
      <c r="HNU159" s="7"/>
      <c r="HNV159" s="7"/>
      <c r="HNW159" s="7"/>
      <c r="HNX159" s="7"/>
      <c r="HNY159" s="7"/>
      <c r="HNZ159" s="7"/>
      <c r="HOA159" s="7"/>
      <c r="HOB159" s="7"/>
      <c r="HOC159" s="7"/>
      <c r="HOD159" s="7"/>
      <c r="HOE159" s="7"/>
      <c r="HOF159" s="7"/>
      <c r="HOG159" s="7"/>
      <c r="HOH159" s="7"/>
      <c r="HOI159" s="7"/>
      <c r="HOJ159" s="7"/>
      <c r="HOK159" s="7"/>
      <c r="HOL159" s="7"/>
      <c r="HOM159" s="7"/>
      <c r="HON159" s="7"/>
      <c r="HOO159" s="7"/>
      <c r="HOP159" s="7"/>
      <c r="HOQ159" s="7"/>
      <c r="HOR159" s="7"/>
      <c r="HOS159" s="7"/>
      <c r="HOT159" s="7"/>
      <c r="HOU159" s="7"/>
      <c r="HOV159" s="7"/>
      <c r="HOW159" s="7"/>
      <c r="HOX159" s="7"/>
      <c r="HOY159" s="7"/>
      <c r="HOZ159" s="7"/>
      <c r="HPA159" s="7"/>
      <c r="HPB159" s="7"/>
      <c r="HPC159" s="7"/>
      <c r="HPD159" s="7"/>
      <c r="HPE159" s="7"/>
      <c r="HPF159" s="7"/>
      <c r="HPG159" s="7"/>
      <c r="HPH159" s="7"/>
      <c r="HPI159" s="7"/>
      <c r="HPJ159" s="7"/>
      <c r="HPK159" s="7"/>
      <c r="HPL159" s="7"/>
      <c r="HPM159" s="7"/>
      <c r="HPN159" s="7"/>
      <c r="HPO159" s="7"/>
      <c r="HPP159" s="7"/>
      <c r="HPQ159" s="7"/>
      <c r="HPR159" s="7"/>
      <c r="HPS159" s="7"/>
      <c r="HPT159" s="7"/>
      <c r="HPU159" s="7"/>
      <c r="HPV159" s="7"/>
      <c r="HPW159" s="7"/>
      <c r="HPX159" s="7"/>
      <c r="HPY159" s="7"/>
      <c r="HPZ159" s="7"/>
      <c r="HQA159" s="7"/>
      <c r="HQB159" s="7"/>
      <c r="HQC159" s="7"/>
      <c r="HQD159" s="7"/>
      <c r="HQE159" s="7"/>
      <c r="HQF159" s="7"/>
      <c r="HQG159" s="7"/>
      <c r="HQH159" s="7"/>
      <c r="HQI159" s="7"/>
      <c r="HQJ159" s="7"/>
      <c r="HQK159" s="7"/>
      <c r="HQL159" s="7"/>
      <c r="HQM159" s="7"/>
      <c r="HQN159" s="7"/>
      <c r="HQO159" s="7"/>
      <c r="HQP159" s="7"/>
      <c r="HQQ159" s="7"/>
      <c r="HQR159" s="7"/>
      <c r="HQS159" s="7"/>
      <c r="HQT159" s="7"/>
      <c r="HQU159" s="7"/>
      <c r="HQV159" s="7"/>
      <c r="HQW159" s="7"/>
      <c r="HQX159" s="7"/>
      <c r="HQY159" s="7"/>
      <c r="HQZ159" s="7"/>
      <c r="HRA159" s="7"/>
      <c r="HRB159" s="7"/>
      <c r="HRC159" s="7"/>
      <c r="HRD159" s="7"/>
      <c r="HRE159" s="7"/>
      <c r="HRF159" s="7"/>
      <c r="HRG159" s="7"/>
      <c r="HRH159" s="7"/>
      <c r="HRI159" s="7"/>
      <c r="HRJ159" s="7"/>
      <c r="HRK159" s="7"/>
      <c r="HRL159" s="7"/>
      <c r="HRM159" s="7"/>
      <c r="HRN159" s="7"/>
      <c r="HRO159" s="7"/>
      <c r="HRP159" s="7"/>
      <c r="HRQ159" s="7"/>
      <c r="HRR159" s="7"/>
      <c r="HRS159" s="7"/>
      <c r="HRT159" s="7"/>
      <c r="HRU159" s="7"/>
      <c r="HRV159" s="7"/>
      <c r="HRW159" s="7"/>
      <c r="HRX159" s="7"/>
      <c r="HRY159" s="7"/>
      <c r="HRZ159" s="7"/>
      <c r="HSA159" s="7"/>
      <c r="HSB159" s="7"/>
      <c r="HSC159" s="7"/>
      <c r="HSD159" s="7"/>
      <c r="HSE159" s="7"/>
      <c r="HSF159" s="7"/>
      <c r="HSG159" s="7"/>
      <c r="HSH159" s="7"/>
      <c r="HSI159" s="7"/>
      <c r="HSJ159" s="7"/>
      <c r="HSK159" s="7"/>
      <c r="HSL159" s="7"/>
      <c r="HSM159" s="7"/>
      <c r="HSN159" s="7"/>
      <c r="HSO159" s="7"/>
      <c r="HSP159" s="7"/>
      <c r="HSQ159" s="7"/>
      <c r="HSR159" s="7"/>
      <c r="HSS159" s="7"/>
      <c r="HST159" s="7"/>
      <c r="HSU159" s="7"/>
      <c r="HSV159" s="7"/>
      <c r="HSW159" s="7"/>
      <c r="HSX159" s="7"/>
      <c r="HSY159" s="7"/>
      <c r="HSZ159" s="7"/>
      <c r="HTA159" s="7"/>
      <c r="HTB159" s="7"/>
      <c r="HTC159" s="7"/>
      <c r="HTD159" s="7"/>
      <c r="HTE159" s="7"/>
      <c r="HTF159" s="7"/>
      <c r="HTG159" s="7"/>
      <c r="HTH159" s="7"/>
      <c r="HTI159" s="7"/>
      <c r="HTJ159" s="7"/>
      <c r="HTK159" s="7"/>
      <c r="HTL159" s="7"/>
      <c r="HTM159" s="7"/>
      <c r="HTN159" s="7"/>
      <c r="HTO159" s="7"/>
      <c r="HTP159" s="7"/>
      <c r="HTQ159" s="7"/>
      <c r="HTR159" s="7"/>
      <c r="HTS159" s="7"/>
      <c r="HTT159" s="7"/>
      <c r="HTU159" s="7"/>
      <c r="HTV159" s="7"/>
      <c r="HTW159" s="7"/>
      <c r="HTX159" s="7"/>
      <c r="HTY159" s="7"/>
      <c r="HTZ159" s="7"/>
      <c r="HUA159" s="7"/>
      <c r="HUB159" s="7"/>
      <c r="HUC159" s="7"/>
      <c r="HUD159" s="7"/>
      <c r="HUE159" s="7"/>
      <c r="HUF159" s="7"/>
      <c r="HUG159" s="7"/>
      <c r="HUH159" s="7"/>
      <c r="HUI159" s="7"/>
      <c r="HUJ159" s="7"/>
      <c r="HUK159" s="7"/>
      <c r="HUL159" s="7"/>
      <c r="HUM159" s="7"/>
      <c r="HUN159" s="7"/>
      <c r="HUO159" s="7"/>
      <c r="HUP159" s="7"/>
      <c r="HUQ159" s="7"/>
      <c r="HUR159" s="7"/>
      <c r="HUS159" s="7"/>
      <c r="HUT159" s="7"/>
      <c r="HUU159" s="7"/>
      <c r="HUV159" s="7"/>
      <c r="HUW159" s="7"/>
      <c r="HUX159" s="7"/>
      <c r="HUY159" s="7"/>
      <c r="HUZ159" s="7"/>
      <c r="HVA159" s="7"/>
      <c r="HVB159" s="7"/>
      <c r="HVC159" s="7"/>
      <c r="HVD159" s="7"/>
      <c r="HVE159" s="7"/>
      <c r="HVF159" s="7"/>
      <c r="HVG159" s="7"/>
      <c r="HVH159" s="7"/>
      <c r="HVI159" s="7"/>
      <c r="HVJ159" s="7"/>
      <c r="HVK159" s="7"/>
      <c r="HVL159" s="7"/>
      <c r="HVM159" s="7"/>
      <c r="HVN159" s="7"/>
      <c r="HVO159" s="7"/>
      <c r="HVP159" s="7"/>
      <c r="HVQ159" s="7"/>
      <c r="HVR159" s="7"/>
      <c r="HVS159" s="7"/>
      <c r="HVT159" s="7"/>
      <c r="HVU159" s="7"/>
      <c r="HVV159" s="7"/>
      <c r="HVW159" s="7"/>
      <c r="HVX159" s="7"/>
      <c r="HVY159" s="7"/>
      <c r="HVZ159" s="7"/>
      <c r="HWA159" s="7"/>
      <c r="HWB159" s="7"/>
      <c r="HWC159" s="7"/>
      <c r="HWD159" s="7"/>
      <c r="HWE159" s="7"/>
      <c r="HWF159" s="7"/>
      <c r="HWG159" s="7"/>
      <c r="HWH159" s="7"/>
      <c r="HWI159" s="7"/>
      <c r="HWJ159" s="7"/>
      <c r="HWK159" s="7"/>
      <c r="HWL159" s="7"/>
      <c r="HWM159" s="7"/>
      <c r="HWN159" s="7"/>
      <c r="HWO159" s="7"/>
      <c r="HWP159" s="7"/>
      <c r="HWQ159" s="7"/>
      <c r="HWR159" s="7"/>
      <c r="HWS159" s="7"/>
      <c r="HWT159" s="7"/>
      <c r="HWU159" s="7"/>
      <c r="HWV159" s="7"/>
      <c r="HWW159" s="7"/>
      <c r="HWX159" s="7"/>
      <c r="HWY159" s="7"/>
      <c r="HWZ159" s="7"/>
      <c r="HXA159" s="7"/>
      <c r="HXB159" s="7"/>
      <c r="HXC159" s="7"/>
      <c r="HXD159" s="7"/>
      <c r="HXE159" s="7"/>
      <c r="HXF159" s="7"/>
      <c r="HXG159" s="7"/>
      <c r="HXH159" s="7"/>
      <c r="HXI159" s="7"/>
      <c r="HXJ159" s="7"/>
      <c r="HXK159" s="7"/>
      <c r="HXL159" s="7"/>
      <c r="HXM159" s="7"/>
      <c r="HXN159" s="7"/>
      <c r="HXO159" s="7"/>
      <c r="HXP159" s="7"/>
      <c r="HXQ159" s="7"/>
      <c r="HXR159" s="7"/>
      <c r="HXS159" s="7"/>
      <c r="HXT159" s="7"/>
      <c r="HXU159" s="7"/>
      <c r="HXV159" s="7"/>
      <c r="HXW159" s="7"/>
      <c r="HXX159" s="7"/>
      <c r="HXY159" s="7"/>
      <c r="HXZ159" s="7"/>
      <c r="HYA159" s="7"/>
      <c r="HYB159" s="7"/>
      <c r="HYC159" s="7"/>
      <c r="HYD159" s="7"/>
      <c r="HYE159" s="7"/>
      <c r="HYF159" s="7"/>
      <c r="HYG159" s="7"/>
      <c r="HYH159" s="7"/>
      <c r="HYI159" s="7"/>
      <c r="HYJ159" s="7"/>
      <c r="HYK159" s="7"/>
      <c r="HYL159" s="7"/>
      <c r="HYM159" s="7"/>
      <c r="HYN159" s="7"/>
      <c r="HYO159" s="7"/>
      <c r="HYP159" s="7"/>
      <c r="HYQ159" s="7"/>
      <c r="HYR159" s="7"/>
      <c r="HYS159" s="7"/>
      <c r="HYT159" s="7"/>
      <c r="HYU159" s="7"/>
      <c r="HYV159" s="7"/>
      <c r="HYW159" s="7"/>
      <c r="HYX159" s="7"/>
      <c r="HYY159" s="7"/>
      <c r="HYZ159" s="7"/>
      <c r="HZA159" s="7"/>
      <c r="HZB159" s="7"/>
      <c r="HZC159" s="7"/>
      <c r="HZD159" s="7"/>
      <c r="HZE159" s="7"/>
      <c r="HZF159" s="7"/>
      <c r="HZG159" s="7"/>
      <c r="HZH159" s="7"/>
      <c r="HZI159" s="7"/>
      <c r="HZJ159" s="7"/>
      <c r="HZK159" s="7"/>
      <c r="HZL159" s="7"/>
      <c r="HZM159" s="7"/>
      <c r="HZN159" s="7"/>
      <c r="HZO159" s="7"/>
      <c r="HZP159" s="7"/>
      <c r="HZQ159" s="7"/>
      <c r="HZR159" s="7"/>
      <c r="HZS159" s="7"/>
      <c r="HZT159" s="7"/>
      <c r="HZU159" s="7"/>
      <c r="HZV159" s="7"/>
      <c r="HZW159" s="7"/>
      <c r="HZX159" s="7"/>
      <c r="HZY159" s="7"/>
      <c r="HZZ159" s="7"/>
      <c r="IAA159" s="7"/>
      <c r="IAB159" s="7"/>
      <c r="IAC159" s="7"/>
      <c r="IAD159" s="7"/>
      <c r="IAE159" s="7"/>
      <c r="IAF159" s="7"/>
      <c r="IAG159" s="7"/>
      <c r="IAH159" s="7"/>
      <c r="IAI159" s="7"/>
      <c r="IAJ159" s="7"/>
      <c r="IAK159" s="7"/>
      <c r="IAL159" s="7"/>
      <c r="IAM159" s="7"/>
      <c r="IAN159" s="7"/>
      <c r="IAO159" s="7"/>
      <c r="IAP159" s="7"/>
      <c r="IAQ159" s="7"/>
      <c r="IAR159" s="7"/>
      <c r="IAS159" s="7"/>
      <c r="IAT159" s="7"/>
      <c r="IAU159" s="7"/>
      <c r="IAV159" s="7"/>
      <c r="IAW159" s="7"/>
      <c r="IAX159" s="7"/>
      <c r="IAY159" s="7"/>
      <c r="IAZ159" s="7"/>
      <c r="IBA159" s="7"/>
      <c r="IBB159" s="7"/>
      <c r="IBC159" s="7"/>
      <c r="IBD159" s="7"/>
      <c r="IBE159" s="7"/>
      <c r="IBF159" s="7"/>
      <c r="IBG159" s="7"/>
      <c r="IBH159" s="7"/>
      <c r="IBI159" s="7"/>
      <c r="IBJ159" s="7"/>
      <c r="IBK159" s="7"/>
      <c r="IBL159" s="7"/>
      <c r="IBM159" s="7"/>
      <c r="IBN159" s="7"/>
      <c r="IBO159" s="7"/>
      <c r="IBP159" s="7"/>
      <c r="IBQ159" s="7"/>
      <c r="IBR159" s="7"/>
      <c r="IBS159" s="7"/>
      <c r="IBT159" s="7"/>
      <c r="IBU159" s="7"/>
      <c r="IBV159" s="7"/>
      <c r="IBW159" s="7"/>
      <c r="IBX159" s="7"/>
      <c r="IBY159" s="7"/>
      <c r="IBZ159" s="7"/>
      <c r="ICA159" s="7"/>
      <c r="ICB159" s="7"/>
      <c r="ICC159" s="7"/>
      <c r="ICD159" s="7"/>
      <c r="ICE159" s="7"/>
      <c r="ICF159" s="7"/>
      <c r="ICG159" s="7"/>
      <c r="ICH159" s="7"/>
      <c r="ICI159" s="7"/>
      <c r="ICJ159" s="7"/>
      <c r="ICK159" s="7"/>
      <c r="ICL159" s="7"/>
      <c r="ICM159" s="7"/>
      <c r="ICN159" s="7"/>
      <c r="ICO159" s="7"/>
      <c r="ICP159" s="7"/>
      <c r="ICQ159" s="7"/>
      <c r="ICR159" s="7"/>
      <c r="ICS159" s="7"/>
      <c r="ICT159" s="7"/>
      <c r="ICU159" s="7"/>
      <c r="ICV159" s="7"/>
      <c r="ICW159" s="7"/>
      <c r="ICX159" s="7"/>
      <c r="ICY159" s="7"/>
      <c r="ICZ159" s="7"/>
      <c r="IDA159" s="7"/>
      <c r="IDB159" s="7"/>
      <c r="IDC159" s="7"/>
      <c r="IDD159" s="7"/>
      <c r="IDE159" s="7"/>
      <c r="IDF159" s="7"/>
      <c r="IDG159" s="7"/>
      <c r="IDH159" s="7"/>
      <c r="IDI159" s="7"/>
      <c r="IDJ159" s="7"/>
      <c r="IDK159" s="7"/>
      <c r="IDL159" s="7"/>
      <c r="IDM159" s="7"/>
      <c r="IDN159" s="7"/>
      <c r="IDO159" s="7"/>
      <c r="IDP159" s="7"/>
      <c r="IDQ159" s="7"/>
      <c r="IDR159" s="7"/>
      <c r="IDS159" s="7"/>
      <c r="IDT159" s="7"/>
      <c r="IDU159" s="7"/>
      <c r="IDV159" s="7"/>
      <c r="IDW159" s="7"/>
      <c r="IDX159" s="7"/>
      <c r="IDY159" s="7"/>
      <c r="IDZ159" s="7"/>
      <c r="IEA159" s="7"/>
      <c r="IEB159" s="7"/>
      <c r="IEC159" s="7"/>
      <c r="IED159" s="7"/>
      <c r="IEE159" s="7"/>
      <c r="IEF159" s="7"/>
      <c r="IEG159" s="7"/>
      <c r="IEH159" s="7"/>
      <c r="IEI159" s="7"/>
      <c r="IEJ159" s="7"/>
      <c r="IEK159" s="7"/>
      <c r="IEL159" s="7"/>
      <c r="IEM159" s="7"/>
      <c r="IEN159" s="7"/>
      <c r="IEO159" s="7"/>
      <c r="IEP159" s="7"/>
      <c r="IEQ159" s="7"/>
      <c r="IER159" s="7"/>
      <c r="IES159" s="7"/>
      <c r="IET159" s="7"/>
      <c r="IEU159" s="7"/>
      <c r="IEV159" s="7"/>
      <c r="IEW159" s="7"/>
      <c r="IEX159" s="7"/>
      <c r="IEY159" s="7"/>
      <c r="IEZ159" s="7"/>
      <c r="IFA159" s="7"/>
      <c r="IFB159" s="7"/>
      <c r="IFC159" s="7"/>
      <c r="IFD159" s="7"/>
      <c r="IFE159" s="7"/>
      <c r="IFF159" s="7"/>
      <c r="IFG159" s="7"/>
      <c r="IFH159" s="7"/>
      <c r="IFI159" s="7"/>
      <c r="IFJ159" s="7"/>
      <c r="IFK159" s="7"/>
      <c r="IFL159" s="7"/>
      <c r="IFM159" s="7"/>
      <c r="IFN159" s="7"/>
      <c r="IFO159" s="7"/>
      <c r="IFP159" s="7"/>
      <c r="IFQ159" s="7"/>
      <c r="IFR159" s="7"/>
      <c r="IFS159" s="7"/>
      <c r="IFT159" s="7"/>
      <c r="IFU159" s="7"/>
      <c r="IFV159" s="7"/>
      <c r="IFW159" s="7"/>
      <c r="IFX159" s="7"/>
      <c r="IFY159" s="7"/>
      <c r="IFZ159" s="7"/>
      <c r="IGA159" s="7"/>
      <c r="IGB159" s="7"/>
      <c r="IGC159" s="7"/>
      <c r="IGD159" s="7"/>
      <c r="IGE159" s="7"/>
      <c r="IGF159" s="7"/>
      <c r="IGG159" s="7"/>
      <c r="IGH159" s="7"/>
      <c r="IGI159" s="7"/>
      <c r="IGJ159" s="7"/>
      <c r="IGK159" s="7"/>
      <c r="IGL159" s="7"/>
      <c r="IGM159" s="7"/>
      <c r="IGN159" s="7"/>
      <c r="IGO159" s="7"/>
      <c r="IGP159" s="7"/>
      <c r="IGQ159" s="7"/>
      <c r="IGR159" s="7"/>
      <c r="IGS159" s="7"/>
      <c r="IGT159" s="7"/>
      <c r="IGU159" s="7"/>
      <c r="IGV159" s="7"/>
      <c r="IGW159" s="7"/>
      <c r="IGX159" s="7"/>
      <c r="IGY159" s="7"/>
      <c r="IGZ159" s="7"/>
      <c r="IHA159" s="7"/>
      <c r="IHB159" s="7"/>
      <c r="IHC159" s="7"/>
      <c r="IHD159" s="7"/>
      <c r="IHE159" s="7"/>
      <c r="IHF159" s="7"/>
      <c r="IHG159" s="7"/>
      <c r="IHH159" s="7"/>
      <c r="IHI159" s="7"/>
      <c r="IHJ159" s="7"/>
      <c r="IHK159" s="7"/>
      <c r="IHL159" s="7"/>
      <c r="IHM159" s="7"/>
      <c r="IHN159" s="7"/>
      <c r="IHO159" s="7"/>
      <c r="IHP159" s="7"/>
      <c r="IHQ159" s="7"/>
      <c r="IHR159" s="7"/>
      <c r="IHS159" s="7"/>
      <c r="IHT159" s="7"/>
      <c r="IHU159" s="7"/>
      <c r="IHV159" s="7"/>
      <c r="IHW159" s="7"/>
      <c r="IHX159" s="7"/>
      <c r="IHY159" s="7"/>
      <c r="IHZ159" s="7"/>
      <c r="IIA159" s="7"/>
      <c r="IIB159" s="7"/>
      <c r="IIC159" s="7"/>
      <c r="IID159" s="7"/>
      <c r="IIE159" s="7"/>
      <c r="IIF159" s="7"/>
      <c r="IIG159" s="7"/>
      <c r="IIH159" s="7"/>
      <c r="III159" s="7"/>
      <c r="IIJ159" s="7"/>
      <c r="IIK159" s="7"/>
      <c r="IIL159" s="7"/>
      <c r="IIM159" s="7"/>
      <c r="IIN159" s="7"/>
      <c r="IIO159" s="7"/>
      <c r="IIP159" s="7"/>
      <c r="IIQ159" s="7"/>
      <c r="IIR159" s="7"/>
      <c r="IIS159" s="7"/>
      <c r="IIT159" s="7"/>
      <c r="IIU159" s="7"/>
      <c r="IIV159" s="7"/>
      <c r="IIW159" s="7"/>
      <c r="IIX159" s="7"/>
      <c r="IIY159" s="7"/>
      <c r="IIZ159" s="7"/>
      <c r="IJA159" s="7"/>
      <c r="IJB159" s="7"/>
      <c r="IJC159" s="7"/>
      <c r="IJD159" s="7"/>
      <c r="IJE159" s="7"/>
      <c r="IJF159" s="7"/>
      <c r="IJG159" s="7"/>
      <c r="IJH159" s="7"/>
      <c r="IJI159" s="7"/>
      <c r="IJJ159" s="7"/>
      <c r="IJK159" s="7"/>
      <c r="IJL159" s="7"/>
      <c r="IJM159" s="7"/>
      <c r="IJN159" s="7"/>
      <c r="IJO159" s="7"/>
      <c r="IJP159" s="7"/>
      <c r="IJQ159" s="7"/>
      <c r="IJR159" s="7"/>
      <c r="IJS159" s="7"/>
      <c r="IJT159" s="7"/>
      <c r="IJU159" s="7"/>
      <c r="IJV159" s="7"/>
      <c r="IJW159" s="7"/>
      <c r="IJX159" s="7"/>
      <c r="IJY159" s="7"/>
      <c r="IJZ159" s="7"/>
      <c r="IKA159" s="7"/>
      <c r="IKB159" s="7"/>
      <c r="IKC159" s="7"/>
      <c r="IKD159" s="7"/>
      <c r="IKE159" s="7"/>
      <c r="IKF159" s="7"/>
      <c r="IKG159" s="7"/>
      <c r="IKH159" s="7"/>
      <c r="IKI159" s="7"/>
      <c r="IKJ159" s="7"/>
      <c r="IKK159" s="7"/>
      <c r="IKL159" s="7"/>
      <c r="IKM159" s="7"/>
      <c r="IKN159" s="7"/>
      <c r="IKO159" s="7"/>
      <c r="IKP159" s="7"/>
      <c r="IKQ159" s="7"/>
      <c r="IKR159" s="7"/>
      <c r="IKS159" s="7"/>
      <c r="IKT159" s="7"/>
      <c r="IKU159" s="7"/>
      <c r="IKV159" s="7"/>
      <c r="IKW159" s="7"/>
      <c r="IKX159" s="7"/>
      <c r="IKY159" s="7"/>
      <c r="IKZ159" s="7"/>
      <c r="ILA159" s="7"/>
      <c r="ILB159" s="7"/>
      <c r="ILC159" s="7"/>
      <c r="ILD159" s="7"/>
      <c r="ILE159" s="7"/>
      <c r="ILF159" s="7"/>
      <c r="ILG159" s="7"/>
      <c r="ILH159" s="7"/>
      <c r="ILI159" s="7"/>
      <c r="ILJ159" s="7"/>
      <c r="ILK159" s="7"/>
      <c r="ILL159" s="7"/>
      <c r="ILM159" s="7"/>
      <c r="ILN159" s="7"/>
      <c r="ILO159" s="7"/>
      <c r="ILP159" s="7"/>
      <c r="ILQ159" s="7"/>
      <c r="ILR159" s="7"/>
      <c r="ILS159" s="7"/>
      <c r="ILT159" s="7"/>
      <c r="ILU159" s="7"/>
      <c r="ILV159" s="7"/>
      <c r="ILW159" s="7"/>
      <c r="ILX159" s="7"/>
      <c r="ILY159" s="7"/>
      <c r="ILZ159" s="7"/>
      <c r="IMA159" s="7"/>
      <c r="IMB159" s="7"/>
      <c r="IMC159" s="7"/>
      <c r="IMD159" s="7"/>
      <c r="IME159" s="7"/>
      <c r="IMF159" s="7"/>
      <c r="IMG159" s="7"/>
      <c r="IMH159" s="7"/>
      <c r="IMI159" s="7"/>
      <c r="IMJ159" s="7"/>
      <c r="IMK159" s="7"/>
      <c r="IML159" s="7"/>
      <c r="IMM159" s="7"/>
      <c r="IMN159" s="7"/>
      <c r="IMO159" s="7"/>
      <c r="IMP159" s="7"/>
      <c r="IMQ159" s="7"/>
      <c r="IMR159" s="7"/>
      <c r="IMS159" s="7"/>
      <c r="IMT159" s="7"/>
      <c r="IMU159" s="7"/>
      <c r="IMV159" s="7"/>
      <c r="IMW159" s="7"/>
      <c r="IMX159" s="7"/>
      <c r="IMY159" s="7"/>
      <c r="IMZ159" s="7"/>
      <c r="INA159" s="7"/>
      <c r="INB159" s="7"/>
      <c r="INC159" s="7"/>
      <c r="IND159" s="7"/>
      <c r="INE159" s="7"/>
      <c r="INF159" s="7"/>
      <c r="ING159" s="7"/>
      <c r="INH159" s="7"/>
      <c r="INI159" s="7"/>
      <c r="INJ159" s="7"/>
      <c r="INK159" s="7"/>
      <c r="INL159" s="7"/>
      <c r="INM159" s="7"/>
      <c r="INN159" s="7"/>
      <c r="INO159" s="7"/>
      <c r="INP159" s="7"/>
      <c r="INQ159" s="7"/>
      <c r="INR159" s="7"/>
      <c r="INS159" s="7"/>
      <c r="INT159" s="7"/>
      <c r="INU159" s="7"/>
      <c r="INV159" s="7"/>
      <c r="INW159" s="7"/>
      <c r="INX159" s="7"/>
      <c r="INY159" s="7"/>
      <c r="INZ159" s="7"/>
      <c r="IOA159" s="7"/>
      <c r="IOB159" s="7"/>
      <c r="IOC159" s="7"/>
      <c r="IOD159" s="7"/>
      <c r="IOE159" s="7"/>
      <c r="IOF159" s="7"/>
      <c r="IOG159" s="7"/>
      <c r="IOH159" s="7"/>
      <c r="IOI159" s="7"/>
      <c r="IOJ159" s="7"/>
      <c r="IOK159" s="7"/>
      <c r="IOL159" s="7"/>
      <c r="IOM159" s="7"/>
      <c r="ION159" s="7"/>
      <c r="IOO159" s="7"/>
      <c r="IOP159" s="7"/>
      <c r="IOQ159" s="7"/>
      <c r="IOR159" s="7"/>
      <c r="IOS159" s="7"/>
      <c r="IOT159" s="7"/>
      <c r="IOU159" s="7"/>
      <c r="IOV159" s="7"/>
      <c r="IOW159" s="7"/>
      <c r="IOX159" s="7"/>
      <c r="IOY159" s="7"/>
      <c r="IOZ159" s="7"/>
      <c r="IPA159" s="7"/>
      <c r="IPB159" s="7"/>
      <c r="IPC159" s="7"/>
      <c r="IPD159" s="7"/>
      <c r="IPE159" s="7"/>
      <c r="IPF159" s="7"/>
      <c r="IPG159" s="7"/>
      <c r="IPH159" s="7"/>
      <c r="IPI159" s="7"/>
      <c r="IPJ159" s="7"/>
      <c r="IPK159" s="7"/>
      <c r="IPL159" s="7"/>
      <c r="IPM159" s="7"/>
      <c r="IPN159" s="7"/>
      <c r="IPO159" s="7"/>
      <c r="IPP159" s="7"/>
      <c r="IPQ159" s="7"/>
      <c r="IPR159" s="7"/>
      <c r="IPS159" s="7"/>
      <c r="IPT159" s="7"/>
      <c r="IPU159" s="7"/>
      <c r="IPV159" s="7"/>
      <c r="IPW159" s="7"/>
      <c r="IPX159" s="7"/>
      <c r="IPY159" s="7"/>
      <c r="IPZ159" s="7"/>
      <c r="IQA159" s="7"/>
      <c r="IQB159" s="7"/>
      <c r="IQC159" s="7"/>
      <c r="IQD159" s="7"/>
      <c r="IQE159" s="7"/>
      <c r="IQF159" s="7"/>
      <c r="IQG159" s="7"/>
      <c r="IQH159" s="7"/>
      <c r="IQI159" s="7"/>
      <c r="IQJ159" s="7"/>
      <c r="IQK159" s="7"/>
      <c r="IQL159" s="7"/>
      <c r="IQM159" s="7"/>
      <c r="IQN159" s="7"/>
      <c r="IQO159" s="7"/>
      <c r="IQP159" s="7"/>
      <c r="IQQ159" s="7"/>
      <c r="IQR159" s="7"/>
      <c r="IQS159" s="7"/>
      <c r="IQT159" s="7"/>
      <c r="IQU159" s="7"/>
      <c r="IQV159" s="7"/>
      <c r="IQW159" s="7"/>
      <c r="IQX159" s="7"/>
      <c r="IQY159" s="7"/>
      <c r="IQZ159" s="7"/>
      <c r="IRA159" s="7"/>
      <c r="IRB159" s="7"/>
      <c r="IRC159" s="7"/>
      <c r="IRD159" s="7"/>
      <c r="IRE159" s="7"/>
      <c r="IRF159" s="7"/>
      <c r="IRG159" s="7"/>
      <c r="IRH159" s="7"/>
      <c r="IRI159" s="7"/>
      <c r="IRJ159" s="7"/>
      <c r="IRK159" s="7"/>
      <c r="IRL159" s="7"/>
      <c r="IRM159" s="7"/>
      <c r="IRN159" s="7"/>
      <c r="IRO159" s="7"/>
      <c r="IRP159" s="7"/>
      <c r="IRQ159" s="7"/>
      <c r="IRR159" s="7"/>
      <c r="IRS159" s="7"/>
      <c r="IRT159" s="7"/>
      <c r="IRU159" s="7"/>
      <c r="IRV159" s="7"/>
      <c r="IRW159" s="7"/>
      <c r="IRX159" s="7"/>
      <c r="IRY159" s="7"/>
      <c r="IRZ159" s="7"/>
      <c r="ISA159" s="7"/>
      <c r="ISB159" s="7"/>
      <c r="ISC159" s="7"/>
      <c r="ISD159" s="7"/>
      <c r="ISE159" s="7"/>
      <c r="ISF159" s="7"/>
      <c r="ISG159" s="7"/>
      <c r="ISH159" s="7"/>
      <c r="ISI159" s="7"/>
      <c r="ISJ159" s="7"/>
      <c r="ISK159" s="7"/>
      <c r="ISL159" s="7"/>
      <c r="ISM159" s="7"/>
      <c r="ISN159" s="7"/>
      <c r="ISO159" s="7"/>
      <c r="ISP159" s="7"/>
      <c r="ISQ159" s="7"/>
      <c r="ISR159" s="7"/>
      <c r="ISS159" s="7"/>
      <c r="IST159" s="7"/>
      <c r="ISU159" s="7"/>
      <c r="ISV159" s="7"/>
      <c r="ISW159" s="7"/>
      <c r="ISX159" s="7"/>
      <c r="ISY159" s="7"/>
      <c r="ISZ159" s="7"/>
      <c r="ITA159" s="7"/>
      <c r="ITB159" s="7"/>
      <c r="ITC159" s="7"/>
      <c r="ITD159" s="7"/>
      <c r="ITE159" s="7"/>
      <c r="ITF159" s="7"/>
      <c r="ITG159" s="7"/>
      <c r="ITH159" s="7"/>
      <c r="ITI159" s="7"/>
      <c r="ITJ159" s="7"/>
      <c r="ITK159" s="7"/>
      <c r="ITL159" s="7"/>
      <c r="ITM159" s="7"/>
      <c r="ITN159" s="7"/>
      <c r="ITO159" s="7"/>
      <c r="ITP159" s="7"/>
      <c r="ITQ159" s="7"/>
      <c r="ITR159" s="7"/>
      <c r="ITS159" s="7"/>
      <c r="ITT159" s="7"/>
      <c r="ITU159" s="7"/>
      <c r="ITV159" s="7"/>
      <c r="ITW159" s="7"/>
      <c r="ITX159" s="7"/>
      <c r="ITY159" s="7"/>
      <c r="ITZ159" s="7"/>
      <c r="IUA159" s="7"/>
      <c r="IUB159" s="7"/>
      <c r="IUC159" s="7"/>
      <c r="IUD159" s="7"/>
      <c r="IUE159" s="7"/>
      <c r="IUF159" s="7"/>
      <c r="IUG159" s="7"/>
      <c r="IUH159" s="7"/>
      <c r="IUI159" s="7"/>
      <c r="IUJ159" s="7"/>
      <c r="IUK159" s="7"/>
      <c r="IUL159" s="7"/>
      <c r="IUM159" s="7"/>
      <c r="IUN159" s="7"/>
      <c r="IUO159" s="7"/>
      <c r="IUP159" s="7"/>
      <c r="IUQ159" s="7"/>
      <c r="IUR159" s="7"/>
      <c r="IUS159" s="7"/>
      <c r="IUT159" s="7"/>
      <c r="IUU159" s="7"/>
      <c r="IUV159" s="7"/>
      <c r="IUW159" s="7"/>
      <c r="IUX159" s="7"/>
      <c r="IUY159" s="7"/>
      <c r="IUZ159" s="7"/>
      <c r="IVA159" s="7"/>
      <c r="IVB159" s="7"/>
      <c r="IVC159" s="7"/>
      <c r="IVD159" s="7"/>
      <c r="IVE159" s="7"/>
      <c r="IVF159" s="7"/>
      <c r="IVG159" s="7"/>
      <c r="IVH159" s="7"/>
      <c r="IVI159" s="7"/>
      <c r="IVJ159" s="7"/>
      <c r="IVK159" s="7"/>
      <c r="IVL159" s="7"/>
      <c r="IVM159" s="7"/>
      <c r="IVN159" s="7"/>
      <c r="IVO159" s="7"/>
      <c r="IVP159" s="7"/>
      <c r="IVQ159" s="7"/>
      <c r="IVR159" s="7"/>
      <c r="IVS159" s="7"/>
      <c r="IVT159" s="7"/>
      <c r="IVU159" s="7"/>
      <c r="IVV159" s="7"/>
      <c r="IVW159" s="7"/>
      <c r="IVX159" s="7"/>
      <c r="IVY159" s="7"/>
      <c r="IVZ159" s="7"/>
      <c r="IWA159" s="7"/>
      <c r="IWB159" s="7"/>
      <c r="IWC159" s="7"/>
      <c r="IWD159" s="7"/>
      <c r="IWE159" s="7"/>
      <c r="IWF159" s="7"/>
      <c r="IWG159" s="7"/>
      <c r="IWH159" s="7"/>
      <c r="IWI159" s="7"/>
      <c r="IWJ159" s="7"/>
      <c r="IWK159" s="7"/>
      <c r="IWL159" s="7"/>
      <c r="IWM159" s="7"/>
      <c r="IWN159" s="7"/>
      <c r="IWO159" s="7"/>
      <c r="IWP159" s="7"/>
      <c r="IWQ159" s="7"/>
      <c r="IWR159" s="7"/>
      <c r="IWS159" s="7"/>
      <c r="IWT159" s="7"/>
      <c r="IWU159" s="7"/>
      <c r="IWV159" s="7"/>
      <c r="IWW159" s="7"/>
      <c r="IWX159" s="7"/>
      <c r="IWY159" s="7"/>
      <c r="IWZ159" s="7"/>
      <c r="IXA159" s="7"/>
      <c r="IXB159" s="7"/>
      <c r="IXC159" s="7"/>
      <c r="IXD159" s="7"/>
      <c r="IXE159" s="7"/>
      <c r="IXF159" s="7"/>
      <c r="IXG159" s="7"/>
      <c r="IXH159" s="7"/>
      <c r="IXI159" s="7"/>
      <c r="IXJ159" s="7"/>
      <c r="IXK159" s="7"/>
      <c r="IXL159" s="7"/>
      <c r="IXM159" s="7"/>
      <c r="IXN159" s="7"/>
      <c r="IXO159" s="7"/>
      <c r="IXP159" s="7"/>
      <c r="IXQ159" s="7"/>
      <c r="IXR159" s="7"/>
      <c r="IXS159" s="7"/>
      <c r="IXT159" s="7"/>
      <c r="IXU159" s="7"/>
      <c r="IXV159" s="7"/>
      <c r="IXW159" s="7"/>
      <c r="IXX159" s="7"/>
      <c r="IXY159" s="7"/>
      <c r="IXZ159" s="7"/>
      <c r="IYA159" s="7"/>
      <c r="IYB159" s="7"/>
      <c r="IYC159" s="7"/>
      <c r="IYD159" s="7"/>
      <c r="IYE159" s="7"/>
      <c r="IYF159" s="7"/>
      <c r="IYG159" s="7"/>
      <c r="IYH159" s="7"/>
      <c r="IYI159" s="7"/>
      <c r="IYJ159" s="7"/>
      <c r="IYK159" s="7"/>
      <c r="IYL159" s="7"/>
      <c r="IYM159" s="7"/>
      <c r="IYN159" s="7"/>
      <c r="IYO159" s="7"/>
      <c r="IYP159" s="7"/>
      <c r="IYQ159" s="7"/>
      <c r="IYR159" s="7"/>
      <c r="IYS159" s="7"/>
      <c r="IYT159" s="7"/>
      <c r="IYU159" s="7"/>
      <c r="IYV159" s="7"/>
      <c r="IYW159" s="7"/>
      <c r="IYX159" s="7"/>
      <c r="IYY159" s="7"/>
      <c r="IYZ159" s="7"/>
      <c r="IZA159" s="7"/>
      <c r="IZB159" s="7"/>
      <c r="IZC159" s="7"/>
      <c r="IZD159" s="7"/>
      <c r="IZE159" s="7"/>
      <c r="IZF159" s="7"/>
      <c r="IZG159" s="7"/>
      <c r="IZH159" s="7"/>
      <c r="IZI159" s="7"/>
      <c r="IZJ159" s="7"/>
      <c r="IZK159" s="7"/>
      <c r="IZL159" s="7"/>
      <c r="IZM159" s="7"/>
      <c r="IZN159" s="7"/>
      <c r="IZO159" s="7"/>
      <c r="IZP159" s="7"/>
      <c r="IZQ159" s="7"/>
      <c r="IZR159" s="7"/>
      <c r="IZS159" s="7"/>
      <c r="IZT159" s="7"/>
      <c r="IZU159" s="7"/>
      <c r="IZV159" s="7"/>
      <c r="IZW159" s="7"/>
      <c r="IZX159" s="7"/>
      <c r="IZY159" s="7"/>
      <c r="IZZ159" s="7"/>
      <c r="JAA159" s="7"/>
      <c r="JAB159" s="7"/>
      <c r="JAC159" s="7"/>
      <c r="JAD159" s="7"/>
      <c r="JAE159" s="7"/>
      <c r="JAF159" s="7"/>
      <c r="JAG159" s="7"/>
      <c r="JAH159" s="7"/>
      <c r="JAI159" s="7"/>
      <c r="JAJ159" s="7"/>
      <c r="JAK159" s="7"/>
      <c r="JAL159" s="7"/>
      <c r="JAM159" s="7"/>
      <c r="JAN159" s="7"/>
      <c r="JAO159" s="7"/>
      <c r="JAP159" s="7"/>
      <c r="JAQ159" s="7"/>
      <c r="JAR159" s="7"/>
      <c r="JAS159" s="7"/>
      <c r="JAT159" s="7"/>
      <c r="JAU159" s="7"/>
      <c r="JAV159" s="7"/>
      <c r="JAW159" s="7"/>
      <c r="JAX159" s="7"/>
      <c r="JAY159" s="7"/>
      <c r="JAZ159" s="7"/>
      <c r="JBA159" s="7"/>
      <c r="JBB159" s="7"/>
      <c r="JBC159" s="7"/>
      <c r="JBD159" s="7"/>
      <c r="JBE159" s="7"/>
      <c r="JBF159" s="7"/>
      <c r="JBG159" s="7"/>
      <c r="JBH159" s="7"/>
      <c r="JBI159" s="7"/>
      <c r="JBJ159" s="7"/>
      <c r="JBK159" s="7"/>
      <c r="JBL159" s="7"/>
      <c r="JBM159" s="7"/>
      <c r="JBN159" s="7"/>
      <c r="JBO159" s="7"/>
      <c r="JBP159" s="7"/>
      <c r="JBQ159" s="7"/>
      <c r="JBR159" s="7"/>
      <c r="JBS159" s="7"/>
      <c r="JBT159" s="7"/>
      <c r="JBU159" s="7"/>
      <c r="JBV159" s="7"/>
      <c r="JBW159" s="7"/>
      <c r="JBX159" s="7"/>
      <c r="JBY159" s="7"/>
      <c r="JBZ159" s="7"/>
      <c r="JCA159" s="7"/>
      <c r="JCB159" s="7"/>
      <c r="JCC159" s="7"/>
      <c r="JCD159" s="7"/>
      <c r="JCE159" s="7"/>
      <c r="JCF159" s="7"/>
      <c r="JCG159" s="7"/>
      <c r="JCH159" s="7"/>
      <c r="JCI159" s="7"/>
      <c r="JCJ159" s="7"/>
      <c r="JCK159" s="7"/>
      <c r="JCL159" s="7"/>
      <c r="JCM159" s="7"/>
      <c r="JCN159" s="7"/>
      <c r="JCO159" s="7"/>
      <c r="JCP159" s="7"/>
      <c r="JCQ159" s="7"/>
      <c r="JCR159" s="7"/>
      <c r="JCS159" s="7"/>
      <c r="JCT159" s="7"/>
      <c r="JCU159" s="7"/>
      <c r="JCV159" s="7"/>
      <c r="JCW159" s="7"/>
      <c r="JCX159" s="7"/>
      <c r="JCY159" s="7"/>
      <c r="JCZ159" s="7"/>
      <c r="JDA159" s="7"/>
      <c r="JDB159" s="7"/>
      <c r="JDC159" s="7"/>
      <c r="JDD159" s="7"/>
      <c r="JDE159" s="7"/>
      <c r="JDF159" s="7"/>
      <c r="JDG159" s="7"/>
      <c r="JDH159" s="7"/>
      <c r="JDI159" s="7"/>
      <c r="JDJ159" s="7"/>
      <c r="JDK159" s="7"/>
      <c r="JDL159" s="7"/>
      <c r="JDM159" s="7"/>
      <c r="JDN159" s="7"/>
      <c r="JDO159" s="7"/>
      <c r="JDP159" s="7"/>
      <c r="JDQ159" s="7"/>
      <c r="JDR159" s="7"/>
      <c r="JDS159" s="7"/>
      <c r="JDT159" s="7"/>
      <c r="JDU159" s="7"/>
      <c r="JDV159" s="7"/>
      <c r="JDW159" s="7"/>
      <c r="JDX159" s="7"/>
      <c r="JDY159" s="7"/>
      <c r="JDZ159" s="7"/>
      <c r="JEA159" s="7"/>
      <c r="JEB159" s="7"/>
      <c r="JEC159" s="7"/>
      <c r="JED159" s="7"/>
      <c r="JEE159" s="7"/>
      <c r="JEF159" s="7"/>
      <c r="JEG159" s="7"/>
      <c r="JEH159" s="7"/>
      <c r="JEI159" s="7"/>
      <c r="JEJ159" s="7"/>
      <c r="JEK159" s="7"/>
      <c r="JEL159" s="7"/>
      <c r="JEM159" s="7"/>
      <c r="JEN159" s="7"/>
      <c r="JEO159" s="7"/>
      <c r="JEP159" s="7"/>
      <c r="JEQ159" s="7"/>
      <c r="JER159" s="7"/>
      <c r="JES159" s="7"/>
      <c r="JET159" s="7"/>
      <c r="JEU159" s="7"/>
      <c r="JEV159" s="7"/>
      <c r="JEW159" s="7"/>
      <c r="JEX159" s="7"/>
      <c r="JEY159" s="7"/>
      <c r="JEZ159" s="7"/>
      <c r="JFA159" s="7"/>
      <c r="JFB159" s="7"/>
      <c r="JFC159" s="7"/>
      <c r="JFD159" s="7"/>
      <c r="JFE159" s="7"/>
      <c r="JFF159" s="7"/>
      <c r="JFG159" s="7"/>
      <c r="JFH159" s="7"/>
      <c r="JFI159" s="7"/>
      <c r="JFJ159" s="7"/>
      <c r="JFK159" s="7"/>
      <c r="JFL159" s="7"/>
      <c r="JFM159" s="7"/>
      <c r="JFN159" s="7"/>
      <c r="JFO159" s="7"/>
      <c r="JFP159" s="7"/>
      <c r="JFQ159" s="7"/>
      <c r="JFR159" s="7"/>
      <c r="JFS159" s="7"/>
      <c r="JFT159" s="7"/>
      <c r="JFU159" s="7"/>
      <c r="JFV159" s="7"/>
      <c r="JFW159" s="7"/>
      <c r="JFX159" s="7"/>
      <c r="JFY159" s="7"/>
      <c r="JFZ159" s="7"/>
      <c r="JGA159" s="7"/>
      <c r="JGB159" s="7"/>
      <c r="JGC159" s="7"/>
      <c r="JGD159" s="7"/>
      <c r="JGE159" s="7"/>
      <c r="JGF159" s="7"/>
      <c r="JGG159" s="7"/>
      <c r="JGH159" s="7"/>
      <c r="JGI159" s="7"/>
      <c r="JGJ159" s="7"/>
      <c r="JGK159" s="7"/>
      <c r="JGL159" s="7"/>
      <c r="JGM159" s="7"/>
      <c r="JGN159" s="7"/>
      <c r="JGO159" s="7"/>
      <c r="JGP159" s="7"/>
      <c r="JGQ159" s="7"/>
      <c r="JGR159" s="7"/>
      <c r="JGS159" s="7"/>
      <c r="JGT159" s="7"/>
      <c r="JGU159" s="7"/>
      <c r="JGV159" s="7"/>
      <c r="JGW159" s="7"/>
      <c r="JGX159" s="7"/>
      <c r="JGY159" s="7"/>
      <c r="JGZ159" s="7"/>
      <c r="JHA159" s="7"/>
      <c r="JHB159" s="7"/>
      <c r="JHC159" s="7"/>
      <c r="JHD159" s="7"/>
      <c r="JHE159" s="7"/>
      <c r="JHF159" s="7"/>
      <c r="JHG159" s="7"/>
      <c r="JHH159" s="7"/>
      <c r="JHI159" s="7"/>
      <c r="JHJ159" s="7"/>
      <c r="JHK159" s="7"/>
      <c r="JHL159" s="7"/>
      <c r="JHM159" s="7"/>
      <c r="JHN159" s="7"/>
      <c r="JHO159" s="7"/>
      <c r="JHP159" s="7"/>
      <c r="JHQ159" s="7"/>
      <c r="JHR159" s="7"/>
      <c r="JHS159" s="7"/>
      <c r="JHT159" s="7"/>
      <c r="JHU159" s="7"/>
      <c r="JHV159" s="7"/>
      <c r="JHW159" s="7"/>
      <c r="JHX159" s="7"/>
      <c r="JHY159" s="7"/>
      <c r="JHZ159" s="7"/>
      <c r="JIA159" s="7"/>
      <c r="JIB159" s="7"/>
      <c r="JIC159" s="7"/>
      <c r="JID159" s="7"/>
      <c r="JIE159" s="7"/>
      <c r="JIF159" s="7"/>
      <c r="JIG159" s="7"/>
      <c r="JIH159" s="7"/>
      <c r="JII159" s="7"/>
      <c r="JIJ159" s="7"/>
      <c r="JIK159" s="7"/>
      <c r="JIL159" s="7"/>
      <c r="JIM159" s="7"/>
      <c r="JIN159" s="7"/>
      <c r="JIO159" s="7"/>
      <c r="JIP159" s="7"/>
      <c r="JIQ159" s="7"/>
      <c r="JIR159" s="7"/>
      <c r="JIS159" s="7"/>
      <c r="JIT159" s="7"/>
      <c r="JIU159" s="7"/>
      <c r="JIV159" s="7"/>
      <c r="JIW159" s="7"/>
      <c r="JIX159" s="7"/>
      <c r="JIY159" s="7"/>
      <c r="JIZ159" s="7"/>
      <c r="JJA159" s="7"/>
      <c r="JJB159" s="7"/>
      <c r="JJC159" s="7"/>
      <c r="JJD159" s="7"/>
      <c r="JJE159" s="7"/>
      <c r="JJF159" s="7"/>
      <c r="JJG159" s="7"/>
      <c r="JJH159" s="7"/>
      <c r="JJI159" s="7"/>
      <c r="JJJ159" s="7"/>
      <c r="JJK159" s="7"/>
      <c r="JJL159" s="7"/>
      <c r="JJM159" s="7"/>
      <c r="JJN159" s="7"/>
      <c r="JJO159" s="7"/>
      <c r="JJP159" s="7"/>
      <c r="JJQ159" s="7"/>
      <c r="JJR159" s="7"/>
      <c r="JJS159" s="7"/>
      <c r="JJT159" s="7"/>
      <c r="JJU159" s="7"/>
      <c r="JJV159" s="7"/>
      <c r="JJW159" s="7"/>
      <c r="JJX159" s="7"/>
      <c r="JJY159" s="7"/>
      <c r="JJZ159" s="7"/>
      <c r="JKA159" s="7"/>
      <c r="JKB159" s="7"/>
      <c r="JKC159" s="7"/>
      <c r="JKD159" s="7"/>
      <c r="JKE159" s="7"/>
      <c r="JKF159" s="7"/>
      <c r="JKG159" s="7"/>
      <c r="JKH159" s="7"/>
      <c r="JKI159" s="7"/>
      <c r="JKJ159" s="7"/>
      <c r="JKK159" s="7"/>
      <c r="JKL159" s="7"/>
      <c r="JKM159" s="7"/>
      <c r="JKN159" s="7"/>
      <c r="JKO159" s="7"/>
      <c r="JKP159" s="7"/>
      <c r="JKQ159" s="7"/>
      <c r="JKR159" s="7"/>
      <c r="JKS159" s="7"/>
      <c r="JKT159" s="7"/>
      <c r="JKU159" s="7"/>
      <c r="JKV159" s="7"/>
      <c r="JKW159" s="7"/>
      <c r="JKX159" s="7"/>
      <c r="JKY159" s="7"/>
      <c r="JKZ159" s="7"/>
      <c r="JLA159" s="7"/>
      <c r="JLB159" s="7"/>
      <c r="JLC159" s="7"/>
      <c r="JLD159" s="7"/>
      <c r="JLE159" s="7"/>
      <c r="JLF159" s="7"/>
      <c r="JLG159" s="7"/>
      <c r="JLH159" s="7"/>
      <c r="JLI159" s="7"/>
      <c r="JLJ159" s="7"/>
      <c r="JLK159" s="7"/>
      <c r="JLL159" s="7"/>
      <c r="JLM159" s="7"/>
      <c r="JLN159" s="7"/>
      <c r="JLO159" s="7"/>
      <c r="JLP159" s="7"/>
      <c r="JLQ159" s="7"/>
      <c r="JLR159" s="7"/>
      <c r="JLS159" s="7"/>
      <c r="JLT159" s="7"/>
      <c r="JLU159" s="7"/>
      <c r="JLV159" s="7"/>
      <c r="JLW159" s="7"/>
      <c r="JLX159" s="7"/>
      <c r="JLY159" s="7"/>
      <c r="JLZ159" s="7"/>
      <c r="JMA159" s="7"/>
      <c r="JMB159" s="7"/>
      <c r="JMC159" s="7"/>
      <c r="JMD159" s="7"/>
      <c r="JME159" s="7"/>
      <c r="JMF159" s="7"/>
      <c r="JMG159" s="7"/>
      <c r="JMH159" s="7"/>
      <c r="JMI159" s="7"/>
      <c r="JMJ159" s="7"/>
      <c r="JMK159" s="7"/>
      <c r="JML159" s="7"/>
      <c r="JMM159" s="7"/>
      <c r="JMN159" s="7"/>
      <c r="JMO159" s="7"/>
      <c r="JMP159" s="7"/>
      <c r="JMQ159" s="7"/>
      <c r="JMR159" s="7"/>
      <c r="JMS159" s="7"/>
      <c r="JMT159" s="7"/>
      <c r="JMU159" s="7"/>
      <c r="JMV159" s="7"/>
      <c r="JMW159" s="7"/>
      <c r="JMX159" s="7"/>
      <c r="JMY159" s="7"/>
      <c r="JMZ159" s="7"/>
      <c r="JNA159" s="7"/>
      <c r="JNB159" s="7"/>
      <c r="JNC159" s="7"/>
      <c r="JND159" s="7"/>
      <c r="JNE159" s="7"/>
      <c r="JNF159" s="7"/>
      <c r="JNG159" s="7"/>
      <c r="JNH159" s="7"/>
      <c r="JNI159" s="7"/>
      <c r="JNJ159" s="7"/>
      <c r="JNK159" s="7"/>
      <c r="JNL159" s="7"/>
      <c r="JNM159" s="7"/>
      <c r="JNN159" s="7"/>
      <c r="JNO159" s="7"/>
      <c r="JNP159" s="7"/>
      <c r="JNQ159" s="7"/>
      <c r="JNR159" s="7"/>
      <c r="JNS159" s="7"/>
      <c r="JNT159" s="7"/>
      <c r="JNU159" s="7"/>
      <c r="JNV159" s="7"/>
      <c r="JNW159" s="7"/>
      <c r="JNX159" s="7"/>
      <c r="JNY159" s="7"/>
      <c r="JNZ159" s="7"/>
      <c r="JOA159" s="7"/>
      <c r="JOB159" s="7"/>
      <c r="JOC159" s="7"/>
      <c r="JOD159" s="7"/>
      <c r="JOE159" s="7"/>
      <c r="JOF159" s="7"/>
      <c r="JOG159" s="7"/>
      <c r="JOH159" s="7"/>
      <c r="JOI159" s="7"/>
      <c r="JOJ159" s="7"/>
      <c r="JOK159" s="7"/>
      <c r="JOL159" s="7"/>
      <c r="JOM159" s="7"/>
      <c r="JON159" s="7"/>
      <c r="JOO159" s="7"/>
      <c r="JOP159" s="7"/>
      <c r="JOQ159" s="7"/>
      <c r="JOR159" s="7"/>
      <c r="JOS159" s="7"/>
      <c r="JOT159" s="7"/>
      <c r="JOU159" s="7"/>
      <c r="JOV159" s="7"/>
      <c r="JOW159" s="7"/>
      <c r="JOX159" s="7"/>
      <c r="JOY159" s="7"/>
      <c r="JOZ159" s="7"/>
      <c r="JPA159" s="7"/>
      <c r="JPB159" s="7"/>
      <c r="JPC159" s="7"/>
      <c r="JPD159" s="7"/>
      <c r="JPE159" s="7"/>
      <c r="JPF159" s="7"/>
      <c r="JPG159" s="7"/>
      <c r="JPH159" s="7"/>
      <c r="JPI159" s="7"/>
      <c r="JPJ159" s="7"/>
      <c r="JPK159" s="7"/>
      <c r="JPL159" s="7"/>
      <c r="JPM159" s="7"/>
      <c r="JPN159" s="7"/>
      <c r="JPO159" s="7"/>
      <c r="JPP159" s="7"/>
      <c r="JPQ159" s="7"/>
      <c r="JPR159" s="7"/>
      <c r="JPS159" s="7"/>
      <c r="JPT159" s="7"/>
      <c r="JPU159" s="7"/>
      <c r="JPV159" s="7"/>
      <c r="JPW159" s="7"/>
      <c r="JPX159" s="7"/>
      <c r="JPY159" s="7"/>
      <c r="JPZ159" s="7"/>
      <c r="JQA159" s="7"/>
      <c r="JQB159" s="7"/>
      <c r="JQC159" s="7"/>
      <c r="JQD159" s="7"/>
      <c r="JQE159" s="7"/>
      <c r="JQF159" s="7"/>
      <c r="JQG159" s="7"/>
      <c r="JQH159" s="7"/>
      <c r="JQI159" s="7"/>
      <c r="JQJ159" s="7"/>
      <c r="JQK159" s="7"/>
      <c r="JQL159" s="7"/>
      <c r="JQM159" s="7"/>
      <c r="JQN159" s="7"/>
      <c r="JQO159" s="7"/>
      <c r="JQP159" s="7"/>
      <c r="JQQ159" s="7"/>
      <c r="JQR159" s="7"/>
      <c r="JQS159" s="7"/>
      <c r="JQT159" s="7"/>
      <c r="JQU159" s="7"/>
      <c r="JQV159" s="7"/>
      <c r="JQW159" s="7"/>
      <c r="JQX159" s="7"/>
      <c r="JQY159" s="7"/>
      <c r="JQZ159" s="7"/>
      <c r="JRA159" s="7"/>
      <c r="JRB159" s="7"/>
      <c r="JRC159" s="7"/>
      <c r="JRD159" s="7"/>
      <c r="JRE159" s="7"/>
      <c r="JRF159" s="7"/>
      <c r="JRG159" s="7"/>
      <c r="JRH159" s="7"/>
      <c r="JRI159" s="7"/>
      <c r="JRJ159" s="7"/>
      <c r="JRK159" s="7"/>
      <c r="JRL159" s="7"/>
      <c r="JRM159" s="7"/>
      <c r="JRN159" s="7"/>
      <c r="JRO159" s="7"/>
      <c r="JRP159" s="7"/>
      <c r="JRQ159" s="7"/>
      <c r="JRR159" s="7"/>
      <c r="JRS159" s="7"/>
      <c r="JRT159" s="7"/>
      <c r="JRU159" s="7"/>
      <c r="JRV159" s="7"/>
      <c r="JRW159" s="7"/>
      <c r="JRX159" s="7"/>
      <c r="JRY159" s="7"/>
      <c r="JRZ159" s="7"/>
      <c r="JSA159" s="7"/>
      <c r="JSB159" s="7"/>
      <c r="JSC159" s="7"/>
      <c r="JSD159" s="7"/>
      <c r="JSE159" s="7"/>
      <c r="JSF159" s="7"/>
      <c r="JSG159" s="7"/>
      <c r="JSH159" s="7"/>
      <c r="JSI159" s="7"/>
      <c r="JSJ159" s="7"/>
      <c r="JSK159" s="7"/>
      <c r="JSL159" s="7"/>
      <c r="JSM159" s="7"/>
      <c r="JSN159" s="7"/>
      <c r="JSO159" s="7"/>
      <c r="JSP159" s="7"/>
      <c r="JSQ159" s="7"/>
      <c r="JSR159" s="7"/>
      <c r="JSS159" s="7"/>
      <c r="JST159" s="7"/>
      <c r="JSU159" s="7"/>
      <c r="JSV159" s="7"/>
      <c r="JSW159" s="7"/>
      <c r="JSX159" s="7"/>
      <c r="JSY159" s="7"/>
      <c r="JSZ159" s="7"/>
      <c r="JTA159" s="7"/>
      <c r="JTB159" s="7"/>
      <c r="JTC159" s="7"/>
      <c r="JTD159" s="7"/>
      <c r="JTE159" s="7"/>
      <c r="JTF159" s="7"/>
      <c r="JTG159" s="7"/>
      <c r="JTH159" s="7"/>
      <c r="JTI159" s="7"/>
      <c r="JTJ159" s="7"/>
      <c r="JTK159" s="7"/>
      <c r="JTL159" s="7"/>
      <c r="JTM159" s="7"/>
      <c r="JTN159" s="7"/>
      <c r="JTO159" s="7"/>
      <c r="JTP159" s="7"/>
      <c r="JTQ159" s="7"/>
      <c r="JTR159" s="7"/>
      <c r="JTS159" s="7"/>
      <c r="JTT159" s="7"/>
      <c r="JTU159" s="7"/>
      <c r="JTV159" s="7"/>
      <c r="JTW159" s="7"/>
      <c r="JTX159" s="7"/>
      <c r="JTY159" s="7"/>
      <c r="JTZ159" s="7"/>
      <c r="JUA159" s="7"/>
      <c r="JUB159" s="7"/>
      <c r="JUC159" s="7"/>
      <c r="JUD159" s="7"/>
      <c r="JUE159" s="7"/>
      <c r="JUF159" s="7"/>
      <c r="JUG159" s="7"/>
      <c r="JUH159" s="7"/>
      <c r="JUI159" s="7"/>
      <c r="JUJ159" s="7"/>
      <c r="JUK159" s="7"/>
      <c r="JUL159" s="7"/>
      <c r="JUM159" s="7"/>
      <c r="JUN159" s="7"/>
      <c r="JUO159" s="7"/>
      <c r="JUP159" s="7"/>
      <c r="JUQ159" s="7"/>
      <c r="JUR159" s="7"/>
      <c r="JUS159" s="7"/>
      <c r="JUT159" s="7"/>
      <c r="JUU159" s="7"/>
      <c r="JUV159" s="7"/>
      <c r="JUW159" s="7"/>
      <c r="JUX159" s="7"/>
      <c r="JUY159" s="7"/>
      <c r="JUZ159" s="7"/>
      <c r="JVA159" s="7"/>
      <c r="JVB159" s="7"/>
      <c r="JVC159" s="7"/>
      <c r="JVD159" s="7"/>
      <c r="JVE159" s="7"/>
      <c r="JVF159" s="7"/>
      <c r="JVG159" s="7"/>
      <c r="JVH159" s="7"/>
      <c r="JVI159" s="7"/>
      <c r="JVJ159" s="7"/>
      <c r="JVK159" s="7"/>
      <c r="JVL159" s="7"/>
      <c r="JVM159" s="7"/>
      <c r="JVN159" s="7"/>
      <c r="JVO159" s="7"/>
      <c r="JVP159" s="7"/>
      <c r="JVQ159" s="7"/>
      <c r="JVR159" s="7"/>
      <c r="JVS159" s="7"/>
      <c r="JVT159" s="7"/>
      <c r="JVU159" s="7"/>
      <c r="JVV159" s="7"/>
      <c r="JVW159" s="7"/>
      <c r="JVX159" s="7"/>
      <c r="JVY159" s="7"/>
      <c r="JVZ159" s="7"/>
      <c r="JWA159" s="7"/>
      <c r="JWB159" s="7"/>
      <c r="JWC159" s="7"/>
      <c r="JWD159" s="7"/>
      <c r="JWE159" s="7"/>
      <c r="JWF159" s="7"/>
      <c r="JWG159" s="7"/>
      <c r="JWH159" s="7"/>
      <c r="JWI159" s="7"/>
      <c r="JWJ159" s="7"/>
      <c r="JWK159" s="7"/>
      <c r="JWL159" s="7"/>
      <c r="JWM159" s="7"/>
      <c r="JWN159" s="7"/>
      <c r="JWO159" s="7"/>
      <c r="JWP159" s="7"/>
      <c r="JWQ159" s="7"/>
      <c r="JWR159" s="7"/>
      <c r="JWS159" s="7"/>
      <c r="JWT159" s="7"/>
      <c r="JWU159" s="7"/>
      <c r="JWV159" s="7"/>
      <c r="JWW159" s="7"/>
      <c r="JWX159" s="7"/>
      <c r="JWY159" s="7"/>
      <c r="JWZ159" s="7"/>
      <c r="JXA159" s="7"/>
      <c r="JXB159" s="7"/>
      <c r="JXC159" s="7"/>
      <c r="JXD159" s="7"/>
      <c r="JXE159" s="7"/>
      <c r="JXF159" s="7"/>
      <c r="JXG159" s="7"/>
      <c r="JXH159" s="7"/>
      <c r="JXI159" s="7"/>
      <c r="JXJ159" s="7"/>
      <c r="JXK159" s="7"/>
      <c r="JXL159" s="7"/>
      <c r="JXM159" s="7"/>
      <c r="JXN159" s="7"/>
      <c r="JXO159" s="7"/>
      <c r="JXP159" s="7"/>
      <c r="JXQ159" s="7"/>
      <c r="JXR159" s="7"/>
      <c r="JXS159" s="7"/>
      <c r="JXT159" s="7"/>
      <c r="JXU159" s="7"/>
      <c r="JXV159" s="7"/>
      <c r="JXW159" s="7"/>
      <c r="JXX159" s="7"/>
      <c r="JXY159" s="7"/>
      <c r="JXZ159" s="7"/>
      <c r="JYA159" s="7"/>
      <c r="JYB159" s="7"/>
      <c r="JYC159" s="7"/>
      <c r="JYD159" s="7"/>
      <c r="JYE159" s="7"/>
      <c r="JYF159" s="7"/>
      <c r="JYG159" s="7"/>
      <c r="JYH159" s="7"/>
      <c r="JYI159" s="7"/>
      <c r="JYJ159" s="7"/>
      <c r="JYK159" s="7"/>
      <c r="JYL159" s="7"/>
      <c r="JYM159" s="7"/>
      <c r="JYN159" s="7"/>
      <c r="JYO159" s="7"/>
      <c r="JYP159" s="7"/>
      <c r="JYQ159" s="7"/>
      <c r="JYR159" s="7"/>
      <c r="JYS159" s="7"/>
      <c r="JYT159" s="7"/>
      <c r="JYU159" s="7"/>
      <c r="JYV159" s="7"/>
      <c r="JYW159" s="7"/>
      <c r="JYX159" s="7"/>
      <c r="JYY159" s="7"/>
      <c r="JYZ159" s="7"/>
      <c r="JZA159" s="7"/>
      <c r="JZB159" s="7"/>
      <c r="JZC159" s="7"/>
      <c r="JZD159" s="7"/>
      <c r="JZE159" s="7"/>
      <c r="JZF159" s="7"/>
      <c r="JZG159" s="7"/>
      <c r="JZH159" s="7"/>
      <c r="JZI159" s="7"/>
      <c r="JZJ159" s="7"/>
      <c r="JZK159" s="7"/>
      <c r="JZL159" s="7"/>
      <c r="JZM159" s="7"/>
      <c r="JZN159" s="7"/>
      <c r="JZO159" s="7"/>
      <c r="JZP159" s="7"/>
      <c r="JZQ159" s="7"/>
      <c r="JZR159" s="7"/>
      <c r="JZS159" s="7"/>
      <c r="JZT159" s="7"/>
      <c r="JZU159" s="7"/>
      <c r="JZV159" s="7"/>
      <c r="JZW159" s="7"/>
      <c r="JZX159" s="7"/>
      <c r="JZY159" s="7"/>
      <c r="JZZ159" s="7"/>
      <c r="KAA159" s="7"/>
      <c r="KAB159" s="7"/>
      <c r="KAC159" s="7"/>
      <c r="KAD159" s="7"/>
      <c r="KAE159" s="7"/>
      <c r="KAF159" s="7"/>
      <c r="KAG159" s="7"/>
      <c r="KAH159" s="7"/>
      <c r="KAI159" s="7"/>
      <c r="KAJ159" s="7"/>
      <c r="KAK159" s="7"/>
      <c r="KAL159" s="7"/>
      <c r="KAM159" s="7"/>
      <c r="KAN159" s="7"/>
      <c r="KAO159" s="7"/>
      <c r="KAP159" s="7"/>
      <c r="KAQ159" s="7"/>
      <c r="KAR159" s="7"/>
      <c r="KAS159" s="7"/>
      <c r="KAT159" s="7"/>
      <c r="KAU159" s="7"/>
      <c r="KAV159" s="7"/>
      <c r="KAW159" s="7"/>
      <c r="KAX159" s="7"/>
      <c r="KAY159" s="7"/>
      <c r="KAZ159" s="7"/>
      <c r="KBA159" s="7"/>
      <c r="KBB159" s="7"/>
      <c r="KBC159" s="7"/>
      <c r="KBD159" s="7"/>
      <c r="KBE159" s="7"/>
      <c r="KBF159" s="7"/>
      <c r="KBG159" s="7"/>
      <c r="KBH159" s="7"/>
      <c r="KBI159" s="7"/>
      <c r="KBJ159" s="7"/>
      <c r="KBK159" s="7"/>
      <c r="KBL159" s="7"/>
      <c r="KBM159" s="7"/>
      <c r="KBN159" s="7"/>
      <c r="KBO159" s="7"/>
      <c r="KBP159" s="7"/>
      <c r="KBQ159" s="7"/>
      <c r="KBR159" s="7"/>
      <c r="KBS159" s="7"/>
      <c r="KBT159" s="7"/>
      <c r="KBU159" s="7"/>
      <c r="KBV159" s="7"/>
      <c r="KBW159" s="7"/>
      <c r="KBX159" s="7"/>
      <c r="KBY159" s="7"/>
      <c r="KBZ159" s="7"/>
      <c r="KCA159" s="7"/>
      <c r="KCB159" s="7"/>
      <c r="KCC159" s="7"/>
      <c r="KCD159" s="7"/>
      <c r="KCE159" s="7"/>
      <c r="KCF159" s="7"/>
      <c r="KCG159" s="7"/>
      <c r="KCH159" s="7"/>
      <c r="KCI159" s="7"/>
      <c r="KCJ159" s="7"/>
      <c r="KCK159" s="7"/>
      <c r="KCL159" s="7"/>
      <c r="KCM159" s="7"/>
      <c r="KCN159" s="7"/>
      <c r="KCO159" s="7"/>
      <c r="KCP159" s="7"/>
      <c r="KCQ159" s="7"/>
      <c r="KCR159" s="7"/>
      <c r="KCS159" s="7"/>
      <c r="KCT159" s="7"/>
      <c r="KCU159" s="7"/>
      <c r="KCV159" s="7"/>
      <c r="KCW159" s="7"/>
      <c r="KCX159" s="7"/>
      <c r="KCY159" s="7"/>
      <c r="KCZ159" s="7"/>
      <c r="KDA159" s="7"/>
      <c r="KDB159" s="7"/>
      <c r="KDC159" s="7"/>
      <c r="KDD159" s="7"/>
      <c r="KDE159" s="7"/>
      <c r="KDF159" s="7"/>
      <c r="KDG159" s="7"/>
      <c r="KDH159" s="7"/>
      <c r="KDI159" s="7"/>
      <c r="KDJ159" s="7"/>
      <c r="KDK159" s="7"/>
      <c r="KDL159" s="7"/>
      <c r="KDM159" s="7"/>
      <c r="KDN159" s="7"/>
      <c r="KDO159" s="7"/>
      <c r="KDP159" s="7"/>
      <c r="KDQ159" s="7"/>
      <c r="KDR159" s="7"/>
      <c r="KDS159" s="7"/>
      <c r="KDT159" s="7"/>
      <c r="KDU159" s="7"/>
      <c r="KDV159" s="7"/>
      <c r="KDW159" s="7"/>
      <c r="KDX159" s="7"/>
      <c r="KDY159" s="7"/>
      <c r="KDZ159" s="7"/>
      <c r="KEA159" s="7"/>
      <c r="KEB159" s="7"/>
      <c r="KEC159" s="7"/>
      <c r="KED159" s="7"/>
      <c r="KEE159" s="7"/>
      <c r="KEF159" s="7"/>
      <c r="KEG159" s="7"/>
      <c r="KEH159" s="7"/>
      <c r="KEI159" s="7"/>
      <c r="KEJ159" s="7"/>
      <c r="KEK159" s="7"/>
      <c r="KEL159" s="7"/>
      <c r="KEM159" s="7"/>
      <c r="KEN159" s="7"/>
      <c r="KEO159" s="7"/>
      <c r="KEP159" s="7"/>
      <c r="KEQ159" s="7"/>
      <c r="KER159" s="7"/>
      <c r="KES159" s="7"/>
      <c r="KET159" s="7"/>
      <c r="KEU159" s="7"/>
      <c r="KEV159" s="7"/>
      <c r="KEW159" s="7"/>
      <c r="KEX159" s="7"/>
      <c r="KEY159" s="7"/>
      <c r="KEZ159" s="7"/>
      <c r="KFA159" s="7"/>
      <c r="KFB159" s="7"/>
      <c r="KFC159" s="7"/>
      <c r="KFD159" s="7"/>
      <c r="KFE159" s="7"/>
      <c r="KFF159" s="7"/>
      <c r="KFG159" s="7"/>
      <c r="KFH159" s="7"/>
      <c r="KFI159" s="7"/>
      <c r="KFJ159" s="7"/>
      <c r="KFK159" s="7"/>
      <c r="KFL159" s="7"/>
      <c r="KFM159" s="7"/>
      <c r="KFN159" s="7"/>
      <c r="KFO159" s="7"/>
      <c r="KFP159" s="7"/>
      <c r="KFQ159" s="7"/>
      <c r="KFR159" s="7"/>
      <c r="KFS159" s="7"/>
      <c r="KFT159" s="7"/>
      <c r="KFU159" s="7"/>
      <c r="KFV159" s="7"/>
      <c r="KFW159" s="7"/>
      <c r="KFX159" s="7"/>
      <c r="KFY159" s="7"/>
      <c r="KFZ159" s="7"/>
      <c r="KGA159" s="7"/>
      <c r="KGB159" s="7"/>
      <c r="KGC159" s="7"/>
      <c r="KGD159" s="7"/>
      <c r="KGE159" s="7"/>
      <c r="KGF159" s="7"/>
      <c r="KGG159" s="7"/>
      <c r="KGH159" s="7"/>
      <c r="KGI159" s="7"/>
      <c r="KGJ159" s="7"/>
      <c r="KGK159" s="7"/>
      <c r="KGL159" s="7"/>
      <c r="KGM159" s="7"/>
      <c r="KGN159" s="7"/>
      <c r="KGO159" s="7"/>
      <c r="KGP159" s="7"/>
      <c r="KGQ159" s="7"/>
      <c r="KGR159" s="7"/>
      <c r="KGS159" s="7"/>
      <c r="KGT159" s="7"/>
      <c r="KGU159" s="7"/>
      <c r="KGV159" s="7"/>
      <c r="KGW159" s="7"/>
      <c r="KGX159" s="7"/>
      <c r="KGY159" s="7"/>
      <c r="KGZ159" s="7"/>
      <c r="KHA159" s="7"/>
      <c r="KHB159" s="7"/>
      <c r="KHC159" s="7"/>
      <c r="KHD159" s="7"/>
      <c r="KHE159" s="7"/>
      <c r="KHF159" s="7"/>
      <c r="KHG159" s="7"/>
      <c r="KHH159" s="7"/>
      <c r="KHI159" s="7"/>
      <c r="KHJ159" s="7"/>
      <c r="KHK159" s="7"/>
      <c r="KHL159" s="7"/>
      <c r="KHM159" s="7"/>
      <c r="KHN159" s="7"/>
      <c r="KHO159" s="7"/>
      <c r="KHP159" s="7"/>
      <c r="KHQ159" s="7"/>
      <c r="KHR159" s="7"/>
      <c r="KHS159" s="7"/>
      <c r="KHT159" s="7"/>
      <c r="KHU159" s="7"/>
      <c r="KHV159" s="7"/>
      <c r="KHW159" s="7"/>
      <c r="KHX159" s="7"/>
      <c r="KHY159" s="7"/>
      <c r="KHZ159" s="7"/>
      <c r="KIA159" s="7"/>
      <c r="KIB159" s="7"/>
      <c r="KIC159" s="7"/>
      <c r="KID159" s="7"/>
      <c r="KIE159" s="7"/>
      <c r="KIF159" s="7"/>
      <c r="KIG159" s="7"/>
      <c r="KIH159" s="7"/>
      <c r="KII159" s="7"/>
      <c r="KIJ159" s="7"/>
      <c r="KIK159" s="7"/>
      <c r="KIL159" s="7"/>
      <c r="KIM159" s="7"/>
      <c r="KIN159" s="7"/>
      <c r="KIO159" s="7"/>
      <c r="KIP159" s="7"/>
      <c r="KIQ159" s="7"/>
      <c r="KIR159" s="7"/>
      <c r="KIS159" s="7"/>
      <c r="KIT159" s="7"/>
      <c r="KIU159" s="7"/>
      <c r="KIV159" s="7"/>
      <c r="KIW159" s="7"/>
      <c r="KIX159" s="7"/>
      <c r="KIY159" s="7"/>
      <c r="KIZ159" s="7"/>
      <c r="KJA159" s="7"/>
      <c r="KJB159" s="7"/>
      <c r="KJC159" s="7"/>
      <c r="KJD159" s="7"/>
      <c r="KJE159" s="7"/>
      <c r="KJF159" s="7"/>
      <c r="KJG159" s="7"/>
      <c r="KJH159" s="7"/>
      <c r="KJI159" s="7"/>
      <c r="KJJ159" s="7"/>
      <c r="KJK159" s="7"/>
      <c r="KJL159" s="7"/>
      <c r="KJM159" s="7"/>
      <c r="KJN159" s="7"/>
      <c r="KJO159" s="7"/>
      <c r="KJP159" s="7"/>
      <c r="KJQ159" s="7"/>
      <c r="KJR159" s="7"/>
      <c r="KJS159" s="7"/>
      <c r="KJT159" s="7"/>
      <c r="KJU159" s="7"/>
      <c r="KJV159" s="7"/>
      <c r="KJW159" s="7"/>
      <c r="KJX159" s="7"/>
      <c r="KJY159" s="7"/>
      <c r="KJZ159" s="7"/>
      <c r="KKA159" s="7"/>
      <c r="KKB159" s="7"/>
      <c r="KKC159" s="7"/>
      <c r="KKD159" s="7"/>
      <c r="KKE159" s="7"/>
      <c r="KKF159" s="7"/>
      <c r="KKG159" s="7"/>
      <c r="KKH159" s="7"/>
      <c r="KKI159" s="7"/>
      <c r="KKJ159" s="7"/>
      <c r="KKK159" s="7"/>
      <c r="KKL159" s="7"/>
      <c r="KKM159" s="7"/>
      <c r="KKN159" s="7"/>
      <c r="KKO159" s="7"/>
      <c r="KKP159" s="7"/>
      <c r="KKQ159" s="7"/>
      <c r="KKR159" s="7"/>
      <c r="KKS159" s="7"/>
      <c r="KKT159" s="7"/>
      <c r="KKU159" s="7"/>
      <c r="KKV159" s="7"/>
      <c r="KKW159" s="7"/>
      <c r="KKX159" s="7"/>
      <c r="KKY159" s="7"/>
      <c r="KKZ159" s="7"/>
      <c r="KLA159" s="7"/>
      <c r="KLB159" s="7"/>
      <c r="KLC159" s="7"/>
      <c r="KLD159" s="7"/>
      <c r="KLE159" s="7"/>
      <c r="KLF159" s="7"/>
      <c r="KLG159" s="7"/>
      <c r="KLH159" s="7"/>
      <c r="KLI159" s="7"/>
      <c r="KLJ159" s="7"/>
      <c r="KLK159" s="7"/>
      <c r="KLL159" s="7"/>
      <c r="KLM159" s="7"/>
      <c r="KLN159" s="7"/>
      <c r="KLO159" s="7"/>
      <c r="KLP159" s="7"/>
      <c r="KLQ159" s="7"/>
      <c r="KLR159" s="7"/>
      <c r="KLS159" s="7"/>
      <c r="KLT159" s="7"/>
      <c r="KLU159" s="7"/>
      <c r="KLV159" s="7"/>
      <c r="KLW159" s="7"/>
      <c r="KLX159" s="7"/>
      <c r="KLY159" s="7"/>
      <c r="KLZ159" s="7"/>
      <c r="KMA159" s="7"/>
      <c r="KMB159" s="7"/>
      <c r="KMC159" s="7"/>
      <c r="KMD159" s="7"/>
      <c r="KME159" s="7"/>
      <c r="KMF159" s="7"/>
      <c r="KMG159" s="7"/>
      <c r="KMH159" s="7"/>
      <c r="KMI159" s="7"/>
      <c r="KMJ159" s="7"/>
      <c r="KMK159" s="7"/>
      <c r="KML159" s="7"/>
      <c r="KMM159" s="7"/>
      <c r="KMN159" s="7"/>
      <c r="KMO159" s="7"/>
      <c r="KMP159" s="7"/>
      <c r="KMQ159" s="7"/>
      <c r="KMR159" s="7"/>
      <c r="KMS159" s="7"/>
      <c r="KMT159" s="7"/>
      <c r="KMU159" s="7"/>
      <c r="KMV159" s="7"/>
      <c r="KMW159" s="7"/>
      <c r="KMX159" s="7"/>
      <c r="KMY159" s="7"/>
      <c r="KMZ159" s="7"/>
      <c r="KNA159" s="7"/>
      <c r="KNB159" s="7"/>
      <c r="KNC159" s="7"/>
      <c r="KND159" s="7"/>
      <c r="KNE159" s="7"/>
      <c r="KNF159" s="7"/>
      <c r="KNG159" s="7"/>
      <c r="KNH159" s="7"/>
      <c r="KNI159" s="7"/>
      <c r="KNJ159" s="7"/>
      <c r="KNK159" s="7"/>
      <c r="KNL159" s="7"/>
      <c r="KNM159" s="7"/>
      <c r="KNN159" s="7"/>
      <c r="KNO159" s="7"/>
      <c r="KNP159" s="7"/>
      <c r="KNQ159" s="7"/>
      <c r="KNR159" s="7"/>
      <c r="KNS159" s="7"/>
      <c r="KNT159" s="7"/>
      <c r="KNU159" s="7"/>
      <c r="KNV159" s="7"/>
      <c r="KNW159" s="7"/>
      <c r="KNX159" s="7"/>
      <c r="KNY159" s="7"/>
      <c r="KNZ159" s="7"/>
      <c r="KOA159" s="7"/>
      <c r="KOB159" s="7"/>
      <c r="KOC159" s="7"/>
      <c r="KOD159" s="7"/>
      <c r="KOE159" s="7"/>
      <c r="KOF159" s="7"/>
      <c r="KOG159" s="7"/>
      <c r="KOH159" s="7"/>
      <c r="KOI159" s="7"/>
      <c r="KOJ159" s="7"/>
      <c r="KOK159" s="7"/>
      <c r="KOL159" s="7"/>
      <c r="KOM159" s="7"/>
      <c r="KON159" s="7"/>
      <c r="KOO159" s="7"/>
      <c r="KOP159" s="7"/>
      <c r="KOQ159" s="7"/>
      <c r="KOR159" s="7"/>
      <c r="KOS159" s="7"/>
      <c r="KOT159" s="7"/>
      <c r="KOU159" s="7"/>
      <c r="KOV159" s="7"/>
      <c r="KOW159" s="7"/>
      <c r="KOX159" s="7"/>
      <c r="KOY159" s="7"/>
      <c r="KOZ159" s="7"/>
      <c r="KPA159" s="7"/>
      <c r="KPB159" s="7"/>
      <c r="KPC159" s="7"/>
      <c r="KPD159" s="7"/>
      <c r="KPE159" s="7"/>
      <c r="KPF159" s="7"/>
      <c r="KPG159" s="7"/>
      <c r="KPH159" s="7"/>
      <c r="KPI159" s="7"/>
      <c r="KPJ159" s="7"/>
      <c r="KPK159" s="7"/>
      <c r="KPL159" s="7"/>
      <c r="KPM159" s="7"/>
      <c r="KPN159" s="7"/>
      <c r="KPO159" s="7"/>
      <c r="KPP159" s="7"/>
      <c r="KPQ159" s="7"/>
      <c r="KPR159" s="7"/>
      <c r="KPS159" s="7"/>
      <c r="KPT159" s="7"/>
      <c r="KPU159" s="7"/>
      <c r="KPV159" s="7"/>
      <c r="KPW159" s="7"/>
      <c r="KPX159" s="7"/>
      <c r="KPY159" s="7"/>
      <c r="KPZ159" s="7"/>
      <c r="KQA159" s="7"/>
      <c r="KQB159" s="7"/>
      <c r="KQC159" s="7"/>
      <c r="KQD159" s="7"/>
      <c r="KQE159" s="7"/>
      <c r="KQF159" s="7"/>
      <c r="KQG159" s="7"/>
      <c r="KQH159" s="7"/>
      <c r="KQI159" s="7"/>
      <c r="KQJ159" s="7"/>
      <c r="KQK159" s="7"/>
      <c r="KQL159" s="7"/>
      <c r="KQM159" s="7"/>
      <c r="KQN159" s="7"/>
      <c r="KQO159" s="7"/>
      <c r="KQP159" s="7"/>
      <c r="KQQ159" s="7"/>
      <c r="KQR159" s="7"/>
      <c r="KQS159" s="7"/>
      <c r="KQT159" s="7"/>
      <c r="KQU159" s="7"/>
      <c r="KQV159" s="7"/>
      <c r="KQW159" s="7"/>
      <c r="KQX159" s="7"/>
      <c r="KQY159" s="7"/>
      <c r="KQZ159" s="7"/>
      <c r="KRA159" s="7"/>
      <c r="KRB159" s="7"/>
      <c r="KRC159" s="7"/>
      <c r="KRD159" s="7"/>
      <c r="KRE159" s="7"/>
      <c r="KRF159" s="7"/>
      <c r="KRG159" s="7"/>
      <c r="KRH159" s="7"/>
      <c r="KRI159" s="7"/>
      <c r="KRJ159" s="7"/>
      <c r="KRK159" s="7"/>
      <c r="KRL159" s="7"/>
      <c r="KRM159" s="7"/>
      <c r="KRN159" s="7"/>
      <c r="KRO159" s="7"/>
      <c r="KRP159" s="7"/>
      <c r="KRQ159" s="7"/>
      <c r="KRR159" s="7"/>
      <c r="KRS159" s="7"/>
      <c r="KRT159" s="7"/>
      <c r="KRU159" s="7"/>
      <c r="KRV159" s="7"/>
      <c r="KRW159" s="7"/>
      <c r="KRX159" s="7"/>
      <c r="KRY159" s="7"/>
      <c r="KRZ159" s="7"/>
      <c r="KSA159" s="7"/>
      <c r="KSB159" s="7"/>
      <c r="KSC159" s="7"/>
      <c r="KSD159" s="7"/>
      <c r="KSE159" s="7"/>
      <c r="KSF159" s="7"/>
      <c r="KSG159" s="7"/>
      <c r="KSH159" s="7"/>
      <c r="KSI159" s="7"/>
      <c r="KSJ159" s="7"/>
      <c r="KSK159" s="7"/>
      <c r="KSL159" s="7"/>
      <c r="KSM159" s="7"/>
      <c r="KSN159" s="7"/>
      <c r="KSO159" s="7"/>
      <c r="KSP159" s="7"/>
      <c r="KSQ159" s="7"/>
      <c r="KSR159" s="7"/>
      <c r="KSS159" s="7"/>
      <c r="KST159" s="7"/>
      <c r="KSU159" s="7"/>
      <c r="KSV159" s="7"/>
      <c r="KSW159" s="7"/>
      <c r="KSX159" s="7"/>
      <c r="KSY159" s="7"/>
      <c r="KSZ159" s="7"/>
      <c r="KTA159" s="7"/>
      <c r="KTB159" s="7"/>
      <c r="KTC159" s="7"/>
      <c r="KTD159" s="7"/>
      <c r="KTE159" s="7"/>
      <c r="KTF159" s="7"/>
      <c r="KTG159" s="7"/>
      <c r="KTH159" s="7"/>
      <c r="KTI159" s="7"/>
      <c r="KTJ159" s="7"/>
      <c r="KTK159" s="7"/>
      <c r="KTL159" s="7"/>
      <c r="KTM159" s="7"/>
      <c r="KTN159" s="7"/>
      <c r="KTO159" s="7"/>
      <c r="KTP159" s="7"/>
      <c r="KTQ159" s="7"/>
      <c r="KTR159" s="7"/>
      <c r="KTS159" s="7"/>
      <c r="KTT159" s="7"/>
      <c r="KTU159" s="7"/>
      <c r="KTV159" s="7"/>
      <c r="KTW159" s="7"/>
      <c r="KTX159" s="7"/>
      <c r="KTY159" s="7"/>
      <c r="KTZ159" s="7"/>
      <c r="KUA159" s="7"/>
      <c r="KUB159" s="7"/>
      <c r="KUC159" s="7"/>
      <c r="KUD159" s="7"/>
      <c r="KUE159" s="7"/>
      <c r="KUF159" s="7"/>
      <c r="KUG159" s="7"/>
      <c r="KUH159" s="7"/>
      <c r="KUI159" s="7"/>
      <c r="KUJ159" s="7"/>
      <c r="KUK159" s="7"/>
      <c r="KUL159" s="7"/>
      <c r="KUM159" s="7"/>
      <c r="KUN159" s="7"/>
      <c r="KUO159" s="7"/>
      <c r="KUP159" s="7"/>
      <c r="KUQ159" s="7"/>
      <c r="KUR159" s="7"/>
      <c r="KUS159" s="7"/>
      <c r="KUT159" s="7"/>
      <c r="KUU159" s="7"/>
      <c r="KUV159" s="7"/>
      <c r="KUW159" s="7"/>
      <c r="KUX159" s="7"/>
      <c r="KUY159" s="7"/>
      <c r="KUZ159" s="7"/>
      <c r="KVA159" s="7"/>
      <c r="KVB159" s="7"/>
      <c r="KVC159" s="7"/>
      <c r="KVD159" s="7"/>
      <c r="KVE159" s="7"/>
      <c r="KVF159" s="7"/>
      <c r="KVG159" s="7"/>
      <c r="KVH159" s="7"/>
      <c r="KVI159" s="7"/>
      <c r="KVJ159" s="7"/>
      <c r="KVK159" s="7"/>
      <c r="KVL159" s="7"/>
      <c r="KVM159" s="7"/>
      <c r="KVN159" s="7"/>
      <c r="KVO159" s="7"/>
      <c r="KVP159" s="7"/>
      <c r="KVQ159" s="7"/>
      <c r="KVR159" s="7"/>
      <c r="KVS159" s="7"/>
      <c r="KVT159" s="7"/>
      <c r="KVU159" s="7"/>
      <c r="KVV159" s="7"/>
      <c r="KVW159" s="7"/>
      <c r="KVX159" s="7"/>
      <c r="KVY159" s="7"/>
      <c r="KVZ159" s="7"/>
      <c r="KWA159" s="7"/>
      <c r="KWB159" s="7"/>
      <c r="KWC159" s="7"/>
      <c r="KWD159" s="7"/>
      <c r="KWE159" s="7"/>
      <c r="KWF159" s="7"/>
      <c r="KWG159" s="7"/>
      <c r="KWH159" s="7"/>
      <c r="KWI159" s="7"/>
      <c r="KWJ159" s="7"/>
      <c r="KWK159" s="7"/>
      <c r="KWL159" s="7"/>
      <c r="KWM159" s="7"/>
      <c r="KWN159" s="7"/>
      <c r="KWO159" s="7"/>
      <c r="KWP159" s="7"/>
      <c r="KWQ159" s="7"/>
      <c r="KWR159" s="7"/>
      <c r="KWS159" s="7"/>
      <c r="KWT159" s="7"/>
      <c r="KWU159" s="7"/>
      <c r="KWV159" s="7"/>
      <c r="KWW159" s="7"/>
      <c r="KWX159" s="7"/>
      <c r="KWY159" s="7"/>
      <c r="KWZ159" s="7"/>
      <c r="KXA159" s="7"/>
      <c r="KXB159" s="7"/>
      <c r="KXC159" s="7"/>
      <c r="KXD159" s="7"/>
      <c r="KXE159" s="7"/>
      <c r="KXF159" s="7"/>
      <c r="KXG159" s="7"/>
      <c r="KXH159" s="7"/>
      <c r="KXI159" s="7"/>
      <c r="KXJ159" s="7"/>
      <c r="KXK159" s="7"/>
      <c r="KXL159" s="7"/>
      <c r="KXM159" s="7"/>
      <c r="KXN159" s="7"/>
      <c r="KXO159" s="7"/>
      <c r="KXP159" s="7"/>
      <c r="KXQ159" s="7"/>
      <c r="KXR159" s="7"/>
      <c r="KXS159" s="7"/>
      <c r="KXT159" s="7"/>
      <c r="KXU159" s="7"/>
      <c r="KXV159" s="7"/>
      <c r="KXW159" s="7"/>
      <c r="KXX159" s="7"/>
      <c r="KXY159" s="7"/>
      <c r="KXZ159" s="7"/>
      <c r="KYA159" s="7"/>
      <c r="KYB159" s="7"/>
      <c r="KYC159" s="7"/>
      <c r="KYD159" s="7"/>
      <c r="KYE159" s="7"/>
      <c r="KYF159" s="7"/>
      <c r="KYG159" s="7"/>
      <c r="KYH159" s="7"/>
      <c r="KYI159" s="7"/>
      <c r="KYJ159" s="7"/>
      <c r="KYK159" s="7"/>
      <c r="KYL159" s="7"/>
      <c r="KYM159" s="7"/>
      <c r="KYN159" s="7"/>
      <c r="KYO159" s="7"/>
      <c r="KYP159" s="7"/>
      <c r="KYQ159" s="7"/>
      <c r="KYR159" s="7"/>
      <c r="KYS159" s="7"/>
      <c r="KYT159" s="7"/>
      <c r="KYU159" s="7"/>
      <c r="KYV159" s="7"/>
      <c r="KYW159" s="7"/>
      <c r="KYX159" s="7"/>
      <c r="KYY159" s="7"/>
      <c r="KYZ159" s="7"/>
      <c r="KZA159" s="7"/>
      <c r="KZB159" s="7"/>
      <c r="KZC159" s="7"/>
      <c r="KZD159" s="7"/>
      <c r="KZE159" s="7"/>
      <c r="KZF159" s="7"/>
      <c r="KZG159" s="7"/>
      <c r="KZH159" s="7"/>
      <c r="KZI159" s="7"/>
      <c r="KZJ159" s="7"/>
      <c r="KZK159" s="7"/>
      <c r="KZL159" s="7"/>
      <c r="KZM159" s="7"/>
      <c r="KZN159" s="7"/>
      <c r="KZO159" s="7"/>
      <c r="KZP159" s="7"/>
      <c r="KZQ159" s="7"/>
      <c r="KZR159" s="7"/>
      <c r="KZS159" s="7"/>
      <c r="KZT159" s="7"/>
      <c r="KZU159" s="7"/>
      <c r="KZV159" s="7"/>
      <c r="KZW159" s="7"/>
      <c r="KZX159" s="7"/>
      <c r="KZY159" s="7"/>
      <c r="KZZ159" s="7"/>
      <c r="LAA159" s="7"/>
      <c r="LAB159" s="7"/>
      <c r="LAC159" s="7"/>
      <c r="LAD159" s="7"/>
      <c r="LAE159" s="7"/>
      <c r="LAF159" s="7"/>
      <c r="LAG159" s="7"/>
      <c r="LAH159" s="7"/>
      <c r="LAI159" s="7"/>
      <c r="LAJ159" s="7"/>
      <c r="LAK159" s="7"/>
      <c r="LAL159" s="7"/>
      <c r="LAM159" s="7"/>
      <c r="LAN159" s="7"/>
      <c r="LAO159" s="7"/>
      <c r="LAP159" s="7"/>
      <c r="LAQ159" s="7"/>
      <c r="LAR159" s="7"/>
      <c r="LAS159" s="7"/>
      <c r="LAT159" s="7"/>
      <c r="LAU159" s="7"/>
      <c r="LAV159" s="7"/>
      <c r="LAW159" s="7"/>
      <c r="LAX159" s="7"/>
      <c r="LAY159" s="7"/>
      <c r="LAZ159" s="7"/>
      <c r="LBA159" s="7"/>
      <c r="LBB159" s="7"/>
      <c r="LBC159" s="7"/>
      <c r="LBD159" s="7"/>
      <c r="LBE159" s="7"/>
      <c r="LBF159" s="7"/>
      <c r="LBG159" s="7"/>
      <c r="LBH159" s="7"/>
      <c r="LBI159" s="7"/>
      <c r="LBJ159" s="7"/>
      <c r="LBK159" s="7"/>
      <c r="LBL159" s="7"/>
      <c r="LBM159" s="7"/>
      <c r="LBN159" s="7"/>
      <c r="LBO159" s="7"/>
      <c r="LBP159" s="7"/>
      <c r="LBQ159" s="7"/>
      <c r="LBR159" s="7"/>
      <c r="LBS159" s="7"/>
      <c r="LBT159" s="7"/>
      <c r="LBU159" s="7"/>
      <c r="LBV159" s="7"/>
      <c r="LBW159" s="7"/>
      <c r="LBX159" s="7"/>
      <c r="LBY159" s="7"/>
      <c r="LBZ159" s="7"/>
      <c r="LCA159" s="7"/>
      <c r="LCB159" s="7"/>
      <c r="LCC159" s="7"/>
      <c r="LCD159" s="7"/>
      <c r="LCE159" s="7"/>
      <c r="LCF159" s="7"/>
      <c r="LCG159" s="7"/>
      <c r="LCH159" s="7"/>
      <c r="LCI159" s="7"/>
      <c r="LCJ159" s="7"/>
      <c r="LCK159" s="7"/>
      <c r="LCL159" s="7"/>
      <c r="LCM159" s="7"/>
      <c r="LCN159" s="7"/>
      <c r="LCO159" s="7"/>
      <c r="LCP159" s="7"/>
      <c r="LCQ159" s="7"/>
      <c r="LCR159" s="7"/>
      <c r="LCS159" s="7"/>
      <c r="LCT159" s="7"/>
      <c r="LCU159" s="7"/>
      <c r="LCV159" s="7"/>
      <c r="LCW159" s="7"/>
      <c r="LCX159" s="7"/>
      <c r="LCY159" s="7"/>
      <c r="LCZ159" s="7"/>
      <c r="LDA159" s="7"/>
      <c r="LDB159" s="7"/>
      <c r="LDC159" s="7"/>
      <c r="LDD159" s="7"/>
      <c r="LDE159" s="7"/>
      <c r="LDF159" s="7"/>
      <c r="LDG159" s="7"/>
      <c r="LDH159" s="7"/>
      <c r="LDI159" s="7"/>
      <c r="LDJ159" s="7"/>
      <c r="LDK159" s="7"/>
      <c r="LDL159" s="7"/>
      <c r="LDM159" s="7"/>
      <c r="LDN159" s="7"/>
      <c r="LDO159" s="7"/>
      <c r="LDP159" s="7"/>
      <c r="LDQ159" s="7"/>
      <c r="LDR159" s="7"/>
      <c r="LDS159" s="7"/>
      <c r="LDT159" s="7"/>
      <c r="LDU159" s="7"/>
      <c r="LDV159" s="7"/>
      <c r="LDW159" s="7"/>
      <c r="LDX159" s="7"/>
      <c r="LDY159" s="7"/>
      <c r="LDZ159" s="7"/>
      <c r="LEA159" s="7"/>
      <c r="LEB159" s="7"/>
      <c r="LEC159" s="7"/>
      <c r="LED159" s="7"/>
      <c r="LEE159" s="7"/>
      <c r="LEF159" s="7"/>
      <c r="LEG159" s="7"/>
      <c r="LEH159" s="7"/>
      <c r="LEI159" s="7"/>
      <c r="LEJ159" s="7"/>
      <c r="LEK159" s="7"/>
      <c r="LEL159" s="7"/>
      <c r="LEM159" s="7"/>
      <c r="LEN159" s="7"/>
      <c r="LEO159" s="7"/>
      <c r="LEP159" s="7"/>
      <c r="LEQ159" s="7"/>
      <c r="LER159" s="7"/>
      <c r="LES159" s="7"/>
      <c r="LET159" s="7"/>
      <c r="LEU159" s="7"/>
      <c r="LEV159" s="7"/>
      <c r="LEW159" s="7"/>
      <c r="LEX159" s="7"/>
      <c r="LEY159" s="7"/>
      <c r="LEZ159" s="7"/>
      <c r="LFA159" s="7"/>
      <c r="LFB159" s="7"/>
      <c r="LFC159" s="7"/>
      <c r="LFD159" s="7"/>
      <c r="LFE159" s="7"/>
      <c r="LFF159" s="7"/>
      <c r="LFG159" s="7"/>
      <c r="LFH159" s="7"/>
      <c r="LFI159" s="7"/>
      <c r="LFJ159" s="7"/>
      <c r="LFK159" s="7"/>
      <c r="LFL159" s="7"/>
      <c r="LFM159" s="7"/>
      <c r="LFN159" s="7"/>
      <c r="LFO159" s="7"/>
      <c r="LFP159" s="7"/>
      <c r="LFQ159" s="7"/>
      <c r="LFR159" s="7"/>
      <c r="LFS159" s="7"/>
      <c r="LFT159" s="7"/>
      <c r="LFU159" s="7"/>
      <c r="LFV159" s="7"/>
      <c r="LFW159" s="7"/>
      <c r="LFX159" s="7"/>
      <c r="LFY159" s="7"/>
      <c r="LFZ159" s="7"/>
      <c r="LGA159" s="7"/>
      <c r="LGB159" s="7"/>
      <c r="LGC159" s="7"/>
      <c r="LGD159" s="7"/>
      <c r="LGE159" s="7"/>
      <c r="LGF159" s="7"/>
      <c r="LGG159" s="7"/>
      <c r="LGH159" s="7"/>
      <c r="LGI159" s="7"/>
      <c r="LGJ159" s="7"/>
      <c r="LGK159" s="7"/>
      <c r="LGL159" s="7"/>
      <c r="LGM159" s="7"/>
      <c r="LGN159" s="7"/>
      <c r="LGO159" s="7"/>
      <c r="LGP159" s="7"/>
      <c r="LGQ159" s="7"/>
      <c r="LGR159" s="7"/>
      <c r="LGS159" s="7"/>
      <c r="LGT159" s="7"/>
      <c r="LGU159" s="7"/>
      <c r="LGV159" s="7"/>
      <c r="LGW159" s="7"/>
      <c r="LGX159" s="7"/>
      <c r="LGY159" s="7"/>
      <c r="LGZ159" s="7"/>
      <c r="LHA159" s="7"/>
      <c r="LHB159" s="7"/>
      <c r="LHC159" s="7"/>
      <c r="LHD159" s="7"/>
      <c r="LHE159" s="7"/>
      <c r="LHF159" s="7"/>
      <c r="LHG159" s="7"/>
      <c r="LHH159" s="7"/>
      <c r="LHI159" s="7"/>
      <c r="LHJ159" s="7"/>
      <c r="LHK159" s="7"/>
      <c r="LHL159" s="7"/>
      <c r="LHM159" s="7"/>
      <c r="LHN159" s="7"/>
      <c r="LHO159" s="7"/>
      <c r="LHP159" s="7"/>
      <c r="LHQ159" s="7"/>
      <c r="LHR159" s="7"/>
      <c r="LHS159" s="7"/>
      <c r="LHT159" s="7"/>
      <c r="LHU159" s="7"/>
      <c r="LHV159" s="7"/>
      <c r="LHW159" s="7"/>
      <c r="LHX159" s="7"/>
      <c r="LHY159" s="7"/>
      <c r="LHZ159" s="7"/>
      <c r="LIA159" s="7"/>
      <c r="LIB159" s="7"/>
      <c r="LIC159" s="7"/>
      <c r="LID159" s="7"/>
      <c r="LIE159" s="7"/>
      <c r="LIF159" s="7"/>
      <c r="LIG159" s="7"/>
      <c r="LIH159" s="7"/>
      <c r="LII159" s="7"/>
      <c r="LIJ159" s="7"/>
      <c r="LIK159" s="7"/>
      <c r="LIL159" s="7"/>
      <c r="LIM159" s="7"/>
      <c r="LIN159" s="7"/>
      <c r="LIO159" s="7"/>
      <c r="LIP159" s="7"/>
      <c r="LIQ159" s="7"/>
      <c r="LIR159" s="7"/>
      <c r="LIS159" s="7"/>
      <c r="LIT159" s="7"/>
      <c r="LIU159" s="7"/>
      <c r="LIV159" s="7"/>
      <c r="LIW159" s="7"/>
      <c r="LIX159" s="7"/>
      <c r="LIY159" s="7"/>
      <c r="LIZ159" s="7"/>
      <c r="LJA159" s="7"/>
      <c r="LJB159" s="7"/>
      <c r="LJC159" s="7"/>
      <c r="LJD159" s="7"/>
      <c r="LJE159" s="7"/>
      <c r="LJF159" s="7"/>
      <c r="LJG159" s="7"/>
      <c r="LJH159" s="7"/>
      <c r="LJI159" s="7"/>
      <c r="LJJ159" s="7"/>
      <c r="LJK159" s="7"/>
      <c r="LJL159" s="7"/>
      <c r="LJM159" s="7"/>
      <c r="LJN159" s="7"/>
      <c r="LJO159" s="7"/>
      <c r="LJP159" s="7"/>
      <c r="LJQ159" s="7"/>
      <c r="LJR159" s="7"/>
      <c r="LJS159" s="7"/>
      <c r="LJT159" s="7"/>
      <c r="LJU159" s="7"/>
      <c r="LJV159" s="7"/>
      <c r="LJW159" s="7"/>
      <c r="LJX159" s="7"/>
      <c r="LJY159" s="7"/>
      <c r="LJZ159" s="7"/>
      <c r="LKA159" s="7"/>
      <c r="LKB159" s="7"/>
      <c r="LKC159" s="7"/>
      <c r="LKD159" s="7"/>
      <c r="LKE159" s="7"/>
      <c r="LKF159" s="7"/>
      <c r="LKG159" s="7"/>
      <c r="LKH159" s="7"/>
      <c r="LKI159" s="7"/>
      <c r="LKJ159" s="7"/>
      <c r="LKK159" s="7"/>
      <c r="LKL159" s="7"/>
      <c r="LKM159" s="7"/>
      <c r="LKN159" s="7"/>
      <c r="LKO159" s="7"/>
      <c r="LKP159" s="7"/>
      <c r="LKQ159" s="7"/>
      <c r="LKR159" s="7"/>
      <c r="LKS159" s="7"/>
      <c r="LKT159" s="7"/>
      <c r="LKU159" s="7"/>
      <c r="LKV159" s="7"/>
      <c r="LKW159" s="7"/>
      <c r="LKX159" s="7"/>
      <c r="LKY159" s="7"/>
      <c r="LKZ159" s="7"/>
      <c r="LLA159" s="7"/>
      <c r="LLB159" s="7"/>
      <c r="LLC159" s="7"/>
      <c r="LLD159" s="7"/>
      <c r="LLE159" s="7"/>
      <c r="LLF159" s="7"/>
      <c r="LLG159" s="7"/>
      <c r="LLH159" s="7"/>
      <c r="LLI159" s="7"/>
      <c r="LLJ159" s="7"/>
      <c r="LLK159" s="7"/>
      <c r="LLL159" s="7"/>
      <c r="LLM159" s="7"/>
      <c r="LLN159" s="7"/>
      <c r="LLO159" s="7"/>
      <c r="LLP159" s="7"/>
      <c r="LLQ159" s="7"/>
      <c r="LLR159" s="7"/>
      <c r="LLS159" s="7"/>
      <c r="LLT159" s="7"/>
      <c r="LLU159" s="7"/>
      <c r="LLV159" s="7"/>
      <c r="LLW159" s="7"/>
      <c r="LLX159" s="7"/>
      <c r="LLY159" s="7"/>
      <c r="LLZ159" s="7"/>
      <c r="LMA159" s="7"/>
      <c r="LMB159" s="7"/>
      <c r="LMC159" s="7"/>
      <c r="LMD159" s="7"/>
      <c r="LME159" s="7"/>
      <c r="LMF159" s="7"/>
      <c r="LMG159" s="7"/>
      <c r="LMH159" s="7"/>
      <c r="LMI159" s="7"/>
      <c r="LMJ159" s="7"/>
      <c r="LMK159" s="7"/>
      <c r="LML159" s="7"/>
      <c r="LMM159" s="7"/>
      <c r="LMN159" s="7"/>
      <c r="LMO159" s="7"/>
      <c r="LMP159" s="7"/>
      <c r="LMQ159" s="7"/>
      <c r="LMR159" s="7"/>
      <c r="LMS159" s="7"/>
      <c r="LMT159" s="7"/>
      <c r="LMU159" s="7"/>
      <c r="LMV159" s="7"/>
      <c r="LMW159" s="7"/>
      <c r="LMX159" s="7"/>
      <c r="LMY159" s="7"/>
      <c r="LMZ159" s="7"/>
      <c r="LNA159" s="7"/>
      <c r="LNB159" s="7"/>
      <c r="LNC159" s="7"/>
      <c r="LND159" s="7"/>
      <c r="LNE159" s="7"/>
      <c r="LNF159" s="7"/>
      <c r="LNG159" s="7"/>
      <c r="LNH159" s="7"/>
      <c r="LNI159" s="7"/>
      <c r="LNJ159" s="7"/>
      <c r="LNK159" s="7"/>
      <c r="LNL159" s="7"/>
      <c r="LNM159" s="7"/>
      <c r="LNN159" s="7"/>
      <c r="LNO159" s="7"/>
      <c r="LNP159" s="7"/>
      <c r="LNQ159" s="7"/>
      <c r="LNR159" s="7"/>
      <c r="LNS159" s="7"/>
      <c r="LNT159" s="7"/>
      <c r="LNU159" s="7"/>
      <c r="LNV159" s="7"/>
      <c r="LNW159" s="7"/>
      <c r="LNX159" s="7"/>
      <c r="LNY159" s="7"/>
      <c r="LNZ159" s="7"/>
      <c r="LOA159" s="7"/>
      <c r="LOB159" s="7"/>
      <c r="LOC159" s="7"/>
      <c r="LOD159" s="7"/>
      <c r="LOE159" s="7"/>
      <c r="LOF159" s="7"/>
      <c r="LOG159" s="7"/>
      <c r="LOH159" s="7"/>
      <c r="LOI159" s="7"/>
      <c r="LOJ159" s="7"/>
      <c r="LOK159" s="7"/>
      <c r="LOL159" s="7"/>
      <c r="LOM159" s="7"/>
      <c r="LON159" s="7"/>
      <c r="LOO159" s="7"/>
      <c r="LOP159" s="7"/>
      <c r="LOQ159" s="7"/>
      <c r="LOR159" s="7"/>
      <c r="LOS159" s="7"/>
      <c r="LOT159" s="7"/>
      <c r="LOU159" s="7"/>
      <c r="LOV159" s="7"/>
      <c r="LOW159" s="7"/>
      <c r="LOX159" s="7"/>
      <c r="LOY159" s="7"/>
      <c r="LOZ159" s="7"/>
      <c r="LPA159" s="7"/>
      <c r="LPB159" s="7"/>
      <c r="LPC159" s="7"/>
      <c r="LPD159" s="7"/>
      <c r="LPE159" s="7"/>
      <c r="LPF159" s="7"/>
      <c r="LPG159" s="7"/>
      <c r="LPH159" s="7"/>
      <c r="LPI159" s="7"/>
      <c r="LPJ159" s="7"/>
      <c r="LPK159" s="7"/>
      <c r="LPL159" s="7"/>
      <c r="LPM159" s="7"/>
      <c r="LPN159" s="7"/>
      <c r="LPO159" s="7"/>
      <c r="LPP159" s="7"/>
      <c r="LPQ159" s="7"/>
      <c r="LPR159" s="7"/>
      <c r="LPS159" s="7"/>
      <c r="LPT159" s="7"/>
      <c r="LPU159" s="7"/>
      <c r="LPV159" s="7"/>
      <c r="LPW159" s="7"/>
      <c r="LPX159" s="7"/>
      <c r="LPY159" s="7"/>
      <c r="LPZ159" s="7"/>
      <c r="LQA159" s="7"/>
      <c r="LQB159" s="7"/>
      <c r="LQC159" s="7"/>
      <c r="LQD159" s="7"/>
      <c r="LQE159" s="7"/>
      <c r="LQF159" s="7"/>
      <c r="LQG159" s="7"/>
      <c r="LQH159" s="7"/>
      <c r="LQI159" s="7"/>
      <c r="LQJ159" s="7"/>
      <c r="LQK159" s="7"/>
      <c r="LQL159" s="7"/>
      <c r="LQM159" s="7"/>
      <c r="LQN159" s="7"/>
      <c r="LQO159" s="7"/>
      <c r="LQP159" s="7"/>
      <c r="LQQ159" s="7"/>
      <c r="LQR159" s="7"/>
      <c r="LQS159" s="7"/>
      <c r="LQT159" s="7"/>
      <c r="LQU159" s="7"/>
      <c r="LQV159" s="7"/>
      <c r="LQW159" s="7"/>
      <c r="LQX159" s="7"/>
      <c r="LQY159" s="7"/>
      <c r="LQZ159" s="7"/>
      <c r="LRA159" s="7"/>
      <c r="LRB159" s="7"/>
      <c r="LRC159" s="7"/>
      <c r="LRD159" s="7"/>
      <c r="LRE159" s="7"/>
      <c r="LRF159" s="7"/>
      <c r="LRG159" s="7"/>
      <c r="LRH159" s="7"/>
      <c r="LRI159" s="7"/>
      <c r="LRJ159" s="7"/>
      <c r="LRK159" s="7"/>
      <c r="LRL159" s="7"/>
      <c r="LRM159" s="7"/>
      <c r="LRN159" s="7"/>
      <c r="LRO159" s="7"/>
      <c r="LRP159" s="7"/>
      <c r="LRQ159" s="7"/>
      <c r="LRR159" s="7"/>
      <c r="LRS159" s="7"/>
      <c r="LRT159" s="7"/>
      <c r="LRU159" s="7"/>
      <c r="LRV159" s="7"/>
      <c r="LRW159" s="7"/>
      <c r="LRX159" s="7"/>
      <c r="LRY159" s="7"/>
      <c r="LRZ159" s="7"/>
      <c r="LSA159" s="7"/>
      <c r="LSB159" s="7"/>
      <c r="LSC159" s="7"/>
      <c r="LSD159" s="7"/>
      <c r="LSE159" s="7"/>
      <c r="LSF159" s="7"/>
      <c r="LSG159" s="7"/>
      <c r="LSH159" s="7"/>
      <c r="LSI159" s="7"/>
      <c r="LSJ159" s="7"/>
      <c r="LSK159" s="7"/>
      <c r="LSL159" s="7"/>
      <c r="LSM159" s="7"/>
      <c r="LSN159" s="7"/>
      <c r="LSO159" s="7"/>
      <c r="LSP159" s="7"/>
      <c r="LSQ159" s="7"/>
      <c r="LSR159" s="7"/>
      <c r="LSS159" s="7"/>
      <c r="LST159" s="7"/>
      <c r="LSU159" s="7"/>
      <c r="LSV159" s="7"/>
      <c r="LSW159" s="7"/>
      <c r="LSX159" s="7"/>
      <c r="LSY159" s="7"/>
      <c r="LSZ159" s="7"/>
      <c r="LTA159" s="7"/>
      <c r="LTB159" s="7"/>
      <c r="LTC159" s="7"/>
      <c r="LTD159" s="7"/>
      <c r="LTE159" s="7"/>
      <c r="LTF159" s="7"/>
      <c r="LTG159" s="7"/>
      <c r="LTH159" s="7"/>
      <c r="LTI159" s="7"/>
      <c r="LTJ159" s="7"/>
      <c r="LTK159" s="7"/>
      <c r="LTL159" s="7"/>
      <c r="LTM159" s="7"/>
      <c r="LTN159" s="7"/>
      <c r="LTO159" s="7"/>
      <c r="LTP159" s="7"/>
      <c r="LTQ159" s="7"/>
      <c r="LTR159" s="7"/>
      <c r="LTS159" s="7"/>
      <c r="LTT159" s="7"/>
      <c r="LTU159" s="7"/>
      <c r="LTV159" s="7"/>
      <c r="LTW159" s="7"/>
      <c r="LTX159" s="7"/>
      <c r="LTY159" s="7"/>
      <c r="LTZ159" s="7"/>
      <c r="LUA159" s="7"/>
      <c r="LUB159" s="7"/>
      <c r="LUC159" s="7"/>
      <c r="LUD159" s="7"/>
      <c r="LUE159" s="7"/>
      <c r="LUF159" s="7"/>
      <c r="LUG159" s="7"/>
      <c r="LUH159" s="7"/>
      <c r="LUI159" s="7"/>
      <c r="LUJ159" s="7"/>
      <c r="LUK159" s="7"/>
      <c r="LUL159" s="7"/>
      <c r="LUM159" s="7"/>
      <c r="LUN159" s="7"/>
      <c r="LUO159" s="7"/>
      <c r="LUP159" s="7"/>
      <c r="LUQ159" s="7"/>
      <c r="LUR159" s="7"/>
      <c r="LUS159" s="7"/>
      <c r="LUT159" s="7"/>
      <c r="LUU159" s="7"/>
      <c r="LUV159" s="7"/>
      <c r="LUW159" s="7"/>
      <c r="LUX159" s="7"/>
      <c r="LUY159" s="7"/>
      <c r="LUZ159" s="7"/>
      <c r="LVA159" s="7"/>
      <c r="LVB159" s="7"/>
      <c r="LVC159" s="7"/>
      <c r="LVD159" s="7"/>
      <c r="LVE159" s="7"/>
      <c r="LVF159" s="7"/>
      <c r="LVG159" s="7"/>
      <c r="LVH159" s="7"/>
      <c r="LVI159" s="7"/>
      <c r="LVJ159" s="7"/>
      <c r="LVK159" s="7"/>
      <c r="LVL159" s="7"/>
      <c r="LVM159" s="7"/>
      <c r="LVN159" s="7"/>
      <c r="LVO159" s="7"/>
      <c r="LVP159" s="7"/>
      <c r="LVQ159" s="7"/>
      <c r="LVR159" s="7"/>
      <c r="LVS159" s="7"/>
      <c r="LVT159" s="7"/>
      <c r="LVU159" s="7"/>
      <c r="LVV159" s="7"/>
      <c r="LVW159" s="7"/>
      <c r="LVX159" s="7"/>
      <c r="LVY159" s="7"/>
      <c r="LVZ159" s="7"/>
      <c r="LWA159" s="7"/>
      <c r="LWB159" s="7"/>
      <c r="LWC159" s="7"/>
      <c r="LWD159" s="7"/>
      <c r="LWE159" s="7"/>
      <c r="LWF159" s="7"/>
      <c r="LWG159" s="7"/>
      <c r="LWH159" s="7"/>
      <c r="LWI159" s="7"/>
      <c r="LWJ159" s="7"/>
      <c r="LWK159" s="7"/>
      <c r="LWL159" s="7"/>
      <c r="LWM159" s="7"/>
      <c r="LWN159" s="7"/>
      <c r="LWO159" s="7"/>
      <c r="LWP159" s="7"/>
      <c r="LWQ159" s="7"/>
      <c r="LWR159" s="7"/>
      <c r="LWS159" s="7"/>
      <c r="LWT159" s="7"/>
      <c r="LWU159" s="7"/>
      <c r="LWV159" s="7"/>
      <c r="LWW159" s="7"/>
      <c r="LWX159" s="7"/>
      <c r="LWY159" s="7"/>
      <c r="LWZ159" s="7"/>
      <c r="LXA159" s="7"/>
      <c r="LXB159" s="7"/>
      <c r="LXC159" s="7"/>
      <c r="LXD159" s="7"/>
      <c r="LXE159" s="7"/>
      <c r="LXF159" s="7"/>
      <c r="LXG159" s="7"/>
      <c r="LXH159" s="7"/>
      <c r="LXI159" s="7"/>
      <c r="LXJ159" s="7"/>
      <c r="LXK159" s="7"/>
      <c r="LXL159" s="7"/>
      <c r="LXM159" s="7"/>
      <c r="LXN159" s="7"/>
      <c r="LXO159" s="7"/>
      <c r="LXP159" s="7"/>
      <c r="LXQ159" s="7"/>
      <c r="LXR159" s="7"/>
      <c r="LXS159" s="7"/>
      <c r="LXT159" s="7"/>
      <c r="LXU159" s="7"/>
      <c r="LXV159" s="7"/>
      <c r="LXW159" s="7"/>
      <c r="LXX159" s="7"/>
      <c r="LXY159" s="7"/>
      <c r="LXZ159" s="7"/>
      <c r="LYA159" s="7"/>
      <c r="LYB159" s="7"/>
      <c r="LYC159" s="7"/>
      <c r="LYD159" s="7"/>
      <c r="LYE159" s="7"/>
      <c r="LYF159" s="7"/>
      <c r="LYG159" s="7"/>
      <c r="LYH159" s="7"/>
      <c r="LYI159" s="7"/>
      <c r="LYJ159" s="7"/>
      <c r="LYK159" s="7"/>
      <c r="LYL159" s="7"/>
      <c r="LYM159" s="7"/>
      <c r="LYN159" s="7"/>
      <c r="LYO159" s="7"/>
      <c r="LYP159" s="7"/>
      <c r="LYQ159" s="7"/>
      <c r="LYR159" s="7"/>
      <c r="LYS159" s="7"/>
      <c r="LYT159" s="7"/>
      <c r="LYU159" s="7"/>
      <c r="LYV159" s="7"/>
      <c r="LYW159" s="7"/>
      <c r="LYX159" s="7"/>
      <c r="LYY159" s="7"/>
      <c r="LYZ159" s="7"/>
      <c r="LZA159" s="7"/>
      <c r="LZB159" s="7"/>
      <c r="LZC159" s="7"/>
      <c r="LZD159" s="7"/>
      <c r="LZE159" s="7"/>
      <c r="LZF159" s="7"/>
      <c r="LZG159" s="7"/>
      <c r="LZH159" s="7"/>
      <c r="LZI159" s="7"/>
      <c r="LZJ159" s="7"/>
      <c r="LZK159" s="7"/>
      <c r="LZL159" s="7"/>
      <c r="LZM159" s="7"/>
      <c r="LZN159" s="7"/>
      <c r="LZO159" s="7"/>
      <c r="LZP159" s="7"/>
      <c r="LZQ159" s="7"/>
      <c r="LZR159" s="7"/>
      <c r="LZS159" s="7"/>
      <c r="LZT159" s="7"/>
      <c r="LZU159" s="7"/>
      <c r="LZV159" s="7"/>
      <c r="LZW159" s="7"/>
      <c r="LZX159" s="7"/>
      <c r="LZY159" s="7"/>
      <c r="LZZ159" s="7"/>
      <c r="MAA159" s="7"/>
      <c r="MAB159" s="7"/>
      <c r="MAC159" s="7"/>
      <c r="MAD159" s="7"/>
      <c r="MAE159" s="7"/>
      <c r="MAF159" s="7"/>
      <c r="MAG159" s="7"/>
      <c r="MAH159" s="7"/>
      <c r="MAI159" s="7"/>
      <c r="MAJ159" s="7"/>
      <c r="MAK159" s="7"/>
      <c r="MAL159" s="7"/>
      <c r="MAM159" s="7"/>
      <c r="MAN159" s="7"/>
      <c r="MAO159" s="7"/>
      <c r="MAP159" s="7"/>
      <c r="MAQ159" s="7"/>
      <c r="MAR159" s="7"/>
      <c r="MAS159" s="7"/>
      <c r="MAT159" s="7"/>
      <c r="MAU159" s="7"/>
      <c r="MAV159" s="7"/>
      <c r="MAW159" s="7"/>
      <c r="MAX159" s="7"/>
      <c r="MAY159" s="7"/>
      <c r="MAZ159" s="7"/>
      <c r="MBA159" s="7"/>
      <c r="MBB159" s="7"/>
      <c r="MBC159" s="7"/>
      <c r="MBD159" s="7"/>
      <c r="MBE159" s="7"/>
      <c r="MBF159" s="7"/>
      <c r="MBG159" s="7"/>
      <c r="MBH159" s="7"/>
      <c r="MBI159" s="7"/>
      <c r="MBJ159" s="7"/>
      <c r="MBK159" s="7"/>
      <c r="MBL159" s="7"/>
      <c r="MBM159" s="7"/>
      <c r="MBN159" s="7"/>
      <c r="MBO159" s="7"/>
      <c r="MBP159" s="7"/>
      <c r="MBQ159" s="7"/>
      <c r="MBR159" s="7"/>
      <c r="MBS159" s="7"/>
      <c r="MBT159" s="7"/>
      <c r="MBU159" s="7"/>
      <c r="MBV159" s="7"/>
      <c r="MBW159" s="7"/>
      <c r="MBX159" s="7"/>
      <c r="MBY159" s="7"/>
      <c r="MBZ159" s="7"/>
      <c r="MCA159" s="7"/>
      <c r="MCB159" s="7"/>
      <c r="MCC159" s="7"/>
      <c r="MCD159" s="7"/>
      <c r="MCE159" s="7"/>
      <c r="MCF159" s="7"/>
      <c r="MCG159" s="7"/>
      <c r="MCH159" s="7"/>
      <c r="MCI159" s="7"/>
      <c r="MCJ159" s="7"/>
      <c r="MCK159" s="7"/>
      <c r="MCL159" s="7"/>
      <c r="MCM159" s="7"/>
      <c r="MCN159" s="7"/>
      <c r="MCO159" s="7"/>
      <c r="MCP159" s="7"/>
      <c r="MCQ159" s="7"/>
      <c r="MCR159" s="7"/>
      <c r="MCS159" s="7"/>
      <c r="MCT159" s="7"/>
      <c r="MCU159" s="7"/>
      <c r="MCV159" s="7"/>
      <c r="MCW159" s="7"/>
      <c r="MCX159" s="7"/>
      <c r="MCY159" s="7"/>
      <c r="MCZ159" s="7"/>
      <c r="MDA159" s="7"/>
      <c r="MDB159" s="7"/>
      <c r="MDC159" s="7"/>
      <c r="MDD159" s="7"/>
      <c r="MDE159" s="7"/>
      <c r="MDF159" s="7"/>
      <c r="MDG159" s="7"/>
      <c r="MDH159" s="7"/>
      <c r="MDI159" s="7"/>
      <c r="MDJ159" s="7"/>
      <c r="MDK159" s="7"/>
      <c r="MDL159" s="7"/>
      <c r="MDM159" s="7"/>
      <c r="MDN159" s="7"/>
      <c r="MDO159" s="7"/>
      <c r="MDP159" s="7"/>
      <c r="MDQ159" s="7"/>
      <c r="MDR159" s="7"/>
      <c r="MDS159" s="7"/>
      <c r="MDT159" s="7"/>
      <c r="MDU159" s="7"/>
      <c r="MDV159" s="7"/>
      <c r="MDW159" s="7"/>
      <c r="MDX159" s="7"/>
      <c r="MDY159" s="7"/>
      <c r="MDZ159" s="7"/>
      <c r="MEA159" s="7"/>
      <c r="MEB159" s="7"/>
      <c r="MEC159" s="7"/>
      <c r="MED159" s="7"/>
      <c r="MEE159" s="7"/>
      <c r="MEF159" s="7"/>
      <c r="MEG159" s="7"/>
      <c r="MEH159" s="7"/>
      <c r="MEI159" s="7"/>
      <c r="MEJ159" s="7"/>
      <c r="MEK159" s="7"/>
      <c r="MEL159" s="7"/>
      <c r="MEM159" s="7"/>
      <c r="MEN159" s="7"/>
      <c r="MEO159" s="7"/>
      <c r="MEP159" s="7"/>
      <c r="MEQ159" s="7"/>
      <c r="MER159" s="7"/>
      <c r="MES159" s="7"/>
      <c r="MET159" s="7"/>
      <c r="MEU159" s="7"/>
      <c r="MEV159" s="7"/>
      <c r="MEW159" s="7"/>
      <c r="MEX159" s="7"/>
      <c r="MEY159" s="7"/>
      <c r="MEZ159" s="7"/>
      <c r="MFA159" s="7"/>
      <c r="MFB159" s="7"/>
      <c r="MFC159" s="7"/>
      <c r="MFD159" s="7"/>
      <c r="MFE159" s="7"/>
      <c r="MFF159" s="7"/>
      <c r="MFG159" s="7"/>
      <c r="MFH159" s="7"/>
      <c r="MFI159" s="7"/>
      <c r="MFJ159" s="7"/>
      <c r="MFK159" s="7"/>
      <c r="MFL159" s="7"/>
      <c r="MFM159" s="7"/>
      <c r="MFN159" s="7"/>
      <c r="MFO159" s="7"/>
      <c r="MFP159" s="7"/>
      <c r="MFQ159" s="7"/>
      <c r="MFR159" s="7"/>
      <c r="MFS159" s="7"/>
      <c r="MFT159" s="7"/>
      <c r="MFU159" s="7"/>
      <c r="MFV159" s="7"/>
      <c r="MFW159" s="7"/>
      <c r="MFX159" s="7"/>
      <c r="MFY159" s="7"/>
      <c r="MFZ159" s="7"/>
      <c r="MGA159" s="7"/>
      <c r="MGB159" s="7"/>
      <c r="MGC159" s="7"/>
      <c r="MGD159" s="7"/>
      <c r="MGE159" s="7"/>
      <c r="MGF159" s="7"/>
      <c r="MGG159" s="7"/>
      <c r="MGH159" s="7"/>
      <c r="MGI159" s="7"/>
      <c r="MGJ159" s="7"/>
      <c r="MGK159" s="7"/>
      <c r="MGL159" s="7"/>
      <c r="MGM159" s="7"/>
      <c r="MGN159" s="7"/>
      <c r="MGO159" s="7"/>
      <c r="MGP159" s="7"/>
      <c r="MGQ159" s="7"/>
      <c r="MGR159" s="7"/>
      <c r="MGS159" s="7"/>
      <c r="MGT159" s="7"/>
      <c r="MGU159" s="7"/>
      <c r="MGV159" s="7"/>
      <c r="MGW159" s="7"/>
      <c r="MGX159" s="7"/>
      <c r="MGY159" s="7"/>
      <c r="MGZ159" s="7"/>
      <c r="MHA159" s="7"/>
      <c r="MHB159" s="7"/>
      <c r="MHC159" s="7"/>
      <c r="MHD159" s="7"/>
      <c r="MHE159" s="7"/>
      <c r="MHF159" s="7"/>
      <c r="MHG159" s="7"/>
      <c r="MHH159" s="7"/>
      <c r="MHI159" s="7"/>
      <c r="MHJ159" s="7"/>
      <c r="MHK159" s="7"/>
      <c r="MHL159" s="7"/>
      <c r="MHM159" s="7"/>
      <c r="MHN159" s="7"/>
      <c r="MHO159" s="7"/>
      <c r="MHP159" s="7"/>
      <c r="MHQ159" s="7"/>
      <c r="MHR159" s="7"/>
      <c r="MHS159" s="7"/>
      <c r="MHT159" s="7"/>
      <c r="MHU159" s="7"/>
      <c r="MHV159" s="7"/>
      <c r="MHW159" s="7"/>
      <c r="MHX159" s="7"/>
      <c r="MHY159" s="7"/>
      <c r="MHZ159" s="7"/>
      <c r="MIA159" s="7"/>
      <c r="MIB159" s="7"/>
      <c r="MIC159" s="7"/>
      <c r="MID159" s="7"/>
      <c r="MIE159" s="7"/>
      <c r="MIF159" s="7"/>
      <c r="MIG159" s="7"/>
      <c r="MIH159" s="7"/>
      <c r="MII159" s="7"/>
      <c r="MIJ159" s="7"/>
      <c r="MIK159" s="7"/>
      <c r="MIL159" s="7"/>
      <c r="MIM159" s="7"/>
      <c r="MIN159" s="7"/>
      <c r="MIO159" s="7"/>
      <c r="MIP159" s="7"/>
      <c r="MIQ159" s="7"/>
      <c r="MIR159" s="7"/>
      <c r="MIS159" s="7"/>
      <c r="MIT159" s="7"/>
      <c r="MIU159" s="7"/>
      <c r="MIV159" s="7"/>
      <c r="MIW159" s="7"/>
      <c r="MIX159" s="7"/>
      <c r="MIY159" s="7"/>
      <c r="MIZ159" s="7"/>
      <c r="MJA159" s="7"/>
      <c r="MJB159" s="7"/>
      <c r="MJC159" s="7"/>
      <c r="MJD159" s="7"/>
      <c r="MJE159" s="7"/>
      <c r="MJF159" s="7"/>
      <c r="MJG159" s="7"/>
      <c r="MJH159" s="7"/>
      <c r="MJI159" s="7"/>
      <c r="MJJ159" s="7"/>
      <c r="MJK159" s="7"/>
      <c r="MJL159" s="7"/>
      <c r="MJM159" s="7"/>
      <c r="MJN159" s="7"/>
      <c r="MJO159" s="7"/>
      <c r="MJP159" s="7"/>
      <c r="MJQ159" s="7"/>
      <c r="MJR159" s="7"/>
      <c r="MJS159" s="7"/>
      <c r="MJT159" s="7"/>
      <c r="MJU159" s="7"/>
      <c r="MJV159" s="7"/>
      <c r="MJW159" s="7"/>
      <c r="MJX159" s="7"/>
      <c r="MJY159" s="7"/>
      <c r="MJZ159" s="7"/>
      <c r="MKA159" s="7"/>
      <c r="MKB159" s="7"/>
      <c r="MKC159" s="7"/>
      <c r="MKD159" s="7"/>
      <c r="MKE159" s="7"/>
      <c r="MKF159" s="7"/>
      <c r="MKG159" s="7"/>
      <c r="MKH159" s="7"/>
      <c r="MKI159" s="7"/>
      <c r="MKJ159" s="7"/>
      <c r="MKK159" s="7"/>
      <c r="MKL159" s="7"/>
      <c r="MKM159" s="7"/>
      <c r="MKN159" s="7"/>
      <c r="MKO159" s="7"/>
      <c r="MKP159" s="7"/>
      <c r="MKQ159" s="7"/>
      <c r="MKR159" s="7"/>
      <c r="MKS159" s="7"/>
      <c r="MKT159" s="7"/>
      <c r="MKU159" s="7"/>
      <c r="MKV159" s="7"/>
      <c r="MKW159" s="7"/>
      <c r="MKX159" s="7"/>
      <c r="MKY159" s="7"/>
      <c r="MKZ159" s="7"/>
      <c r="MLA159" s="7"/>
      <c r="MLB159" s="7"/>
      <c r="MLC159" s="7"/>
      <c r="MLD159" s="7"/>
      <c r="MLE159" s="7"/>
      <c r="MLF159" s="7"/>
      <c r="MLG159" s="7"/>
      <c r="MLH159" s="7"/>
      <c r="MLI159" s="7"/>
      <c r="MLJ159" s="7"/>
      <c r="MLK159" s="7"/>
      <c r="MLL159" s="7"/>
      <c r="MLM159" s="7"/>
      <c r="MLN159" s="7"/>
      <c r="MLO159" s="7"/>
      <c r="MLP159" s="7"/>
      <c r="MLQ159" s="7"/>
      <c r="MLR159" s="7"/>
      <c r="MLS159" s="7"/>
      <c r="MLT159" s="7"/>
      <c r="MLU159" s="7"/>
      <c r="MLV159" s="7"/>
      <c r="MLW159" s="7"/>
      <c r="MLX159" s="7"/>
      <c r="MLY159" s="7"/>
      <c r="MLZ159" s="7"/>
      <c r="MMA159" s="7"/>
      <c r="MMB159" s="7"/>
      <c r="MMC159" s="7"/>
      <c r="MMD159" s="7"/>
      <c r="MME159" s="7"/>
      <c r="MMF159" s="7"/>
      <c r="MMG159" s="7"/>
      <c r="MMH159" s="7"/>
      <c r="MMI159" s="7"/>
      <c r="MMJ159" s="7"/>
      <c r="MMK159" s="7"/>
      <c r="MML159" s="7"/>
      <c r="MMM159" s="7"/>
      <c r="MMN159" s="7"/>
      <c r="MMO159" s="7"/>
      <c r="MMP159" s="7"/>
      <c r="MMQ159" s="7"/>
      <c r="MMR159" s="7"/>
      <c r="MMS159" s="7"/>
      <c r="MMT159" s="7"/>
      <c r="MMU159" s="7"/>
      <c r="MMV159" s="7"/>
      <c r="MMW159" s="7"/>
      <c r="MMX159" s="7"/>
      <c r="MMY159" s="7"/>
      <c r="MMZ159" s="7"/>
      <c r="MNA159" s="7"/>
      <c r="MNB159" s="7"/>
      <c r="MNC159" s="7"/>
      <c r="MND159" s="7"/>
      <c r="MNE159" s="7"/>
      <c r="MNF159" s="7"/>
      <c r="MNG159" s="7"/>
      <c r="MNH159" s="7"/>
      <c r="MNI159" s="7"/>
      <c r="MNJ159" s="7"/>
      <c r="MNK159" s="7"/>
      <c r="MNL159" s="7"/>
      <c r="MNM159" s="7"/>
      <c r="MNN159" s="7"/>
      <c r="MNO159" s="7"/>
      <c r="MNP159" s="7"/>
      <c r="MNQ159" s="7"/>
      <c r="MNR159" s="7"/>
      <c r="MNS159" s="7"/>
      <c r="MNT159" s="7"/>
      <c r="MNU159" s="7"/>
      <c r="MNV159" s="7"/>
      <c r="MNW159" s="7"/>
      <c r="MNX159" s="7"/>
      <c r="MNY159" s="7"/>
      <c r="MNZ159" s="7"/>
      <c r="MOA159" s="7"/>
      <c r="MOB159" s="7"/>
      <c r="MOC159" s="7"/>
      <c r="MOD159" s="7"/>
      <c r="MOE159" s="7"/>
      <c r="MOF159" s="7"/>
      <c r="MOG159" s="7"/>
      <c r="MOH159" s="7"/>
      <c r="MOI159" s="7"/>
      <c r="MOJ159" s="7"/>
      <c r="MOK159" s="7"/>
      <c r="MOL159" s="7"/>
      <c r="MOM159" s="7"/>
      <c r="MON159" s="7"/>
      <c r="MOO159" s="7"/>
      <c r="MOP159" s="7"/>
      <c r="MOQ159" s="7"/>
      <c r="MOR159" s="7"/>
      <c r="MOS159" s="7"/>
      <c r="MOT159" s="7"/>
      <c r="MOU159" s="7"/>
      <c r="MOV159" s="7"/>
      <c r="MOW159" s="7"/>
      <c r="MOX159" s="7"/>
      <c r="MOY159" s="7"/>
      <c r="MOZ159" s="7"/>
      <c r="MPA159" s="7"/>
      <c r="MPB159" s="7"/>
      <c r="MPC159" s="7"/>
      <c r="MPD159" s="7"/>
      <c r="MPE159" s="7"/>
      <c r="MPF159" s="7"/>
      <c r="MPG159" s="7"/>
      <c r="MPH159" s="7"/>
      <c r="MPI159" s="7"/>
      <c r="MPJ159" s="7"/>
      <c r="MPK159" s="7"/>
      <c r="MPL159" s="7"/>
      <c r="MPM159" s="7"/>
      <c r="MPN159" s="7"/>
      <c r="MPO159" s="7"/>
      <c r="MPP159" s="7"/>
      <c r="MPQ159" s="7"/>
      <c r="MPR159" s="7"/>
      <c r="MPS159" s="7"/>
      <c r="MPT159" s="7"/>
      <c r="MPU159" s="7"/>
      <c r="MPV159" s="7"/>
      <c r="MPW159" s="7"/>
      <c r="MPX159" s="7"/>
      <c r="MPY159" s="7"/>
      <c r="MPZ159" s="7"/>
      <c r="MQA159" s="7"/>
      <c r="MQB159" s="7"/>
      <c r="MQC159" s="7"/>
      <c r="MQD159" s="7"/>
      <c r="MQE159" s="7"/>
      <c r="MQF159" s="7"/>
      <c r="MQG159" s="7"/>
      <c r="MQH159" s="7"/>
      <c r="MQI159" s="7"/>
      <c r="MQJ159" s="7"/>
      <c r="MQK159" s="7"/>
      <c r="MQL159" s="7"/>
      <c r="MQM159" s="7"/>
      <c r="MQN159" s="7"/>
      <c r="MQO159" s="7"/>
      <c r="MQP159" s="7"/>
      <c r="MQQ159" s="7"/>
      <c r="MQR159" s="7"/>
      <c r="MQS159" s="7"/>
      <c r="MQT159" s="7"/>
      <c r="MQU159" s="7"/>
      <c r="MQV159" s="7"/>
      <c r="MQW159" s="7"/>
      <c r="MQX159" s="7"/>
      <c r="MQY159" s="7"/>
      <c r="MQZ159" s="7"/>
      <c r="MRA159" s="7"/>
      <c r="MRB159" s="7"/>
      <c r="MRC159" s="7"/>
      <c r="MRD159" s="7"/>
      <c r="MRE159" s="7"/>
      <c r="MRF159" s="7"/>
      <c r="MRG159" s="7"/>
      <c r="MRH159" s="7"/>
      <c r="MRI159" s="7"/>
      <c r="MRJ159" s="7"/>
      <c r="MRK159" s="7"/>
      <c r="MRL159" s="7"/>
      <c r="MRM159" s="7"/>
      <c r="MRN159" s="7"/>
      <c r="MRO159" s="7"/>
      <c r="MRP159" s="7"/>
      <c r="MRQ159" s="7"/>
      <c r="MRR159" s="7"/>
      <c r="MRS159" s="7"/>
      <c r="MRT159" s="7"/>
      <c r="MRU159" s="7"/>
      <c r="MRV159" s="7"/>
      <c r="MRW159" s="7"/>
      <c r="MRX159" s="7"/>
      <c r="MRY159" s="7"/>
      <c r="MRZ159" s="7"/>
      <c r="MSA159" s="7"/>
      <c r="MSB159" s="7"/>
      <c r="MSC159" s="7"/>
      <c r="MSD159" s="7"/>
      <c r="MSE159" s="7"/>
      <c r="MSF159" s="7"/>
      <c r="MSG159" s="7"/>
      <c r="MSH159" s="7"/>
      <c r="MSI159" s="7"/>
      <c r="MSJ159" s="7"/>
      <c r="MSK159" s="7"/>
      <c r="MSL159" s="7"/>
      <c r="MSM159" s="7"/>
      <c r="MSN159" s="7"/>
      <c r="MSO159" s="7"/>
      <c r="MSP159" s="7"/>
      <c r="MSQ159" s="7"/>
      <c r="MSR159" s="7"/>
      <c r="MSS159" s="7"/>
      <c r="MST159" s="7"/>
      <c r="MSU159" s="7"/>
      <c r="MSV159" s="7"/>
      <c r="MSW159" s="7"/>
      <c r="MSX159" s="7"/>
      <c r="MSY159" s="7"/>
      <c r="MSZ159" s="7"/>
      <c r="MTA159" s="7"/>
      <c r="MTB159" s="7"/>
      <c r="MTC159" s="7"/>
      <c r="MTD159" s="7"/>
      <c r="MTE159" s="7"/>
      <c r="MTF159" s="7"/>
      <c r="MTG159" s="7"/>
      <c r="MTH159" s="7"/>
      <c r="MTI159" s="7"/>
      <c r="MTJ159" s="7"/>
      <c r="MTK159" s="7"/>
      <c r="MTL159" s="7"/>
      <c r="MTM159" s="7"/>
      <c r="MTN159" s="7"/>
      <c r="MTO159" s="7"/>
      <c r="MTP159" s="7"/>
      <c r="MTQ159" s="7"/>
      <c r="MTR159" s="7"/>
      <c r="MTS159" s="7"/>
      <c r="MTT159" s="7"/>
      <c r="MTU159" s="7"/>
      <c r="MTV159" s="7"/>
      <c r="MTW159" s="7"/>
      <c r="MTX159" s="7"/>
      <c r="MTY159" s="7"/>
      <c r="MTZ159" s="7"/>
      <c r="MUA159" s="7"/>
      <c r="MUB159" s="7"/>
      <c r="MUC159" s="7"/>
      <c r="MUD159" s="7"/>
      <c r="MUE159" s="7"/>
      <c r="MUF159" s="7"/>
      <c r="MUG159" s="7"/>
      <c r="MUH159" s="7"/>
      <c r="MUI159" s="7"/>
      <c r="MUJ159" s="7"/>
      <c r="MUK159" s="7"/>
      <c r="MUL159" s="7"/>
      <c r="MUM159" s="7"/>
      <c r="MUN159" s="7"/>
      <c r="MUO159" s="7"/>
      <c r="MUP159" s="7"/>
      <c r="MUQ159" s="7"/>
      <c r="MUR159" s="7"/>
      <c r="MUS159" s="7"/>
      <c r="MUT159" s="7"/>
      <c r="MUU159" s="7"/>
      <c r="MUV159" s="7"/>
      <c r="MUW159" s="7"/>
      <c r="MUX159" s="7"/>
      <c r="MUY159" s="7"/>
      <c r="MUZ159" s="7"/>
      <c r="MVA159" s="7"/>
      <c r="MVB159" s="7"/>
      <c r="MVC159" s="7"/>
      <c r="MVD159" s="7"/>
      <c r="MVE159" s="7"/>
      <c r="MVF159" s="7"/>
      <c r="MVG159" s="7"/>
      <c r="MVH159" s="7"/>
      <c r="MVI159" s="7"/>
      <c r="MVJ159" s="7"/>
      <c r="MVK159" s="7"/>
      <c r="MVL159" s="7"/>
      <c r="MVM159" s="7"/>
      <c r="MVN159" s="7"/>
      <c r="MVO159" s="7"/>
      <c r="MVP159" s="7"/>
      <c r="MVQ159" s="7"/>
      <c r="MVR159" s="7"/>
      <c r="MVS159" s="7"/>
      <c r="MVT159" s="7"/>
      <c r="MVU159" s="7"/>
      <c r="MVV159" s="7"/>
      <c r="MVW159" s="7"/>
      <c r="MVX159" s="7"/>
      <c r="MVY159" s="7"/>
      <c r="MVZ159" s="7"/>
      <c r="MWA159" s="7"/>
      <c r="MWB159" s="7"/>
      <c r="MWC159" s="7"/>
      <c r="MWD159" s="7"/>
      <c r="MWE159" s="7"/>
      <c r="MWF159" s="7"/>
      <c r="MWG159" s="7"/>
      <c r="MWH159" s="7"/>
      <c r="MWI159" s="7"/>
      <c r="MWJ159" s="7"/>
      <c r="MWK159" s="7"/>
      <c r="MWL159" s="7"/>
      <c r="MWM159" s="7"/>
      <c r="MWN159" s="7"/>
      <c r="MWO159" s="7"/>
      <c r="MWP159" s="7"/>
      <c r="MWQ159" s="7"/>
      <c r="MWR159" s="7"/>
      <c r="MWS159" s="7"/>
      <c r="MWT159" s="7"/>
      <c r="MWU159" s="7"/>
      <c r="MWV159" s="7"/>
      <c r="MWW159" s="7"/>
      <c r="MWX159" s="7"/>
      <c r="MWY159" s="7"/>
      <c r="MWZ159" s="7"/>
      <c r="MXA159" s="7"/>
      <c r="MXB159" s="7"/>
      <c r="MXC159" s="7"/>
      <c r="MXD159" s="7"/>
      <c r="MXE159" s="7"/>
      <c r="MXF159" s="7"/>
      <c r="MXG159" s="7"/>
      <c r="MXH159" s="7"/>
      <c r="MXI159" s="7"/>
      <c r="MXJ159" s="7"/>
      <c r="MXK159" s="7"/>
      <c r="MXL159" s="7"/>
      <c r="MXM159" s="7"/>
      <c r="MXN159" s="7"/>
      <c r="MXO159" s="7"/>
      <c r="MXP159" s="7"/>
      <c r="MXQ159" s="7"/>
      <c r="MXR159" s="7"/>
      <c r="MXS159" s="7"/>
      <c r="MXT159" s="7"/>
      <c r="MXU159" s="7"/>
      <c r="MXV159" s="7"/>
      <c r="MXW159" s="7"/>
      <c r="MXX159" s="7"/>
      <c r="MXY159" s="7"/>
      <c r="MXZ159" s="7"/>
      <c r="MYA159" s="7"/>
      <c r="MYB159" s="7"/>
      <c r="MYC159" s="7"/>
      <c r="MYD159" s="7"/>
      <c r="MYE159" s="7"/>
      <c r="MYF159" s="7"/>
      <c r="MYG159" s="7"/>
      <c r="MYH159" s="7"/>
      <c r="MYI159" s="7"/>
      <c r="MYJ159" s="7"/>
      <c r="MYK159" s="7"/>
      <c r="MYL159" s="7"/>
      <c r="MYM159" s="7"/>
      <c r="MYN159" s="7"/>
      <c r="MYO159" s="7"/>
      <c r="MYP159" s="7"/>
      <c r="MYQ159" s="7"/>
      <c r="MYR159" s="7"/>
      <c r="MYS159" s="7"/>
      <c r="MYT159" s="7"/>
      <c r="MYU159" s="7"/>
      <c r="MYV159" s="7"/>
      <c r="MYW159" s="7"/>
      <c r="MYX159" s="7"/>
      <c r="MYY159" s="7"/>
      <c r="MYZ159" s="7"/>
      <c r="MZA159" s="7"/>
      <c r="MZB159" s="7"/>
      <c r="MZC159" s="7"/>
      <c r="MZD159" s="7"/>
      <c r="MZE159" s="7"/>
      <c r="MZF159" s="7"/>
      <c r="MZG159" s="7"/>
      <c r="MZH159" s="7"/>
      <c r="MZI159" s="7"/>
      <c r="MZJ159" s="7"/>
      <c r="MZK159" s="7"/>
      <c r="MZL159" s="7"/>
      <c r="MZM159" s="7"/>
      <c r="MZN159" s="7"/>
      <c r="MZO159" s="7"/>
      <c r="MZP159" s="7"/>
      <c r="MZQ159" s="7"/>
      <c r="MZR159" s="7"/>
      <c r="MZS159" s="7"/>
      <c r="MZT159" s="7"/>
      <c r="MZU159" s="7"/>
      <c r="MZV159" s="7"/>
      <c r="MZW159" s="7"/>
      <c r="MZX159" s="7"/>
      <c r="MZY159" s="7"/>
      <c r="MZZ159" s="7"/>
      <c r="NAA159" s="7"/>
      <c r="NAB159" s="7"/>
      <c r="NAC159" s="7"/>
      <c r="NAD159" s="7"/>
      <c r="NAE159" s="7"/>
      <c r="NAF159" s="7"/>
      <c r="NAG159" s="7"/>
      <c r="NAH159" s="7"/>
      <c r="NAI159" s="7"/>
      <c r="NAJ159" s="7"/>
      <c r="NAK159" s="7"/>
      <c r="NAL159" s="7"/>
      <c r="NAM159" s="7"/>
      <c r="NAN159" s="7"/>
      <c r="NAO159" s="7"/>
      <c r="NAP159" s="7"/>
      <c r="NAQ159" s="7"/>
      <c r="NAR159" s="7"/>
      <c r="NAS159" s="7"/>
      <c r="NAT159" s="7"/>
      <c r="NAU159" s="7"/>
      <c r="NAV159" s="7"/>
      <c r="NAW159" s="7"/>
      <c r="NAX159" s="7"/>
      <c r="NAY159" s="7"/>
      <c r="NAZ159" s="7"/>
      <c r="NBA159" s="7"/>
      <c r="NBB159" s="7"/>
      <c r="NBC159" s="7"/>
      <c r="NBD159" s="7"/>
      <c r="NBE159" s="7"/>
      <c r="NBF159" s="7"/>
      <c r="NBG159" s="7"/>
      <c r="NBH159" s="7"/>
      <c r="NBI159" s="7"/>
      <c r="NBJ159" s="7"/>
      <c r="NBK159" s="7"/>
      <c r="NBL159" s="7"/>
      <c r="NBM159" s="7"/>
      <c r="NBN159" s="7"/>
      <c r="NBO159" s="7"/>
      <c r="NBP159" s="7"/>
      <c r="NBQ159" s="7"/>
      <c r="NBR159" s="7"/>
      <c r="NBS159" s="7"/>
      <c r="NBT159" s="7"/>
      <c r="NBU159" s="7"/>
      <c r="NBV159" s="7"/>
      <c r="NBW159" s="7"/>
      <c r="NBX159" s="7"/>
      <c r="NBY159" s="7"/>
      <c r="NBZ159" s="7"/>
      <c r="NCA159" s="7"/>
      <c r="NCB159" s="7"/>
      <c r="NCC159" s="7"/>
      <c r="NCD159" s="7"/>
      <c r="NCE159" s="7"/>
      <c r="NCF159" s="7"/>
      <c r="NCG159" s="7"/>
      <c r="NCH159" s="7"/>
      <c r="NCI159" s="7"/>
      <c r="NCJ159" s="7"/>
      <c r="NCK159" s="7"/>
      <c r="NCL159" s="7"/>
      <c r="NCM159" s="7"/>
      <c r="NCN159" s="7"/>
      <c r="NCO159" s="7"/>
      <c r="NCP159" s="7"/>
      <c r="NCQ159" s="7"/>
      <c r="NCR159" s="7"/>
      <c r="NCS159" s="7"/>
      <c r="NCT159" s="7"/>
      <c r="NCU159" s="7"/>
      <c r="NCV159" s="7"/>
      <c r="NCW159" s="7"/>
      <c r="NCX159" s="7"/>
      <c r="NCY159" s="7"/>
      <c r="NCZ159" s="7"/>
      <c r="NDA159" s="7"/>
      <c r="NDB159" s="7"/>
      <c r="NDC159" s="7"/>
      <c r="NDD159" s="7"/>
      <c r="NDE159" s="7"/>
      <c r="NDF159" s="7"/>
      <c r="NDG159" s="7"/>
      <c r="NDH159" s="7"/>
      <c r="NDI159" s="7"/>
      <c r="NDJ159" s="7"/>
      <c r="NDK159" s="7"/>
      <c r="NDL159" s="7"/>
      <c r="NDM159" s="7"/>
      <c r="NDN159" s="7"/>
      <c r="NDO159" s="7"/>
      <c r="NDP159" s="7"/>
      <c r="NDQ159" s="7"/>
      <c r="NDR159" s="7"/>
      <c r="NDS159" s="7"/>
      <c r="NDT159" s="7"/>
      <c r="NDU159" s="7"/>
      <c r="NDV159" s="7"/>
      <c r="NDW159" s="7"/>
      <c r="NDX159" s="7"/>
      <c r="NDY159" s="7"/>
      <c r="NDZ159" s="7"/>
      <c r="NEA159" s="7"/>
      <c r="NEB159" s="7"/>
      <c r="NEC159" s="7"/>
      <c r="NED159" s="7"/>
      <c r="NEE159" s="7"/>
      <c r="NEF159" s="7"/>
      <c r="NEG159" s="7"/>
      <c r="NEH159" s="7"/>
      <c r="NEI159" s="7"/>
      <c r="NEJ159" s="7"/>
      <c r="NEK159" s="7"/>
      <c r="NEL159" s="7"/>
      <c r="NEM159" s="7"/>
      <c r="NEN159" s="7"/>
      <c r="NEO159" s="7"/>
      <c r="NEP159" s="7"/>
      <c r="NEQ159" s="7"/>
      <c r="NER159" s="7"/>
      <c r="NES159" s="7"/>
      <c r="NET159" s="7"/>
      <c r="NEU159" s="7"/>
      <c r="NEV159" s="7"/>
      <c r="NEW159" s="7"/>
      <c r="NEX159" s="7"/>
      <c r="NEY159" s="7"/>
      <c r="NEZ159" s="7"/>
      <c r="NFA159" s="7"/>
      <c r="NFB159" s="7"/>
      <c r="NFC159" s="7"/>
      <c r="NFD159" s="7"/>
      <c r="NFE159" s="7"/>
      <c r="NFF159" s="7"/>
      <c r="NFG159" s="7"/>
      <c r="NFH159" s="7"/>
      <c r="NFI159" s="7"/>
      <c r="NFJ159" s="7"/>
      <c r="NFK159" s="7"/>
      <c r="NFL159" s="7"/>
      <c r="NFM159" s="7"/>
      <c r="NFN159" s="7"/>
      <c r="NFO159" s="7"/>
      <c r="NFP159" s="7"/>
      <c r="NFQ159" s="7"/>
      <c r="NFR159" s="7"/>
      <c r="NFS159" s="7"/>
      <c r="NFT159" s="7"/>
      <c r="NFU159" s="7"/>
      <c r="NFV159" s="7"/>
      <c r="NFW159" s="7"/>
      <c r="NFX159" s="7"/>
      <c r="NFY159" s="7"/>
      <c r="NFZ159" s="7"/>
      <c r="NGA159" s="7"/>
      <c r="NGB159" s="7"/>
      <c r="NGC159" s="7"/>
      <c r="NGD159" s="7"/>
      <c r="NGE159" s="7"/>
      <c r="NGF159" s="7"/>
      <c r="NGG159" s="7"/>
      <c r="NGH159" s="7"/>
      <c r="NGI159" s="7"/>
      <c r="NGJ159" s="7"/>
      <c r="NGK159" s="7"/>
      <c r="NGL159" s="7"/>
      <c r="NGM159" s="7"/>
      <c r="NGN159" s="7"/>
      <c r="NGO159" s="7"/>
      <c r="NGP159" s="7"/>
      <c r="NGQ159" s="7"/>
      <c r="NGR159" s="7"/>
      <c r="NGS159" s="7"/>
      <c r="NGT159" s="7"/>
      <c r="NGU159" s="7"/>
      <c r="NGV159" s="7"/>
      <c r="NGW159" s="7"/>
      <c r="NGX159" s="7"/>
      <c r="NGY159" s="7"/>
      <c r="NGZ159" s="7"/>
      <c r="NHA159" s="7"/>
      <c r="NHB159" s="7"/>
      <c r="NHC159" s="7"/>
      <c r="NHD159" s="7"/>
      <c r="NHE159" s="7"/>
      <c r="NHF159" s="7"/>
      <c r="NHG159" s="7"/>
      <c r="NHH159" s="7"/>
      <c r="NHI159" s="7"/>
      <c r="NHJ159" s="7"/>
      <c r="NHK159" s="7"/>
      <c r="NHL159" s="7"/>
      <c r="NHM159" s="7"/>
      <c r="NHN159" s="7"/>
      <c r="NHO159" s="7"/>
      <c r="NHP159" s="7"/>
      <c r="NHQ159" s="7"/>
      <c r="NHR159" s="7"/>
      <c r="NHS159" s="7"/>
      <c r="NHT159" s="7"/>
      <c r="NHU159" s="7"/>
      <c r="NHV159" s="7"/>
      <c r="NHW159" s="7"/>
      <c r="NHX159" s="7"/>
      <c r="NHY159" s="7"/>
      <c r="NHZ159" s="7"/>
      <c r="NIA159" s="7"/>
      <c r="NIB159" s="7"/>
      <c r="NIC159" s="7"/>
      <c r="NID159" s="7"/>
      <c r="NIE159" s="7"/>
      <c r="NIF159" s="7"/>
      <c r="NIG159" s="7"/>
      <c r="NIH159" s="7"/>
      <c r="NII159" s="7"/>
      <c r="NIJ159" s="7"/>
      <c r="NIK159" s="7"/>
      <c r="NIL159" s="7"/>
      <c r="NIM159" s="7"/>
      <c r="NIN159" s="7"/>
      <c r="NIO159" s="7"/>
      <c r="NIP159" s="7"/>
      <c r="NIQ159" s="7"/>
      <c r="NIR159" s="7"/>
      <c r="NIS159" s="7"/>
      <c r="NIT159" s="7"/>
      <c r="NIU159" s="7"/>
      <c r="NIV159" s="7"/>
      <c r="NIW159" s="7"/>
      <c r="NIX159" s="7"/>
      <c r="NIY159" s="7"/>
      <c r="NIZ159" s="7"/>
      <c r="NJA159" s="7"/>
      <c r="NJB159" s="7"/>
      <c r="NJC159" s="7"/>
      <c r="NJD159" s="7"/>
      <c r="NJE159" s="7"/>
      <c r="NJF159" s="7"/>
      <c r="NJG159" s="7"/>
      <c r="NJH159" s="7"/>
      <c r="NJI159" s="7"/>
      <c r="NJJ159" s="7"/>
      <c r="NJK159" s="7"/>
      <c r="NJL159" s="7"/>
      <c r="NJM159" s="7"/>
      <c r="NJN159" s="7"/>
      <c r="NJO159" s="7"/>
      <c r="NJP159" s="7"/>
      <c r="NJQ159" s="7"/>
      <c r="NJR159" s="7"/>
      <c r="NJS159" s="7"/>
      <c r="NJT159" s="7"/>
      <c r="NJU159" s="7"/>
      <c r="NJV159" s="7"/>
      <c r="NJW159" s="7"/>
      <c r="NJX159" s="7"/>
      <c r="NJY159" s="7"/>
      <c r="NJZ159" s="7"/>
      <c r="NKA159" s="7"/>
      <c r="NKB159" s="7"/>
      <c r="NKC159" s="7"/>
      <c r="NKD159" s="7"/>
      <c r="NKE159" s="7"/>
      <c r="NKF159" s="7"/>
      <c r="NKG159" s="7"/>
      <c r="NKH159" s="7"/>
      <c r="NKI159" s="7"/>
      <c r="NKJ159" s="7"/>
      <c r="NKK159" s="7"/>
      <c r="NKL159" s="7"/>
      <c r="NKM159" s="7"/>
      <c r="NKN159" s="7"/>
      <c r="NKO159" s="7"/>
      <c r="NKP159" s="7"/>
      <c r="NKQ159" s="7"/>
      <c r="NKR159" s="7"/>
      <c r="NKS159" s="7"/>
      <c r="NKT159" s="7"/>
      <c r="NKU159" s="7"/>
      <c r="NKV159" s="7"/>
      <c r="NKW159" s="7"/>
      <c r="NKX159" s="7"/>
      <c r="NKY159" s="7"/>
      <c r="NKZ159" s="7"/>
      <c r="NLA159" s="7"/>
      <c r="NLB159" s="7"/>
      <c r="NLC159" s="7"/>
      <c r="NLD159" s="7"/>
      <c r="NLE159" s="7"/>
      <c r="NLF159" s="7"/>
      <c r="NLG159" s="7"/>
      <c r="NLH159" s="7"/>
      <c r="NLI159" s="7"/>
      <c r="NLJ159" s="7"/>
      <c r="NLK159" s="7"/>
      <c r="NLL159" s="7"/>
      <c r="NLM159" s="7"/>
      <c r="NLN159" s="7"/>
      <c r="NLO159" s="7"/>
      <c r="NLP159" s="7"/>
      <c r="NLQ159" s="7"/>
      <c r="NLR159" s="7"/>
      <c r="NLS159" s="7"/>
      <c r="NLT159" s="7"/>
      <c r="NLU159" s="7"/>
      <c r="NLV159" s="7"/>
      <c r="NLW159" s="7"/>
      <c r="NLX159" s="7"/>
      <c r="NLY159" s="7"/>
      <c r="NLZ159" s="7"/>
      <c r="NMA159" s="7"/>
      <c r="NMB159" s="7"/>
      <c r="NMC159" s="7"/>
      <c r="NMD159" s="7"/>
      <c r="NME159" s="7"/>
      <c r="NMF159" s="7"/>
      <c r="NMG159" s="7"/>
      <c r="NMH159" s="7"/>
      <c r="NMI159" s="7"/>
      <c r="NMJ159" s="7"/>
      <c r="NMK159" s="7"/>
      <c r="NML159" s="7"/>
      <c r="NMM159" s="7"/>
      <c r="NMN159" s="7"/>
      <c r="NMO159" s="7"/>
      <c r="NMP159" s="7"/>
      <c r="NMQ159" s="7"/>
      <c r="NMR159" s="7"/>
      <c r="NMS159" s="7"/>
      <c r="NMT159" s="7"/>
      <c r="NMU159" s="7"/>
      <c r="NMV159" s="7"/>
      <c r="NMW159" s="7"/>
      <c r="NMX159" s="7"/>
      <c r="NMY159" s="7"/>
      <c r="NMZ159" s="7"/>
      <c r="NNA159" s="7"/>
      <c r="NNB159" s="7"/>
      <c r="NNC159" s="7"/>
      <c r="NND159" s="7"/>
      <c r="NNE159" s="7"/>
      <c r="NNF159" s="7"/>
      <c r="NNG159" s="7"/>
      <c r="NNH159" s="7"/>
      <c r="NNI159" s="7"/>
      <c r="NNJ159" s="7"/>
      <c r="NNK159" s="7"/>
      <c r="NNL159" s="7"/>
      <c r="NNM159" s="7"/>
      <c r="NNN159" s="7"/>
      <c r="NNO159" s="7"/>
      <c r="NNP159" s="7"/>
      <c r="NNQ159" s="7"/>
      <c r="NNR159" s="7"/>
      <c r="NNS159" s="7"/>
      <c r="NNT159" s="7"/>
      <c r="NNU159" s="7"/>
      <c r="NNV159" s="7"/>
      <c r="NNW159" s="7"/>
      <c r="NNX159" s="7"/>
      <c r="NNY159" s="7"/>
      <c r="NNZ159" s="7"/>
      <c r="NOA159" s="7"/>
      <c r="NOB159" s="7"/>
      <c r="NOC159" s="7"/>
      <c r="NOD159" s="7"/>
      <c r="NOE159" s="7"/>
      <c r="NOF159" s="7"/>
      <c r="NOG159" s="7"/>
      <c r="NOH159" s="7"/>
      <c r="NOI159" s="7"/>
      <c r="NOJ159" s="7"/>
      <c r="NOK159" s="7"/>
      <c r="NOL159" s="7"/>
      <c r="NOM159" s="7"/>
      <c r="NON159" s="7"/>
      <c r="NOO159" s="7"/>
      <c r="NOP159" s="7"/>
      <c r="NOQ159" s="7"/>
      <c r="NOR159" s="7"/>
      <c r="NOS159" s="7"/>
      <c r="NOT159" s="7"/>
      <c r="NOU159" s="7"/>
      <c r="NOV159" s="7"/>
      <c r="NOW159" s="7"/>
      <c r="NOX159" s="7"/>
      <c r="NOY159" s="7"/>
      <c r="NOZ159" s="7"/>
      <c r="NPA159" s="7"/>
      <c r="NPB159" s="7"/>
      <c r="NPC159" s="7"/>
      <c r="NPD159" s="7"/>
      <c r="NPE159" s="7"/>
      <c r="NPF159" s="7"/>
      <c r="NPG159" s="7"/>
      <c r="NPH159" s="7"/>
      <c r="NPI159" s="7"/>
      <c r="NPJ159" s="7"/>
      <c r="NPK159" s="7"/>
      <c r="NPL159" s="7"/>
      <c r="NPM159" s="7"/>
      <c r="NPN159" s="7"/>
      <c r="NPO159" s="7"/>
      <c r="NPP159" s="7"/>
      <c r="NPQ159" s="7"/>
      <c r="NPR159" s="7"/>
      <c r="NPS159" s="7"/>
      <c r="NPT159" s="7"/>
      <c r="NPU159" s="7"/>
      <c r="NPV159" s="7"/>
      <c r="NPW159" s="7"/>
      <c r="NPX159" s="7"/>
      <c r="NPY159" s="7"/>
      <c r="NPZ159" s="7"/>
      <c r="NQA159" s="7"/>
      <c r="NQB159" s="7"/>
      <c r="NQC159" s="7"/>
      <c r="NQD159" s="7"/>
      <c r="NQE159" s="7"/>
      <c r="NQF159" s="7"/>
      <c r="NQG159" s="7"/>
      <c r="NQH159" s="7"/>
      <c r="NQI159" s="7"/>
      <c r="NQJ159" s="7"/>
      <c r="NQK159" s="7"/>
      <c r="NQL159" s="7"/>
      <c r="NQM159" s="7"/>
      <c r="NQN159" s="7"/>
      <c r="NQO159" s="7"/>
      <c r="NQP159" s="7"/>
      <c r="NQQ159" s="7"/>
      <c r="NQR159" s="7"/>
      <c r="NQS159" s="7"/>
      <c r="NQT159" s="7"/>
      <c r="NQU159" s="7"/>
      <c r="NQV159" s="7"/>
      <c r="NQW159" s="7"/>
      <c r="NQX159" s="7"/>
      <c r="NQY159" s="7"/>
      <c r="NQZ159" s="7"/>
      <c r="NRA159" s="7"/>
      <c r="NRB159" s="7"/>
      <c r="NRC159" s="7"/>
      <c r="NRD159" s="7"/>
      <c r="NRE159" s="7"/>
      <c r="NRF159" s="7"/>
      <c r="NRG159" s="7"/>
      <c r="NRH159" s="7"/>
      <c r="NRI159" s="7"/>
      <c r="NRJ159" s="7"/>
      <c r="NRK159" s="7"/>
      <c r="NRL159" s="7"/>
      <c r="NRM159" s="7"/>
      <c r="NRN159" s="7"/>
      <c r="NRO159" s="7"/>
      <c r="NRP159" s="7"/>
      <c r="NRQ159" s="7"/>
      <c r="NRR159" s="7"/>
      <c r="NRS159" s="7"/>
      <c r="NRT159" s="7"/>
      <c r="NRU159" s="7"/>
      <c r="NRV159" s="7"/>
      <c r="NRW159" s="7"/>
      <c r="NRX159" s="7"/>
      <c r="NRY159" s="7"/>
      <c r="NRZ159" s="7"/>
      <c r="NSA159" s="7"/>
      <c r="NSB159" s="7"/>
      <c r="NSC159" s="7"/>
      <c r="NSD159" s="7"/>
      <c r="NSE159" s="7"/>
      <c r="NSF159" s="7"/>
      <c r="NSG159" s="7"/>
      <c r="NSH159" s="7"/>
      <c r="NSI159" s="7"/>
      <c r="NSJ159" s="7"/>
      <c r="NSK159" s="7"/>
      <c r="NSL159" s="7"/>
      <c r="NSM159" s="7"/>
      <c r="NSN159" s="7"/>
      <c r="NSO159" s="7"/>
      <c r="NSP159" s="7"/>
      <c r="NSQ159" s="7"/>
      <c r="NSR159" s="7"/>
      <c r="NSS159" s="7"/>
      <c r="NST159" s="7"/>
      <c r="NSU159" s="7"/>
      <c r="NSV159" s="7"/>
      <c r="NSW159" s="7"/>
      <c r="NSX159" s="7"/>
      <c r="NSY159" s="7"/>
      <c r="NSZ159" s="7"/>
      <c r="NTA159" s="7"/>
      <c r="NTB159" s="7"/>
      <c r="NTC159" s="7"/>
      <c r="NTD159" s="7"/>
      <c r="NTE159" s="7"/>
      <c r="NTF159" s="7"/>
      <c r="NTG159" s="7"/>
      <c r="NTH159" s="7"/>
      <c r="NTI159" s="7"/>
      <c r="NTJ159" s="7"/>
      <c r="NTK159" s="7"/>
      <c r="NTL159" s="7"/>
      <c r="NTM159" s="7"/>
      <c r="NTN159" s="7"/>
      <c r="NTO159" s="7"/>
      <c r="NTP159" s="7"/>
      <c r="NTQ159" s="7"/>
      <c r="NTR159" s="7"/>
      <c r="NTS159" s="7"/>
      <c r="NTT159" s="7"/>
      <c r="NTU159" s="7"/>
      <c r="NTV159" s="7"/>
      <c r="NTW159" s="7"/>
      <c r="NTX159" s="7"/>
      <c r="NTY159" s="7"/>
      <c r="NTZ159" s="7"/>
      <c r="NUA159" s="7"/>
      <c r="NUB159" s="7"/>
      <c r="NUC159" s="7"/>
      <c r="NUD159" s="7"/>
      <c r="NUE159" s="7"/>
      <c r="NUF159" s="7"/>
      <c r="NUG159" s="7"/>
      <c r="NUH159" s="7"/>
      <c r="NUI159" s="7"/>
      <c r="NUJ159" s="7"/>
      <c r="NUK159" s="7"/>
      <c r="NUL159" s="7"/>
      <c r="NUM159" s="7"/>
      <c r="NUN159" s="7"/>
      <c r="NUO159" s="7"/>
      <c r="NUP159" s="7"/>
      <c r="NUQ159" s="7"/>
      <c r="NUR159" s="7"/>
      <c r="NUS159" s="7"/>
      <c r="NUT159" s="7"/>
      <c r="NUU159" s="7"/>
      <c r="NUV159" s="7"/>
      <c r="NUW159" s="7"/>
      <c r="NUX159" s="7"/>
      <c r="NUY159" s="7"/>
      <c r="NUZ159" s="7"/>
      <c r="NVA159" s="7"/>
      <c r="NVB159" s="7"/>
      <c r="NVC159" s="7"/>
      <c r="NVD159" s="7"/>
      <c r="NVE159" s="7"/>
      <c r="NVF159" s="7"/>
      <c r="NVG159" s="7"/>
      <c r="NVH159" s="7"/>
      <c r="NVI159" s="7"/>
      <c r="NVJ159" s="7"/>
      <c r="NVK159" s="7"/>
      <c r="NVL159" s="7"/>
      <c r="NVM159" s="7"/>
      <c r="NVN159" s="7"/>
      <c r="NVO159" s="7"/>
      <c r="NVP159" s="7"/>
      <c r="NVQ159" s="7"/>
      <c r="NVR159" s="7"/>
      <c r="NVS159" s="7"/>
      <c r="NVT159" s="7"/>
      <c r="NVU159" s="7"/>
      <c r="NVV159" s="7"/>
      <c r="NVW159" s="7"/>
      <c r="NVX159" s="7"/>
      <c r="NVY159" s="7"/>
      <c r="NVZ159" s="7"/>
      <c r="NWA159" s="7"/>
      <c r="NWB159" s="7"/>
      <c r="NWC159" s="7"/>
      <c r="NWD159" s="7"/>
      <c r="NWE159" s="7"/>
      <c r="NWF159" s="7"/>
      <c r="NWG159" s="7"/>
      <c r="NWH159" s="7"/>
      <c r="NWI159" s="7"/>
      <c r="NWJ159" s="7"/>
      <c r="NWK159" s="7"/>
      <c r="NWL159" s="7"/>
      <c r="NWM159" s="7"/>
      <c r="NWN159" s="7"/>
      <c r="NWO159" s="7"/>
      <c r="NWP159" s="7"/>
      <c r="NWQ159" s="7"/>
      <c r="NWR159" s="7"/>
      <c r="NWS159" s="7"/>
      <c r="NWT159" s="7"/>
      <c r="NWU159" s="7"/>
      <c r="NWV159" s="7"/>
      <c r="NWW159" s="7"/>
      <c r="NWX159" s="7"/>
      <c r="NWY159" s="7"/>
      <c r="NWZ159" s="7"/>
      <c r="NXA159" s="7"/>
      <c r="NXB159" s="7"/>
      <c r="NXC159" s="7"/>
      <c r="NXD159" s="7"/>
      <c r="NXE159" s="7"/>
      <c r="NXF159" s="7"/>
      <c r="NXG159" s="7"/>
      <c r="NXH159" s="7"/>
      <c r="NXI159" s="7"/>
      <c r="NXJ159" s="7"/>
      <c r="NXK159" s="7"/>
      <c r="NXL159" s="7"/>
      <c r="NXM159" s="7"/>
      <c r="NXN159" s="7"/>
      <c r="NXO159" s="7"/>
      <c r="NXP159" s="7"/>
      <c r="NXQ159" s="7"/>
      <c r="NXR159" s="7"/>
      <c r="NXS159" s="7"/>
      <c r="NXT159" s="7"/>
      <c r="NXU159" s="7"/>
      <c r="NXV159" s="7"/>
      <c r="NXW159" s="7"/>
      <c r="NXX159" s="7"/>
      <c r="NXY159" s="7"/>
      <c r="NXZ159" s="7"/>
      <c r="NYA159" s="7"/>
      <c r="NYB159" s="7"/>
      <c r="NYC159" s="7"/>
      <c r="NYD159" s="7"/>
      <c r="NYE159" s="7"/>
      <c r="NYF159" s="7"/>
      <c r="NYG159" s="7"/>
      <c r="NYH159" s="7"/>
      <c r="NYI159" s="7"/>
      <c r="NYJ159" s="7"/>
      <c r="NYK159" s="7"/>
      <c r="NYL159" s="7"/>
      <c r="NYM159" s="7"/>
      <c r="NYN159" s="7"/>
      <c r="NYO159" s="7"/>
      <c r="NYP159" s="7"/>
      <c r="NYQ159" s="7"/>
      <c r="NYR159" s="7"/>
      <c r="NYS159" s="7"/>
      <c r="NYT159" s="7"/>
      <c r="NYU159" s="7"/>
      <c r="NYV159" s="7"/>
      <c r="NYW159" s="7"/>
      <c r="NYX159" s="7"/>
      <c r="NYY159" s="7"/>
      <c r="NYZ159" s="7"/>
      <c r="NZA159" s="7"/>
      <c r="NZB159" s="7"/>
      <c r="NZC159" s="7"/>
      <c r="NZD159" s="7"/>
      <c r="NZE159" s="7"/>
      <c r="NZF159" s="7"/>
      <c r="NZG159" s="7"/>
      <c r="NZH159" s="7"/>
      <c r="NZI159" s="7"/>
      <c r="NZJ159" s="7"/>
      <c r="NZK159" s="7"/>
      <c r="NZL159" s="7"/>
      <c r="NZM159" s="7"/>
      <c r="NZN159" s="7"/>
      <c r="NZO159" s="7"/>
      <c r="NZP159" s="7"/>
      <c r="NZQ159" s="7"/>
      <c r="NZR159" s="7"/>
      <c r="NZS159" s="7"/>
      <c r="NZT159" s="7"/>
      <c r="NZU159" s="7"/>
      <c r="NZV159" s="7"/>
      <c r="NZW159" s="7"/>
      <c r="NZX159" s="7"/>
      <c r="NZY159" s="7"/>
      <c r="NZZ159" s="7"/>
      <c r="OAA159" s="7"/>
      <c r="OAB159" s="7"/>
      <c r="OAC159" s="7"/>
      <c r="OAD159" s="7"/>
      <c r="OAE159" s="7"/>
      <c r="OAF159" s="7"/>
      <c r="OAG159" s="7"/>
      <c r="OAH159" s="7"/>
      <c r="OAI159" s="7"/>
      <c r="OAJ159" s="7"/>
      <c r="OAK159" s="7"/>
      <c r="OAL159" s="7"/>
      <c r="OAM159" s="7"/>
      <c r="OAN159" s="7"/>
      <c r="OAO159" s="7"/>
      <c r="OAP159" s="7"/>
      <c r="OAQ159" s="7"/>
      <c r="OAR159" s="7"/>
      <c r="OAS159" s="7"/>
      <c r="OAT159" s="7"/>
      <c r="OAU159" s="7"/>
      <c r="OAV159" s="7"/>
      <c r="OAW159" s="7"/>
      <c r="OAX159" s="7"/>
      <c r="OAY159" s="7"/>
      <c r="OAZ159" s="7"/>
      <c r="OBA159" s="7"/>
      <c r="OBB159" s="7"/>
      <c r="OBC159" s="7"/>
      <c r="OBD159" s="7"/>
      <c r="OBE159" s="7"/>
      <c r="OBF159" s="7"/>
      <c r="OBG159" s="7"/>
      <c r="OBH159" s="7"/>
      <c r="OBI159" s="7"/>
      <c r="OBJ159" s="7"/>
      <c r="OBK159" s="7"/>
      <c r="OBL159" s="7"/>
      <c r="OBM159" s="7"/>
      <c r="OBN159" s="7"/>
      <c r="OBO159" s="7"/>
      <c r="OBP159" s="7"/>
      <c r="OBQ159" s="7"/>
      <c r="OBR159" s="7"/>
      <c r="OBS159" s="7"/>
      <c r="OBT159" s="7"/>
      <c r="OBU159" s="7"/>
      <c r="OBV159" s="7"/>
      <c r="OBW159" s="7"/>
      <c r="OBX159" s="7"/>
      <c r="OBY159" s="7"/>
      <c r="OBZ159" s="7"/>
      <c r="OCA159" s="7"/>
      <c r="OCB159" s="7"/>
      <c r="OCC159" s="7"/>
      <c r="OCD159" s="7"/>
      <c r="OCE159" s="7"/>
      <c r="OCF159" s="7"/>
      <c r="OCG159" s="7"/>
      <c r="OCH159" s="7"/>
      <c r="OCI159" s="7"/>
      <c r="OCJ159" s="7"/>
      <c r="OCK159" s="7"/>
      <c r="OCL159" s="7"/>
      <c r="OCM159" s="7"/>
      <c r="OCN159" s="7"/>
      <c r="OCO159" s="7"/>
      <c r="OCP159" s="7"/>
      <c r="OCQ159" s="7"/>
      <c r="OCR159" s="7"/>
      <c r="OCS159" s="7"/>
      <c r="OCT159" s="7"/>
      <c r="OCU159" s="7"/>
      <c r="OCV159" s="7"/>
      <c r="OCW159" s="7"/>
      <c r="OCX159" s="7"/>
      <c r="OCY159" s="7"/>
      <c r="OCZ159" s="7"/>
      <c r="ODA159" s="7"/>
      <c r="ODB159" s="7"/>
      <c r="ODC159" s="7"/>
      <c r="ODD159" s="7"/>
      <c r="ODE159" s="7"/>
      <c r="ODF159" s="7"/>
      <c r="ODG159" s="7"/>
      <c r="ODH159" s="7"/>
      <c r="ODI159" s="7"/>
      <c r="ODJ159" s="7"/>
      <c r="ODK159" s="7"/>
      <c r="ODL159" s="7"/>
      <c r="ODM159" s="7"/>
      <c r="ODN159" s="7"/>
      <c r="ODO159" s="7"/>
      <c r="ODP159" s="7"/>
      <c r="ODQ159" s="7"/>
      <c r="ODR159" s="7"/>
      <c r="ODS159" s="7"/>
      <c r="ODT159" s="7"/>
      <c r="ODU159" s="7"/>
      <c r="ODV159" s="7"/>
      <c r="ODW159" s="7"/>
      <c r="ODX159" s="7"/>
      <c r="ODY159" s="7"/>
      <c r="ODZ159" s="7"/>
      <c r="OEA159" s="7"/>
      <c r="OEB159" s="7"/>
      <c r="OEC159" s="7"/>
      <c r="OED159" s="7"/>
      <c r="OEE159" s="7"/>
      <c r="OEF159" s="7"/>
      <c r="OEG159" s="7"/>
      <c r="OEH159" s="7"/>
      <c r="OEI159" s="7"/>
      <c r="OEJ159" s="7"/>
      <c r="OEK159" s="7"/>
      <c r="OEL159" s="7"/>
      <c r="OEM159" s="7"/>
      <c r="OEN159" s="7"/>
      <c r="OEO159" s="7"/>
      <c r="OEP159" s="7"/>
      <c r="OEQ159" s="7"/>
      <c r="OER159" s="7"/>
      <c r="OES159" s="7"/>
      <c r="OET159" s="7"/>
      <c r="OEU159" s="7"/>
      <c r="OEV159" s="7"/>
      <c r="OEW159" s="7"/>
      <c r="OEX159" s="7"/>
      <c r="OEY159" s="7"/>
      <c r="OEZ159" s="7"/>
      <c r="OFA159" s="7"/>
      <c r="OFB159" s="7"/>
      <c r="OFC159" s="7"/>
      <c r="OFD159" s="7"/>
      <c r="OFE159" s="7"/>
      <c r="OFF159" s="7"/>
      <c r="OFG159" s="7"/>
      <c r="OFH159" s="7"/>
      <c r="OFI159" s="7"/>
      <c r="OFJ159" s="7"/>
      <c r="OFK159" s="7"/>
      <c r="OFL159" s="7"/>
      <c r="OFM159" s="7"/>
      <c r="OFN159" s="7"/>
      <c r="OFO159" s="7"/>
      <c r="OFP159" s="7"/>
      <c r="OFQ159" s="7"/>
      <c r="OFR159" s="7"/>
      <c r="OFS159" s="7"/>
      <c r="OFT159" s="7"/>
      <c r="OFU159" s="7"/>
      <c r="OFV159" s="7"/>
      <c r="OFW159" s="7"/>
      <c r="OFX159" s="7"/>
      <c r="OFY159" s="7"/>
      <c r="OFZ159" s="7"/>
      <c r="OGA159" s="7"/>
      <c r="OGB159" s="7"/>
      <c r="OGC159" s="7"/>
      <c r="OGD159" s="7"/>
      <c r="OGE159" s="7"/>
      <c r="OGF159" s="7"/>
      <c r="OGG159" s="7"/>
      <c r="OGH159" s="7"/>
      <c r="OGI159" s="7"/>
      <c r="OGJ159" s="7"/>
      <c r="OGK159" s="7"/>
      <c r="OGL159" s="7"/>
      <c r="OGM159" s="7"/>
      <c r="OGN159" s="7"/>
      <c r="OGO159" s="7"/>
      <c r="OGP159" s="7"/>
      <c r="OGQ159" s="7"/>
      <c r="OGR159" s="7"/>
      <c r="OGS159" s="7"/>
      <c r="OGT159" s="7"/>
      <c r="OGU159" s="7"/>
      <c r="OGV159" s="7"/>
      <c r="OGW159" s="7"/>
      <c r="OGX159" s="7"/>
      <c r="OGY159" s="7"/>
      <c r="OGZ159" s="7"/>
      <c r="OHA159" s="7"/>
      <c r="OHB159" s="7"/>
      <c r="OHC159" s="7"/>
      <c r="OHD159" s="7"/>
      <c r="OHE159" s="7"/>
      <c r="OHF159" s="7"/>
      <c r="OHG159" s="7"/>
      <c r="OHH159" s="7"/>
      <c r="OHI159" s="7"/>
      <c r="OHJ159" s="7"/>
      <c r="OHK159" s="7"/>
      <c r="OHL159" s="7"/>
      <c r="OHM159" s="7"/>
      <c r="OHN159" s="7"/>
      <c r="OHO159" s="7"/>
      <c r="OHP159" s="7"/>
      <c r="OHQ159" s="7"/>
      <c r="OHR159" s="7"/>
      <c r="OHS159" s="7"/>
      <c r="OHT159" s="7"/>
      <c r="OHU159" s="7"/>
      <c r="OHV159" s="7"/>
      <c r="OHW159" s="7"/>
      <c r="OHX159" s="7"/>
      <c r="OHY159" s="7"/>
      <c r="OHZ159" s="7"/>
      <c r="OIA159" s="7"/>
      <c r="OIB159" s="7"/>
      <c r="OIC159" s="7"/>
      <c r="OID159" s="7"/>
      <c r="OIE159" s="7"/>
      <c r="OIF159" s="7"/>
      <c r="OIG159" s="7"/>
      <c r="OIH159" s="7"/>
      <c r="OII159" s="7"/>
      <c r="OIJ159" s="7"/>
      <c r="OIK159" s="7"/>
      <c r="OIL159" s="7"/>
      <c r="OIM159" s="7"/>
      <c r="OIN159" s="7"/>
      <c r="OIO159" s="7"/>
      <c r="OIP159" s="7"/>
      <c r="OIQ159" s="7"/>
      <c r="OIR159" s="7"/>
      <c r="OIS159" s="7"/>
      <c r="OIT159" s="7"/>
      <c r="OIU159" s="7"/>
      <c r="OIV159" s="7"/>
      <c r="OIW159" s="7"/>
      <c r="OIX159" s="7"/>
      <c r="OIY159" s="7"/>
      <c r="OIZ159" s="7"/>
      <c r="OJA159" s="7"/>
      <c r="OJB159" s="7"/>
      <c r="OJC159" s="7"/>
      <c r="OJD159" s="7"/>
      <c r="OJE159" s="7"/>
      <c r="OJF159" s="7"/>
      <c r="OJG159" s="7"/>
      <c r="OJH159" s="7"/>
      <c r="OJI159" s="7"/>
      <c r="OJJ159" s="7"/>
      <c r="OJK159" s="7"/>
      <c r="OJL159" s="7"/>
      <c r="OJM159" s="7"/>
      <c r="OJN159" s="7"/>
      <c r="OJO159" s="7"/>
      <c r="OJP159" s="7"/>
      <c r="OJQ159" s="7"/>
      <c r="OJR159" s="7"/>
      <c r="OJS159" s="7"/>
      <c r="OJT159" s="7"/>
      <c r="OJU159" s="7"/>
      <c r="OJV159" s="7"/>
      <c r="OJW159" s="7"/>
      <c r="OJX159" s="7"/>
      <c r="OJY159" s="7"/>
      <c r="OJZ159" s="7"/>
      <c r="OKA159" s="7"/>
      <c r="OKB159" s="7"/>
      <c r="OKC159" s="7"/>
      <c r="OKD159" s="7"/>
      <c r="OKE159" s="7"/>
      <c r="OKF159" s="7"/>
      <c r="OKG159" s="7"/>
      <c r="OKH159" s="7"/>
      <c r="OKI159" s="7"/>
      <c r="OKJ159" s="7"/>
      <c r="OKK159" s="7"/>
      <c r="OKL159" s="7"/>
      <c r="OKM159" s="7"/>
      <c r="OKN159" s="7"/>
      <c r="OKO159" s="7"/>
      <c r="OKP159" s="7"/>
      <c r="OKQ159" s="7"/>
      <c r="OKR159" s="7"/>
      <c r="OKS159" s="7"/>
      <c r="OKT159" s="7"/>
      <c r="OKU159" s="7"/>
      <c r="OKV159" s="7"/>
      <c r="OKW159" s="7"/>
      <c r="OKX159" s="7"/>
      <c r="OKY159" s="7"/>
      <c r="OKZ159" s="7"/>
      <c r="OLA159" s="7"/>
      <c r="OLB159" s="7"/>
      <c r="OLC159" s="7"/>
      <c r="OLD159" s="7"/>
      <c r="OLE159" s="7"/>
      <c r="OLF159" s="7"/>
      <c r="OLG159" s="7"/>
      <c r="OLH159" s="7"/>
      <c r="OLI159" s="7"/>
      <c r="OLJ159" s="7"/>
      <c r="OLK159" s="7"/>
      <c r="OLL159" s="7"/>
      <c r="OLM159" s="7"/>
      <c r="OLN159" s="7"/>
      <c r="OLO159" s="7"/>
      <c r="OLP159" s="7"/>
      <c r="OLQ159" s="7"/>
      <c r="OLR159" s="7"/>
      <c r="OLS159" s="7"/>
      <c r="OLT159" s="7"/>
      <c r="OLU159" s="7"/>
      <c r="OLV159" s="7"/>
      <c r="OLW159" s="7"/>
      <c r="OLX159" s="7"/>
      <c r="OLY159" s="7"/>
      <c r="OLZ159" s="7"/>
      <c r="OMA159" s="7"/>
      <c r="OMB159" s="7"/>
      <c r="OMC159" s="7"/>
      <c r="OMD159" s="7"/>
      <c r="OME159" s="7"/>
      <c r="OMF159" s="7"/>
      <c r="OMG159" s="7"/>
      <c r="OMH159" s="7"/>
      <c r="OMI159" s="7"/>
      <c r="OMJ159" s="7"/>
      <c r="OMK159" s="7"/>
      <c r="OML159" s="7"/>
      <c r="OMM159" s="7"/>
      <c r="OMN159" s="7"/>
      <c r="OMO159" s="7"/>
      <c r="OMP159" s="7"/>
      <c r="OMQ159" s="7"/>
      <c r="OMR159" s="7"/>
      <c r="OMS159" s="7"/>
      <c r="OMT159" s="7"/>
      <c r="OMU159" s="7"/>
      <c r="OMV159" s="7"/>
      <c r="OMW159" s="7"/>
      <c r="OMX159" s="7"/>
      <c r="OMY159" s="7"/>
      <c r="OMZ159" s="7"/>
      <c r="ONA159" s="7"/>
      <c r="ONB159" s="7"/>
      <c r="ONC159" s="7"/>
      <c r="OND159" s="7"/>
      <c r="ONE159" s="7"/>
      <c r="ONF159" s="7"/>
      <c r="ONG159" s="7"/>
      <c r="ONH159" s="7"/>
      <c r="ONI159" s="7"/>
      <c r="ONJ159" s="7"/>
      <c r="ONK159" s="7"/>
      <c r="ONL159" s="7"/>
      <c r="ONM159" s="7"/>
      <c r="ONN159" s="7"/>
      <c r="ONO159" s="7"/>
      <c r="ONP159" s="7"/>
      <c r="ONQ159" s="7"/>
      <c r="ONR159" s="7"/>
      <c r="ONS159" s="7"/>
      <c r="ONT159" s="7"/>
      <c r="ONU159" s="7"/>
      <c r="ONV159" s="7"/>
      <c r="ONW159" s="7"/>
      <c r="ONX159" s="7"/>
      <c r="ONY159" s="7"/>
      <c r="ONZ159" s="7"/>
      <c r="OOA159" s="7"/>
      <c r="OOB159" s="7"/>
      <c r="OOC159" s="7"/>
      <c r="OOD159" s="7"/>
      <c r="OOE159" s="7"/>
      <c r="OOF159" s="7"/>
      <c r="OOG159" s="7"/>
      <c r="OOH159" s="7"/>
      <c r="OOI159" s="7"/>
      <c r="OOJ159" s="7"/>
      <c r="OOK159" s="7"/>
      <c r="OOL159" s="7"/>
      <c r="OOM159" s="7"/>
      <c r="OON159" s="7"/>
      <c r="OOO159" s="7"/>
      <c r="OOP159" s="7"/>
      <c r="OOQ159" s="7"/>
      <c r="OOR159" s="7"/>
      <c r="OOS159" s="7"/>
      <c r="OOT159" s="7"/>
      <c r="OOU159" s="7"/>
      <c r="OOV159" s="7"/>
      <c r="OOW159" s="7"/>
      <c r="OOX159" s="7"/>
      <c r="OOY159" s="7"/>
      <c r="OOZ159" s="7"/>
      <c r="OPA159" s="7"/>
      <c r="OPB159" s="7"/>
      <c r="OPC159" s="7"/>
      <c r="OPD159" s="7"/>
      <c r="OPE159" s="7"/>
      <c r="OPF159" s="7"/>
      <c r="OPG159" s="7"/>
      <c r="OPH159" s="7"/>
      <c r="OPI159" s="7"/>
      <c r="OPJ159" s="7"/>
      <c r="OPK159" s="7"/>
      <c r="OPL159" s="7"/>
      <c r="OPM159" s="7"/>
      <c r="OPN159" s="7"/>
      <c r="OPO159" s="7"/>
      <c r="OPP159" s="7"/>
      <c r="OPQ159" s="7"/>
      <c r="OPR159" s="7"/>
      <c r="OPS159" s="7"/>
      <c r="OPT159" s="7"/>
      <c r="OPU159" s="7"/>
      <c r="OPV159" s="7"/>
      <c r="OPW159" s="7"/>
      <c r="OPX159" s="7"/>
      <c r="OPY159" s="7"/>
      <c r="OPZ159" s="7"/>
      <c r="OQA159" s="7"/>
      <c r="OQB159" s="7"/>
      <c r="OQC159" s="7"/>
      <c r="OQD159" s="7"/>
      <c r="OQE159" s="7"/>
      <c r="OQF159" s="7"/>
      <c r="OQG159" s="7"/>
      <c r="OQH159" s="7"/>
      <c r="OQI159" s="7"/>
      <c r="OQJ159" s="7"/>
      <c r="OQK159" s="7"/>
      <c r="OQL159" s="7"/>
      <c r="OQM159" s="7"/>
      <c r="OQN159" s="7"/>
      <c r="OQO159" s="7"/>
      <c r="OQP159" s="7"/>
      <c r="OQQ159" s="7"/>
      <c r="OQR159" s="7"/>
      <c r="OQS159" s="7"/>
      <c r="OQT159" s="7"/>
      <c r="OQU159" s="7"/>
      <c r="OQV159" s="7"/>
      <c r="OQW159" s="7"/>
      <c r="OQX159" s="7"/>
      <c r="OQY159" s="7"/>
      <c r="OQZ159" s="7"/>
      <c r="ORA159" s="7"/>
      <c r="ORB159" s="7"/>
      <c r="ORC159" s="7"/>
      <c r="ORD159" s="7"/>
      <c r="ORE159" s="7"/>
      <c r="ORF159" s="7"/>
      <c r="ORG159" s="7"/>
      <c r="ORH159" s="7"/>
      <c r="ORI159" s="7"/>
      <c r="ORJ159" s="7"/>
      <c r="ORK159" s="7"/>
      <c r="ORL159" s="7"/>
      <c r="ORM159" s="7"/>
      <c r="ORN159" s="7"/>
      <c r="ORO159" s="7"/>
      <c r="ORP159" s="7"/>
      <c r="ORQ159" s="7"/>
      <c r="ORR159" s="7"/>
      <c r="ORS159" s="7"/>
      <c r="ORT159" s="7"/>
      <c r="ORU159" s="7"/>
      <c r="ORV159" s="7"/>
      <c r="ORW159" s="7"/>
      <c r="ORX159" s="7"/>
      <c r="ORY159" s="7"/>
      <c r="ORZ159" s="7"/>
      <c r="OSA159" s="7"/>
      <c r="OSB159" s="7"/>
      <c r="OSC159" s="7"/>
      <c r="OSD159" s="7"/>
      <c r="OSE159" s="7"/>
      <c r="OSF159" s="7"/>
      <c r="OSG159" s="7"/>
      <c r="OSH159" s="7"/>
      <c r="OSI159" s="7"/>
      <c r="OSJ159" s="7"/>
      <c r="OSK159" s="7"/>
      <c r="OSL159" s="7"/>
      <c r="OSM159" s="7"/>
      <c r="OSN159" s="7"/>
      <c r="OSO159" s="7"/>
      <c r="OSP159" s="7"/>
      <c r="OSQ159" s="7"/>
      <c r="OSR159" s="7"/>
      <c r="OSS159" s="7"/>
      <c r="OST159" s="7"/>
      <c r="OSU159" s="7"/>
      <c r="OSV159" s="7"/>
      <c r="OSW159" s="7"/>
      <c r="OSX159" s="7"/>
      <c r="OSY159" s="7"/>
      <c r="OSZ159" s="7"/>
      <c r="OTA159" s="7"/>
      <c r="OTB159" s="7"/>
      <c r="OTC159" s="7"/>
      <c r="OTD159" s="7"/>
      <c r="OTE159" s="7"/>
      <c r="OTF159" s="7"/>
      <c r="OTG159" s="7"/>
      <c r="OTH159" s="7"/>
      <c r="OTI159" s="7"/>
      <c r="OTJ159" s="7"/>
      <c r="OTK159" s="7"/>
      <c r="OTL159" s="7"/>
      <c r="OTM159" s="7"/>
      <c r="OTN159" s="7"/>
      <c r="OTO159" s="7"/>
      <c r="OTP159" s="7"/>
      <c r="OTQ159" s="7"/>
      <c r="OTR159" s="7"/>
      <c r="OTS159" s="7"/>
      <c r="OTT159" s="7"/>
      <c r="OTU159" s="7"/>
      <c r="OTV159" s="7"/>
      <c r="OTW159" s="7"/>
      <c r="OTX159" s="7"/>
      <c r="OTY159" s="7"/>
      <c r="OTZ159" s="7"/>
      <c r="OUA159" s="7"/>
      <c r="OUB159" s="7"/>
      <c r="OUC159" s="7"/>
      <c r="OUD159" s="7"/>
      <c r="OUE159" s="7"/>
      <c r="OUF159" s="7"/>
      <c r="OUG159" s="7"/>
      <c r="OUH159" s="7"/>
      <c r="OUI159" s="7"/>
      <c r="OUJ159" s="7"/>
      <c r="OUK159" s="7"/>
      <c r="OUL159" s="7"/>
      <c r="OUM159" s="7"/>
      <c r="OUN159" s="7"/>
      <c r="OUO159" s="7"/>
      <c r="OUP159" s="7"/>
      <c r="OUQ159" s="7"/>
      <c r="OUR159" s="7"/>
      <c r="OUS159" s="7"/>
      <c r="OUT159" s="7"/>
      <c r="OUU159" s="7"/>
      <c r="OUV159" s="7"/>
      <c r="OUW159" s="7"/>
      <c r="OUX159" s="7"/>
      <c r="OUY159" s="7"/>
      <c r="OUZ159" s="7"/>
      <c r="OVA159" s="7"/>
      <c r="OVB159" s="7"/>
      <c r="OVC159" s="7"/>
      <c r="OVD159" s="7"/>
      <c r="OVE159" s="7"/>
      <c r="OVF159" s="7"/>
      <c r="OVG159" s="7"/>
      <c r="OVH159" s="7"/>
      <c r="OVI159" s="7"/>
      <c r="OVJ159" s="7"/>
      <c r="OVK159" s="7"/>
      <c r="OVL159" s="7"/>
      <c r="OVM159" s="7"/>
      <c r="OVN159" s="7"/>
      <c r="OVO159" s="7"/>
      <c r="OVP159" s="7"/>
      <c r="OVQ159" s="7"/>
      <c r="OVR159" s="7"/>
      <c r="OVS159" s="7"/>
      <c r="OVT159" s="7"/>
      <c r="OVU159" s="7"/>
      <c r="OVV159" s="7"/>
      <c r="OVW159" s="7"/>
      <c r="OVX159" s="7"/>
      <c r="OVY159" s="7"/>
      <c r="OVZ159" s="7"/>
      <c r="OWA159" s="7"/>
      <c r="OWB159" s="7"/>
      <c r="OWC159" s="7"/>
      <c r="OWD159" s="7"/>
      <c r="OWE159" s="7"/>
      <c r="OWF159" s="7"/>
      <c r="OWG159" s="7"/>
      <c r="OWH159" s="7"/>
      <c r="OWI159" s="7"/>
      <c r="OWJ159" s="7"/>
      <c r="OWK159" s="7"/>
      <c r="OWL159" s="7"/>
      <c r="OWM159" s="7"/>
      <c r="OWN159" s="7"/>
      <c r="OWO159" s="7"/>
      <c r="OWP159" s="7"/>
      <c r="OWQ159" s="7"/>
      <c r="OWR159" s="7"/>
      <c r="OWS159" s="7"/>
      <c r="OWT159" s="7"/>
      <c r="OWU159" s="7"/>
      <c r="OWV159" s="7"/>
      <c r="OWW159" s="7"/>
      <c r="OWX159" s="7"/>
      <c r="OWY159" s="7"/>
      <c r="OWZ159" s="7"/>
      <c r="OXA159" s="7"/>
      <c r="OXB159" s="7"/>
      <c r="OXC159" s="7"/>
      <c r="OXD159" s="7"/>
      <c r="OXE159" s="7"/>
      <c r="OXF159" s="7"/>
      <c r="OXG159" s="7"/>
      <c r="OXH159" s="7"/>
      <c r="OXI159" s="7"/>
      <c r="OXJ159" s="7"/>
      <c r="OXK159" s="7"/>
      <c r="OXL159" s="7"/>
      <c r="OXM159" s="7"/>
      <c r="OXN159" s="7"/>
      <c r="OXO159" s="7"/>
      <c r="OXP159" s="7"/>
      <c r="OXQ159" s="7"/>
      <c r="OXR159" s="7"/>
      <c r="OXS159" s="7"/>
      <c r="OXT159" s="7"/>
      <c r="OXU159" s="7"/>
      <c r="OXV159" s="7"/>
      <c r="OXW159" s="7"/>
      <c r="OXX159" s="7"/>
      <c r="OXY159" s="7"/>
      <c r="OXZ159" s="7"/>
      <c r="OYA159" s="7"/>
      <c r="OYB159" s="7"/>
      <c r="OYC159" s="7"/>
      <c r="OYD159" s="7"/>
      <c r="OYE159" s="7"/>
      <c r="OYF159" s="7"/>
      <c r="OYG159" s="7"/>
      <c r="OYH159" s="7"/>
      <c r="OYI159" s="7"/>
      <c r="OYJ159" s="7"/>
      <c r="OYK159" s="7"/>
      <c r="OYL159" s="7"/>
      <c r="OYM159" s="7"/>
      <c r="OYN159" s="7"/>
      <c r="OYO159" s="7"/>
      <c r="OYP159" s="7"/>
      <c r="OYQ159" s="7"/>
      <c r="OYR159" s="7"/>
      <c r="OYS159" s="7"/>
      <c r="OYT159" s="7"/>
      <c r="OYU159" s="7"/>
      <c r="OYV159" s="7"/>
      <c r="OYW159" s="7"/>
      <c r="OYX159" s="7"/>
      <c r="OYY159" s="7"/>
      <c r="OYZ159" s="7"/>
      <c r="OZA159" s="7"/>
      <c r="OZB159" s="7"/>
      <c r="OZC159" s="7"/>
      <c r="OZD159" s="7"/>
      <c r="OZE159" s="7"/>
      <c r="OZF159" s="7"/>
      <c r="OZG159" s="7"/>
      <c r="OZH159" s="7"/>
      <c r="OZI159" s="7"/>
      <c r="OZJ159" s="7"/>
      <c r="OZK159" s="7"/>
      <c r="OZL159" s="7"/>
      <c r="OZM159" s="7"/>
      <c r="OZN159" s="7"/>
      <c r="OZO159" s="7"/>
      <c r="OZP159" s="7"/>
      <c r="OZQ159" s="7"/>
      <c r="OZR159" s="7"/>
      <c r="OZS159" s="7"/>
      <c r="OZT159" s="7"/>
      <c r="OZU159" s="7"/>
      <c r="OZV159" s="7"/>
      <c r="OZW159" s="7"/>
      <c r="OZX159" s="7"/>
      <c r="OZY159" s="7"/>
      <c r="OZZ159" s="7"/>
      <c r="PAA159" s="7"/>
      <c r="PAB159" s="7"/>
      <c r="PAC159" s="7"/>
      <c r="PAD159" s="7"/>
      <c r="PAE159" s="7"/>
      <c r="PAF159" s="7"/>
      <c r="PAG159" s="7"/>
      <c r="PAH159" s="7"/>
      <c r="PAI159" s="7"/>
      <c r="PAJ159" s="7"/>
      <c r="PAK159" s="7"/>
      <c r="PAL159" s="7"/>
      <c r="PAM159" s="7"/>
      <c r="PAN159" s="7"/>
      <c r="PAO159" s="7"/>
      <c r="PAP159" s="7"/>
      <c r="PAQ159" s="7"/>
      <c r="PAR159" s="7"/>
      <c r="PAS159" s="7"/>
      <c r="PAT159" s="7"/>
      <c r="PAU159" s="7"/>
      <c r="PAV159" s="7"/>
      <c r="PAW159" s="7"/>
      <c r="PAX159" s="7"/>
      <c r="PAY159" s="7"/>
      <c r="PAZ159" s="7"/>
      <c r="PBA159" s="7"/>
      <c r="PBB159" s="7"/>
      <c r="PBC159" s="7"/>
      <c r="PBD159" s="7"/>
      <c r="PBE159" s="7"/>
      <c r="PBF159" s="7"/>
      <c r="PBG159" s="7"/>
      <c r="PBH159" s="7"/>
      <c r="PBI159" s="7"/>
      <c r="PBJ159" s="7"/>
      <c r="PBK159" s="7"/>
      <c r="PBL159" s="7"/>
      <c r="PBM159" s="7"/>
      <c r="PBN159" s="7"/>
      <c r="PBO159" s="7"/>
      <c r="PBP159" s="7"/>
      <c r="PBQ159" s="7"/>
      <c r="PBR159" s="7"/>
      <c r="PBS159" s="7"/>
      <c r="PBT159" s="7"/>
      <c r="PBU159" s="7"/>
      <c r="PBV159" s="7"/>
      <c r="PBW159" s="7"/>
      <c r="PBX159" s="7"/>
      <c r="PBY159" s="7"/>
      <c r="PBZ159" s="7"/>
      <c r="PCA159" s="7"/>
      <c r="PCB159" s="7"/>
      <c r="PCC159" s="7"/>
      <c r="PCD159" s="7"/>
      <c r="PCE159" s="7"/>
      <c r="PCF159" s="7"/>
      <c r="PCG159" s="7"/>
      <c r="PCH159" s="7"/>
      <c r="PCI159" s="7"/>
      <c r="PCJ159" s="7"/>
      <c r="PCK159" s="7"/>
      <c r="PCL159" s="7"/>
      <c r="PCM159" s="7"/>
      <c r="PCN159" s="7"/>
      <c r="PCO159" s="7"/>
      <c r="PCP159" s="7"/>
      <c r="PCQ159" s="7"/>
      <c r="PCR159" s="7"/>
      <c r="PCS159" s="7"/>
      <c r="PCT159" s="7"/>
      <c r="PCU159" s="7"/>
      <c r="PCV159" s="7"/>
      <c r="PCW159" s="7"/>
      <c r="PCX159" s="7"/>
      <c r="PCY159" s="7"/>
      <c r="PCZ159" s="7"/>
      <c r="PDA159" s="7"/>
      <c r="PDB159" s="7"/>
      <c r="PDC159" s="7"/>
      <c r="PDD159" s="7"/>
      <c r="PDE159" s="7"/>
      <c r="PDF159" s="7"/>
      <c r="PDG159" s="7"/>
      <c r="PDH159" s="7"/>
      <c r="PDI159" s="7"/>
      <c r="PDJ159" s="7"/>
      <c r="PDK159" s="7"/>
      <c r="PDL159" s="7"/>
      <c r="PDM159" s="7"/>
      <c r="PDN159" s="7"/>
      <c r="PDO159" s="7"/>
      <c r="PDP159" s="7"/>
      <c r="PDQ159" s="7"/>
      <c r="PDR159" s="7"/>
      <c r="PDS159" s="7"/>
      <c r="PDT159" s="7"/>
      <c r="PDU159" s="7"/>
      <c r="PDV159" s="7"/>
      <c r="PDW159" s="7"/>
      <c r="PDX159" s="7"/>
      <c r="PDY159" s="7"/>
      <c r="PDZ159" s="7"/>
      <c r="PEA159" s="7"/>
      <c r="PEB159" s="7"/>
      <c r="PEC159" s="7"/>
      <c r="PED159" s="7"/>
      <c r="PEE159" s="7"/>
      <c r="PEF159" s="7"/>
      <c r="PEG159" s="7"/>
      <c r="PEH159" s="7"/>
      <c r="PEI159" s="7"/>
      <c r="PEJ159" s="7"/>
      <c r="PEK159" s="7"/>
      <c r="PEL159" s="7"/>
      <c r="PEM159" s="7"/>
      <c r="PEN159" s="7"/>
      <c r="PEO159" s="7"/>
      <c r="PEP159" s="7"/>
      <c r="PEQ159" s="7"/>
      <c r="PER159" s="7"/>
      <c r="PES159" s="7"/>
      <c r="PET159" s="7"/>
      <c r="PEU159" s="7"/>
      <c r="PEV159" s="7"/>
      <c r="PEW159" s="7"/>
      <c r="PEX159" s="7"/>
      <c r="PEY159" s="7"/>
      <c r="PEZ159" s="7"/>
      <c r="PFA159" s="7"/>
      <c r="PFB159" s="7"/>
      <c r="PFC159" s="7"/>
      <c r="PFD159" s="7"/>
      <c r="PFE159" s="7"/>
      <c r="PFF159" s="7"/>
      <c r="PFG159" s="7"/>
      <c r="PFH159" s="7"/>
      <c r="PFI159" s="7"/>
      <c r="PFJ159" s="7"/>
      <c r="PFK159" s="7"/>
      <c r="PFL159" s="7"/>
      <c r="PFM159" s="7"/>
      <c r="PFN159" s="7"/>
      <c r="PFO159" s="7"/>
      <c r="PFP159" s="7"/>
      <c r="PFQ159" s="7"/>
      <c r="PFR159" s="7"/>
      <c r="PFS159" s="7"/>
      <c r="PFT159" s="7"/>
      <c r="PFU159" s="7"/>
      <c r="PFV159" s="7"/>
      <c r="PFW159" s="7"/>
      <c r="PFX159" s="7"/>
      <c r="PFY159" s="7"/>
      <c r="PFZ159" s="7"/>
      <c r="PGA159" s="7"/>
      <c r="PGB159" s="7"/>
      <c r="PGC159" s="7"/>
      <c r="PGD159" s="7"/>
      <c r="PGE159" s="7"/>
      <c r="PGF159" s="7"/>
      <c r="PGG159" s="7"/>
      <c r="PGH159" s="7"/>
      <c r="PGI159" s="7"/>
      <c r="PGJ159" s="7"/>
      <c r="PGK159" s="7"/>
      <c r="PGL159" s="7"/>
      <c r="PGM159" s="7"/>
      <c r="PGN159" s="7"/>
      <c r="PGO159" s="7"/>
      <c r="PGP159" s="7"/>
      <c r="PGQ159" s="7"/>
      <c r="PGR159" s="7"/>
      <c r="PGS159" s="7"/>
      <c r="PGT159" s="7"/>
      <c r="PGU159" s="7"/>
      <c r="PGV159" s="7"/>
      <c r="PGW159" s="7"/>
      <c r="PGX159" s="7"/>
      <c r="PGY159" s="7"/>
      <c r="PGZ159" s="7"/>
      <c r="PHA159" s="7"/>
      <c r="PHB159" s="7"/>
      <c r="PHC159" s="7"/>
      <c r="PHD159" s="7"/>
      <c r="PHE159" s="7"/>
      <c r="PHF159" s="7"/>
      <c r="PHG159" s="7"/>
      <c r="PHH159" s="7"/>
      <c r="PHI159" s="7"/>
      <c r="PHJ159" s="7"/>
      <c r="PHK159" s="7"/>
      <c r="PHL159" s="7"/>
      <c r="PHM159" s="7"/>
      <c r="PHN159" s="7"/>
      <c r="PHO159" s="7"/>
      <c r="PHP159" s="7"/>
      <c r="PHQ159" s="7"/>
      <c r="PHR159" s="7"/>
      <c r="PHS159" s="7"/>
      <c r="PHT159" s="7"/>
      <c r="PHU159" s="7"/>
      <c r="PHV159" s="7"/>
      <c r="PHW159" s="7"/>
      <c r="PHX159" s="7"/>
      <c r="PHY159" s="7"/>
      <c r="PHZ159" s="7"/>
      <c r="PIA159" s="7"/>
      <c r="PIB159" s="7"/>
      <c r="PIC159" s="7"/>
      <c r="PID159" s="7"/>
      <c r="PIE159" s="7"/>
      <c r="PIF159" s="7"/>
      <c r="PIG159" s="7"/>
      <c r="PIH159" s="7"/>
      <c r="PII159" s="7"/>
      <c r="PIJ159" s="7"/>
      <c r="PIK159" s="7"/>
      <c r="PIL159" s="7"/>
      <c r="PIM159" s="7"/>
      <c r="PIN159" s="7"/>
      <c r="PIO159" s="7"/>
      <c r="PIP159" s="7"/>
      <c r="PIQ159" s="7"/>
      <c r="PIR159" s="7"/>
      <c r="PIS159" s="7"/>
      <c r="PIT159" s="7"/>
      <c r="PIU159" s="7"/>
      <c r="PIV159" s="7"/>
      <c r="PIW159" s="7"/>
      <c r="PIX159" s="7"/>
      <c r="PIY159" s="7"/>
      <c r="PIZ159" s="7"/>
      <c r="PJA159" s="7"/>
      <c r="PJB159" s="7"/>
      <c r="PJC159" s="7"/>
      <c r="PJD159" s="7"/>
      <c r="PJE159" s="7"/>
      <c r="PJF159" s="7"/>
      <c r="PJG159" s="7"/>
      <c r="PJH159" s="7"/>
      <c r="PJI159" s="7"/>
      <c r="PJJ159" s="7"/>
      <c r="PJK159" s="7"/>
      <c r="PJL159" s="7"/>
      <c r="PJM159" s="7"/>
      <c r="PJN159" s="7"/>
      <c r="PJO159" s="7"/>
      <c r="PJP159" s="7"/>
      <c r="PJQ159" s="7"/>
      <c r="PJR159" s="7"/>
      <c r="PJS159" s="7"/>
      <c r="PJT159" s="7"/>
      <c r="PJU159" s="7"/>
      <c r="PJV159" s="7"/>
      <c r="PJW159" s="7"/>
      <c r="PJX159" s="7"/>
      <c r="PJY159" s="7"/>
      <c r="PJZ159" s="7"/>
      <c r="PKA159" s="7"/>
      <c r="PKB159" s="7"/>
      <c r="PKC159" s="7"/>
      <c r="PKD159" s="7"/>
      <c r="PKE159" s="7"/>
      <c r="PKF159" s="7"/>
      <c r="PKG159" s="7"/>
      <c r="PKH159" s="7"/>
      <c r="PKI159" s="7"/>
      <c r="PKJ159" s="7"/>
      <c r="PKK159" s="7"/>
      <c r="PKL159" s="7"/>
      <c r="PKM159" s="7"/>
      <c r="PKN159" s="7"/>
      <c r="PKO159" s="7"/>
      <c r="PKP159" s="7"/>
      <c r="PKQ159" s="7"/>
      <c r="PKR159" s="7"/>
      <c r="PKS159" s="7"/>
      <c r="PKT159" s="7"/>
      <c r="PKU159" s="7"/>
      <c r="PKV159" s="7"/>
      <c r="PKW159" s="7"/>
      <c r="PKX159" s="7"/>
      <c r="PKY159" s="7"/>
      <c r="PKZ159" s="7"/>
      <c r="PLA159" s="7"/>
      <c r="PLB159" s="7"/>
      <c r="PLC159" s="7"/>
      <c r="PLD159" s="7"/>
      <c r="PLE159" s="7"/>
      <c r="PLF159" s="7"/>
      <c r="PLG159" s="7"/>
      <c r="PLH159" s="7"/>
      <c r="PLI159" s="7"/>
      <c r="PLJ159" s="7"/>
      <c r="PLK159" s="7"/>
      <c r="PLL159" s="7"/>
      <c r="PLM159" s="7"/>
      <c r="PLN159" s="7"/>
      <c r="PLO159" s="7"/>
      <c r="PLP159" s="7"/>
      <c r="PLQ159" s="7"/>
      <c r="PLR159" s="7"/>
      <c r="PLS159" s="7"/>
      <c r="PLT159" s="7"/>
      <c r="PLU159" s="7"/>
      <c r="PLV159" s="7"/>
      <c r="PLW159" s="7"/>
      <c r="PLX159" s="7"/>
      <c r="PLY159" s="7"/>
      <c r="PLZ159" s="7"/>
      <c r="PMA159" s="7"/>
      <c r="PMB159" s="7"/>
      <c r="PMC159" s="7"/>
      <c r="PMD159" s="7"/>
      <c r="PME159" s="7"/>
      <c r="PMF159" s="7"/>
      <c r="PMG159" s="7"/>
      <c r="PMH159" s="7"/>
      <c r="PMI159" s="7"/>
      <c r="PMJ159" s="7"/>
      <c r="PMK159" s="7"/>
      <c r="PML159" s="7"/>
      <c r="PMM159" s="7"/>
      <c r="PMN159" s="7"/>
      <c r="PMO159" s="7"/>
      <c r="PMP159" s="7"/>
      <c r="PMQ159" s="7"/>
      <c r="PMR159" s="7"/>
      <c r="PMS159" s="7"/>
      <c r="PMT159" s="7"/>
      <c r="PMU159" s="7"/>
      <c r="PMV159" s="7"/>
      <c r="PMW159" s="7"/>
      <c r="PMX159" s="7"/>
      <c r="PMY159" s="7"/>
      <c r="PMZ159" s="7"/>
      <c r="PNA159" s="7"/>
      <c r="PNB159" s="7"/>
      <c r="PNC159" s="7"/>
      <c r="PND159" s="7"/>
      <c r="PNE159" s="7"/>
      <c r="PNF159" s="7"/>
      <c r="PNG159" s="7"/>
      <c r="PNH159" s="7"/>
      <c r="PNI159" s="7"/>
      <c r="PNJ159" s="7"/>
      <c r="PNK159" s="7"/>
      <c r="PNL159" s="7"/>
      <c r="PNM159" s="7"/>
      <c r="PNN159" s="7"/>
      <c r="PNO159" s="7"/>
      <c r="PNP159" s="7"/>
      <c r="PNQ159" s="7"/>
      <c r="PNR159" s="7"/>
      <c r="PNS159" s="7"/>
      <c r="PNT159" s="7"/>
      <c r="PNU159" s="7"/>
      <c r="PNV159" s="7"/>
      <c r="PNW159" s="7"/>
      <c r="PNX159" s="7"/>
      <c r="PNY159" s="7"/>
      <c r="PNZ159" s="7"/>
      <c r="POA159" s="7"/>
      <c r="POB159" s="7"/>
      <c r="POC159" s="7"/>
      <c r="POD159" s="7"/>
      <c r="POE159" s="7"/>
      <c r="POF159" s="7"/>
      <c r="POG159" s="7"/>
      <c r="POH159" s="7"/>
      <c r="POI159" s="7"/>
      <c r="POJ159" s="7"/>
      <c r="POK159" s="7"/>
      <c r="POL159" s="7"/>
      <c r="POM159" s="7"/>
      <c r="PON159" s="7"/>
      <c r="POO159" s="7"/>
      <c r="POP159" s="7"/>
      <c r="POQ159" s="7"/>
      <c r="POR159" s="7"/>
      <c r="POS159" s="7"/>
      <c r="POT159" s="7"/>
      <c r="POU159" s="7"/>
      <c r="POV159" s="7"/>
      <c r="POW159" s="7"/>
      <c r="POX159" s="7"/>
      <c r="POY159" s="7"/>
      <c r="POZ159" s="7"/>
      <c r="PPA159" s="7"/>
      <c r="PPB159" s="7"/>
      <c r="PPC159" s="7"/>
      <c r="PPD159" s="7"/>
      <c r="PPE159" s="7"/>
      <c r="PPF159" s="7"/>
      <c r="PPG159" s="7"/>
      <c r="PPH159" s="7"/>
      <c r="PPI159" s="7"/>
      <c r="PPJ159" s="7"/>
      <c r="PPK159" s="7"/>
      <c r="PPL159" s="7"/>
      <c r="PPM159" s="7"/>
      <c r="PPN159" s="7"/>
      <c r="PPO159" s="7"/>
      <c r="PPP159" s="7"/>
      <c r="PPQ159" s="7"/>
      <c r="PPR159" s="7"/>
      <c r="PPS159" s="7"/>
      <c r="PPT159" s="7"/>
      <c r="PPU159" s="7"/>
      <c r="PPV159" s="7"/>
      <c r="PPW159" s="7"/>
      <c r="PPX159" s="7"/>
      <c r="PPY159" s="7"/>
      <c r="PPZ159" s="7"/>
      <c r="PQA159" s="7"/>
      <c r="PQB159" s="7"/>
      <c r="PQC159" s="7"/>
      <c r="PQD159" s="7"/>
      <c r="PQE159" s="7"/>
      <c r="PQF159" s="7"/>
      <c r="PQG159" s="7"/>
      <c r="PQH159" s="7"/>
      <c r="PQI159" s="7"/>
      <c r="PQJ159" s="7"/>
      <c r="PQK159" s="7"/>
      <c r="PQL159" s="7"/>
      <c r="PQM159" s="7"/>
      <c r="PQN159" s="7"/>
      <c r="PQO159" s="7"/>
      <c r="PQP159" s="7"/>
      <c r="PQQ159" s="7"/>
      <c r="PQR159" s="7"/>
      <c r="PQS159" s="7"/>
      <c r="PQT159" s="7"/>
      <c r="PQU159" s="7"/>
      <c r="PQV159" s="7"/>
      <c r="PQW159" s="7"/>
      <c r="PQX159" s="7"/>
      <c r="PQY159" s="7"/>
      <c r="PQZ159" s="7"/>
      <c r="PRA159" s="7"/>
      <c r="PRB159" s="7"/>
      <c r="PRC159" s="7"/>
      <c r="PRD159" s="7"/>
      <c r="PRE159" s="7"/>
      <c r="PRF159" s="7"/>
      <c r="PRG159" s="7"/>
      <c r="PRH159" s="7"/>
      <c r="PRI159" s="7"/>
      <c r="PRJ159" s="7"/>
      <c r="PRK159" s="7"/>
      <c r="PRL159" s="7"/>
      <c r="PRM159" s="7"/>
      <c r="PRN159" s="7"/>
      <c r="PRO159" s="7"/>
      <c r="PRP159" s="7"/>
      <c r="PRQ159" s="7"/>
      <c r="PRR159" s="7"/>
      <c r="PRS159" s="7"/>
      <c r="PRT159" s="7"/>
      <c r="PRU159" s="7"/>
      <c r="PRV159" s="7"/>
      <c r="PRW159" s="7"/>
      <c r="PRX159" s="7"/>
      <c r="PRY159" s="7"/>
      <c r="PRZ159" s="7"/>
      <c r="PSA159" s="7"/>
      <c r="PSB159" s="7"/>
      <c r="PSC159" s="7"/>
      <c r="PSD159" s="7"/>
      <c r="PSE159" s="7"/>
      <c r="PSF159" s="7"/>
      <c r="PSG159" s="7"/>
      <c r="PSH159" s="7"/>
      <c r="PSI159" s="7"/>
      <c r="PSJ159" s="7"/>
      <c r="PSK159" s="7"/>
      <c r="PSL159" s="7"/>
      <c r="PSM159" s="7"/>
      <c r="PSN159" s="7"/>
      <c r="PSO159" s="7"/>
      <c r="PSP159" s="7"/>
      <c r="PSQ159" s="7"/>
      <c r="PSR159" s="7"/>
      <c r="PSS159" s="7"/>
      <c r="PST159" s="7"/>
      <c r="PSU159" s="7"/>
      <c r="PSV159" s="7"/>
      <c r="PSW159" s="7"/>
      <c r="PSX159" s="7"/>
      <c r="PSY159" s="7"/>
      <c r="PSZ159" s="7"/>
      <c r="PTA159" s="7"/>
      <c r="PTB159" s="7"/>
      <c r="PTC159" s="7"/>
      <c r="PTD159" s="7"/>
      <c r="PTE159" s="7"/>
      <c r="PTF159" s="7"/>
      <c r="PTG159" s="7"/>
      <c r="PTH159" s="7"/>
      <c r="PTI159" s="7"/>
      <c r="PTJ159" s="7"/>
      <c r="PTK159" s="7"/>
      <c r="PTL159" s="7"/>
      <c r="PTM159" s="7"/>
      <c r="PTN159" s="7"/>
      <c r="PTO159" s="7"/>
      <c r="PTP159" s="7"/>
      <c r="PTQ159" s="7"/>
      <c r="PTR159" s="7"/>
      <c r="PTS159" s="7"/>
      <c r="PTT159" s="7"/>
      <c r="PTU159" s="7"/>
      <c r="PTV159" s="7"/>
      <c r="PTW159" s="7"/>
      <c r="PTX159" s="7"/>
      <c r="PTY159" s="7"/>
      <c r="PTZ159" s="7"/>
      <c r="PUA159" s="7"/>
      <c r="PUB159" s="7"/>
      <c r="PUC159" s="7"/>
      <c r="PUD159" s="7"/>
      <c r="PUE159" s="7"/>
      <c r="PUF159" s="7"/>
      <c r="PUG159" s="7"/>
      <c r="PUH159" s="7"/>
      <c r="PUI159" s="7"/>
      <c r="PUJ159" s="7"/>
      <c r="PUK159" s="7"/>
      <c r="PUL159" s="7"/>
      <c r="PUM159" s="7"/>
      <c r="PUN159" s="7"/>
      <c r="PUO159" s="7"/>
      <c r="PUP159" s="7"/>
      <c r="PUQ159" s="7"/>
      <c r="PUR159" s="7"/>
      <c r="PUS159" s="7"/>
      <c r="PUT159" s="7"/>
      <c r="PUU159" s="7"/>
      <c r="PUV159" s="7"/>
      <c r="PUW159" s="7"/>
      <c r="PUX159" s="7"/>
      <c r="PUY159" s="7"/>
      <c r="PUZ159" s="7"/>
      <c r="PVA159" s="7"/>
      <c r="PVB159" s="7"/>
      <c r="PVC159" s="7"/>
      <c r="PVD159" s="7"/>
      <c r="PVE159" s="7"/>
      <c r="PVF159" s="7"/>
      <c r="PVG159" s="7"/>
      <c r="PVH159" s="7"/>
      <c r="PVI159" s="7"/>
      <c r="PVJ159" s="7"/>
      <c r="PVK159" s="7"/>
      <c r="PVL159" s="7"/>
      <c r="PVM159" s="7"/>
      <c r="PVN159" s="7"/>
      <c r="PVO159" s="7"/>
      <c r="PVP159" s="7"/>
      <c r="PVQ159" s="7"/>
      <c r="PVR159" s="7"/>
      <c r="PVS159" s="7"/>
      <c r="PVT159" s="7"/>
      <c r="PVU159" s="7"/>
      <c r="PVV159" s="7"/>
      <c r="PVW159" s="7"/>
      <c r="PVX159" s="7"/>
      <c r="PVY159" s="7"/>
      <c r="PVZ159" s="7"/>
      <c r="PWA159" s="7"/>
      <c r="PWB159" s="7"/>
      <c r="PWC159" s="7"/>
      <c r="PWD159" s="7"/>
      <c r="PWE159" s="7"/>
      <c r="PWF159" s="7"/>
      <c r="PWG159" s="7"/>
      <c r="PWH159" s="7"/>
      <c r="PWI159" s="7"/>
      <c r="PWJ159" s="7"/>
      <c r="PWK159" s="7"/>
      <c r="PWL159" s="7"/>
      <c r="PWM159" s="7"/>
      <c r="PWN159" s="7"/>
      <c r="PWO159" s="7"/>
      <c r="PWP159" s="7"/>
      <c r="PWQ159" s="7"/>
      <c r="PWR159" s="7"/>
      <c r="PWS159" s="7"/>
      <c r="PWT159" s="7"/>
      <c r="PWU159" s="7"/>
      <c r="PWV159" s="7"/>
      <c r="PWW159" s="7"/>
      <c r="PWX159" s="7"/>
      <c r="PWY159" s="7"/>
      <c r="PWZ159" s="7"/>
      <c r="PXA159" s="7"/>
      <c r="PXB159" s="7"/>
      <c r="PXC159" s="7"/>
      <c r="PXD159" s="7"/>
      <c r="PXE159" s="7"/>
      <c r="PXF159" s="7"/>
      <c r="PXG159" s="7"/>
      <c r="PXH159" s="7"/>
      <c r="PXI159" s="7"/>
      <c r="PXJ159" s="7"/>
      <c r="PXK159" s="7"/>
      <c r="PXL159" s="7"/>
      <c r="PXM159" s="7"/>
      <c r="PXN159" s="7"/>
      <c r="PXO159" s="7"/>
      <c r="PXP159" s="7"/>
      <c r="PXQ159" s="7"/>
      <c r="PXR159" s="7"/>
      <c r="PXS159" s="7"/>
      <c r="PXT159" s="7"/>
      <c r="PXU159" s="7"/>
      <c r="PXV159" s="7"/>
      <c r="PXW159" s="7"/>
      <c r="PXX159" s="7"/>
      <c r="PXY159" s="7"/>
      <c r="PXZ159" s="7"/>
      <c r="PYA159" s="7"/>
      <c r="PYB159" s="7"/>
      <c r="PYC159" s="7"/>
      <c r="PYD159" s="7"/>
      <c r="PYE159" s="7"/>
      <c r="PYF159" s="7"/>
      <c r="PYG159" s="7"/>
      <c r="PYH159" s="7"/>
      <c r="PYI159" s="7"/>
      <c r="PYJ159" s="7"/>
      <c r="PYK159" s="7"/>
      <c r="PYL159" s="7"/>
      <c r="PYM159" s="7"/>
      <c r="PYN159" s="7"/>
      <c r="PYO159" s="7"/>
      <c r="PYP159" s="7"/>
      <c r="PYQ159" s="7"/>
      <c r="PYR159" s="7"/>
      <c r="PYS159" s="7"/>
      <c r="PYT159" s="7"/>
      <c r="PYU159" s="7"/>
      <c r="PYV159" s="7"/>
      <c r="PYW159" s="7"/>
      <c r="PYX159" s="7"/>
      <c r="PYY159" s="7"/>
      <c r="PYZ159" s="7"/>
      <c r="PZA159" s="7"/>
      <c r="PZB159" s="7"/>
      <c r="PZC159" s="7"/>
      <c r="PZD159" s="7"/>
      <c r="PZE159" s="7"/>
      <c r="PZF159" s="7"/>
      <c r="PZG159" s="7"/>
      <c r="PZH159" s="7"/>
      <c r="PZI159" s="7"/>
      <c r="PZJ159" s="7"/>
      <c r="PZK159" s="7"/>
      <c r="PZL159" s="7"/>
      <c r="PZM159" s="7"/>
      <c r="PZN159" s="7"/>
      <c r="PZO159" s="7"/>
      <c r="PZP159" s="7"/>
      <c r="PZQ159" s="7"/>
      <c r="PZR159" s="7"/>
      <c r="PZS159" s="7"/>
      <c r="PZT159" s="7"/>
      <c r="PZU159" s="7"/>
      <c r="PZV159" s="7"/>
      <c r="PZW159" s="7"/>
      <c r="PZX159" s="7"/>
      <c r="PZY159" s="7"/>
      <c r="PZZ159" s="7"/>
      <c r="QAA159" s="7"/>
      <c r="QAB159" s="7"/>
      <c r="QAC159" s="7"/>
      <c r="QAD159" s="7"/>
      <c r="QAE159" s="7"/>
      <c r="QAF159" s="7"/>
      <c r="QAG159" s="7"/>
      <c r="QAH159" s="7"/>
      <c r="QAI159" s="7"/>
      <c r="QAJ159" s="7"/>
      <c r="QAK159" s="7"/>
      <c r="QAL159" s="7"/>
      <c r="QAM159" s="7"/>
      <c r="QAN159" s="7"/>
      <c r="QAO159" s="7"/>
      <c r="QAP159" s="7"/>
      <c r="QAQ159" s="7"/>
      <c r="QAR159" s="7"/>
      <c r="QAS159" s="7"/>
      <c r="QAT159" s="7"/>
      <c r="QAU159" s="7"/>
      <c r="QAV159" s="7"/>
      <c r="QAW159" s="7"/>
      <c r="QAX159" s="7"/>
      <c r="QAY159" s="7"/>
      <c r="QAZ159" s="7"/>
      <c r="QBA159" s="7"/>
      <c r="QBB159" s="7"/>
      <c r="QBC159" s="7"/>
      <c r="QBD159" s="7"/>
      <c r="QBE159" s="7"/>
      <c r="QBF159" s="7"/>
      <c r="QBG159" s="7"/>
      <c r="QBH159" s="7"/>
      <c r="QBI159" s="7"/>
      <c r="QBJ159" s="7"/>
      <c r="QBK159" s="7"/>
      <c r="QBL159" s="7"/>
      <c r="QBM159" s="7"/>
      <c r="QBN159" s="7"/>
      <c r="QBO159" s="7"/>
      <c r="QBP159" s="7"/>
      <c r="QBQ159" s="7"/>
      <c r="QBR159" s="7"/>
      <c r="QBS159" s="7"/>
      <c r="QBT159" s="7"/>
      <c r="QBU159" s="7"/>
      <c r="QBV159" s="7"/>
      <c r="QBW159" s="7"/>
      <c r="QBX159" s="7"/>
      <c r="QBY159" s="7"/>
      <c r="QBZ159" s="7"/>
      <c r="QCA159" s="7"/>
      <c r="QCB159" s="7"/>
      <c r="QCC159" s="7"/>
      <c r="QCD159" s="7"/>
      <c r="QCE159" s="7"/>
      <c r="QCF159" s="7"/>
      <c r="QCG159" s="7"/>
      <c r="QCH159" s="7"/>
      <c r="QCI159" s="7"/>
      <c r="QCJ159" s="7"/>
      <c r="QCK159" s="7"/>
      <c r="QCL159" s="7"/>
      <c r="QCM159" s="7"/>
      <c r="QCN159" s="7"/>
      <c r="QCO159" s="7"/>
      <c r="QCP159" s="7"/>
      <c r="QCQ159" s="7"/>
      <c r="QCR159" s="7"/>
      <c r="QCS159" s="7"/>
      <c r="QCT159" s="7"/>
      <c r="QCU159" s="7"/>
      <c r="QCV159" s="7"/>
      <c r="QCW159" s="7"/>
      <c r="QCX159" s="7"/>
      <c r="QCY159" s="7"/>
      <c r="QCZ159" s="7"/>
      <c r="QDA159" s="7"/>
      <c r="QDB159" s="7"/>
      <c r="QDC159" s="7"/>
      <c r="QDD159" s="7"/>
      <c r="QDE159" s="7"/>
      <c r="QDF159" s="7"/>
      <c r="QDG159" s="7"/>
      <c r="QDH159" s="7"/>
      <c r="QDI159" s="7"/>
      <c r="QDJ159" s="7"/>
      <c r="QDK159" s="7"/>
      <c r="QDL159" s="7"/>
      <c r="QDM159" s="7"/>
      <c r="QDN159" s="7"/>
      <c r="QDO159" s="7"/>
      <c r="QDP159" s="7"/>
      <c r="QDQ159" s="7"/>
      <c r="QDR159" s="7"/>
      <c r="QDS159" s="7"/>
      <c r="QDT159" s="7"/>
      <c r="QDU159" s="7"/>
      <c r="QDV159" s="7"/>
      <c r="QDW159" s="7"/>
      <c r="QDX159" s="7"/>
      <c r="QDY159" s="7"/>
      <c r="QDZ159" s="7"/>
      <c r="QEA159" s="7"/>
      <c r="QEB159" s="7"/>
      <c r="QEC159" s="7"/>
      <c r="QED159" s="7"/>
      <c r="QEE159" s="7"/>
      <c r="QEF159" s="7"/>
      <c r="QEG159" s="7"/>
      <c r="QEH159" s="7"/>
      <c r="QEI159" s="7"/>
      <c r="QEJ159" s="7"/>
      <c r="QEK159" s="7"/>
      <c r="QEL159" s="7"/>
      <c r="QEM159" s="7"/>
      <c r="QEN159" s="7"/>
      <c r="QEO159" s="7"/>
      <c r="QEP159" s="7"/>
      <c r="QEQ159" s="7"/>
      <c r="QER159" s="7"/>
      <c r="QES159" s="7"/>
      <c r="QET159" s="7"/>
      <c r="QEU159" s="7"/>
      <c r="QEV159" s="7"/>
      <c r="QEW159" s="7"/>
      <c r="QEX159" s="7"/>
      <c r="QEY159" s="7"/>
      <c r="QEZ159" s="7"/>
      <c r="QFA159" s="7"/>
      <c r="QFB159" s="7"/>
      <c r="QFC159" s="7"/>
      <c r="QFD159" s="7"/>
      <c r="QFE159" s="7"/>
      <c r="QFF159" s="7"/>
      <c r="QFG159" s="7"/>
      <c r="QFH159" s="7"/>
      <c r="QFI159" s="7"/>
      <c r="QFJ159" s="7"/>
      <c r="QFK159" s="7"/>
      <c r="QFL159" s="7"/>
      <c r="QFM159" s="7"/>
      <c r="QFN159" s="7"/>
      <c r="QFO159" s="7"/>
      <c r="QFP159" s="7"/>
      <c r="QFQ159" s="7"/>
      <c r="QFR159" s="7"/>
      <c r="QFS159" s="7"/>
      <c r="QFT159" s="7"/>
      <c r="QFU159" s="7"/>
      <c r="QFV159" s="7"/>
      <c r="QFW159" s="7"/>
      <c r="QFX159" s="7"/>
      <c r="QFY159" s="7"/>
      <c r="QFZ159" s="7"/>
      <c r="QGA159" s="7"/>
      <c r="QGB159" s="7"/>
      <c r="QGC159" s="7"/>
      <c r="QGD159" s="7"/>
      <c r="QGE159" s="7"/>
      <c r="QGF159" s="7"/>
      <c r="QGG159" s="7"/>
      <c r="QGH159" s="7"/>
      <c r="QGI159" s="7"/>
      <c r="QGJ159" s="7"/>
      <c r="QGK159" s="7"/>
      <c r="QGL159" s="7"/>
      <c r="QGM159" s="7"/>
      <c r="QGN159" s="7"/>
      <c r="QGO159" s="7"/>
      <c r="QGP159" s="7"/>
      <c r="QGQ159" s="7"/>
      <c r="QGR159" s="7"/>
      <c r="QGS159" s="7"/>
      <c r="QGT159" s="7"/>
      <c r="QGU159" s="7"/>
      <c r="QGV159" s="7"/>
      <c r="QGW159" s="7"/>
      <c r="QGX159" s="7"/>
      <c r="QGY159" s="7"/>
      <c r="QGZ159" s="7"/>
      <c r="QHA159" s="7"/>
      <c r="QHB159" s="7"/>
      <c r="QHC159" s="7"/>
      <c r="QHD159" s="7"/>
      <c r="QHE159" s="7"/>
      <c r="QHF159" s="7"/>
      <c r="QHG159" s="7"/>
      <c r="QHH159" s="7"/>
      <c r="QHI159" s="7"/>
      <c r="QHJ159" s="7"/>
      <c r="QHK159" s="7"/>
      <c r="QHL159" s="7"/>
      <c r="QHM159" s="7"/>
      <c r="QHN159" s="7"/>
      <c r="QHO159" s="7"/>
      <c r="QHP159" s="7"/>
      <c r="QHQ159" s="7"/>
      <c r="QHR159" s="7"/>
      <c r="QHS159" s="7"/>
      <c r="QHT159" s="7"/>
      <c r="QHU159" s="7"/>
      <c r="QHV159" s="7"/>
      <c r="QHW159" s="7"/>
      <c r="QHX159" s="7"/>
      <c r="QHY159" s="7"/>
      <c r="QHZ159" s="7"/>
      <c r="QIA159" s="7"/>
      <c r="QIB159" s="7"/>
      <c r="QIC159" s="7"/>
      <c r="QID159" s="7"/>
      <c r="QIE159" s="7"/>
      <c r="QIF159" s="7"/>
      <c r="QIG159" s="7"/>
      <c r="QIH159" s="7"/>
      <c r="QII159" s="7"/>
      <c r="QIJ159" s="7"/>
      <c r="QIK159" s="7"/>
      <c r="QIL159" s="7"/>
      <c r="QIM159" s="7"/>
      <c r="QIN159" s="7"/>
      <c r="QIO159" s="7"/>
      <c r="QIP159" s="7"/>
      <c r="QIQ159" s="7"/>
      <c r="QIR159" s="7"/>
      <c r="QIS159" s="7"/>
      <c r="QIT159" s="7"/>
      <c r="QIU159" s="7"/>
      <c r="QIV159" s="7"/>
      <c r="QIW159" s="7"/>
      <c r="QIX159" s="7"/>
      <c r="QIY159" s="7"/>
      <c r="QIZ159" s="7"/>
      <c r="QJA159" s="7"/>
      <c r="QJB159" s="7"/>
      <c r="QJC159" s="7"/>
      <c r="QJD159" s="7"/>
      <c r="QJE159" s="7"/>
      <c r="QJF159" s="7"/>
      <c r="QJG159" s="7"/>
      <c r="QJH159" s="7"/>
      <c r="QJI159" s="7"/>
      <c r="QJJ159" s="7"/>
      <c r="QJK159" s="7"/>
      <c r="QJL159" s="7"/>
      <c r="QJM159" s="7"/>
      <c r="QJN159" s="7"/>
      <c r="QJO159" s="7"/>
      <c r="QJP159" s="7"/>
      <c r="QJQ159" s="7"/>
      <c r="QJR159" s="7"/>
      <c r="QJS159" s="7"/>
      <c r="QJT159" s="7"/>
      <c r="QJU159" s="7"/>
      <c r="QJV159" s="7"/>
      <c r="QJW159" s="7"/>
      <c r="QJX159" s="7"/>
      <c r="QJY159" s="7"/>
      <c r="QJZ159" s="7"/>
      <c r="QKA159" s="7"/>
      <c r="QKB159" s="7"/>
      <c r="QKC159" s="7"/>
      <c r="QKD159" s="7"/>
      <c r="QKE159" s="7"/>
      <c r="QKF159" s="7"/>
      <c r="QKG159" s="7"/>
      <c r="QKH159" s="7"/>
      <c r="QKI159" s="7"/>
      <c r="QKJ159" s="7"/>
      <c r="QKK159" s="7"/>
      <c r="QKL159" s="7"/>
      <c r="QKM159" s="7"/>
      <c r="QKN159" s="7"/>
      <c r="QKO159" s="7"/>
      <c r="QKP159" s="7"/>
      <c r="QKQ159" s="7"/>
      <c r="QKR159" s="7"/>
      <c r="QKS159" s="7"/>
      <c r="QKT159" s="7"/>
      <c r="QKU159" s="7"/>
      <c r="QKV159" s="7"/>
      <c r="QKW159" s="7"/>
      <c r="QKX159" s="7"/>
      <c r="QKY159" s="7"/>
      <c r="QKZ159" s="7"/>
      <c r="QLA159" s="7"/>
      <c r="QLB159" s="7"/>
      <c r="QLC159" s="7"/>
      <c r="QLD159" s="7"/>
      <c r="QLE159" s="7"/>
      <c r="QLF159" s="7"/>
      <c r="QLG159" s="7"/>
      <c r="QLH159" s="7"/>
      <c r="QLI159" s="7"/>
      <c r="QLJ159" s="7"/>
      <c r="QLK159" s="7"/>
      <c r="QLL159" s="7"/>
      <c r="QLM159" s="7"/>
      <c r="QLN159" s="7"/>
      <c r="QLO159" s="7"/>
      <c r="QLP159" s="7"/>
      <c r="QLQ159" s="7"/>
      <c r="QLR159" s="7"/>
      <c r="QLS159" s="7"/>
      <c r="QLT159" s="7"/>
      <c r="QLU159" s="7"/>
      <c r="QLV159" s="7"/>
      <c r="QLW159" s="7"/>
      <c r="QLX159" s="7"/>
      <c r="QLY159" s="7"/>
      <c r="QLZ159" s="7"/>
      <c r="QMA159" s="7"/>
      <c r="QMB159" s="7"/>
      <c r="QMC159" s="7"/>
      <c r="QMD159" s="7"/>
      <c r="QME159" s="7"/>
      <c r="QMF159" s="7"/>
      <c r="QMG159" s="7"/>
      <c r="QMH159" s="7"/>
      <c r="QMI159" s="7"/>
      <c r="QMJ159" s="7"/>
      <c r="QMK159" s="7"/>
      <c r="QML159" s="7"/>
      <c r="QMM159" s="7"/>
      <c r="QMN159" s="7"/>
      <c r="QMO159" s="7"/>
      <c r="QMP159" s="7"/>
      <c r="QMQ159" s="7"/>
      <c r="QMR159" s="7"/>
      <c r="QMS159" s="7"/>
      <c r="QMT159" s="7"/>
      <c r="QMU159" s="7"/>
      <c r="QMV159" s="7"/>
      <c r="QMW159" s="7"/>
      <c r="QMX159" s="7"/>
      <c r="QMY159" s="7"/>
      <c r="QMZ159" s="7"/>
      <c r="QNA159" s="7"/>
      <c r="QNB159" s="7"/>
      <c r="QNC159" s="7"/>
      <c r="QND159" s="7"/>
      <c r="QNE159" s="7"/>
      <c r="QNF159" s="7"/>
      <c r="QNG159" s="7"/>
      <c r="QNH159" s="7"/>
      <c r="QNI159" s="7"/>
      <c r="QNJ159" s="7"/>
      <c r="QNK159" s="7"/>
      <c r="QNL159" s="7"/>
      <c r="QNM159" s="7"/>
      <c r="QNN159" s="7"/>
      <c r="QNO159" s="7"/>
      <c r="QNP159" s="7"/>
      <c r="QNQ159" s="7"/>
      <c r="QNR159" s="7"/>
      <c r="QNS159" s="7"/>
      <c r="QNT159" s="7"/>
      <c r="QNU159" s="7"/>
      <c r="QNV159" s="7"/>
      <c r="QNW159" s="7"/>
      <c r="QNX159" s="7"/>
      <c r="QNY159" s="7"/>
      <c r="QNZ159" s="7"/>
      <c r="QOA159" s="7"/>
      <c r="QOB159" s="7"/>
      <c r="QOC159" s="7"/>
      <c r="QOD159" s="7"/>
      <c r="QOE159" s="7"/>
      <c r="QOF159" s="7"/>
      <c r="QOG159" s="7"/>
      <c r="QOH159" s="7"/>
      <c r="QOI159" s="7"/>
      <c r="QOJ159" s="7"/>
      <c r="QOK159" s="7"/>
      <c r="QOL159" s="7"/>
      <c r="QOM159" s="7"/>
      <c r="QON159" s="7"/>
      <c r="QOO159" s="7"/>
      <c r="QOP159" s="7"/>
      <c r="QOQ159" s="7"/>
      <c r="QOR159" s="7"/>
      <c r="QOS159" s="7"/>
      <c r="QOT159" s="7"/>
      <c r="QOU159" s="7"/>
      <c r="QOV159" s="7"/>
      <c r="QOW159" s="7"/>
      <c r="QOX159" s="7"/>
      <c r="QOY159" s="7"/>
      <c r="QOZ159" s="7"/>
      <c r="QPA159" s="7"/>
      <c r="QPB159" s="7"/>
      <c r="QPC159" s="7"/>
      <c r="QPD159" s="7"/>
      <c r="QPE159" s="7"/>
      <c r="QPF159" s="7"/>
      <c r="QPG159" s="7"/>
      <c r="QPH159" s="7"/>
      <c r="QPI159" s="7"/>
      <c r="QPJ159" s="7"/>
      <c r="QPK159" s="7"/>
      <c r="QPL159" s="7"/>
      <c r="QPM159" s="7"/>
      <c r="QPN159" s="7"/>
      <c r="QPO159" s="7"/>
      <c r="QPP159" s="7"/>
      <c r="QPQ159" s="7"/>
      <c r="QPR159" s="7"/>
      <c r="QPS159" s="7"/>
      <c r="QPT159" s="7"/>
      <c r="QPU159" s="7"/>
      <c r="QPV159" s="7"/>
      <c r="QPW159" s="7"/>
      <c r="QPX159" s="7"/>
      <c r="QPY159" s="7"/>
      <c r="QPZ159" s="7"/>
      <c r="QQA159" s="7"/>
      <c r="QQB159" s="7"/>
      <c r="QQC159" s="7"/>
      <c r="QQD159" s="7"/>
      <c r="QQE159" s="7"/>
      <c r="QQF159" s="7"/>
      <c r="QQG159" s="7"/>
      <c r="QQH159" s="7"/>
      <c r="QQI159" s="7"/>
      <c r="QQJ159" s="7"/>
      <c r="QQK159" s="7"/>
      <c r="QQL159" s="7"/>
      <c r="QQM159" s="7"/>
      <c r="QQN159" s="7"/>
      <c r="QQO159" s="7"/>
      <c r="QQP159" s="7"/>
      <c r="QQQ159" s="7"/>
      <c r="QQR159" s="7"/>
      <c r="QQS159" s="7"/>
      <c r="QQT159" s="7"/>
      <c r="QQU159" s="7"/>
      <c r="QQV159" s="7"/>
      <c r="QQW159" s="7"/>
      <c r="QQX159" s="7"/>
      <c r="QQY159" s="7"/>
      <c r="QQZ159" s="7"/>
      <c r="QRA159" s="7"/>
      <c r="QRB159" s="7"/>
      <c r="QRC159" s="7"/>
      <c r="QRD159" s="7"/>
      <c r="QRE159" s="7"/>
      <c r="QRF159" s="7"/>
      <c r="QRG159" s="7"/>
      <c r="QRH159" s="7"/>
      <c r="QRI159" s="7"/>
      <c r="QRJ159" s="7"/>
      <c r="QRK159" s="7"/>
      <c r="QRL159" s="7"/>
      <c r="QRM159" s="7"/>
      <c r="QRN159" s="7"/>
      <c r="QRO159" s="7"/>
      <c r="QRP159" s="7"/>
      <c r="QRQ159" s="7"/>
      <c r="QRR159" s="7"/>
      <c r="QRS159" s="7"/>
      <c r="QRT159" s="7"/>
      <c r="QRU159" s="7"/>
      <c r="QRV159" s="7"/>
      <c r="QRW159" s="7"/>
      <c r="QRX159" s="7"/>
      <c r="QRY159" s="7"/>
      <c r="QRZ159" s="7"/>
      <c r="QSA159" s="7"/>
      <c r="QSB159" s="7"/>
      <c r="QSC159" s="7"/>
      <c r="QSD159" s="7"/>
      <c r="QSE159" s="7"/>
      <c r="QSF159" s="7"/>
      <c r="QSG159" s="7"/>
      <c r="QSH159" s="7"/>
      <c r="QSI159" s="7"/>
      <c r="QSJ159" s="7"/>
      <c r="QSK159" s="7"/>
      <c r="QSL159" s="7"/>
      <c r="QSM159" s="7"/>
      <c r="QSN159" s="7"/>
      <c r="QSO159" s="7"/>
      <c r="QSP159" s="7"/>
      <c r="QSQ159" s="7"/>
      <c r="QSR159" s="7"/>
      <c r="QSS159" s="7"/>
      <c r="QST159" s="7"/>
      <c r="QSU159" s="7"/>
      <c r="QSV159" s="7"/>
      <c r="QSW159" s="7"/>
      <c r="QSX159" s="7"/>
      <c r="QSY159" s="7"/>
      <c r="QSZ159" s="7"/>
      <c r="QTA159" s="7"/>
      <c r="QTB159" s="7"/>
      <c r="QTC159" s="7"/>
      <c r="QTD159" s="7"/>
      <c r="QTE159" s="7"/>
      <c r="QTF159" s="7"/>
      <c r="QTG159" s="7"/>
      <c r="QTH159" s="7"/>
      <c r="QTI159" s="7"/>
      <c r="QTJ159" s="7"/>
      <c r="QTK159" s="7"/>
      <c r="QTL159" s="7"/>
      <c r="QTM159" s="7"/>
      <c r="QTN159" s="7"/>
      <c r="QTO159" s="7"/>
      <c r="QTP159" s="7"/>
      <c r="QTQ159" s="7"/>
      <c r="QTR159" s="7"/>
      <c r="QTS159" s="7"/>
      <c r="QTT159" s="7"/>
      <c r="QTU159" s="7"/>
      <c r="QTV159" s="7"/>
      <c r="QTW159" s="7"/>
      <c r="QTX159" s="7"/>
      <c r="QTY159" s="7"/>
      <c r="QTZ159" s="7"/>
      <c r="QUA159" s="7"/>
      <c r="QUB159" s="7"/>
      <c r="QUC159" s="7"/>
      <c r="QUD159" s="7"/>
      <c r="QUE159" s="7"/>
      <c r="QUF159" s="7"/>
      <c r="QUG159" s="7"/>
      <c r="QUH159" s="7"/>
      <c r="QUI159" s="7"/>
      <c r="QUJ159" s="7"/>
      <c r="QUK159" s="7"/>
      <c r="QUL159" s="7"/>
      <c r="QUM159" s="7"/>
      <c r="QUN159" s="7"/>
      <c r="QUO159" s="7"/>
      <c r="QUP159" s="7"/>
      <c r="QUQ159" s="7"/>
      <c r="QUR159" s="7"/>
      <c r="QUS159" s="7"/>
      <c r="QUT159" s="7"/>
      <c r="QUU159" s="7"/>
      <c r="QUV159" s="7"/>
      <c r="QUW159" s="7"/>
      <c r="QUX159" s="7"/>
      <c r="QUY159" s="7"/>
      <c r="QUZ159" s="7"/>
      <c r="QVA159" s="7"/>
      <c r="QVB159" s="7"/>
      <c r="QVC159" s="7"/>
      <c r="QVD159" s="7"/>
      <c r="QVE159" s="7"/>
      <c r="QVF159" s="7"/>
      <c r="QVG159" s="7"/>
      <c r="QVH159" s="7"/>
      <c r="QVI159" s="7"/>
      <c r="QVJ159" s="7"/>
      <c r="QVK159" s="7"/>
      <c r="QVL159" s="7"/>
      <c r="QVM159" s="7"/>
      <c r="QVN159" s="7"/>
      <c r="QVO159" s="7"/>
      <c r="QVP159" s="7"/>
      <c r="QVQ159" s="7"/>
      <c r="QVR159" s="7"/>
      <c r="QVS159" s="7"/>
      <c r="QVT159" s="7"/>
      <c r="QVU159" s="7"/>
      <c r="QVV159" s="7"/>
      <c r="QVW159" s="7"/>
      <c r="QVX159" s="7"/>
      <c r="QVY159" s="7"/>
      <c r="QVZ159" s="7"/>
      <c r="QWA159" s="7"/>
      <c r="QWB159" s="7"/>
      <c r="QWC159" s="7"/>
      <c r="QWD159" s="7"/>
      <c r="QWE159" s="7"/>
      <c r="QWF159" s="7"/>
      <c r="QWG159" s="7"/>
      <c r="QWH159" s="7"/>
      <c r="QWI159" s="7"/>
      <c r="QWJ159" s="7"/>
      <c r="QWK159" s="7"/>
      <c r="QWL159" s="7"/>
      <c r="QWM159" s="7"/>
      <c r="QWN159" s="7"/>
      <c r="QWO159" s="7"/>
      <c r="QWP159" s="7"/>
      <c r="QWQ159" s="7"/>
      <c r="QWR159" s="7"/>
      <c r="QWS159" s="7"/>
      <c r="QWT159" s="7"/>
      <c r="QWU159" s="7"/>
      <c r="QWV159" s="7"/>
      <c r="QWW159" s="7"/>
      <c r="QWX159" s="7"/>
      <c r="QWY159" s="7"/>
      <c r="QWZ159" s="7"/>
      <c r="QXA159" s="7"/>
      <c r="QXB159" s="7"/>
      <c r="QXC159" s="7"/>
      <c r="QXD159" s="7"/>
      <c r="QXE159" s="7"/>
      <c r="QXF159" s="7"/>
      <c r="QXG159" s="7"/>
      <c r="QXH159" s="7"/>
      <c r="QXI159" s="7"/>
      <c r="QXJ159" s="7"/>
      <c r="QXK159" s="7"/>
      <c r="QXL159" s="7"/>
      <c r="QXM159" s="7"/>
      <c r="QXN159" s="7"/>
      <c r="QXO159" s="7"/>
      <c r="QXP159" s="7"/>
      <c r="QXQ159" s="7"/>
      <c r="QXR159" s="7"/>
      <c r="QXS159" s="7"/>
      <c r="QXT159" s="7"/>
      <c r="QXU159" s="7"/>
      <c r="QXV159" s="7"/>
      <c r="QXW159" s="7"/>
      <c r="QXX159" s="7"/>
      <c r="QXY159" s="7"/>
      <c r="QXZ159" s="7"/>
      <c r="QYA159" s="7"/>
      <c r="QYB159" s="7"/>
      <c r="QYC159" s="7"/>
      <c r="QYD159" s="7"/>
      <c r="QYE159" s="7"/>
      <c r="QYF159" s="7"/>
      <c r="QYG159" s="7"/>
      <c r="QYH159" s="7"/>
      <c r="QYI159" s="7"/>
      <c r="QYJ159" s="7"/>
      <c r="QYK159" s="7"/>
      <c r="QYL159" s="7"/>
      <c r="QYM159" s="7"/>
      <c r="QYN159" s="7"/>
      <c r="QYO159" s="7"/>
      <c r="QYP159" s="7"/>
      <c r="QYQ159" s="7"/>
      <c r="QYR159" s="7"/>
      <c r="QYS159" s="7"/>
      <c r="QYT159" s="7"/>
      <c r="QYU159" s="7"/>
      <c r="QYV159" s="7"/>
      <c r="QYW159" s="7"/>
      <c r="QYX159" s="7"/>
      <c r="QYY159" s="7"/>
      <c r="QYZ159" s="7"/>
      <c r="QZA159" s="7"/>
      <c r="QZB159" s="7"/>
      <c r="QZC159" s="7"/>
      <c r="QZD159" s="7"/>
      <c r="QZE159" s="7"/>
      <c r="QZF159" s="7"/>
      <c r="QZG159" s="7"/>
      <c r="QZH159" s="7"/>
      <c r="QZI159" s="7"/>
      <c r="QZJ159" s="7"/>
      <c r="QZK159" s="7"/>
      <c r="QZL159" s="7"/>
      <c r="QZM159" s="7"/>
      <c r="QZN159" s="7"/>
      <c r="QZO159" s="7"/>
      <c r="QZP159" s="7"/>
      <c r="QZQ159" s="7"/>
      <c r="QZR159" s="7"/>
      <c r="QZS159" s="7"/>
      <c r="QZT159" s="7"/>
      <c r="QZU159" s="7"/>
      <c r="QZV159" s="7"/>
      <c r="QZW159" s="7"/>
      <c r="QZX159" s="7"/>
      <c r="QZY159" s="7"/>
      <c r="QZZ159" s="7"/>
      <c r="RAA159" s="7"/>
      <c r="RAB159" s="7"/>
      <c r="RAC159" s="7"/>
      <c r="RAD159" s="7"/>
      <c r="RAE159" s="7"/>
      <c r="RAF159" s="7"/>
      <c r="RAG159" s="7"/>
      <c r="RAH159" s="7"/>
      <c r="RAI159" s="7"/>
      <c r="RAJ159" s="7"/>
      <c r="RAK159" s="7"/>
      <c r="RAL159" s="7"/>
      <c r="RAM159" s="7"/>
      <c r="RAN159" s="7"/>
      <c r="RAO159" s="7"/>
      <c r="RAP159" s="7"/>
      <c r="RAQ159" s="7"/>
      <c r="RAR159" s="7"/>
      <c r="RAS159" s="7"/>
      <c r="RAT159" s="7"/>
      <c r="RAU159" s="7"/>
      <c r="RAV159" s="7"/>
      <c r="RAW159" s="7"/>
      <c r="RAX159" s="7"/>
      <c r="RAY159" s="7"/>
      <c r="RAZ159" s="7"/>
      <c r="RBA159" s="7"/>
      <c r="RBB159" s="7"/>
      <c r="RBC159" s="7"/>
      <c r="RBD159" s="7"/>
      <c r="RBE159" s="7"/>
      <c r="RBF159" s="7"/>
      <c r="RBG159" s="7"/>
      <c r="RBH159" s="7"/>
      <c r="RBI159" s="7"/>
      <c r="RBJ159" s="7"/>
      <c r="RBK159" s="7"/>
      <c r="RBL159" s="7"/>
      <c r="RBM159" s="7"/>
      <c r="RBN159" s="7"/>
      <c r="RBO159" s="7"/>
      <c r="RBP159" s="7"/>
      <c r="RBQ159" s="7"/>
      <c r="RBR159" s="7"/>
      <c r="RBS159" s="7"/>
      <c r="RBT159" s="7"/>
      <c r="RBU159" s="7"/>
      <c r="RBV159" s="7"/>
      <c r="RBW159" s="7"/>
      <c r="RBX159" s="7"/>
      <c r="RBY159" s="7"/>
      <c r="RBZ159" s="7"/>
      <c r="RCA159" s="7"/>
      <c r="RCB159" s="7"/>
      <c r="RCC159" s="7"/>
      <c r="RCD159" s="7"/>
      <c r="RCE159" s="7"/>
      <c r="RCF159" s="7"/>
      <c r="RCG159" s="7"/>
      <c r="RCH159" s="7"/>
      <c r="RCI159" s="7"/>
      <c r="RCJ159" s="7"/>
      <c r="RCK159" s="7"/>
      <c r="RCL159" s="7"/>
      <c r="RCM159" s="7"/>
      <c r="RCN159" s="7"/>
      <c r="RCO159" s="7"/>
      <c r="RCP159" s="7"/>
      <c r="RCQ159" s="7"/>
      <c r="RCR159" s="7"/>
      <c r="RCS159" s="7"/>
      <c r="RCT159" s="7"/>
      <c r="RCU159" s="7"/>
      <c r="RCV159" s="7"/>
      <c r="RCW159" s="7"/>
      <c r="RCX159" s="7"/>
      <c r="RCY159" s="7"/>
      <c r="RCZ159" s="7"/>
      <c r="RDA159" s="7"/>
      <c r="RDB159" s="7"/>
      <c r="RDC159" s="7"/>
      <c r="RDD159" s="7"/>
      <c r="RDE159" s="7"/>
      <c r="RDF159" s="7"/>
      <c r="RDG159" s="7"/>
      <c r="RDH159" s="7"/>
      <c r="RDI159" s="7"/>
      <c r="RDJ159" s="7"/>
      <c r="RDK159" s="7"/>
      <c r="RDL159" s="7"/>
      <c r="RDM159" s="7"/>
      <c r="RDN159" s="7"/>
      <c r="RDO159" s="7"/>
      <c r="RDP159" s="7"/>
      <c r="RDQ159" s="7"/>
      <c r="RDR159" s="7"/>
      <c r="RDS159" s="7"/>
      <c r="RDT159" s="7"/>
      <c r="RDU159" s="7"/>
      <c r="RDV159" s="7"/>
      <c r="RDW159" s="7"/>
      <c r="RDX159" s="7"/>
      <c r="RDY159" s="7"/>
      <c r="RDZ159" s="7"/>
      <c r="REA159" s="7"/>
      <c r="REB159" s="7"/>
      <c r="REC159" s="7"/>
      <c r="RED159" s="7"/>
      <c r="REE159" s="7"/>
      <c r="REF159" s="7"/>
      <c r="REG159" s="7"/>
      <c r="REH159" s="7"/>
      <c r="REI159" s="7"/>
      <c r="REJ159" s="7"/>
      <c r="REK159" s="7"/>
      <c r="REL159" s="7"/>
      <c r="REM159" s="7"/>
      <c r="REN159" s="7"/>
      <c r="REO159" s="7"/>
      <c r="REP159" s="7"/>
      <c r="REQ159" s="7"/>
      <c r="RER159" s="7"/>
      <c r="RES159" s="7"/>
      <c r="RET159" s="7"/>
      <c r="REU159" s="7"/>
      <c r="REV159" s="7"/>
      <c r="REW159" s="7"/>
      <c r="REX159" s="7"/>
      <c r="REY159" s="7"/>
      <c r="REZ159" s="7"/>
      <c r="RFA159" s="7"/>
      <c r="RFB159" s="7"/>
      <c r="RFC159" s="7"/>
      <c r="RFD159" s="7"/>
      <c r="RFE159" s="7"/>
      <c r="RFF159" s="7"/>
      <c r="RFG159" s="7"/>
      <c r="RFH159" s="7"/>
      <c r="RFI159" s="7"/>
      <c r="RFJ159" s="7"/>
      <c r="RFK159" s="7"/>
      <c r="RFL159" s="7"/>
      <c r="RFM159" s="7"/>
      <c r="RFN159" s="7"/>
      <c r="RFO159" s="7"/>
      <c r="RFP159" s="7"/>
      <c r="RFQ159" s="7"/>
      <c r="RFR159" s="7"/>
      <c r="RFS159" s="7"/>
      <c r="RFT159" s="7"/>
      <c r="RFU159" s="7"/>
      <c r="RFV159" s="7"/>
      <c r="RFW159" s="7"/>
      <c r="RFX159" s="7"/>
      <c r="RFY159" s="7"/>
      <c r="RFZ159" s="7"/>
      <c r="RGA159" s="7"/>
      <c r="RGB159" s="7"/>
      <c r="RGC159" s="7"/>
      <c r="RGD159" s="7"/>
      <c r="RGE159" s="7"/>
      <c r="RGF159" s="7"/>
      <c r="RGG159" s="7"/>
      <c r="RGH159" s="7"/>
      <c r="RGI159" s="7"/>
      <c r="RGJ159" s="7"/>
      <c r="RGK159" s="7"/>
      <c r="RGL159" s="7"/>
      <c r="RGM159" s="7"/>
      <c r="RGN159" s="7"/>
      <c r="RGO159" s="7"/>
      <c r="RGP159" s="7"/>
      <c r="RGQ159" s="7"/>
      <c r="RGR159" s="7"/>
      <c r="RGS159" s="7"/>
      <c r="RGT159" s="7"/>
      <c r="RGU159" s="7"/>
      <c r="RGV159" s="7"/>
      <c r="RGW159" s="7"/>
      <c r="RGX159" s="7"/>
      <c r="RGY159" s="7"/>
      <c r="RGZ159" s="7"/>
      <c r="RHA159" s="7"/>
      <c r="RHB159" s="7"/>
      <c r="RHC159" s="7"/>
      <c r="RHD159" s="7"/>
      <c r="RHE159" s="7"/>
      <c r="RHF159" s="7"/>
      <c r="RHG159" s="7"/>
      <c r="RHH159" s="7"/>
      <c r="RHI159" s="7"/>
      <c r="RHJ159" s="7"/>
      <c r="RHK159" s="7"/>
      <c r="RHL159" s="7"/>
      <c r="RHM159" s="7"/>
      <c r="RHN159" s="7"/>
      <c r="RHO159" s="7"/>
      <c r="RHP159" s="7"/>
      <c r="RHQ159" s="7"/>
      <c r="RHR159" s="7"/>
      <c r="RHS159" s="7"/>
      <c r="RHT159" s="7"/>
      <c r="RHU159" s="7"/>
      <c r="RHV159" s="7"/>
      <c r="RHW159" s="7"/>
      <c r="RHX159" s="7"/>
      <c r="RHY159" s="7"/>
      <c r="RHZ159" s="7"/>
      <c r="RIA159" s="7"/>
      <c r="RIB159" s="7"/>
      <c r="RIC159" s="7"/>
      <c r="RID159" s="7"/>
      <c r="RIE159" s="7"/>
      <c r="RIF159" s="7"/>
      <c r="RIG159" s="7"/>
      <c r="RIH159" s="7"/>
      <c r="RII159" s="7"/>
      <c r="RIJ159" s="7"/>
      <c r="RIK159" s="7"/>
      <c r="RIL159" s="7"/>
      <c r="RIM159" s="7"/>
      <c r="RIN159" s="7"/>
      <c r="RIO159" s="7"/>
      <c r="RIP159" s="7"/>
      <c r="RIQ159" s="7"/>
      <c r="RIR159" s="7"/>
      <c r="RIS159" s="7"/>
      <c r="RIT159" s="7"/>
      <c r="RIU159" s="7"/>
      <c r="RIV159" s="7"/>
      <c r="RIW159" s="7"/>
      <c r="RIX159" s="7"/>
      <c r="RIY159" s="7"/>
      <c r="RIZ159" s="7"/>
      <c r="RJA159" s="7"/>
      <c r="RJB159" s="7"/>
      <c r="RJC159" s="7"/>
      <c r="RJD159" s="7"/>
      <c r="RJE159" s="7"/>
      <c r="RJF159" s="7"/>
      <c r="RJG159" s="7"/>
      <c r="RJH159" s="7"/>
      <c r="RJI159" s="7"/>
      <c r="RJJ159" s="7"/>
      <c r="RJK159" s="7"/>
      <c r="RJL159" s="7"/>
      <c r="RJM159" s="7"/>
      <c r="RJN159" s="7"/>
      <c r="RJO159" s="7"/>
      <c r="RJP159" s="7"/>
      <c r="RJQ159" s="7"/>
      <c r="RJR159" s="7"/>
      <c r="RJS159" s="7"/>
      <c r="RJT159" s="7"/>
      <c r="RJU159" s="7"/>
      <c r="RJV159" s="7"/>
      <c r="RJW159" s="7"/>
      <c r="RJX159" s="7"/>
      <c r="RJY159" s="7"/>
      <c r="RJZ159" s="7"/>
      <c r="RKA159" s="7"/>
      <c r="RKB159" s="7"/>
      <c r="RKC159" s="7"/>
      <c r="RKD159" s="7"/>
      <c r="RKE159" s="7"/>
      <c r="RKF159" s="7"/>
      <c r="RKG159" s="7"/>
      <c r="RKH159" s="7"/>
      <c r="RKI159" s="7"/>
      <c r="RKJ159" s="7"/>
      <c r="RKK159" s="7"/>
      <c r="RKL159" s="7"/>
      <c r="RKM159" s="7"/>
      <c r="RKN159" s="7"/>
      <c r="RKO159" s="7"/>
      <c r="RKP159" s="7"/>
      <c r="RKQ159" s="7"/>
      <c r="RKR159" s="7"/>
      <c r="RKS159" s="7"/>
      <c r="RKT159" s="7"/>
      <c r="RKU159" s="7"/>
      <c r="RKV159" s="7"/>
      <c r="RKW159" s="7"/>
      <c r="RKX159" s="7"/>
      <c r="RKY159" s="7"/>
      <c r="RKZ159" s="7"/>
      <c r="RLA159" s="7"/>
      <c r="RLB159" s="7"/>
      <c r="RLC159" s="7"/>
      <c r="RLD159" s="7"/>
      <c r="RLE159" s="7"/>
      <c r="RLF159" s="7"/>
      <c r="RLG159" s="7"/>
      <c r="RLH159" s="7"/>
      <c r="RLI159" s="7"/>
      <c r="RLJ159" s="7"/>
      <c r="RLK159" s="7"/>
      <c r="RLL159" s="7"/>
      <c r="RLM159" s="7"/>
      <c r="RLN159" s="7"/>
      <c r="RLO159" s="7"/>
      <c r="RLP159" s="7"/>
      <c r="RLQ159" s="7"/>
      <c r="RLR159" s="7"/>
      <c r="RLS159" s="7"/>
      <c r="RLT159" s="7"/>
      <c r="RLU159" s="7"/>
      <c r="RLV159" s="7"/>
      <c r="RLW159" s="7"/>
      <c r="RLX159" s="7"/>
      <c r="RLY159" s="7"/>
      <c r="RLZ159" s="7"/>
      <c r="RMA159" s="7"/>
      <c r="RMB159" s="7"/>
      <c r="RMC159" s="7"/>
      <c r="RMD159" s="7"/>
      <c r="RME159" s="7"/>
      <c r="RMF159" s="7"/>
      <c r="RMG159" s="7"/>
      <c r="RMH159" s="7"/>
      <c r="RMI159" s="7"/>
      <c r="RMJ159" s="7"/>
      <c r="RMK159" s="7"/>
      <c r="RML159" s="7"/>
      <c r="RMM159" s="7"/>
      <c r="RMN159" s="7"/>
      <c r="RMO159" s="7"/>
      <c r="RMP159" s="7"/>
      <c r="RMQ159" s="7"/>
      <c r="RMR159" s="7"/>
      <c r="RMS159" s="7"/>
      <c r="RMT159" s="7"/>
      <c r="RMU159" s="7"/>
      <c r="RMV159" s="7"/>
      <c r="RMW159" s="7"/>
      <c r="RMX159" s="7"/>
      <c r="RMY159" s="7"/>
      <c r="RMZ159" s="7"/>
      <c r="RNA159" s="7"/>
      <c r="RNB159" s="7"/>
      <c r="RNC159" s="7"/>
      <c r="RND159" s="7"/>
      <c r="RNE159" s="7"/>
      <c r="RNF159" s="7"/>
      <c r="RNG159" s="7"/>
      <c r="RNH159" s="7"/>
      <c r="RNI159" s="7"/>
      <c r="RNJ159" s="7"/>
      <c r="RNK159" s="7"/>
      <c r="RNL159" s="7"/>
      <c r="RNM159" s="7"/>
      <c r="RNN159" s="7"/>
      <c r="RNO159" s="7"/>
      <c r="RNP159" s="7"/>
      <c r="RNQ159" s="7"/>
      <c r="RNR159" s="7"/>
      <c r="RNS159" s="7"/>
      <c r="RNT159" s="7"/>
      <c r="RNU159" s="7"/>
      <c r="RNV159" s="7"/>
      <c r="RNW159" s="7"/>
      <c r="RNX159" s="7"/>
      <c r="RNY159" s="7"/>
      <c r="RNZ159" s="7"/>
      <c r="ROA159" s="7"/>
      <c r="ROB159" s="7"/>
      <c r="ROC159" s="7"/>
      <c r="ROD159" s="7"/>
      <c r="ROE159" s="7"/>
      <c r="ROF159" s="7"/>
      <c r="ROG159" s="7"/>
      <c r="ROH159" s="7"/>
      <c r="ROI159" s="7"/>
      <c r="ROJ159" s="7"/>
      <c r="ROK159" s="7"/>
      <c r="ROL159" s="7"/>
      <c r="ROM159" s="7"/>
      <c r="RON159" s="7"/>
      <c r="ROO159" s="7"/>
      <c r="ROP159" s="7"/>
      <c r="ROQ159" s="7"/>
      <c r="ROR159" s="7"/>
      <c r="ROS159" s="7"/>
      <c r="ROT159" s="7"/>
      <c r="ROU159" s="7"/>
      <c r="ROV159" s="7"/>
      <c r="ROW159" s="7"/>
      <c r="ROX159" s="7"/>
      <c r="ROY159" s="7"/>
      <c r="ROZ159" s="7"/>
      <c r="RPA159" s="7"/>
      <c r="RPB159" s="7"/>
      <c r="RPC159" s="7"/>
      <c r="RPD159" s="7"/>
      <c r="RPE159" s="7"/>
      <c r="RPF159" s="7"/>
      <c r="RPG159" s="7"/>
      <c r="RPH159" s="7"/>
      <c r="RPI159" s="7"/>
      <c r="RPJ159" s="7"/>
      <c r="RPK159" s="7"/>
      <c r="RPL159" s="7"/>
      <c r="RPM159" s="7"/>
      <c r="RPN159" s="7"/>
      <c r="RPO159" s="7"/>
      <c r="RPP159" s="7"/>
      <c r="RPQ159" s="7"/>
      <c r="RPR159" s="7"/>
      <c r="RPS159" s="7"/>
      <c r="RPT159" s="7"/>
      <c r="RPU159" s="7"/>
      <c r="RPV159" s="7"/>
      <c r="RPW159" s="7"/>
      <c r="RPX159" s="7"/>
      <c r="RPY159" s="7"/>
      <c r="RPZ159" s="7"/>
      <c r="RQA159" s="7"/>
      <c r="RQB159" s="7"/>
      <c r="RQC159" s="7"/>
      <c r="RQD159" s="7"/>
      <c r="RQE159" s="7"/>
      <c r="RQF159" s="7"/>
      <c r="RQG159" s="7"/>
      <c r="RQH159" s="7"/>
      <c r="RQI159" s="7"/>
      <c r="RQJ159" s="7"/>
      <c r="RQK159" s="7"/>
      <c r="RQL159" s="7"/>
      <c r="RQM159" s="7"/>
      <c r="RQN159" s="7"/>
      <c r="RQO159" s="7"/>
      <c r="RQP159" s="7"/>
      <c r="RQQ159" s="7"/>
      <c r="RQR159" s="7"/>
      <c r="RQS159" s="7"/>
      <c r="RQT159" s="7"/>
      <c r="RQU159" s="7"/>
      <c r="RQV159" s="7"/>
      <c r="RQW159" s="7"/>
      <c r="RQX159" s="7"/>
      <c r="RQY159" s="7"/>
      <c r="RQZ159" s="7"/>
      <c r="RRA159" s="7"/>
      <c r="RRB159" s="7"/>
      <c r="RRC159" s="7"/>
      <c r="RRD159" s="7"/>
      <c r="RRE159" s="7"/>
      <c r="RRF159" s="7"/>
      <c r="RRG159" s="7"/>
      <c r="RRH159" s="7"/>
      <c r="RRI159" s="7"/>
      <c r="RRJ159" s="7"/>
      <c r="RRK159" s="7"/>
      <c r="RRL159" s="7"/>
      <c r="RRM159" s="7"/>
      <c r="RRN159" s="7"/>
      <c r="RRO159" s="7"/>
      <c r="RRP159" s="7"/>
      <c r="RRQ159" s="7"/>
      <c r="RRR159" s="7"/>
      <c r="RRS159" s="7"/>
      <c r="RRT159" s="7"/>
      <c r="RRU159" s="7"/>
      <c r="RRV159" s="7"/>
      <c r="RRW159" s="7"/>
      <c r="RRX159" s="7"/>
      <c r="RRY159" s="7"/>
      <c r="RRZ159" s="7"/>
      <c r="RSA159" s="7"/>
      <c r="RSB159" s="7"/>
      <c r="RSC159" s="7"/>
      <c r="RSD159" s="7"/>
      <c r="RSE159" s="7"/>
      <c r="RSF159" s="7"/>
      <c r="RSG159" s="7"/>
      <c r="RSH159" s="7"/>
      <c r="RSI159" s="7"/>
      <c r="RSJ159" s="7"/>
      <c r="RSK159" s="7"/>
      <c r="RSL159" s="7"/>
      <c r="RSM159" s="7"/>
      <c r="RSN159" s="7"/>
      <c r="RSO159" s="7"/>
      <c r="RSP159" s="7"/>
      <c r="RSQ159" s="7"/>
      <c r="RSR159" s="7"/>
      <c r="RSS159" s="7"/>
      <c r="RST159" s="7"/>
      <c r="RSU159" s="7"/>
      <c r="RSV159" s="7"/>
      <c r="RSW159" s="7"/>
      <c r="RSX159" s="7"/>
      <c r="RSY159" s="7"/>
      <c r="RSZ159" s="7"/>
      <c r="RTA159" s="7"/>
      <c r="RTB159" s="7"/>
      <c r="RTC159" s="7"/>
      <c r="RTD159" s="7"/>
      <c r="RTE159" s="7"/>
      <c r="RTF159" s="7"/>
      <c r="RTG159" s="7"/>
      <c r="RTH159" s="7"/>
      <c r="RTI159" s="7"/>
      <c r="RTJ159" s="7"/>
      <c r="RTK159" s="7"/>
      <c r="RTL159" s="7"/>
      <c r="RTM159" s="7"/>
      <c r="RTN159" s="7"/>
      <c r="RTO159" s="7"/>
      <c r="RTP159" s="7"/>
      <c r="RTQ159" s="7"/>
      <c r="RTR159" s="7"/>
      <c r="RTS159" s="7"/>
      <c r="RTT159" s="7"/>
      <c r="RTU159" s="7"/>
      <c r="RTV159" s="7"/>
      <c r="RTW159" s="7"/>
      <c r="RTX159" s="7"/>
      <c r="RTY159" s="7"/>
      <c r="RTZ159" s="7"/>
      <c r="RUA159" s="7"/>
      <c r="RUB159" s="7"/>
      <c r="RUC159" s="7"/>
      <c r="RUD159" s="7"/>
      <c r="RUE159" s="7"/>
      <c r="RUF159" s="7"/>
      <c r="RUG159" s="7"/>
      <c r="RUH159" s="7"/>
      <c r="RUI159" s="7"/>
      <c r="RUJ159" s="7"/>
      <c r="RUK159" s="7"/>
      <c r="RUL159" s="7"/>
      <c r="RUM159" s="7"/>
      <c r="RUN159" s="7"/>
      <c r="RUO159" s="7"/>
      <c r="RUP159" s="7"/>
      <c r="RUQ159" s="7"/>
      <c r="RUR159" s="7"/>
      <c r="RUS159" s="7"/>
      <c r="RUT159" s="7"/>
      <c r="RUU159" s="7"/>
      <c r="RUV159" s="7"/>
      <c r="RUW159" s="7"/>
      <c r="RUX159" s="7"/>
      <c r="RUY159" s="7"/>
      <c r="RUZ159" s="7"/>
      <c r="RVA159" s="7"/>
      <c r="RVB159" s="7"/>
      <c r="RVC159" s="7"/>
      <c r="RVD159" s="7"/>
      <c r="RVE159" s="7"/>
      <c r="RVF159" s="7"/>
      <c r="RVG159" s="7"/>
      <c r="RVH159" s="7"/>
      <c r="RVI159" s="7"/>
      <c r="RVJ159" s="7"/>
      <c r="RVK159" s="7"/>
      <c r="RVL159" s="7"/>
      <c r="RVM159" s="7"/>
      <c r="RVN159" s="7"/>
      <c r="RVO159" s="7"/>
      <c r="RVP159" s="7"/>
      <c r="RVQ159" s="7"/>
      <c r="RVR159" s="7"/>
      <c r="RVS159" s="7"/>
      <c r="RVT159" s="7"/>
      <c r="RVU159" s="7"/>
      <c r="RVV159" s="7"/>
      <c r="RVW159" s="7"/>
      <c r="RVX159" s="7"/>
      <c r="RVY159" s="7"/>
      <c r="RVZ159" s="7"/>
      <c r="RWA159" s="7"/>
      <c r="RWB159" s="7"/>
      <c r="RWC159" s="7"/>
      <c r="RWD159" s="7"/>
      <c r="RWE159" s="7"/>
      <c r="RWF159" s="7"/>
      <c r="RWG159" s="7"/>
      <c r="RWH159" s="7"/>
      <c r="RWI159" s="7"/>
      <c r="RWJ159" s="7"/>
      <c r="RWK159" s="7"/>
      <c r="RWL159" s="7"/>
      <c r="RWM159" s="7"/>
      <c r="RWN159" s="7"/>
      <c r="RWO159" s="7"/>
      <c r="RWP159" s="7"/>
      <c r="RWQ159" s="7"/>
      <c r="RWR159" s="7"/>
      <c r="RWS159" s="7"/>
      <c r="RWT159" s="7"/>
      <c r="RWU159" s="7"/>
      <c r="RWV159" s="7"/>
      <c r="RWW159" s="7"/>
      <c r="RWX159" s="7"/>
      <c r="RWY159" s="7"/>
      <c r="RWZ159" s="7"/>
      <c r="RXA159" s="7"/>
      <c r="RXB159" s="7"/>
      <c r="RXC159" s="7"/>
      <c r="RXD159" s="7"/>
      <c r="RXE159" s="7"/>
      <c r="RXF159" s="7"/>
      <c r="RXG159" s="7"/>
      <c r="RXH159" s="7"/>
      <c r="RXI159" s="7"/>
      <c r="RXJ159" s="7"/>
      <c r="RXK159" s="7"/>
      <c r="RXL159" s="7"/>
      <c r="RXM159" s="7"/>
      <c r="RXN159" s="7"/>
      <c r="RXO159" s="7"/>
      <c r="RXP159" s="7"/>
      <c r="RXQ159" s="7"/>
      <c r="RXR159" s="7"/>
      <c r="RXS159" s="7"/>
      <c r="RXT159" s="7"/>
      <c r="RXU159" s="7"/>
      <c r="RXV159" s="7"/>
      <c r="RXW159" s="7"/>
      <c r="RXX159" s="7"/>
      <c r="RXY159" s="7"/>
      <c r="RXZ159" s="7"/>
      <c r="RYA159" s="7"/>
      <c r="RYB159" s="7"/>
      <c r="RYC159" s="7"/>
      <c r="RYD159" s="7"/>
      <c r="RYE159" s="7"/>
      <c r="RYF159" s="7"/>
      <c r="RYG159" s="7"/>
      <c r="RYH159" s="7"/>
      <c r="RYI159" s="7"/>
      <c r="RYJ159" s="7"/>
      <c r="RYK159" s="7"/>
      <c r="RYL159" s="7"/>
      <c r="RYM159" s="7"/>
      <c r="RYN159" s="7"/>
      <c r="RYO159" s="7"/>
      <c r="RYP159" s="7"/>
      <c r="RYQ159" s="7"/>
      <c r="RYR159" s="7"/>
      <c r="RYS159" s="7"/>
      <c r="RYT159" s="7"/>
      <c r="RYU159" s="7"/>
      <c r="RYV159" s="7"/>
      <c r="RYW159" s="7"/>
      <c r="RYX159" s="7"/>
      <c r="RYY159" s="7"/>
      <c r="RYZ159" s="7"/>
      <c r="RZA159" s="7"/>
      <c r="RZB159" s="7"/>
      <c r="RZC159" s="7"/>
      <c r="RZD159" s="7"/>
      <c r="RZE159" s="7"/>
      <c r="RZF159" s="7"/>
      <c r="RZG159" s="7"/>
      <c r="RZH159" s="7"/>
      <c r="RZI159" s="7"/>
      <c r="RZJ159" s="7"/>
      <c r="RZK159" s="7"/>
      <c r="RZL159" s="7"/>
      <c r="RZM159" s="7"/>
      <c r="RZN159" s="7"/>
      <c r="RZO159" s="7"/>
      <c r="RZP159" s="7"/>
      <c r="RZQ159" s="7"/>
      <c r="RZR159" s="7"/>
      <c r="RZS159" s="7"/>
      <c r="RZT159" s="7"/>
      <c r="RZU159" s="7"/>
      <c r="RZV159" s="7"/>
      <c r="RZW159" s="7"/>
      <c r="RZX159" s="7"/>
      <c r="RZY159" s="7"/>
      <c r="RZZ159" s="7"/>
      <c r="SAA159" s="7"/>
      <c r="SAB159" s="7"/>
      <c r="SAC159" s="7"/>
      <c r="SAD159" s="7"/>
      <c r="SAE159" s="7"/>
      <c r="SAF159" s="7"/>
      <c r="SAG159" s="7"/>
      <c r="SAH159" s="7"/>
      <c r="SAI159" s="7"/>
      <c r="SAJ159" s="7"/>
      <c r="SAK159" s="7"/>
      <c r="SAL159" s="7"/>
      <c r="SAM159" s="7"/>
      <c r="SAN159" s="7"/>
      <c r="SAO159" s="7"/>
      <c r="SAP159" s="7"/>
      <c r="SAQ159" s="7"/>
      <c r="SAR159" s="7"/>
      <c r="SAS159" s="7"/>
      <c r="SAT159" s="7"/>
      <c r="SAU159" s="7"/>
      <c r="SAV159" s="7"/>
      <c r="SAW159" s="7"/>
      <c r="SAX159" s="7"/>
      <c r="SAY159" s="7"/>
      <c r="SAZ159" s="7"/>
      <c r="SBA159" s="7"/>
      <c r="SBB159" s="7"/>
      <c r="SBC159" s="7"/>
      <c r="SBD159" s="7"/>
      <c r="SBE159" s="7"/>
      <c r="SBF159" s="7"/>
      <c r="SBG159" s="7"/>
      <c r="SBH159" s="7"/>
      <c r="SBI159" s="7"/>
      <c r="SBJ159" s="7"/>
      <c r="SBK159" s="7"/>
      <c r="SBL159" s="7"/>
      <c r="SBM159" s="7"/>
      <c r="SBN159" s="7"/>
      <c r="SBO159" s="7"/>
      <c r="SBP159" s="7"/>
      <c r="SBQ159" s="7"/>
      <c r="SBR159" s="7"/>
      <c r="SBS159" s="7"/>
      <c r="SBT159" s="7"/>
      <c r="SBU159" s="7"/>
      <c r="SBV159" s="7"/>
      <c r="SBW159" s="7"/>
      <c r="SBX159" s="7"/>
      <c r="SBY159" s="7"/>
      <c r="SBZ159" s="7"/>
      <c r="SCA159" s="7"/>
      <c r="SCB159" s="7"/>
      <c r="SCC159" s="7"/>
      <c r="SCD159" s="7"/>
      <c r="SCE159" s="7"/>
      <c r="SCF159" s="7"/>
      <c r="SCG159" s="7"/>
      <c r="SCH159" s="7"/>
      <c r="SCI159" s="7"/>
      <c r="SCJ159" s="7"/>
      <c r="SCK159" s="7"/>
      <c r="SCL159" s="7"/>
      <c r="SCM159" s="7"/>
      <c r="SCN159" s="7"/>
      <c r="SCO159" s="7"/>
      <c r="SCP159" s="7"/>
      <c r="SCQ159" s="7"/>
      <c r="SCR159" s="7"/>
      <c r="SCS159" s="7"/>
      <c r="SCT159" s="7"/>
      <c r="SCU159" s="7"/>
      <c r="SCV159" s="7"/>
      <c r="SCW159" s="7"/>
      <c r="SCX159" s="7"/>
      <c r="SCY159" s="7"/>
      <c r="SCZ159" s="7"/>
      <c r="SDA159" s="7"/>
      <c r="SDB159" s="7"/>
      <c r="SDC159" s="7"/>
      <c r="SDD159" s="7"/>
      <c r="SDE159" s="7"/>
      <c r="SDF159" s="7"/>
      <c r="SDG159" s="7"/>
      <c r="SDH159" s="7"/>
      <c r="SDI159" s="7"/>
      <c r="SDJ159" s="7"/>
      <c r="SDK159" s="7"/>
      <c r="SDL159" s="7"/>
      <c r="SDM159" s="7"/>
      <c r="SDN159" s="7"/>
      <c r="SDO159" s="7"/>
      <c r="SDP159" s="7"/>
      <c r="SDQ159" s="7"/>
      <c r="SDR159" s="7"/>
      <c r="SDS159" s="7"/>
      <c r="SDT159" s="7"/>
      <c r="SDU159" s="7"/>
      <c r="SDV159" s="7"/>
      <c r="SDW159" s="7"/>
      <c r="SDX159" s="7"/>
      <c r="SDY159" s="7"/>
      <c r="SDZ159" s="7"/>
      <c r="SEA159" s="7"/>
      <c r="SEB159" s="7"/>
      <c r="SEC159" s="7"/>
      <c r="SED159" s="7"/>
      <c r="SEE159" s="7"/>
      <c r="SEF159" s="7"/>
      <c r="SEG159" s="7"/>
      <c r="SEH159" s="7"/>
      <c r="SEI159" s="7"/>
      <c r="SEJ159" s="7"/>
      <c r="SEK159" s="7"/>
      <c r="SEL159" s="7"/>
      <c r="SEM159" s="7"/>
      <c r="SEN159" s="7"/>
      <c r="SEO159" s="7"/>
      <c r="SEP159" s="7"/>
      <c r="SEQ159" s="7"/>
      <c r="SER159" s="7"/>
      <c r="SES159" s="7"/>
      <c r="SET159" s="7"/>
      <c r="SEU159" s="7"/>
      <c r="SEV159" s="7"/>
      <c r="SEW159" s="7"/>
      <c r="SEX159" s="7"/>
      <c r="SEY159" s="7"/>
      <c r="SEZ159" s="7"/>
      <c r="SFA159" s="7"/>
      <c r="SFB159" s="7"/>
      <c r="SFC159" s="7"/>
      <c r="SFD159" s="7"/>
      <c r="SFE159" s="7"/>
      <c r="SFF159" s="7"/>
      <c r="SFG159" s="7"/>
      <c r="SFH159" s="7"/>
      <c r="SFI159" s="7"/>
      <c r="SFJ159" s="7"/>
      <c r="SFK159" s="7"/>
      <c r="SFL159" s="7"/>
      <c r="SFM159" s="7"/>
      <c r="SFN159" s="7"/>
      <c r="SFO159" s="7"/>
      <c r="SFP159" s="7"/>
      <c r="SFQ159" s="7"/>
      <c r="SFR159" s="7"/>
      <c r="SFS159" s="7"/>
      <c r="SFT159" s="7"/>
      <c r="SFU159" s="7"/>
      <c r="SFV159" s="7"/>
      <c r="SFW159" s="7"/>
      <c r="SFX159" s="7"/>
      <c r="SFY159" s="7"/>
      <c r="SFZ159" s="7"/>
      <c r="SGA159" s="7"/>
      <c r="SGB159" s="7"/>
      <c r="SGC159" s="7"/>
      <c r="SGD159" s="7"/>
      <c r="SGE159" s="7"/>
      <c r="SGF159" s="7"/>
      <c r="SGG159" s="7"/>
      <c r="SGH159" s="7"/>
      <c r="SGI159" s="7"/>
      <c r="SGJ159" s="7"/>
      <c r="SGK159" s="7"/>
      <c r="SGL159" s="7"/>
      <c r="SGM159" s="7"/>
      <c r="SGN159" s="7"/>
      <c r="SGO159" s="7"/>
      <c r="SGP159" s="7"/>
      <c r="SGQ159" s="7"/>
      <c r="SGR159" s="7"/>
      <c r="SGS159" s="7"/>
      <c r="SGT159" s="7"/>
      <c r="SGU159" s="7"/>
      <c r="SGV159" s="7"/>
      <c r="SGW159" s="7"/>
      <c r="SGX159" s="7"/>
      <c r="SGY159" s="7"/>
      <c r="SGZ159" s="7"/>
      <c r="SHA159" s="7"/>
      <c r="SHB159" s="7"/>
      <c r="SHC159" s="7"/>
      <c r="SHD159" s="7"/>
      <c r="SHE159" s="7"/>
      <c r="SHF159" s="7"/>
      <c r="SHG159" s="7"/>
      <c r="SHH159" s="7"/>
      <c r="SHI159" s="7"/>
      <c r="SHJ159" s="7"/>
      <c r="SHK159" s="7"/>
      <c r="SHL159" s="7"/>
      <c r="SHM159" s="7"/>
      <c r="SHN159" s="7"/>
      <c r="SHO159" s="7"/>
      <c r="SHP159" s="7"/>
      <c r="SHQ159" s="7"/>
      <c r="SHR159" s="7"/>
      <c r="SHS159" s="7"/>
      <c r="SHT159" s="7"/>
      <c r="SHU159" s="7"/>
      <c r="SHV159" s="7"/>
      <c r="SHW159" s="7"/>
      <c r="SHX159" s="7"/>
      <c r="SHY159" s="7"/>
      <c r="SHZ159" s="7"/>
      <c r="SIA159" s="7"/>
      <c r="SIB159" s="7"/>
      <c r="SIC159" s="7"/>
      <c r="SID159" s="7"/>
      <c r="SIE159" s="7"/>
      <c r="SIF159" s="7"/>
      <c r="SIG159" s="7"/>
      <c r="SIH159" s="7"/>
      <c r="SII159" s="7"/>
      <c r="SIJ159" s="7"/>
      <c r="SIK159" s="7"/>
      <c r="SIL159" s="7"/>
      <c r="SIM159" s="7"/>
      <c r="SIN159" s="7"/>
      <c r="SIO159" s="7"/>
      <c r="SIP159" s="7"/>
      <c r="SIQ159" s="7"/>
      <c r="SIR159" s="7"/>
      <c r="SIS159" s="7"/>
      <c r="SIT159" s="7"/>
      <c r="SIU159" s="7"/>
      <c r="SIV159" s="7"/>
      <c r="SIW159" s="7"/>
      <c r="SIX159" s="7"/>
      <c r="SIY159" s="7"/>
      <c r="SIZ159" s="7"/>
      <c r="SJA159" s="7"/>
      <c r="SJB159" s="7"/>
      <c r="SJC159" s="7"/>
      <c r="SJD159" s="7"/>
      <c r="SJE159" s="7"/>
      <c r="SJF159" s="7"/>
      <c r="SJG159" s="7"/>
      <c r="SJH159" s="7"/>
      <c r="SJI159" s="7"/>
      <c r="SJJ159" s="7"/>
      <c r="SJK159" s="7"/>
      <c r="SJL159" s="7"/>
      <c r="SJM159" s="7"/>
      <c r="SJN159" s="7"/>
      <c r="SJO159" s="7"/>
      <c r="SJP159" s="7"/>
      <c r="SJQ159" s="7"/>
      <c r="SJR159" s="7"/>
      <c r="SJS159" s="7"/>
      <c r="SJT159" s="7"/>
      <c r="SJU159" s="7"/>
      <c r="SJV159" s="7"/>
      <c r="SJW159" s="7"/>
      <c r="SJX159" s="7"/>
      <c r="SJY159" s="7"/>
      <c r="SJZ159" s="7"/>
      <c r="SKA159" s="7"/>
      <c r="SKB159" s="7"/>
      <c r="SKC159" s="7"/>
      <c r="SKD159" s="7"/>
      <c r="SKE159" s="7"/>
      <c r="SKF159" s="7"/>
      <c r="SKG159" s="7"/>
      <c r="SKH159" s="7"/>
      <c r="SKI159" s="7"/>
      <c r="SKJ159" s="7"/>
      <c r="SKK159" s="7"/>
      <c r="SKL159" s="7"/>
      <c r="SKM159" s="7"/>
      <c r="SKN159" s="7"/>
      <c r="SKO159" s="7"/>
      <c r="SKP159" s="7"/>
      <c r="SKQ159" s="7"/>
      <c r="SKR159" s="7"/>
      <c r="SKS159" s="7"/>
      <c r="SKT159" s="7"/>
      <c r="SKU159" s="7"/>
      <c r="SKV159" s="7"/>
      <c r="SKW159" s="7"/>
      <c r="SKX159" s="7"/>
      <c r="SKY159" s="7"/>
      <c r="SKZ159" s="7"/>
      <c r="SLA159" s="7"/>
      <c r="SLB159" s="7"/>
      <c r="SLC159" s="7"/>
      <c r="SLD159" s="7"/>
      <c r="SLE159" s="7"/>
      <c r="SLF159" s="7"/>
      <c r="SLG159" s="7"/>
      <c r="SLH159" s="7"/>
      <c r="SLI159" s="7"/>
      <c r="SLJ159" s="7"/>
      <c r="SLK159" s="7"/>
      <c r="SLL159" s="7"/>
      <c r="SLM159" s="7"/>
      <c r="SLN159" s="7"/>
      <c r="SLO159" s="7"/>
      <c r="SLP159" s="7"/>
      <c r="SLQ159" s="7"/>
      <c r="SLR159" s="7"/>
      <c r="SLS159" s="7"/>
      <c r="SLT159" s="7"/>
      <c r="SLU159" s="7"/>
      <c r="SLV159" s="7"/>
      <c r="SLW159" s="7"/>
      <c r="SLX159" s="7"/>
      <c r="SLY159" s="7"/>
      <c r="SLZ159" s="7"/>
      <c r="SMA159" s="7"/>
      <c r="SMB159" s="7"/>
      <c r="SMC159" s="7"/>
      <c r="SMD159" s="7"/>
      <c r="SME159" s="7"/>
      <c r="SMF159" s="7"/>
      <c r="SMG159" s="7"/>
      <c r="SMH159" s="7"/>
      <c r="SMI159" s="7"/>
      <c r="SMJ159" s="7"/>
      <c r="SMK159" s="7"/>
      <c r="SML159" s="7"/>
      <c r="SMM159" s="7"/>
      <c r="SMN159" s="7"/>
      <c r="SMO159" s="7"/>
      <c r="SMP159" s="7"/>
      <c r="SMQ159" s="7"/>
      <c r="SMR159" s="7"/>
      <c r="SMS159" s="7"/>
      <c r="SMT159" s="7"/>
      <c r="SMU159" s="7"/>
      <c r="SMV159" s="7"/>
      <c r="SMW159" s="7"/>
      <c r="SMX159" s="7"/>
      <c r="SMY159" s="7"/>
      <c r="SMZ159" s="7"/>
      <c r="SNA159" s="7"/>
      <c r="SNB159" s="7"/>
      <c r="SNC159" s="7"/>
      <c r="SND159" s="7"/>
      <c r="SNE159" s="7"/>
      <c r="SNF159" s="7"/>
      <c r="SNG159" s="7"/>
      <c r="SNH159" s="7"/>
      <c r="SNI159" s="7"/>
      <c r="SNJ159" s="7"/>
      <c r="SNK159" s="7"/>
      <c r="SNL159" s="7"/>
      <c r="SNM159" s="7"/>
      <c r="SNN159" s="7"/>
      <c r="SNO159" s="7"/>
      <c r="SNP159" s="7"/>
      <c r="SNQ159" s="7"/>
      <c r="SNR159" s="7"/>
      <c r="SNS159" s="7"/>
      <c r="SNT159" s="7"/>
      <c r="SNU159" s="7"/>
      <c r="SNV159" s="7"/>
      <c r="SNW159" s="7"/>
      <c r="SNX159" s="7"/>
      <c r="SNY159" s="7"/>
      <c r="SNZ159" s="7"/>
      <c r="SOA159" s="7"/>
      <c r="SOB159" s="7"/>
      <c r="SOC159" s="7"/>
      <c r="SOD159" s="7"/>
      <c r="SOE159" s="7"/>
      <c r="SOF159" s="7"/>
      <c r="SOG159" s="7"/>
      <c r="SOH159" s="7"/>
      <c r="SOI159" s="7"/>
      <c r="SOJ159" s="7"/>
      <c r="SOK159" s="7"/>
      <c r="SOL159" s="7"/>
      <c r="SOM159" s="7"/>
      <c r="SON159" s="7"/>
      <c r="SOO159" s="7"/>
      <c r="SOP159" s="7"/>
      <c r="SOQ159" s="7"/>
      <c r="SOR159" s="7"/>
      <c r="SOS159" s="7"/>
      <c r="SOT159" s="7"/>
      <c r="SOU159" s="7"/>
      <c r="SOV159" s="7"/>
      <c r="SOW159" s="7"/>
      <c r="SOX159" s="7"/>
      <c r="SOY159" s="7"/>
      <c r="SOZ159" s="7"/>
      <c r="SPA159" s="7"/>
      <c r="SPB159" s="7"/>
      <c r="SPC159" s="7"/>
      <c r="SPD159" s="7"/>
      <c r="SPE159" s="7"/>
      <c r="SPF159" s="7"/>
      <c r="SPG159" s="7"/>
      <c r="SPH159" s="7"/>
      <c r="SPI159" s="7"/>
      <c r="SPJ159" s="7"/>
      <c r="SPK159" s="7"/>
      <c r="SPL159" s="7"/>
      <c r="SPM159" s="7"/>
      <c r="SPN159" s="7"/>
      <c r="SPO159" s="7"/>
      <c r="SPP159" s="7"/>
      <c r="SPQ159" s="7"/>
      <c r="SPR159" s="7"/>
      <c r="SPS159" s="7"/>
      <c r="SPT159" s="7"/>
      <c r="SPU159" s="7"/>
      <c r="SPV159" s="7"/>
      <c r="SPW159" s="7"/>
      <c r="SPX159" s="7"/>
      <c r="SPY159" s="7"/>
      <c r="SPZ159" s="7"/>
      <c r="SQA159" s="7"/>
      <c r="SQB159" s="7"/>
      <c r="SQC159" s="7"/>
      <c r="SQD159" s="7"/>
      <c r="SQE159" s="7"/>
      <c r="SQF159" s="7"/>
      <c r="SQG159" s="7"/>
      <c r="SQH159" s="7"/>
      <c r="SQI159" s="7"/>
      <c r="SQJ159" s="7"/>
      <c r="SQK159" s="7"/>
      <c r="SQL159" s="7"/>
      <c r="SQM159" s="7"/>
      <c r="SQN159" s="7"/>
      <c r="SQO159" s="7"/>
      <c r="SQP159" s="7"/>
      <c r="SQQ159" s="7"/>
      <c r="SQR159" s="7"/>
      <c r="SQS159" s="7"/>
      <c r="SQT159" s="7"/>
      <c r="SQU159" s="7"/>
      <c r="SQV159" s="7"/>
      <c r="SQW159" s="7"/>
      <c r="SQX159" s="7"/>
      <c r="SQY159" s="7"/>
      <c r="SQZ159" s="7"/>
      <c r="SRA159" s="7"/>
      <c r="SRB159" s="7"/>
      <c r="SRC159" s="7"/>
      <c r="SRD159" s="7"/>
      <c r="SRE159" s="7"/>
      <c r="SRF159" s="7"/>
      <c r="SRG159" s="7"/>
      <c r="SRH159" s="7"/>
      <c r="SRI159" s="7"/>
      <c r="SRJ159" s="7"/>
      <c r="SRK159" s="7"/>
      <c r="SRL159" s="7"/>
      <c r="SRM159" s="7"/>
      <c r="SRN159" s="7"/>
      <c r="SRO159" s="7"/>
      <c r="SRP159" s="7"/>
      <c r="SRQ159" s="7"/>
      <c r="SRR159" s="7"/>
      <c r="SRS159" s="7"/>
      <c r="SRT159" s="7"/>
      <c r="SRU159" s="7"/>
      <c r="SRV159" s="7"/>
      <c r="SRW159" s="7"/>
      <c r="SRX159" s="7"/>
      <c r="SRY159" s="7"/>
      <c r="SRZ159" s="7"/>
      <c r="SSA159" s="7"/>
      <c r="SSB159" s="7"/>
      <c r="SSC159" s="7"/>
      <c r="SSD159" s="7"/>
      <c r="SSE159" s="7"/>
      <c r="SSF159" s="7"/>
      <c r="SSG159" s="7"/>
      <c r="SSH159" s="7"/>
      <c r="SSI159" s="7"/>
      <c r="SSJ159" s="7"/>
      <c r="SSK159" s="7"/>
      <c r="SSL159" s="7"/>
      <c r="SSM159" s="7"/>
      <c r="SSN159" s="7"/>
      <c r="SSO159" s="7"/>
      <c r="SSP159" s="7"/>
      <c r="SSQ159" s="7"/>
      <c r="SSR159" s="7"/>
      <c r="SSS159" s="7"/>
      <c r="SST159" s="7"/>
      <c r="SSU159" s="7"/>
      <c r="SSV159" s="7"/>
      <c r="SSW159" s="7"/>
      <c r="SSX159" s="7"/>
      <c r="SSY159" s="7"/>
      <c r="SSZ159" s="7"/>
      <c r="STA159" s="7"/>
      <c r="STB159" s="7"/>
      <c r="STC159" s="7"/>
      <c r="STD159" s="7"/>
      <c r="STE159" s="7"/>
      <c r="STF159" s="7"/>
      <c r="STG159" s="7"/>
      <c r="STH159" s="7"/>
      <c r="STI159" s="7"/>
      <c r="STJ159" s="7"/>
      <c r="STK159" s="7"/>
      <c r="STL159" s="7"/>
      <c r="STM159" s="7"/>
      <c r="STN159" s="7"/>
      <c r="STO159" s="7"/>
      <c r="STP159" s="7"/>
      <c r="STQ159" s="7"/>
      <c r="STR159" s="7"/>
      <c r="STS159" s="7"/>
      <c r="STT159" s="7"/>
      <c r="STU159" s="7"/>
      <c r="STV159" s="7"/>
      <c r="STW159" s="7"/>
      <c r="STX159" s="7"/>
      <c r="STY159" s="7"/>
      <c r="STZ159" s="7"/>
      <c r="SUA159" s="7"/>
      <c r="SUB159" s="7"/>
      <c r="SUC159" s="7"/>
      <c r="SUD159" s="7"/>
      <c r="SUE159" s="7"/>
      <c r="SUF159" s="7"/>
      <c r="SUG159" s="7"/>
      <c r="SUH159" s="7"/>
      <c r="SUI159" s="7"/>
      <c r="SUJ159" s="7"/>
      <c r="SUK159" s="7"/>
      <c r="SUL159" s="7"/>
      <c r="SUM159" s="7"/>
      <c r="SUN159" s="7"/>
      <c r="SUO159" s="7"/>
      <c r="SUP159" s="7"/>
      <c r="SUQ159" s="7"/>
      <c r="SUR159" s="7"/>
      <c r="SUS159" s="7"/>
      <c r="SUT159" s="7"/>
      <c r="SUU159" s="7"/>
      <c r="SUV159" s="7"/>
      <c r="SUW159" s="7"/>
      <c r="SUX159" s="7"/>
      <c r="SUY159" s="7"/>
      <c r="SUZ159" s="7"/>
      <c r="SVA159" s="7"/>
      <c r="SVB159" s="7"/>
      <c r="SVC159" s="7"/>
      <c r="SVD159" s="7"/>
      <c r="SVE159" s="7"/>
      <c r="SVF159" s="7"/>
      <c r="SVG159" s="7"/>
      <c r="SVH159" s="7"/>
      <c r="SVI159" s="7"/>
      <c r="SVJ159" s="7"/>
      <c r="SVK159" s="7"/>
      <c r="SVL159" s="7"/>
      <c r="SVM159" s="7"/>
      <c r="SVN159" s="7"/>
      <c r="SVO159" s="7"/>
      <c r="SVP159" s="7"/>
      <c r="SVQ159" s="7"/>
      <c r="SVR159" s="7"/>
      <c r="SVS159" s="7"/>
      <c r="SVT159" s="7"/>
      <c r="SVU159" s="7"/>
      <c r="SVV159" s="7"/>
      <c r="SVW159" s="7"/>
      <c r="SVX159" s="7"/>
      <c r="SVY159" s="7"/>
      <c r="SVZ159" s="7"/>
      <c r="SWA159" s="7"/>
      <c r="SWB159" s="7"/>
      <c r="SWC159" s="7"/>
      <c r="SWD159" s="7"/>
      <c r="SWE159" s="7"/>
      <c r="SWF159" s="7"/>
      <c r="SWG159" s="7"/>
      <c r="SWH159" s="7"/>
      <c r="SWI159" s="7"/>
      <c r="SWJ159" s="7"/>
      <c r="SWK159" s="7"/>
      <c r="SWL159" s="7"/>
      <c r="SWM159" s="7"/>
      <c r="SWN159" s="7"/>
      <c r="SWO159" s="7"/>
      <c r="SWP159" s="7"/>
      <c r="SWQ159" s="7"/>
      <c r="SWR159" s="7"/>
      <c r="SWS159" s="7"/>
      <c r="SWT159" s="7"/>
      <c r="SWU159" s="7"/>
      <c r="SWV159" s="7"/>
      <c r="SWW159" s="7"/>
      <c r="SWX159" s="7"/>
      <c r="SWY159" s="7"/>
      <c r="SWZ159" s="7"/>
      <c r="SXA159" s="7"/>
      <c r="SXB159" s="7"/>
      <c r="SXC159" s="7"/>
      <c r="SXD159" s="7"/>
      <c r="SXE159" s="7"/>
      <c r="SXF159" s="7"/>
      <c r="SXG159" s="7"/>
      <c r="SXH159" s="7"/>
      <c r="SXI159" s="7"/>
      <c r="SXJ159" s="7"/>
      <c r="SXK159" s="7"/>
      <c r="SXL159" s="7"/>
      <c r="SXM159" s="7"/>
      <c r="SXN159" s="7"/>
      <c r="SXO159" s="7"/>
      <c r="SXP159" s="7"/>
      <c r="SXQ159" s="7"/>
      <c r="SXR159" s="7"/>
      <c r="SXS159" s="7"/>
      <c r="SXT159" s="7"/>
      <c r="SXU159" s="7"/>
      <c r="SXV159" s="7"/>
      <c r="SXW159" s="7"/>
      <c r="SXX159" s="7"/>
      <c r="SXY159" s="7"/>
      <c r="SXZ159" s="7"/>
      <c r="SYA159" s="7"/>
      <c r="SYB159" s="7"/>
      <c r="SYC159" s="7"/>
      <c r="SYD159" s="7"/>
      <c r="SYE159" s="7"/>
      <c r="SYF159" s="7"/>
      <c r="SYG159" s="7"/>
      <c r="SYH159" s="7"/>
      <c r="SYI159" s="7"/>
      <c r="SYJ159" s="7"/>
      <c r="SYK159" s="7"/>
      <c r="SYL159" s="7"/>
      <c r="SYM159" s="7"/>
      <c r="SYN159" s="7"/>
      <c r="SYO159" s="7"/>
      <c r="SYP159" s="7"/>
      <c r="SYQ159" s="7"/>
      <c r="SYR159" s="7"/>
      <c r="SYS159" s="7"/>
      <c r="SYT159" s="7"/>
      <c r="SYU159" s="7"/>
      <c r="SYV159" s="7"/>
      <c r="SYW159" s="7"/>
      <c r="SYX159" s="7"/>
      <c r="SYY159" s="7"/>
      <c r="SYZ159" s="7"/>
      <c r="SZA159" s="7"/>
      <c r="SZB159" s="7"/>
      <c r="SZC159" s="7"/>
      <c r="SZD159" s="7"/>
      <c r="SZE159" s="7"/>
      <c r="SZF159" s="7"/>
      <c r="SZG159" s="7"/>
      <c r="SZH159" s="7"/>
      <c r="SZI159" s="7"/>
      <c r="SZJ159" s="7"/>
      <c r="SZK159" s="7"/>
      <c r="SZL159" s="7"/>
      <c r="SZM159" s="7"/>
      <c r="SZN159" s="7"/>
      <c r="SZO159" s="7"/>
      <c r="SZP159" s="7"/>
      <c r="SZQ159" s="7"/>
      <c r="SZR159" s="7"/>
      <c r="SZS159" s="7"/>
      <c r="SZT159" s="7"/>
      <c r="SZU159" s="7"/>
      <c r="SZV159" s="7"/>
      <c r="SZW159" s="7"/>
      <c r="SZX159" s="7"/>
      <c r="SZY159" s="7"/>
      <c r="SZZ159" s="7"/>
      <c r="TAA159" s="7"/>
      <c r="TAB159" s="7"/>
      <c r="TAC159" s="7"/>
      <c r="TAD159" s="7"/>
      <c r="TAE159" s="7"/>
      <c r="TAF159" s="7"/>
      <c r="TAG159" s="7"/>
      <c r="TAH159" s="7"/>
      <c r="TAI159" s="7"/>
      <c r="TAJ159" s="7"/>
      <c r="TAK159" s="7"/>
      <c r="TAL159" s="7"/>
      <c r="TAM159" s="7"/>
      <c r="TAN159" s="7"/>
      <c r="TAO159" s="7"/>
      <c r="TAP159" s="7"/>
      <c r="TAQ159" s="7"/>
      <c r="TAR159" s="7"/>
      <c r="TAS159" s="7"/>
      <c r="TAT159" s="7"/>
      <c r="TAU159" s="7"/>
      <c r="TAV159" s="7"/>
      <c r="TAW159" s="7"/>
      <c r="TAX159" s="7"/>
      <c r="TAY159" s="7"/>
      <c r="TAZ159" s="7"/>
      <c r="TBA159" s="7"/>
      <c r="TBB159" s="7"/>
      <c r="TBC159" s="7"/>
      <c r="TBD159" s="7"/>
      <c r="TBE159" s="7"/>
      <c r="TBF159" s="7"/>
      <c r="TBG159" s="7"/>
      <c r="TBH159" s="7"/>
      <c r="TBI159" s="7"/>
      <c r="TBJ159" s="7"/>
      <c r="TBK159" s="7"/>
      <c r="TBL159" s="7"/>
      <c r="TBM159" s="7"/>
      <c r="TBN159" s="7"/>
      <c r="TBO159" s="7"/>
      <c r="TBP159" s="7"/>
      <c r="TBQ159" s="7"/>
      <c r="TBR159" s="7"/>
      <c r="TBS159" s="7"/>
      <c r="TBT159" s="7"/>
      <c r="TBU159" s="7"/>
      <c r="TBV159" s="7"/>
      <c r="TBW159" s="7"/>
      <c r="TBX159" s="7"/>
      <c r="TBY159" s="7"/>
      <c r="TBZ159" s="7"/>
      <c r="TCA159" s="7"/>
      <c r="TCB159" s="7"/>
      <c r="TCC159" s="7"/>
      <c r="TCD159" s="7"/>
      <c r="TCE159" s="7"/>
      <c r="TCF159" s="7"/>
      <c r="TCG159" s="7"/>
      <c r="TCH159" s="7"/>
      <c r="TCI159" s="7"/>
      <c r="TCJ159" s="7"/>
      <c r="TCK159" s="7"/>
      <c r="TCL159" s="7"/>
      <c r="TCM159" s="7"/>
      <c r="TCN159" s="7"/>
      <c r="TCO159" s="7"/>
      <c r="TCP159" s="7"/>
      <c r="TCQ159" s="7"/>
      <c r="TCR159" s="7"/>
      <c r="TCS159" s="7"/>
      <c r="TCT159" s="7"/>
      <c r="TCU159" s="7"/>
      <c r="TCV159" s="7"/>
      <c r="TCW159" s="7"/>
      <c r="TCX159" s="7"/>
      <c r="TCY159" s="7"/>
      <c r="TCZ159" s="7"/>
      <c r="TDA159" s="7"/>
      <c r="TDB159" s="7"/>
      <c r="TDC159" s="7"/>
      <c r="TDD159" s="7"/>
      <c r="TDE159" s="7"/>
      <c r="TDF159" s="7"/>
      <c r="TDG159" s="7"/>
      <c r="TDH159" s="7"/>
      <c r="TDI159" s="7"/>
      <c r="TDJ159" s="7"/>
      <c r="TDK159" s="7"/>
      <c r="TDL159" s="7"/>
      <c r="TDM159" s="7"/>
      <c r="TDN159" s="7"/>
      <c r="TDO159" s="7"/>
      <c r="TDP159" s="7"/>
      <c r="TDQ159" s="7"/>
      <c r="TDR159" s="7"/>
      <c r="TDS159" s="7"/>
      <c r="TDT159" s="7"/>
      <c r="TDU159" s="7"/>
      <c r="TDV159" s="7"/>
      <c r="TDW159" s="7"/>
      <c r="TDX159" s="7"/>
      <c r="TDY159" s="7"/>
      <c r="TDZ159" s="7"/>
      <c r="TEA159" s="7"/>
      <c r="TEB159" s="7"/>
      <c r="TEC159" s="7"/>
      <c r="TED159" s="7"/>
      <c r="TEE159" s="7"/>
      <c r="TEF159" s="7"/>
      <c r="TEG159" s="7"/>
      <c r="TEH159" s="7"/>
      <c r="TEI159" s="7"/>
      <c r="TEJ159" s="7"/>
      <c r="TEK159" s="7"/>
      <c r="TEL159" s="7"/>
      <c r="TEM159" s="7"/>
      <c r="TEN159" s="7"/>
      <c r="TEO159" s="7"/>
      <c r="TEP159" s="7"/>
      <c r="TEQ159" s="7"/>
      <c r="TER159" s="7"/>
      <c r="TES159" s="7"/>
      <c r="TET159" s="7"/>
      <c r="TEU159" s="7"/>
      <c r="TEV159" s="7"/>
      <c r="TEW159" s="7"/>
      <c r="TEX159" s="7"/>
      <c r="TEY159" s="7"/>
      <c r="TEZ159" s="7"/>
      <c r="TFA159" s="7"/>
      <c r="TFB159" s="7"/>
      <c r="TFC159" s="7"/>
      <c r="TFD159" s="7"/>
      <c r="TFE159" s="7"/>
      <c r="TFF159" s="7"/>
      <c r="TFG159" s="7"/>
      <c r="TFH159" s="7"/>
      <c r="TFI159" s="7"/>
      <c r="TFJ159" s="7"/>
      <c r="TFK159" s="7"/>
      <c r="TFL159" s="7"/>
      <c r="TFM159" s="7"/>
      <c r="TFN159" s="7"/>
      <c r="TFO159" s="7"/>
      <c r="TFP159" s="7"/>
      <c r="TFQ159" s="7"/>
      <c r="TFR159" s="7"/>
      <c r="TFS159" s="7"/>
      <c r="TFT159" s="7"/>
      <c r="TFU159" s="7"/>
      <c r="TFV159" s="7"/>
      <c r="TFW159" s="7"/>
      <c r="TFX159" s="7"/>
      <c r="TFY159" s="7"/>
      <c r="TFZ159" s="7"/>
      <c r="TGA159" s="7"/>
      <c r="TGB159" s="7"/>
      <c r="TGC159" s="7"/>
      <c r="TGD159" s="7"/>
      <c r="TGE159" s="7"/>
      <c r="TGF159" s="7"/>
      <c r="TGG159" s="7"/>
      <c r="TGH159" s="7"/>
      <c r="TGI159" s="7"/>
      <c r="TGJ159" s="7"/>
      <c r="TGK159" s="7"/>
      <c r="TGL159" s="7"/>
      <c r="TGM159" s="7"/>
      <c r="TGN159" s="7"/>
      <c r="TGO159" s="7"/>
      <c r="TGP159" s="7"/>
      <c r="TGQ159" s="7"/>
      <c r="TGR159" s="7"/>
      <c r="TGS159" s="7"/>
      <c r="TGT159" s="7"/>
      <c r="TGU159" s="7"/>
      <c r="TGV159" s="7"/>
      <c r="TGW159" s="7"/>
      <c r="TGX159" s="7"/>
      <c r="TGY159" s="7"/>
      <c r="TGZ159" s="7"/>
      <c r="THA159" s="7"/>
      <c r="THB159" s="7"/>
      <c r="THC159" s="7"/>
      <c r="THD159" s="7"/>
      <c r="THE159" s="7"/>
      <c r="THF159" s="7"/>
      <c r="THG159" s="7"/>
      <c r="THH159" s="7"/>
      <c r="THI159" s="7"/>
      <c r="THJ159" s="7"/>
      <c r="THK159" s="7"/>
      <c r="THL159" s="7"/>
      <c r="THM159" s="7"/>
      <c r="THN159" s="7"/>
      <c r="THO159" s="7"/>
      <c r="THP159" s="7"/>
      <c r="THQ159" s="7"/>
      <c r="THR159" s="7"/>
      <c r="THS159" s="7"/>
      <c r="THT159" s="7"/>
      <c r="THU159" s="7"/>
      <c r="THV159" s="7"/>
      <c r="THW159" s="7"/>
      <c r="THX159" s="7"/>
      <c r="THY159" s="7"/>
      <c r="THZ159" s="7"/>
      <c r="TIA159" s="7"/>
      <c r="TIB159" s="7"/>
      <c r="TIC159" s="7"/>
      <c r="TID159" s="7"/>
      <c r="TIE159" s="7"/>
      <c r="TIF159" s="7"/>
      <c r="TIG159" s="7"/>
      <c r="TIH159" s="7"/>
      <c r="TII159" s="7"/>
      <c r="TIJ159" s="7"/>
      <c r="TIK159" s="7"/>
      <c r="TIL159" s="7"/>
      <c r="TIM159" s="7"/>
      <c r="TIN159" s="7"/>
      <c r="TIO159" s="7"/>
      <c r="TIP159" s="7"/>
      <c r="TIQ159" s="7"/>
      <c r="TIR159" s="7"/>
      <c r="TIS159" s="7"/>
      <c r="TIT159" s="7"/>
      <c r="TIU159" s="7"/>
      <c r="TIV159" s="7"/>
      <c r="TIW159" s="7"/>
      <c r="TIX159" s="7"/>
      <c r="TIY159" s="7"/>
      <c r="TIZ159" s="7"/>
      <c r="TJA159" s="7"/>
      <c r="TJB159" s="7"/>
      <c r="TJC159" s="7"/>
      <c r="TJD159" s="7"/>
      <c r="TJE159" s="7"/>
      <c r="TJF159" s="7"/>
      <c r="TJG159" s="7"/>
      <c r="TJH159" s="7"/>
      <c r="TJI159" s="7"/>
      <c r="TJJ159" s="7"/>
      <c r="TJK159" s="7"/>
      <c r="TJL159" s="7"/>
      <c r="TJM159" s="7"/>
      <c r="TJN159" s="7"/>
      <c r="TJO159" s="7"/>
      <c r="TJP159" s="7"/>
      <c r="TJQ159" s="7"/>
      <c r="TJR159" s="7"/>
      <c r="TJS159" s="7"/>
      <c r="TJT159" s="7"/>
      <c r="TJU159" s="7"/>
      <c r="TJV159" s="7"/>
      <c r="TJW159" s="7"/>
      <c r="TJX159" s="7"/>
      <c r="TJY159" s="7"/>
      <c r="TJZ159" s="7"/>
      <c r="TKA159" s="7"/>
      <c r="TKB159" s="7"/>
      <c r="TKC159" s="7"/>
      <c r="TKD159" s="7"/>
      <c r="TKE159" s="7"/>
      <c r="TKF159" s="7"/>
      <c r="TKG159" s="7"/>
      <c r="TKH159" s="7"/>
      <c r="TKI159" s="7"/>
      <c r="TKJ159" s="7"/>
      <c r="TKK159" s="7"/>
      <c r="TKL159" s="7"/>
      <c r="TKM159" s="7"/>
      <c r="TKN159" s="7"/>
      <c r="TKO159" s="7"/>
      <c r="TKP159" s="7"/>
      <c r="TKQ159" s="7"/>
      <c r="TKR159" s="7"/>
      <c r="TKS159" s="7"/>
      <c r="TKT159" s="7"/>
      <c r="TKU159" s="7"/>
      <c r="TKV159" s="7"/>
      <c r="TKW159" s="7"/>
      <c r="TKX159" s="7"/>
      <c r="TKY159" s="7"/>
      <c r="TKZ159" s="7"/>
      <c r="TLA159" s="7"/>
      <c r="TLB159" s="7"/>
      <c r="TLC159" s="7"/>
      <c r="TLD159" s="7"/>
      <c r="TLE159" s="7"/>
      <c r="TLF159" s="7"/>
      <c r="TLG159" s="7"/>
      <c r="TLH159" s="7"/>
      <c r="TLI159" s="7"/>
      <c r="TLJ159" s="7"/>
      <c r="TLK159" s="7"/>
      <c r="TLL159" s="7"/>
      <c r="TLM159" s="7"/>
      <c r="TLN159" s="7"/>
      <c r="TLO159" s="7"/>
      <c r="TLP159" s="7"/>
      <c r="TLQ159" s="7"/>
      <c r="TLR159" s="7"/>
      <c r="TLS159" s="7"/>
      <c r="TLT159" s="7"/>
      <c r="TLU159" s="7"/>
      <c r="TLV159" s="7"/>
      <c r="TLW159" s="7"/>
      <c r="TLX159" s="7"/>
      <c r="TLY159" s="7"/>
      <c r="TLZ159" s="7"/>
      <c r="TMA159" s="7"/>
      <c r="TMB159" s="7"/>
      <c r="TMC159" s="7"/>
      <c r="TMD159" s="7"/>
      <c r="TME159" s="7"/>
      <c r="TMF159" s="7"/>
      <c r="TMG159" s="7"/>
      <c r="TMH159" s="7"/>
      <c r="TMI159" s="7"/>
      <c r="TMJ159" s="7"/>
      <c r="TMK159" s="7"/>
      <c r="TML159" s="7"/>
      <c r="TMM159" s="7"/>
      <c r="TMN159" s="7"/>
      <c r="TMO159" s="7"/>
      <c r="TMP159" s="7"/>
      <c r="TMQ159" s="7"/>
      <c r="TMR159" s="7"/>
      <c r="TMS159" s="7"/>
      <c r="TMT159" s="7"/>
      <c r="TMU159" s="7"/>
      <c r="TMV159" s="7"/>
      <c r="TMW159" s="7"/>
      <c r="TMX159" s="7"/>
      <c r="TMY159" s="7"/>
      <c r="TMZ159" s="7"/>
      <c r="TNA159" s="7"/>
      <c r="TNB159" s="7"/>
      <c r="TNC159" s="7"/>
      <c r="TND159" s="7"/>
      <c r="TNE159" s="7"/>
      <c r="TNF159" s="7"/>
      <c r="TNG159" s="7"/>
      <c r="TNH159" s="7"/>
      <c r="TNI159" s="7"/>
      <c r="TNJ159" s="7"/>
      <c r="TNK159" s="7"/>
      <c r="TNL159" s="7"/>
      <c r="TNM159" s="7"/>
      <c r="TNN159" s="7"/>
      <c r="TNO159" s="7"/>
      <c r="TNP159" s="7"/>
      <c r="TNQ159" s="7"/>
      <c r="TNR159" s="7"/>
      <c r="TNS159" s="7"/>
      <c r="TNT159" s="7"/>
      <c r="TNU159" s="7"/>
      <c r="TNV159" s="7"/>
      <c r="TNW159" s="7"/>
      <c r="TNX159" s="7"/>
      <c r="TNY159" s="7"/>
      <c r="TNZ159" s="7"/>
      <c r="TOA159" s="7"/>
      <c r="TOB159" s="7"/>
      <c r="TOC159" s="7"/>
      <c r="TOD159" s="7"/>
      <c r="TOE159" s="7"/>
      <c r="TOF159" s="7"/>
      <c r="TOG159" s="7"/>
      <c r="TOH159" s="7"/>
      <c r="TOI159" s="7"/>
      <c r="TOJ159" s="7"/>
      <c r="TOK159" s="7"/>
      <c r="TOL159" s="7"/>
      <c r="TOM159" s="7"/>
      <c r="TON159" s="7"/>
      <c r="TOO159" s="7"/>
      <c r="TOP159" s="7"/>
      <c r="TOQ159" s="7"/>
      <c r="TOR159" s="7"/>
      <c r="TOS159" s="7"/>
      <c r="TOT159" s="7"/>
      <c r="TOU159" s="7"/>
      <c r="TOV159" s="7"/>
      <c r="TOW159" s="7"/>
      <c r="TOX159" s="7"/>
      <c r="TOY159" s="7"/>
      <c r="TOZ159" s="7"/>
      <c r="TPA159" s="7"/>
      <c r="TPB159" s="7"/>
      <c r="TPC159" s="7"/>
      <c r="TPD159" s="7"/>
      <c r="TPE159" s="7"/>
      <c r="TPF159" s="7"/>
      <c r="TPG159" s="7"/>
      <c r="TPH159" s="7"/>
      <c r="TPI159" s="7"/>
      <c r="TPJ159" s="7"/>
      <c r="TPK159" s="7"/>
      <c r="TPL159" s="7"/>
      <c r="TPM159" s="7"/>
      <c r="TPN159" s="7"/>
      <c r="TPO159" s="7"/>
      <c r="TPP159" s="7"/>
      <c r="TPQ159" s="7"/>
      <c r="TPR159" s="7"/>
      <c r="TPS159" s="7"/>
      <c r="TPT159" s="7"/>
      <c r="TPU159" s="7"/>
      <c r="TPV159" s="7"/>
      <c r="TPW159" s="7"/>
      <c r="TPX159" s="7"/>
      <c r="TPY159" s="7"/>
      <c r="TPZ159" s="7"/>
      <c r="TQA159" s="7"/>
      <c r="TQB159" s="7"/>
      <c r="TQC159" s="7"/>
      <c r="TQD159" s="7"/>
      <c r="TQE159" s="7"/>
      <c r="TQF159" s="7"/>
      <c r="TQG159" s="7"/>
      <c r="TQH159" s="7"/>
      <c r="TQI159" s="7"/>
      <c r="TQJ159" s="7"/>
      <c r="TQK159" s="7"/>
      <c r="TQL159" s="7"/>
      <c r="TQM159" s="7"/>
      <c r="TQN159" s="7"/>
      <c r="TQO159" s="7"/>
      <c r="TQP159" s="7"/>
      <c r="TQQ159" s="7"/>
      <c r="TQR159" s="7"/>
      <c r="TQS159" s="7"/>
      <c r="TQT159" s="7"/>
      <c r="TQU159" s="7"/>
      <c r="TQV159" s="7"/>
      <c r="TQW159" s="7"/>
      <c r="TQX159" s="7"/>
      <c r="TQY159" s="7"/>
      <c r="TQZ159" s="7"/>
      <c r="TRA159" s="7"/>
      <c r="TRB159" s="7"/>
      <c r="TRC159" s="7"/>
      <c r="TRD159" s="7"/>
      <c r="TRE159" s="7"/>
      <c r="TRF159" s="7"/>
      <c r="TRG159" s="7"/>
      <c r="TRH159" s="7"/>
      <c r="TRI159" s="7"/>
      <c r="TRJ159" s="7"/>
      <c r="TRK159" s="7"/>
      <c r="TRL159" s="7"/>
      <c r="TRM159" s="7"/>
      <c r="TRN159" s="7"/>
      <c r="TRO159" s="7"/>
      <c r="TRP159" s="7"/>
      <c r="TRQ159" s="7"/>
      <c r="TRR159" s="7"/>
      <c r="TRS159" s="7"/>
      <c r="TRT159" s="7"/>
      <c r="TRU159" s="7"/>
      <c r="TRV159" s="7"/>
      <c r="TRW159" s="7"/>
      <c r="TRX159" s="7"/>
      <c r="TRY159" s="7"/>
      <c r="TRZ159" s="7"/>
      <c r="TSA159" s="7"/>
      <c r="TSB159" s="7"/>
      <c r="TSC159" s="7"/>
      <c r="TSD159" s="7"/>
      <c r="TSE159" s="7"/>
      <c r="TSF159" s="7"/>
      <c r="TSG159" s="7"/>
      <c r="TSH159" s="7"/>
      <c r="TSI159" s="7"/>
      <c r="TSJ159" s="7"/>
      <c r="TSK159" s="7"/>
      <c r="TSL159" s="7"/>
      <c r="TSM159" s="7"/>
      <c r="TSN159" s="7"/>
      <c r="TSO159" s="7"/>
      <c r="TSP159" s="7"/>
      <c r="TSQ159" s="7"/>
      <c r="TSR159" s="7"/>
      <c r="TSS159" s="7"/>
      <c r="TST159" s="7"/>
      <c r="TSU159" s="7"/>
      <c r="TSV159" s="7"/>
      <c r="TSW159" s="7"/>
      <c r="TSX159" s="7"/>
      <c r="TSY159" s="7"/>
      <c r="TSZ159" s="7"/>
      <c r="TTA159" s="7"/>
      <c r="TTB159" s="7"/>
      <c r="TTC159" s="7"/>
      <c r="TTD159" s="7"/>
      <c r="TTE159" s="7"/>
      <c r="TTF159" s="7"/>
      <c r="TTG159" s="7"/>
      <c r="TTH159" s="7"/>
      <c r="TTI159" s="7"/>
      <c r="TTJ159" s="7"/>
      <c r="TTK159" s="7"/>
      <c r="TTL159" s="7"/>
      <c r="TTM159" s="7"/>
      <c r="TTN159" s="7"/>
      <c r="TTO159" s="7"/>
      <c r="TTP159" s="7"/>
      <c r="TTQ159" s="7"/>
      <c r="TTR159" s="7"/>
      <c r="TTS159" s="7"/>
      <c r="TTT159" s="7"/>
      <c r="TTU159" s="7"/>
      <c r="TTV159" s="7"/>
      <c r="TTW159" s="7"/>
      <c r="TTX159" s="7"/>
      <c r="TTY159" s="7"/>
      <c r="TTZ159" s="7"/>
      <c r="TUA159" s="7"/>
      <c r="TUB159" s="7"/>
      <c r="TUC159" s="7"/>
      <c r="TUD159" s="7"/>
      <c r="TUE159" s="7"/>
      <c r="TUF159" s="7"/>
      <c r="TUG159" s="7"/>
      <c r="TUH159" s="7"/>
      <c r="TUI159" s="7"/>
      <c r="TUJ159" s="7"/>
      <c r="TUK159" s="7"/>
      <c r="TUL159" s="7"/>
      <c r="TUM159" s="7"/>
      <c r="TUN159" s="7"/>
      <c r="TUO159" s="7"/>
      <c r="TUP159" s="7"/>
      <c r="TUQ159" s="7"/>
      <c r="TUR159" s="7"/>
      <c r="TUS159" s="7"/>
      <c r="TUT159" s="7"/>
      <c r="TUU159" s="7"/>
      <c r="TUV159" s="7"/>
      <c r="TUW159" s="7"/>
      <c r="TUX159" s="7"/>
      <c r="TUY159" s="7"/>
      <c r="TUZ159" s="7"/>
      <c r="TVA159" s="7"/>
      <c r="TVB159" s="7"/>
      <c r="TVC159" s="7"/>
      <c r="TVD159" s="7"/>
      <c r="TVE159" s="7"/>
      <c r="TVF159" s="7"/>
      <c r="TVG159" s="7"/>
      <c r="TVH159" s="7"/>
      <c r="TVI159" s="7"/>
      <c r="TVJ159" s="7"/>
      <c r="TVK159" s="7"/>
      <c r="TVL159" s="7"/>
      <c r="TVM159" s="7"/>
      <c r="TVN159" s="7"/>
      <c r="TVO159" s="7"/>
      <c r="TVP159" s="7"/>
      <c r="TVQ159" s="7"/>
      <c r="TVR159" s="7"/>
      <c r="TVS159" s="7"/>
      <c r="TVT159" s="7"/>
      <c r="TVU159" s="7"/>
      <c r="TVV159" s="7"/>
      <c r="TVW159" s="7"/>
      <c r="TVX159" s="7"/>
      <c r="TVY159" s="7"/>
      <c r="TVZ159" s="7"/>
      <c r="TWA159" s="7"/>
      <c r="TWB159" s="7"/>
      <c r="TWC159" s="7"/>
      <c r="TWD159" s="7"/>
      <c r="TWE159" s="7"/>
      <c r="TWF159" s="7"/>
      <c r="TWG159" s="7"/>
      <c r="TWH159" s="7"/>
      <c r="TWI159" s="7"/>
      <c r="TWJ159" s="7"/>
      <c r="TWK159" s="7"/>
      <c r="TWL159" s="7"/>
      <c r="TWM159" s="7"/>
      <c r="TWN159" s="7"/>
      <c r="TWO159" s="7"/>
      <c r="TWP159" s="7"/>
      <c r="TWQ159" s="7"/>
      <c r="TWR159" s="7"/>
      <c r="TWS159" s="7"/>
      <c r="TWT159" s="7"/>
      <c r="TWU159" s="7"/>
      <c r="TWV159" s="7"/>
      <c r="TWW159" s="7"/>
      <c r="TWX159" s="7"/>
      <c r="TWY159" s="7"/>
      <c r="TWZ159" s="7"/>
      <c r="TXA159" s="7"/>
      <c r="TXB159" s="7"/>
      <c r="TXC159" s="7"/>
      <c r="TXD159" s="7"/>
      <c r="TXE159" s="7"/>
      <c r="TXF159" s="7"/>
      <c r="TXG159" s="7"/>
      <c r="TXH159" s="7"/>
      <c r="TXI159" s="7"/>
      <c r="TXJ159" s="7"/>
      <c r="TXK159" s="7"/>
      <c r="TXL159" s="7"/>
      <c r="TXM159" s="7"/>
      <c r="TXN159" s="7"/>
      <c r="TXO159" s="7"/>
      <c r="TXP159" s="7"/>
      <c r="TXQ159" s="7"/>
      <c r="TXR159" s="7"/>
      <c r="TXS159" s="7"/>
      <c r="TXT159" s="7"/>
      <c r="TXU159" s="7"/>
      <c r="TXV159" s="7"/>
      <c r="TXW159" s="7"/>
      <c r="TXX159" s="7"/>
      <c r="TXY159" s="7"/>
      <c r="TXZ159" s="7"/>
      <c r="TYA159" s="7"/>
      <c r="TYB159" s="7"/>
      <c r="TYC159" s="7"/>
      <c r="TYD159" s="7"/>
      <c r="TYE159" s="7"/>
      <c r="TYF159" s="7"/>
      <c r="TYG159" s="7"/>
      <c r="TYH159" s="7"/>
      <c r="TYI159" s="7"/>
      <c r="TYJ159" s="7"/>
      <c r="TYK159" s="7"/>
      <c r="TYL159" s="7"/>
      <c r="TYM159" s="7"/>
      <c r="TYN159" s="7"/>
      <c r="TYO159" s="7"/>
      <c r="TYP159" s="7"/>
      <c r="TYQ159" s="7"/>
      <c r="TYR159" s="7"/>
      <c r="TYS159" s="7"/>
      <c r="TYT159" s="7"/>
      <c r="TYU159" s="7"/>
      <c r="TYV159" s="7"/>
      <c r="TYW159" s="7"/>
      <c r="TYX159" s="7"/>
      <c r="TYY159" s="7"/>
      <c r="TYZ159" s="7"/>
      <c r="TZA159" s="7"/>
      <c r="TZB159" s="7"/>
      <c r="TZC159" s="7"/>
      <c r="TZD159" s="7"/>
      <c r="TZE159" s="7"/>
      <c r="TZF159" s="7"/>
      <c r="TZG159" s="7"/>
      <c r="TZH159" s="7"/>
      <c r="TZI159" s="7"/>
      <c r="TZJ159" s="7"/>
      <c r="TZK159" s="7"/>
      <c r="TZL159" s="7"/>
      <c r="TZM159" s="7"/>
      <c r="TZN159" s="7"/>
      <c r="TZO159" s="7"/>
      <c r="TZP159" s="7"/>
      <c r="TZQ159" s="7"/>
      <c r="TZR159" s="7"/>
      <c r="TZS159" s="7"/>
      <c r="TZT159" s="7"/>
      <c r="TZU159" s="7"/>
      <c r="TZV159" s="7"/>
      <c r="TZW159" s="7"/>
      <c r="TZX159" s="7"/>
      <c r="TZY159" s="7"/>
      <c r="TZZ159" s="7"/>
      <c r="UAA159" s="7"/>
      <c r="UAB159" s="7"/>
      <c r="UAC159" s="7"/>
      <c r="UAD159" s="7"/>
      <c r="UAE159" s="7"/>
      <c r="UAF159" s="7"/>
      <c r="UAG159" s="7"/>
      <c r="UAH159" s="7"/>
      <c r="UAI159" s="7"/>
      <c r="UAJ159" s="7"/>
      <c r="UAK159" s="7"/>
      <c r="UAL159" s="7"/>
      <c r="UAM159" s="7"/>
      <c r="UAN159" s="7"/>
      <c r="UAO159" s="7"/>
      <c r="UAP159" s="7"/>
      <c r="UAQ159" s="7"/>
      <c r="UAR159" s="7"/>
      <c r="UAS159" s="7"/>
      <c r="UAT159" s="7"/>
      <c r="UAU159" s="7"/>
      <c r="UAV159" s="7"/>
      <c r="UAW159" s="7"/>
      <c r="UAX159" s="7"/>
      <c r="UAY159" s="7"/>
      <c r="UAZ159" s="7"/>
      <c r="UBA159" s="7"/>
      <c r="UBB159" s="7"/>
      <c r="UBC159" s="7"/>
      <c r="UBD159" s="7"/>
      <c r="UBE159" s="7"/>
      <c r="UBF159" s="7"/>
      <c r="UBG159" s="7"/>
      <c r="UBH159" s="7"/>
      <c r="UBI159" s="7"/>
      <c r="UBJ159" s="7"/>
      <c r="UBK159" s="7"/>
      <c r="UBL159" s="7"/>
      <c r="UBM159" s="7"/>
      <c r="UBN159" s="7"/>
      <c r="UBO159" s="7"/>
      <c r="UBP159" s="7"/>
      <c r="UBQ159" s="7"/>
      <c r="UBR159" s="7"/>
      <c r="UBS159" s="7"/>
      <c r="UBT159" s="7"/>
      <c r="UBU159" s="7"/>
      <c r="UBV159" s="7"/>
      <c r="UBW159" s="7"/>
      <c r="UBX159" s="7"/>
      <c r="UBY159" s="7"/>
      <c r="UBZ159" s="7"/>
      <c r="UCA159" s="7"/>
      <c r="UCB159" s="7"/>
      <c r="UCC159" s="7"/>
      <c r="UCD159" s="7"/>
      <c r="UCE159" s="7"/>
      <c r="UCF159" s="7"/>
      <c r="UCG159" s="7"/>
      <c r="UCH159" s="7"/>
      <c r="UCI159" s="7"/>
      <c r="UCJ159" s="7"/>
      <c r="UCK159" s="7"/>
      <c r="UCL159" s="7"/>
      <c r="UCM159" s="7"/>
      <c r="UCN159" s="7"/>
      <c r="UCO159" s="7"/>
      <c r="UCP159" s="7"/>
      <c r="UCQ159" s="7"/>
      <c r="UCR159" s="7"/>
      <c r="UCS159" s="7"/>
      <c r="UCT159" s="7"/>
      <c r="UCU159" s="7"/>
      <c r="UCV159" s="7"/>
      <c r="UCW159" s="7"/>
      <c r="UCX159" s="7"/>
      <c r="UCY159" s="7"/>
      <c r="UCZ159" s="7"/>
      <c r="UDA159" s="7"/>
      <c r="UDB159" s="7"/>
      <c r="UDC159" s="7"/>
      <c r="UDD159" s="7"/>
      <c r="UDE159" s="7"/>
      <c r="UDF159" s="7"/>
      <c r="UDG159" s="7"/>
      <c r="UDH159" s="7"/>
      <c r="UDI159" s="7"/>
      <c r="UDJ159" s="7"/>
      <c r="UDK159" s="7"/>
      <c r="UDL159" s="7"/>
      <c r="UDM159" s="7"/>
      <c r="UDN159" s="7"/>
      <c r="UDO159" s="7"/>
      <c r="UDP159" s="7"/>
      <c r="UDQ159" s="7"/>
      <c r="UDR159" s="7"/>
      <c r="UDS159" s="7"/>
      <c r="UDT159" s="7"/>
      <c r="UDU159" s="7"/>
      <c r="UDV159" s="7"/>
      <c r="UDW159" s="7"/>
      <c r="UDX159" s="7"/>
      <c r="UDY159" s="7"/>
      <c r="UDZ159" s="7"/>
      <c r="UEA159" s="7"/>
      <c r="UEB159" s="7"/>
      <c r="UEC159" s="7"/>
      <c r="UED159" s="7"/>
      <c r="UEE159" s="7"/>
      <c r="UEF159" s="7"/>
      <c r="UEG159" s="7"/>
      <c r="UEH159" s="7"/>
      <c r="UEI159" s="7"/>
      <c r="UEJ159" s="7"/>
      <c r="UEK159" s="7"/>
      <c r="UEL159" s="7"/>
      <c r="UEM159" s="7"/>
      <c r="UEN159" s="7"/>
      <c r="UEO159" s="7"/>
      <c r="UEP159" s="7"/>
      <c r="UEQ159" s="7"/>
      <c r="UER159" s="7"/>
      <c r="UES159" s="7"/>
      <c r="UET159" s="7"/>
      <c r="UEU159" s="7"/>
      <c r="UEV159" s="7"/>
      <c r="UEW159" s="7"/>
      <c r="UEX159" s="7"/>
      <c r="UEY159" s="7"/>
      <c r="UEZ159" s="7"/>
      <c r="UFA159" s="7"/>
      <c r="UFB159" s="7"/>
      <c r="UFC159" s="7"/>
      <c r="UFD159" s="7"/>
      <c r="UFE159" s="7"/>
      <c r="UFF159" s="7"/>
      <c r="UFG159" s="7"/>
      <c r="UFH159" s="7"/>
      <c r="UFI159" s="7"/>
      <c r="UFJ159" s="7"/>
      <c r="UFK159" s="7"/>
      <c r="UFL159" s="7"/>
      <c r="UFM159" s="7"/>
      <c r="UFN159" s="7"/>
      <c r="UFO159" s="7"/>
      <c r="UFP159" s="7"/>
      <c r="UFQ159" s="7"/>
      <c r="UFR159" s="7"/>
      <c r="UFS159" s="7"/>
      <c r="UFT159" s="7"/>
      <c r="UFU159" s="7"/>
      <c r="UFV159" s="7"/>
      <c r="UFW159" s="7"/>
      <c r="UFX159" s="7"/>
      <c r="UFY159" s="7"/>
      <c r="UFZ159" s="7"/>
      <c r="UGA159" s="7"/>
      <c r="UGB159" s="7"/>
      <c r="UGC159" s="7"/>
      <c r="UGD159" s="7"/>
      <c r="UGE159" s="7"/>
      <c r="UGF159" s="7"/>
      <c r="UGG159" s="7"/>
      <c r="UGH159" s="7"/>
      <c r="UGI159" s="7"/>
      <c r="UGJ159" s="7"/>
      <c r="UGK159" s="7"/>
      <c r="UGL159" s="7"/>
      <c r="UGM159" s="7"/>
      <c r="UGN159" s="7"/>
      <c r="UGO159" s="7"/>
      <c r="UGP159" s="7"/>
      <c r="UGQ159" s="7"/>
      <c r="UGR159" s="7"/>
      <c r="UGS159" s="7"/>
      <c r="UGT159" s="7"/>
      <c r="UGU159" s="7"/>
      <c r="UGV159" s="7"/>
      <c r="UGW159" s="7"/>
      <c r="UGX159" s="7"/>
      <c r="UGY159" s="7"/>
      <c r="UGZ159" s="7"/>
      <c r="UHA159" s="7"/>
      <c r="UHB159" s="7"/>
      <c r="UHC159" s="7"/>
      <c r="UHD159" s="7"/>
      <c r="UHE159" s="7"/>
      <c r="UHF159" s="7"/>
      <c r="UHG159" s="7"/>
      <c r="UHH159" s="7"/>
      <c r="UHI159" s="7"/>
      <c r="UHJ159" s="7"/>
      <c r="UHK159" s="7"/>
      <c r="UHL159" s="7"/>
      <c r="UHM159" s="7"/>
      <c r="UHN159" s="7"/>
      <c r="UHO159" s="7"/>
      <c r="UHP159" s="7"/>
      <c r="UHQ159" s="7"/>
      <c r="UHR159" s="7"/>
      <c r="UHS159" s="7"/>
      <c r="UHT159" s="7"/>
      <c r="UHU159" s="7"/>
      <c r="UHV159" s="7"/>
      <c r="UHW159" s="7"/>
      <c r="UHX159" s="7"/>
      <c r="UHY159" s="7"/>
      <c r="UHZ159" s="7"/>
      <c r="UIA159" s="7"/>
      <c r="UIB159" s="7"/>
      <c r="UIC159" s="7"/>
      <c r="UID159" s="7"/>
      <c r="UIE159" s="7"/>
      <c r="UIF159" s="7"/>
      <c r="UIG159" s="7"/>
      <c r="UIH159" s="7"/>
      <c r="UII159" s="7"/>
      <c r="UIJ159" s="7"/>
      <c r="UIK159" s="7"/>
      <c r="UIL159" s="7"/>
      <c r="UIM159" s="7"/>
      <c r="UIN159" s="7"/>
      <c r="UIO159" s="7"/>
      <c r="UIP159" s="7"/>
      <c r="UIQ159" s="7"/>
      <c r="UIR159" s="7"/>
      <c r="UIS159" s="7"/>
      <c r="UIT159" s="7"/>
      <c r="UIU159" s="7"/>
      <c r="UIV159" s="7"/>
      <c r="UIW159" s="7"/>
      <c r="UIX159" s="7"/>
      <c r="UIY159" s="7"/>
      <c r="UIZ159" s="7"/>
      <c r="UJA159" s="7"/>
      <c r="UJB159" s="7"/>
      <c r="UJC159" s="7"/>
      <c r="UJD159" s="7"/>
      <c r="UJE159" s="7"/>
      <c r="UJF159" s="7"/>
      <c r="UJG159" s="7"/>
      <c r="UJH159" s="7"/>
      <c r="UJI159" s="7"/>
      <c r="UJJ159" s="7"/>
      <c r="UJK159" s="7"/>
      <c r="UJL159" s="7"/>
      <c r="UJM159" s="7"/>
      <c r="UJN159" s="7"/>
      <c r="UJO159" s="7"/>
      <c r="UJP159" s="7"/>
      <c r="UJQ159" s="7"/>
      <c r="UJR159" s="7"/>
      <c r="UJS159" s="7"/>
      <c r="UJT159" s="7"/>
      <c r="UJU159" s="7"/>
      <c r="UJV159" s="7"/>
      <c r="UJW159" s="7"/>
      <c r="UJX159" s="7"/>
      <c r="UJY159" s="7"/>
      <c r="UJZ159" s="7"/>
      <c r="UKA159" s="7"/>
      <c r="UKB159" s="7"/>
      <c r="UKC159" s="7"/>
      <c r="UKD159" s="7"/>
      <c r="UKE159" s="7"/>
      <c r="UKF159" s="7"/>
      <c r="UKG159" s="7"/>
      <c r="UKH159" s="7"/>
      <c r="UKI159" s="7"/>
      <c r="UKJ159" s="7"/>
      <c r="UKK159" s="7"/>
      <c r="UKL159" s="7"/>
      <c r="UKM159" s="7"/>
      <c r="UKN159" s="7"/>
      <c r="UKO159" s="7"/>
      <c r="UKP159" s="7"/>
      <c r="UKQ159" s="7"/>
      <c r="UKR159" s="7"/>
      <c r="UKS159" s="7"/>
      <c r="UKT159" s="7"/>
      <c r="UKU159" s="7"/>
      <c r="UKV159" s="7"/>
      <c r="UKW159" s="7"/>
      <c r="UKX159" s="7"/>
      <c r="UKY159" s="7"/>
      <c r="UKZ159" s="7"/>
      <c r="ULA159" s="7"/>
      <c r="ULB159" s="7"/>
      <c r="ULC159" s="7"/>
      <c r="ULD159" s="7"/>
      <c r="ULE159" s="7"/>
      <c r="ULF159" s="7"/>
      <c r="ULG159" s="7"/>
      <c r="ULH159" s="7"/>
      <c r="ULI159" s="7"/>
      <c r="ULJ159" s="7"/>
      <c r="ULK159" s="7"/>
      <c r="ULL159" s="7"/>
      <c r="ULM159" s="7"/>
      <c r="ULN159" s="7"/>
      <c r="ULO159" s="7"/>
      <c r="ULP159" s="7"/>
      <c r="ULQ159" s="7"/>
      <c r="ULR159" s="7"/>
      <c r="ULS159" s="7"/>
      <c r="ULT159" s="7"/>
      <c r="ULU159" s="7"/>
      <c r="ULV159" s="7"/>
      <c r="ULW159" s="7"/>
      <c r="ULX159" s="7"/>
      <c r="ULY159" s="7"/>
      <c r="ULZ159" s="7"/>
      <c r="UMA159" s="7"/>
      <c r="UMB159" s="7"/>
      <c r="UMC159" s="7"/>
      <c r="UMD159" s="7"/>
      <c r="UME159" s="7"/>
      <c r="UMF159" s="7"/>
      <c r="UMG159" s="7"/>
      <c r="UMH159" s="7"/>
      <c r="UMI159" s="7"/>
      <c r="UMJ159" s="7"/>
      <c r="UMK159" s="7"/>
      <c r="UML159" s="7"/>
      <c r="UMM159" s="7"/>
      <c r="UMN159" s="7"/>
      <c r="UMO159" s="7"/>
      <c r="UMP159" s="7"/>
      <c r="UMQ159" s="7"/>
      <c r="UMR159" s="7"/>
      <c r="UMS159" s="7"/>
      <c r="UMT159" s="7"/>
      <c r="UMU159" s="7"/>
      <c r="UMV159" s="7"/>
      <c r="UMW159" s="7"/>
      <c r="UMX159" s="7"/>
      <c r="UMY159" s="7"/>
      <c r="UMZ159" s="7"/>
      <c r="UNA159" s="7"/>
      <c r="UNB159" s="7"/>
      <c r="UNC159" s="7"/>
      <c r="UND159" s="7"/>
      <c r="UNE159" s="7"/>
      <c r="UNF159" s="7"/>
      <c r="UNG159" s="7"/>
      <c r="UNH159" s="7"/>
      <c r="UNI159" s="7"/>
      <c r="UNJ159" s="7"/>
      <c r="UNK159" s="7"/>
      <c r="UNL159" s="7"/>
      <c r="UNM159" s="7"/>
      <c r="UNN159" s="7"/>
      <c r="UNO159" s="7"/>
      <c r="UNP159" s="7"/>
      <c r="UNQ159" s="7"/>
      <c r="UNR159" s="7"/>
      <c r="UNS159" s="7"/>
      <c r="UNT159" s="7"/>
      <c r="UNU159" s="7"/>
      <c r="UNV159" s="7"/>
      <c r="UNW159" s="7"/>
      <c r="UNX159" s="7"/>
      <c r="UNY159" s="7"/>
      <c r="UNZ159" s="7"/>
      <c r="UOA159" s="7"/>
      <c r="UOB159" s="7"/>
      <c r="UOC159" s="7"/>
      <c r="UOD159" s="7"/>
      <c r="UOE159" s="7"/>
      <c r="UOF159" s="7"/>
      <c r="UOG159" s="7"/>
      <c r="UOH159" s="7"/>
      <c r="UOI159" s="7"/>
      <c r="UOJ159" s="7"/>
      <c r="UOK159" s="7"/>
      <c r="UOL159" s="7"/>
      <c r="UOM159" s="7"/>
      <c r="UON159" s="7"/>
      <c r="UOO159" s="7"/>
      <c r="UOP159" s="7"/>
      <c r="UOQ159" s="7"/>
      <c r="UOR159" s="7"/>
      <c r="UOS159" s="7"/>
      <c r="UOT159" s="7"/>
      <c r="UOU159" s="7"/>
      <c r="UOV159" s="7"/>
      <c r="UOW159" s="7"/>
      <c r="UOX159" s="7"/>
      <c r="UOY159" s="7"/>
      <c r="UOZ159" s="7"/>
      <c r="UPA159" s="7"/>
      <c r="UPB159" s="7"/>
      <c r="UPC159" s="7"/>
      <c r="UPD159" s="7"/>
      <c r="UPE159" s="7"/>
      <c r="UPF159" s="7"/>
      <c r="UPG159" s="7"/>
      <c r="UPH159" s="7"/>
      <c r="UPI159" s="7"/>
      <c r="UPJ159" s="7"/>
      <c r="UPK159" s="7"/>
      <c r="UPL159" s="7"/>
      <c r="UPM159" s="7"/>
      <c r="UPN159" s="7"/>
      <c r="UPO159" s="7"/>
      <c r="UPP159" s="7"/>
      <c r="UPQ159" s="7"/>
      <c r="UPR159" s="7"/>
      <c r="UPS159" s="7"/>
      <c r="UPT159" s="7"/>
      <c r="UPU159" s="7"/>
      <c r="UPV159" s="7"/>
      <c r="UPW159" s="7"/>
      <c r="UPX159" s="7"/>
      <c r="UPY159" s="7"/>
      <c r="UPZ159" s="7"/>
      <c r="UQA159" s="7"/>
      <c r="UQB159" s="7"/>
      <c r="UQC159" s="7"/>
      <c r="UQD159" s="7"/>
      <c r="UQE159" s="7"/>
      <c r="UQF159" s="7"/>
      <c r="UQG159" s="7"/>
      <c r="UQH159" s="7"/>
      <c r="UQI159" s="7"/>
      <c r="UQJ159" s="7"/>
      <c r="UQK159" s="7"/>
      <c r="UQL159" s="7"/>
      <c r="UQM159" s="7"/>
      <c r="UQN159" s="7"/>
      <c r="UQO159" s="7"/>
      <c r="UQP159" s="7"/>
      <c r="UQQ159" s="7"/>
      <c r="UQR159" s="7"/>
      <c r="UQS159" s="7"/>
      <c r="UQT159" s="7"/>
      <c r="UQU159" s="7"/>
      <c r="UQV159" s="7"/>
      <c r="UQW159" s="7"/>
      <c r="UQX159" s="7"/>
      <c r="UQY159" s="7"/>
      <c r="UQZ159" s="7"/>
      <c r="URA159" s="7"/>
      <c r="URB159" s="7"/>
      <c r="URC159" s="7"/>
      <c r="URD159" s="7"/>
      <c r="URE159" s="7"/>
      <c r="URF159" s="7"/>
      <c r="URG159" s="7"/>
      <c r="URH159" s="7"/>
      <c r="URI159" s="7"/>
      <c r="URJ159" s="7"/>
      <c r="URK159" s="7"/>
      <c r="URL159" s="7"/>
      <c r="URM159" s="7"/>
      <c r="URN159" s="7"/>
      <c r="URO159" s="7"/>
      <c r="URP159" s="7"/>
      <c r="URQ159" s="7"/>
      <c r="URR159" s="7"/>
      <c r="URS159" s="7"/>
      <c r="URT159" s="7"/>
      <c r="URU159" s="7"/>
      <c r="URV159" s="7"/>
      <c r="URW159" s="7"/>
      <c r="URX159" s="7"/>
      <c r="URY159" s="7"/>
      <c r="URZ159" s="7"/>
      <c r="USA159" s="7"/>
      <c r="USB159" s="7"/>
      <c r="USC159" s="7"/>
      <c r="USD159" s="7"/>
      <c r="USE159" s="7"/>
      <c r="USF159" s="7"/>
      <c r="USG159" s="7"/>
      <c r="USH159" s="7"/>
      <c r="USI159" s="7"/>
      <c r="USJ159" s="7"/>
      <c r="USK159" s="7"/>
      <c r="USL159" s="7"/>
      <c r="USM159" s="7"/>
      <c r="USN159" s="7"/>
      <c r="USO159" s="7"/>
      <c r="USP159" s="7"/>
      <c r="USQ159" s="7"/>
      <c r="USR159" s="7"/>
      <c r="USS159" s="7"/>
      <c r="UST159" s="7"/>
      <c r="USU159" s="7"/>
      <c r="USV159" s="7"/>
      <c r="USW159" s="7"/>
      <c r="USX159" s="7"/>
      <c r="USY159" s="7"/>
      <c r="USZ159" s="7"/>
      <c r="UTA159" s="7"/>
      <c r="UTB159" s="7"/>
      <c r="UTC159" s="7"/>
      <c r="UTD159" s="7"/>
      <c r="UTE159" s="7"/>
      <c r="UTF159" s="7"/>
      <c r="UTG159" s="7"/>
      <c r="UTH159" s="7"/>
      <c r="UTI159" s="7"/>
      <c r="UTJ159" s="7"/>
      <c r="UTK159" s="7"/>
      <c r="UTL159" s="7"/>
      <c r="UTM159" s="7"/>
      <c r="UTN159" s="7"/>
      <c r="UTO159" s="7"/>
      <c r="UTP159" s="7"/>
      <c r="UTQ159" s="7"/>
      <c r="UTR159" s="7"/>
      <c r="UTS159" s="7"/>
      <c r="UTT159" s="7"/>
      <c r="UTU159" s="7"/>
      <c r="UTV159" s="7"/>
      <c r="UTW159" s="7"/>
      <c r="UTX159" s="7"/>
      <c r="UTY159" s="7"/>
      <c r="UTZ159" s="7"/>
      <c r="UUA159" s="7"/>
      <c r="UUB159" s="7"/>
      <c r="UUC159" s="7"/>
      <c r="UUD159" s="7"/>
      <c r="UUE159" s="7"/>
      <c r="UUF159" s="7"/>
      <c r="UUG159" s="7"/>
      <c r="UUH159" s="7"/>
      <c r="UUI159" s="7"/>
      <c r="UUJ159" s="7"/>
      <c r="UUK159" s="7"/>
      <c r="UUL159" s="7"/>
      <c r="UUM159" s="7"/>
      <c r="UUN159" s="7"/>
      <c r="UUO159" s="7"/>
      <c r="UUP159" s="7"/>
      <c r="UUQ159" s="7"/>
      <c r="UUR159" s="7"/>
      <c r="UUS159" s="7"/>
      <c r="UUT159" s="7"/>
      <c r="UUU159" s="7"/>
      <c r="UUV159" s="7"/>
      <c r="UUW159" s="7"/>
      <c r="UUX159" s="7"/>
      <c r="UUY159" s="7"/>
      <c r="UUZ159" s="7"/>
      <c r="UVA159" s="7"/>
      <c r="UVB159" s="7"/>
      <c r="UVC159" s="7"/>
      <c r="UVD159" s="7"/>
      <c r="UVE159" s="7"/>
      <c r="UVF159" s="7"/>
      <c r="UVG159" s="7"/>
      <c r="UVH159" s="7"/>
      <c r="UVI159" s="7"/>
      <c r="UVJ159" s="7"/>
      <c r="UVK159" s="7"/>
      <c r="UVL159" s="7"/>
      <c r="UVM159" s="7"/>
      <c r="UVN159" s="7"/>
      <c r="UVO159" s="7"/>
      <c r="UVP159" s="7"/>
      <c r="UVQ159" s="7"/>
      <c r="UVR159" s="7"/>
      <c r="UVS159" s="7"/>
      <c r="UVT159" s="7"/>
      <c r="UVU159" s="7"/>
      <c r="UVV159" s="7"/>
      <c r="UVW159" s="7"/>
      <c r="UVX159" s="7"/>
      <c r="UVY159" s="7"/>
      <c r="UVZ159" s="7"/>
      <c r="UWA159" s="7"/>
      <c r="UWB159" s="7"/>
      <c r="UWC159" s="7"/>
      <c r="UWD159" s="7"/>
      <c r="UWE159" s="7"/>
      <c r="UWF159" s="7"/>
      <c r="UWG159" s="7"/>
      <c r="UWH159" s="7"/>
      <c r="UWI159" s="7"/>
      <c r="UWJ159" s="7"/>
      <c r="UWK159" s="7"/>
      <c r="UWL159" s="7"/>
      <c r="UWM159" s="7"/>
      <c r="UWN159" s="7"/>
      <c r="UWO159" s="7"/>
      <c r="UWP159" s="7"/>
      <c r="UWQ159" s="7"/>
      <c r="UWR159" s="7"/>
      <c r="UWS159" s="7"/>
      <c r="UWT159" s="7"/>
      <c r="UWU159" s="7"/>
      <c r="UWV159" s="7"/>
      <c r="UWW159" s="7"/>
      <c r="UWX159" s="7"/>
      <c r="UWY159" s="7"/>
      <c r="UWZ159" s="7"/>
      <c r="UXA159" s="7"/>
      <c r="UXB159" s="7"/>
      <c r="UXC159" s="7"/>
      <c r="UXD159" s="7"/>
      <c r="UXE159" s="7"/>
      <c r="UXF159" s="7"/>
      <c r="UXG159" s="7"/>
      <c r="UXH159" s="7"/>
      <c r="UXI159" s="7"/>
      <c r="UXJ159" s="7"/>
      <c r="UXK159" s="7"/>
      <c r="UXL159" s="7"/>
      <c r="UXM159" s="7"/>
      <c r="UXN159" s="7"/>
      <c r="UXO159" s="7"/>
      <c r="UXP159" s="7"/>
      <c r="UXQ159" s="7"/>
      <c r="UXR159" s="7"/>
      <c r="UXS159" s="7"/>
      <c r="UXT159" s="7"/>
      <c r="UXU159" s="7"/>
      <c r="UXV159" s="7"/>
      <c r="UXW159" s="7"/>
      <c r="UXX159" s="7"/>
      <c r="UXY159" s="7"/>
      <c r="UXZ159" s="7"/>
      <c r="UYA159" s="7"/>
      <c r="UYB159" s="7"/>
      <c r="UYC159" s="7"/>
      <c r="UYD159" s="7"/>
      <c r="UYE159" s="7"/>
      <c r="UYF159" s="7"/>
      <c r="UYG159" s="7"/>
      <c r="UYH159" s="7"/>
      <c r="UYI159" s="7"/>
      <c r="UYJ159" s="7"/>
      <c r="UYK159" s="7"/>
      <c r="UYL159" s="7"/>
      <c r="UYM159" s="7"/>
      <c r="UYN159" s="7"/>
      <c r="UYO159" s="7"/>
      <c r="UYP159" s="7"/>
      <c r="UYQ159" s="7"/>
      <c r="UYR159" s="7"/>
      <c r="UYS159" s="7"/>
      <c r="UYT159" s="7"/>
      <c r="UYU159" s="7"/>
      <c r="UYV159" s="7"/>
      <c r="UYW159" s="7"/>
      <c r="UYX159" s="7"/>
      <c r="UYY159" s="7"/>
      <c r="UYZ159" s="7"/>
      <c r="UZA159" s="7"/>
      <c r="UZB159" s="7"/>
      <c r="UZC159" s="7"/>
      <c r="UZD159" s="7"/>
      <c r="UZE159" s="7"/>
      <c r="UZF159" s="7"/>
      <c r="UZG159" s="7"/>
      <c r="UZH159" s="7"/>
      <c r="UZI159" s="7"/>
      <c r="UZJ159" s="7"/>
      <c r="UZK159" s="7"/>
      <c r="UZL159" s="7"/>
      <c r="UZM159" s="7"/>
      <c r="UZN159" s="7"/>
      <c r="UZO159" s="7"/>
      <c r="UZP159" s="7"/>
      <c r="UZQ159" s="7"/>
      <c r="UZR159" s="7"/>
      <c r="UZS159" s="7"/>
      <c r="UZT159" s="7"/>
      <c r="UZU159" s="7"/>
      <c r="UZV159" s="7"/>
      <c r="UZW159" s="7"/>
      <c r="UZX159" s="7"/>
      <c r="UZY159" s="7"/>
      <c r="UZZ159" s="7"/>
      <c r="VAA159" s="7"/>
      <c r="VAB159" s="7"/>
      <c r="VAC159" s="7"/>
      <c r="VAD159" s="7"/>
      <c r="VAE159" s="7"/>
      <c r="VAF159" s="7"/>
      <c r="VAG159" s="7"/>
      <c r="VAH159" s="7"/>
      <c r="VAI159" s="7"/>
      <c r="VAJ159" s="7"/>
      <c r="VAK159" s="7"/>
      <c r="VAL159" s="7"/>
      <c r="VAM159" s="7"/>
      <c r="VAN159" s="7"/>
      <c r="VAO159" s="7"/>
      <c r="VAP159" s="7"/>
      <c r="VAQ159" s="7"/>
      <c r="VAR159" s="7"/>
      <c r="VAS159" s="7"/>
      <c r="VAT159" s="7"/>
      <c r="VAU159" s="7"/>
      <c r="VAV159" s="7"/>
      <c r="VAW159" s="7"/>
      <c r="VAX159" s="7"/>
      <c r="VAY159" s="7"/>
      <c r="VAZ159" s="7"/>
      <c r="VBA159" s="7"/>
      <c r="VBB159" s="7"/>
      <c r="VBC159" s="7"/>
      <c r="VBD159" s="7"/>
      <c r="VBE159" s="7"/>
      <c r="VBF159" s="7"/>
      <c r="VBG159" s="7"/>
      <c r="VBH159" s="7"/>
      <c r="VBI159" s="7"/>
      <c r="VBJ159" s="7"/>
      <c r="VBK159" s="7"/>
      <c r="VBL159" s="7"/>
      <c r="VBM159" s="7"/>
      <c r="VBN159" s="7"/>
      <c r="VBO159" s="7"/>
      <c r="VBP159" s="7"/>
      <c r="VBQ159" s="7"/>
      <c r="VBR159" s="7"/>
      <c r="VBS159" s="7"/>
      <c r="VBT159" s="7"/>
      <c r="VBU159" s="7"/>
      <c r="VBV159" s="7"/>
      <c r="VBW159" s="7"/>
      <c r="VBX159" s="7"/>
      <c r="VBY159" s="7"/>
      <c r="VBZ159" s="7"/>
      <c r="VCA159" s="7"/>
      <c r="VCB159" s="7"/>
      <c r="VCC159" s="7"/>
      <c r="VCD159" s="7"/>
      <c r="VCE159" s="7"/>
      <c r="VCF159" s="7"/>
      <c r="VCG159" s="7"/>
      <c r="VCH159" s="7"/>
      <c r="VCI159" s="7"/>
      <c r="VCJ159" s="7"/>
      <c r="VCK159" s="7"/>
      <c r="VCL159" s="7"/>
      <c r="VCM159" s="7"/>
      <c r="VCN159" s="7"/>
      <c r="VCO159" s="7"/>
      <c r="VCP159" s="7"/>
      <c r="VCQ159" s="7"/>
      <c r="VCR159" s="7"/>
      <c r="VCS159" s="7"/>
      <c r="VCT159" s="7"/>
      <c r="VCU159" s="7"/>
      <c r="VCV159" s="7"/>
      <c r="VCW159" s="7"/>
      <c r="VCX159" s="7"/>
      <c r="VCY159" s="7"/>
      <c r="VCZ159" s="7"/>
      <c r="VDA159" s="7"/>
      <c r="VDB159" s="7"/>
      <c r="VDC159" s="7"/>
      <c r="VDD159" s="7"/>
      <c r="VDE159" s="7"/>
      <c r="VDF159" s="7"/>
      <c r="VDG159" s="7"/>
      <c r="VDH159" s="7"/>
      <c r="VDI159" s="7"/>
      <c r="VDJ159" s="7"/>
      <c r="VDK159" s="7"/>
      <c r="VDL159" s="7"/>
      <c r="VDM159" s="7"/>
      <c r="VDN159" s="7"/>
      <c r="VDO159" s="7"/>
      <c r="VDP159" s="7"/>
      <c r="VDQ159" s="7"/>
      <c r="VDR159" s="7"/>
      <c r="VDS159" s="7"/>
      <c r="VDT159" s="7"/>
      <c r="VDU159" s="7"/>
      <c r="VDV159" s="7"/>
      <c r="VDW159" s="7"/>
      <c r="VDX159" s="7"/>
      <c r="VDY159" s="7"/>
      <c r="VDZ159" s="7"/>
      <c r="VEA159" s="7"/>
      <c r="VEB159" s="7"/>
      <c r="VEC159" s="7"/>
      <c r="VED159" s="7"/>
      <c r="VEE159" s="7"/>
      <c r="VEF159" s="7"/>
      <c r="VEG159" s="7"/>
      <c r="VEH159" s="7"/>
      <c r="VEI159" s="7"/>
      <c r="VEJ159" s="7"/>
      <c r="VEK159" s="7"/>
      <c r="VEL159" s="7"/>
      <c r="VEM159" s="7"/>
      <c r="VEN159" s="7"/>
      <c r="VEO159" s="7"/>
      <c r="VEP159" s="7"/>
      <c r="VEQ159" s="7"/>
      <c r="VER159" s="7"/>
      <c r="VES159" s="7"/>
      <c r="VET159" s="7"/>
      <c r="VEU159" s="7"/>
      <c r="VEV159" s="7"/>
      <c r="VEW159" s="7"/>
      <c r="VEX159" s="7"/>
      <c r="VEY159" s="7"/>
      <c r="VEZ159" s="7"/>
      <c r="VFA159" s="7"/>
      <c r="VFB159" s="7"/>
      <c r="VFC159" s="7"/>
      <c r="VFD159" s="7"/>
      <c r="VFE159" s="7"/>
      <c r="VFF159" s="7"/>
      <c r="VFG159" s="7"/>
      <c r="VFH159" s="7"/>
      <c r="VFI159" s="7"/>
      <c r="VFJ159" s="7"/>
      <c r="VFK159" s="7"/>
      <c r="VFL159" s="7"/>
      <c r="VFM159" s="7"/>
      <c r="VFN159" s="7"/>
      <c r="VFO159" s="7"/>
      <c r="VFP159" s="7"/>
      <c r="VFQ159" s="7"/>
      <c r="VFR159" s="7"/>
      <c r="VFS159" s="7"/>
      <c r="VFT159" s="7"/>
      <c r="VFU159" s="7"/>
      <c r="VFV159" s="7"/>
      <c r="VFW159" s="7"/>
      <c r="VFX159" s="7"/>
      <c r="VFY159" s="7"/>
      <c r="VFZ159" s="7"/>
      <c r="VGA159" s="7"/>
      <c r="VGB159" s="7"/>
      <c r="VGC159" s="7"/>
      <c r="VGD159" s="7"/>
      <c r="VGE159" s="7"/>
      <c r="VGF159" s="7"/>
      <c r="VGG159" s="7"/>
      <c r="VGH159" s="7"/>
      <c r="VGI159" s="7"/>
      <c r="VGJ159" s="7"/>
      <c r="VGK159" s="7"/>
      <c r="VGL159" s="7"/>
      <c r="VGM159" s="7"/>
      <c r="VGN159" s="7"/>
      <c r="VGO159" s="7"/>
      <c r="VGP159" s="7"/>
      <c r="VGQ159" s="7"/>
      <c r="VGR159" s="7"/>
      <c r="VGS159" s="7"/>
      <c r="VGT159" s="7"/>
      <c r="VGU159" s="7"/>
      <c r="VGV159" s="7"/>
      <c r="VGW159" s="7"/>
      <c r="VGX159" s="7"/>
      <c r="VGY159" s="7"/>
      <c r="VGZ159" s="7"/>
      <c r="VHA159" s="7"/>
      <c r="VHB159" s="7"/>
      <c r="VHC159" s="7"/>
      <c r="VHD159" s="7"/>
      <c r="VHE159" s="7"/>
      <c r="VHF159" s="7"/>
      <c r="VHG159" s="7"/>
      <c r="VHH159" s="7"/>
      <c r="VHI159" s="7"/>
      <c r="VHJ159" s="7"/>
      <c r="VHK159" s="7"/>
      <c r="VHL159" s="7"/>
      <c r="VHM159" s="7"/>
      <c r="VHN159" s="7"/>
      <c r="VHO159" s="7"/>
      <c r="VHP159" s="7"/>
      <c r="VHQ159" s="7"/>
      <c r="VHR159" s="7"/>
      <c r="VHS159" s="7"/>
      <c r="VHT159" s="7"/>
      <c r="VHU159" s="7"/>
      <c r="VHV159" s="7"/>
      <c r="VHW159" s="7"/>
      <c r="VHX159" s="7"/>
      <c r="VHY159" s="7"/>
      <c r="VHZ159" s="7"/>
      <c r="VIA159" s="7"/>
      <c r="VIB159" s="7"/>
      <c r="VIC159" s="7"/>
      <c r="VID159" s="7"/>
      <c r="VIE159" s="7"/>
      <c r="VIF159" s="7"/>
      <c r="VIG159" s="7"/>
      <c r="VIH159" s="7"/>
      <c r="VII159" s="7"/>
      <c r="VIJ159" s="7"/>
      <c r="VIK159" s="7"/>
      <c r="VIL159" s="7"/>
      <c r="VIM159" s="7"/>
      <c r="VIN159" s="7"/>
      <c r="VIO159" s="7"/>
      <c r="VIP159" s="7"/>
      <c r="VIQ159" s="7"/>
      <c r="VIR159" s="7"/>
      <c r="VIS159" s="7"/>
      <c r="VIT159" s="7"/>
      <c r="VIU159" s="7"/>
      <c r="VIV159" s="7"/>
      <c r="VIW159" s="7"/>
      <c r="VIX159" s="7"/>
      <c r="VIY159" s="7"/>
      <c r="VIZ159" s="7"/>
      <c r="VJA159" s="7"/>
      <c r="VJB159" s="7"/>
      <c r="VJC159" s="7"/>
      <c r="VJD159" s="7"/>
      <c r="VJE159" s="7"/>
      <c r="VJF159" s="7"/>
      <c r="VJG159" s="7"/>
      <c r="VJH159" s="7"/>
      <c r="VJI159" s="7"/>
      <c r="VJJ159" s="7"/>
      <c r="VJK159" s="7"/>
      <c r="VJL159" s="7"/>
      <c r="VJM159" s="7"/>
      <c r="VJN159" s="7"/>
      <c r="VJO159" s="7"/>
      <c r="VJP159" s="7"/>
      <c r="VJQ159" s="7"/>
      <c r="VJR159" s="7"/>
      <c r="VJS159" s="7"/>
      <c r="VJT159" s="7"/>
      <c r="VJU159" s="7"/>
      <c r="VJV159" s="7"/>
      <c r="VJW159" s="7"/>
      <c r="VJX159" s="7"/>
      <c r="VJY159" s="7"/>
      <c r="VJZ159" s="7"/>
      <c r="VKA159" s="7"/>
      <c r="VKB159" s="7"/>
      <c r="VKC159" s="7"/>
      <c r="VKD159" s="7"/>
      <c r="VKE159" s="7"/>
      <c r="VKF159" s="7"/>
      <c r="VKG159" s="7"/>
      <c r="VKH159" s="7"/>
      <c r="VKI159" s="7"/>
      <c r="VKJ159" s="7"/>
      <c r="VKK159" s="7"/>
      <c r="VKL159" s="7"/>
      <c r="VKM159" s="7"/>
      <c r="VKN159" s="7"/>
      <c r="VKO159" s="7"/>
      <c r="VKP159" s="7"/>
      <c r="VKQ159" s="7"/>
      <c r="VKR159" s="7"/>
      <c r="VKS159" s="7"/>
      <c r="VKT159" s="7"/>
      <c r="VKU159" s="7"/>
      <c r="VKV159" s="7"/>
      <c r="VKW159" s="7"/>
      <c r="VKX159" s="7"/>
      <c r="VKY159" s="7"/>
      <c r="VKZ159" s="7"/>
      <c r="VLA159" s="7"/>
      <c r="VLB159" s="7"/>
      <c r="VLC159" s="7"/>
      <c r="VLD159" s="7"/>
      <c r="VLE159" s="7"/>
      <c r="VLF159" s="7"/>
      <c r="VLG159" s="7"/>
      <c r="VLH159" s="7"/>
      <c r="VLI159" s="7"/>
      <c r="VLJ159" s="7"/>
      <c r="VLK159" s="7"/>
      <c r="VLL159" s="7"/>
      <c r="VLM159" s="7"/>
      <c r="VLN159" s="7"/>
      <c r="VLO159" s="7"/>
      <c r="VLP159" s="7"/>
      <c r="VLQ159" s="7"/>
      <c r="VLR159" s="7"/>
      <c r="VLS159" s="7"/>
      <c r="VLT159" s="7"/>
      <c r="VLU159" s="7"/>
      <c r="VLV159" s="7"/>
      <c r="VLW159" s="7"/>
      <c r="VLX159" s="7"/>
      <c r="VLY159" s="7"/>
      <c r="VLZ159" s="7"/>
      <c r="VMA159" s="7"/>
      <c r="VMB159" s="7"/>
      <c r="VMC159" s="7"/>
      <c r="VMD159" s="7"/>
      <c r="VME159" s="7"/>
      <c r="VMF159" s="7"/>
      <c r="VMG159" s="7"/>
      <c r="VMH159" s="7"/>
      <c r="VMI159" s="7"/>
      <c r="VMJ159" s="7"/>
      <c r="VMK159" s="7"/>
      <c r="VML159" s="7"/>
      <c r="VMM159" s="7"/>
      <c r="VMN159" s="7"/>
      <c r="VMO159" s="7"/>
      <c r="VMP159" s="7"/>
      <c r="VMQ159" s="7"/>
      <c r="VMR159" s="7"/>
      <c r="VMS159" s="7"/>
      <c r="VMT159" s="7"/>
      <c r="VMU159" s="7"/>
      <c r="VMV159" s="7"/>
      <c r="VMW159" s="7"/>
      <c r="VMX159" s="7"/>
      <c r="VMY159" s="7"/>
      <c r="VMZ159" s="7"/>
      <c r="VNA159" s="7"/>
      <c r="VNB159" s="7"/>
      <c r="VNC159" s="7"/>
      <c r="VND159" s="7"/>
      <c r="VNE159" s="7"/>
      <c r="VNF159" s="7"/>
      <c r="VNG159" s="7"/>
      <c r="VNH159" s="7"/>
      <c r="VNI159" s="7"/>
      <c r="VNJ159" s="7"/>
      <c r="VNK159" s="7"/>
      <c r="VNL159" s="7"/>
      <c r="VNM159" s="7"/>
      <c r="VNN159" s="7"/>
      <c r="VNO159" s="7"/>
      <c r="VNP159" s="7"/>
      <c r="VNQ159" s="7"/>
      <c r="VNR159" s="7"/>
      <c r="VNS159" s="7"/>
      <c r="VNT159" s="7"/>
      <c r="VNU159" s="7"/>
      <c r="VNV159" s="7"/>
      <c r="VNW159" s="7"/>
      <c r="VNX159" s="7"/>
      <c r="VNY159" s="7"/>
      <c r="VNZ159" s="7"/>
      <c r="VOA159" s="7"/>
      <c r="VOB159" s="7"/>
      <c r="VOC159" s="7"/>
      <c r="VOD159" s="7"/>
      <c r="VOE159" s="7"/>
      <c r="VOF159" s="7"/>
      <c r="VOG159" s="7"/>
      <c r="VOH159" s="7"/>
      <c r="VOI159" s="7"/>
      <c r="VOJ159" s="7"/>
      <c r="VOK159" s="7"/>
      <c r="VOL159" s="7"/>
      <c r="VOM159" s="7"/>
      <c r="VON159" s="7"/>
      <c r="VOO159" s="7"/>
      <c r="VOP159" s="7"/>
      <c r="VOQ159" s="7"/>
      <c r="VOR159" s="7"/>
      <c r="VOS159" s="7"/>
      <c r="VOT159" s="7"/>
      <c r="VOU159" s="7"/>
      <c r="VOV159" s="7"/>
      <c r="VOW159" s="7"/>
      <c r="VOX159" s="7"/>
      <c r="VOY159" s="7"/>
      <c r="VOZ159" s="7"/>
      <c r="VPA159" s="7"/>
      <c r="VPB159" s="7"/>
      <c r="VPC159" s="7"/>
      <c r="VPD159" s="7"/>
      <c r="VPE159" s="7"/>
      <c r="VPF159" s="7"/>
      <c r="VPG159" s="7"/>
      <c r="VPH159" s="7"/>
      <c r="VPI159" s="7"/>
      <c r="VPJ159" s="7"/>
      <c r="VPK159" s="7"/>
      <c r="VPL159" s="7"/>
      <c r="VPM159" s="7"/>
      <c r="VPN159" s="7"/>
      <c r="VPO159" s="7"/>
      <c r="VPP159" s="7"/>
      <c r="VPQ159" s="7"/>
      <c r="VPR159" s="7"/>
      <c r="VPS159" s="7"/>
      <c r="VPT159" s="7"/>
      <c r="VPU159" s="7"/>
      <c r="VPV159" s="7"/>
      <c r="VPW159" s="7"/>
      <c r="VPX159" s="7"/>
      <c r="VPY159" s="7"/>
      <c r="VPZ159" s="7"/>
      <c r="VQA159" s="7"/>
      <c r="VQB159" s="7"/>
      <c r="VQC159" s="7"/>
      <c r="VQD159" s="7"/>
      <c r="VQE159" s="7"/>
      <c r="VQF159" s="7"/>
      <c r="VQG159" s="7"/>
      <c r="VQH159" s="7"/>
      <c r="VQI159" s="7"/>
      <c r="VQJ159" s="7"/>
      <c r="VQK159" s="7"/>
      <c r="VQL159" s="7"/>
      <c r="VQM159" s="7"/>
      <c r="VQN159" s="7"/>
      <c r="VQO159" s="7"/>
      <c r="VQP159" s="7"/>
      <c r="VQQ159" s="7"/>
      <c r="VQR159" s="7"/>
      <c r="VQS159" s="7"/>
      <c r="VQT159" s="7"/>
      <c r="VQU159" s="7"/>
      <c r="VQV159" s="7"/>
      <c r="VQW159" s="7"/>
      <c r="VQX159" s="7"/>
      <c r="VQY159" s="7"/>
      <c r="VQZ159" s="7"/>
      <c r="VRA159" s="7"/>
      <c r="VRB159" s="7"/>
      <c r="VRC159" s="7"/>
      <c r="VRD159" s="7"/>
      <c r="VRE159" s="7"/>
      <c r="VRF159" s="7"/>
      <c r="VRG159" s="7"/>
      <c r="VRH159" s="7"/>
      <c r="VRI159" s="7"/>
      <c r="VRJ159" s="7"/>
      <c r="VRK159" s="7"/>
      <c r="VRL159" s="7"/>
      <c r="VRM159" s="7"/>
      <c r="VRN159" s="7"/>
      <c r="VRO159" s="7"/>
      <c r="VRP159" s="7"/>
      <c r="VRQ159" s="7"/>
      <c r="VRR159" s="7"/>
      <c r="VRS159" s="7"/>
      <c r="VRT159" s="7"/>
      <c r="VRU159" s="7"/>
      <c r="VRV159" s="7"/>
      <c r="VRW159" s="7"/>
      <c r="VRX159" s="7"/>
      <c r="VRY159" s="7"/>
      <c r="VRZ159" s="7"/>
      <c r="VSA159" s="7"/>
      <c r="VSB159" s="7"/>
      <c r="VSC159" s="7"/>
      <c r="VSD159" s="7"/>
      <c r="VSE159" s="7"/>
      <c r="VSF159" s="7"/>
      <c r="VSG159" s="7"/>
      <c r="VSH159" s="7"/>
      <c r="VSI159" s="7"/>
      <c r="VSJ159" s="7"/>
      <c r="VSK159" s="7"/>
      <c r="VSL159" s="7"/>
      <c r="VSM159" s="7"/>
      <c r="VSN159" s="7"/>
      <c r="VSO159" s="7"/>
      <c r="VSP159" s="7"/>
      <c r="VSQ159" s="7"/>
      <c r="VSR159" s="7"/>
      <c r="VSS159" s="7"/>
      <c r="VST159" s="7"/>
      <c r="VSU159" s="7"/>
      <c r="VSV159" s="7"/>
      <c r="VSW159" s="7"/>
      <c r="VSX159" s="7"/>
      <c r="VSY159" s="7"/>
      <c r="VSZ159" s="7"/>
      <c r="VTA159" s="7"/>
      <c r="VTB159" s="7"/>
      <c r="VTC159" s="7"/>
      <c r="VTD159" s="7"/>
      <c r="VTE159" s="7"/>
      <c r="VTF159" s="7"/>
      <c r="VTG159" s="7"/>
      <c r="VTH159" s="7"/>
      <c r="VTI159" s="7"/>
      <c r="VTJ159" s="7"/>
      <c r="VTK159" s="7"/>
      <c r="VTL159" s="7"/>
      <c r="VTM159" s="7"/>
      <c r="VTN159" s="7"/>
      <c r="VTO159" s="7"/>
      <c r="VTP159" s="7"/>
      <c r="VTQ159" s="7"/>
      <c r="VTR159" s="7"/>
      <c r="VTS159" s="7"/>
      <c r="VTT159" s="7"/>
      <c r="VTU159" s="7"/>
      <c r="VTV159" s="7"/>
      <c r="VTW159" s="7"/>
      <c r="VTX159" s="7"/>
      <c r="VTY159" s="7"/>
      <c r="VTZ159" s="7"/>
      <c r="VUA159" s="7"/>
      <c r="VUB159" s="7"/>
      <c r="VUC159" s="7"/>
      <c r="VUD159" s="7"/>
      <c r="VUE159" s="7"/>
      <c r="VUF159" s="7"/>
      <c r="VUG159" s="7"/>
      <c r="VUH159" s="7"/>
      <c r="VUI159" s="7"/>
      <c r="VUJ159" s="7"/>
      <c r="VUK159" s="7"/>
      <c r="VUL159" s="7"/>
      <c r="VUM159" s="7"/>
      <c r="VUN159" s="7"/>
      <c r="VUO159" s="7"/>
      <c r="VUP159" s="7"/>
      <c r="VUQ159" s="7"/>
      <c r="VUR159" s="7"/>
      <c r="VUS159" s="7"/>
      <c r="VUT159" s="7"/>
      <c r="VUU159" s="7"/>
      <c r="VUV159" s="7"/>
      <c r="VUW159" s="7"/>
      <c r="VUX159" s="7"/>
      <c r="VUY159" s="7"/>
      <c r="VUZ159" s="7"/>
      <c r="VVA159" s="7"/>
      <c r="VVB159" s="7"/>
      <c r="VVC159" s="7"/>
      <c r="VVD159" s="7"/>
      <c r="VVE159" s="7"/>
      <c r="VVF159" s="7"/>
      <c r="VVG159" s="7"/>
      <c r="VVH159" s="7"/>
      <c r="VVI159" s="7"/>
      <c r="VVJ159" s="7"/>
      <c r="VVK159" s="7"/>
      <c r="VVL159" s="7"/>
      <c r="VVM159" s="7"/>
      <c r="VVN159" s="7"/>
      <c r="VVO159" s="7"/>
      <c r="VVP159" s="7"/>
      <c r="VVQ159" s="7"/>
      <c r="VVR159" s="7"/>
      <c r="VVS159" s="7"/>
      <c r="VVT159" s="7"/>
      <c r="VVU159" s="7"/>
      <c r="VVV159" s="7"/>
      <c r="VVW159" s="7"/>
      <c r="VVX159" s="7"/>
      <c r="VVY159" s="7"/>
      <c r="VVZ159" s="7"/>
      <c r="VWA159" s="7"/>
      <c r="VWB159" s="7"/>
      <c r="VWC159" s="7"/>
      <c r="VWD159" s="7"/>
      <c r="VWE159" s="7"/>
      <c r="VWF159" s="7"/>
      <c r="VWG159" s="7"/>
      <c r="VWH159" s="7"/>
      <c r="VWI159" s="7"/>
      <c r="VWJ159" s="7"/>
      <c r="VWK159" s="7"/>
      <c r="VWL159" s="7"/>
      <c r="VWM159" s="7"/>
      <c r="VWN159" s="7"/>
      <c r="VWO159" s="7"/>
      <c r="VWP159" s="7"/>
      <c r="VWQ159" s="7"/>
      <c r="VWR159" s="7"/>
      <c r="VWS159" s="7"/>
      <c r="VWT159" s="7"/>
      <c r="VWU159" s="7"/>
      <c r="VWV159" s="7"/>
      <c r="VWW159" s="7"/>
      <c r="VWX159" s="7"/>
      <c r="VWY159" s="7"/>
      <c r="VWZ159" s="7"/>
      <c r="VXA159" s="7"/>
      <c r="VXB159" s="7"/>
      <c r="VXC159" s="7"/>
      <c r="VXD159" s="7"/>
      <c r="VXE159" s="7"/>
      <c r="VXF159" s="7"/>
      <c r="VXG159" s="7"/>
      <c r="VXH159" s="7"/>
      <c r="VXI159" s="7"/>
      <c r="VXJ159" s="7"/>
      <c r="VXK159" s="7"/>
      <c r="VXL159" s="7"/>
      <c r="VXM159" s="7"/>
      <c r="VXN159" s="7"/>
      <c r="VXO159" s="7"/>
      <c r="VXP159" s="7"/>
      <c r="VXQ159" s="7"/>
      <c r="VXR159" s="7"/>
      <c r="VXS159" s="7"/>
      <c r="VXT159" s="7"/>
      <c r="VXU159" s="7"/>
      <c r="VXV159" s="7"/>
      <c r="VXW159" s="7"/>
      <c r="VXX159" s="7"/>
      <c r="VXY159" s="7"/>
      <c r="VXZ159" s="7"/>
      <c r="VYA159" s="7"/>
      <c r="VYB159" s="7"/>
      <c r="VYC159" s="7"/>
      <c r="VYD159" s="7"/>
      <c r="VYE159" s="7"/>
      <c r="VYF159" s="7"/>
      <c r="VYG159" s="7"/>
      <c r="VYH159" s="7"/>
      <c r="VYI159" s="7"/>
      <c r="VYJ159" s="7"/>
      <c r="VYK159" s="7"/>
      <c r="VYL159" s="7"/>
      <c r="VYM159" s="7"/>
      <c r="VYN159" s="7"/>
      <c r="VYO159" s="7"/>
      <c r="VYP159" s="7"/>
      <c r="VYQ159" s="7"/>
      <c r="VYR159" s="7"/>
      <c r="VYS159" s="7"/>
      <c r="VYT159" s="7"/>
      <c r="VYU159" s="7"/>
      <c r="VYV159" s="7"/>
      <c r="VYW159" s="7"/>
      <c r="VYX159" s="7"/>
      <c r="VYY159" s="7"/>
      <c r="VYZ159" s="7"/>
      <c r="VZA159" s="7"/>
      <c r="VZB159" s="7"/>
      <c r="VZC159" s="7"/>
      <c r="VZD159" s="7"/>
      <c r="VZE159" s="7"/>
      <c r="VZF159" s="7"/>
      <c r="VZG159" s="7"/>
      <c r="VZH159" s="7"/>
      <c r="VZI159" s="7"/>
      <c r="VZJ159" s="7"/>
      <c r="VZK159" s="7"/>
      <c r="VZL159" s="7"/>
      <c r="VZM159" s="7"/>
      <c r="VZN159" s="7"/>
      <c r="VZO159" s="7"/>
      <c r="VZP159" s="7"/>
      <c r="VZQ159" s="7"/>
      <c r="VZR159" s="7"/>
      <c r="VZS159" s="7"/>
      <c r="VZT159" s="7"/>
      <c r="VZU159" s="7"/>
      <c r="VZV159" s="7"/>
      <c r="VZW159" s="7"/>
      <c r="VZX159" s="7"/>
      <c r="VZY159" s="7"/>
      <c r="VZZ159" s="7"/>
      <c r="WAA159" s="7"/>
      <c r="WAB159" s="7"/>
      <c r="WAC159" s="7"/>
      <c r="WAD159" s="7"/>
      <c r="WAE159" s="7"/>
      <c r="WAF159" s="7"/>
      <c r="WAG159" s="7"/>
      <c r="WAH159" s="7"/>
      <c r="WAI159" s="7"/>
      <c r="WAJ159" s="7"/>
      <c r="WAK159" s="7"/>
      <c r="WAL159" s="7"/>
      <c r="WAM159" s="7"/>
      <c r="WAN159" s="7"/>
      <c r="WAO159" s="7"/>
      <c r="WAP159" s="7"/>
      <c r="WAQ159" s="7"/>
      <c r="WAR159" s="7"/>
      <c r="WAS159" s="7"/>
      <c r="WAT159" s="7"/>
      <c r="WAU159" s="7"/>
      <c r="WAV159" s="7"/>
      <c r="WAW159" s="7"/>
      <c r="WAX159" s="7"/>
      <c r="WAY159" s="7"/>
      <c r="WAZ159" s="7"/>
      <c r="WBA159" s="7"/>
      <c r="WBB159" s="7"/>
      <c r="WBC159" s="7"/>
      <c r="WBD159" s="7"/>
      <c r="WBE159" s="7"/>
      <c r="WBF159" s="7"/>
      <c r="WBG159" s="7"/>
      <c r="WBH159" s="7"/>
      <c r="WBI159" s="7"/>
      <c r="WBJ159" s="7"/>
      <c r="WBK159" s="7"/>
      <c r="WBL159" s="7"/>
      <c r="WBM159" s="7"/>
      <c r="WBN159" s="7"/>
      <c r="WBO159" s="7"/>
      <c r="WBP159" s="7"/>
      <c r="WBQ159" s="7"/>
      <c r="WBR159" s="7"/>
      <c r="WBS159" s="7"/>
      <c r="WBT159" s="7"/>
      <c r="WBU159" s="7"/>
      <c r="WBV159" s="7"/>
      <c r="WBW159" s="7"/>
      <c r="WBX159" s="7"/>
      <c r="WBY159" s="7"/>
      <c r="WBZ159" s="7"/>
      <c r="WCA159" s="7"/>
      <c r="WCB159" s="7"/>
      <c r="WCC159" s="7"/>
      <c r="WCD159" s="7"/>
      <c r="WCE159" s="7"/>
      <c r="WCF159" s="7"/>
      <c r="WCG159" s="7"/>
      <c r="WCH159" s="7"/>
      <c r="WCI159" s="7"/>
      <c r="WCJ159" s="7"/>
      <c r="WCK159" s="7"/>
      <c r="WCL159" s="7"/>
      <c r="WCM159" s="7"/>
      <c r="WCN159" s="7"/>
      <c r="WCO159" s="7"/>
      <c r="WCP159" s="7"/>
      <c r="WCQ159" s="7"/>
      <c r="WCR159" s="7"/>
      <c r="WCS159" s="7"/>
      <c r="WCT159" s="7"/>
      <c r="WCU159" s="7"/>
      <c r="WCV159" s="7"/>
      <c r="WCW159" s="7"/>
      <c r="WCX159" s="7"/>
      <c r="WCY159" s="7"/>
      <c r="WCZ159" s="7"/>
      <c r="WDA159" s="7"/>
      <c r="WDB159" s="7"/>
      <c r="WDC159" s="7"/>
      <c r="WDD159" s="7"/>
      <c r="WDE159" s="7"/>
      <c r="WDF159" s="7"/>
      <c r="WDG159" s="7"/>
      <c r="WDH159" s="7"/>
      <c r="WDI159" s="7"/>
      <c r="WDJ159" s="7"/>
      <c r="WDK159" s="7"/>
      <c r="WDL159" s="7"/>
      <c r="WDM159" s="7"/>
      <c r="WDN159" s="7"/>
      <c r="WDO159" s="7"/>
      <c r="WDP159" s="7"/>
      <c r="WDQ159" s="7"/>
      <c r="WDR159" s="7"/>
      <c r="WDS159" s="7"/>
      <c r="WDT159" s="7"/>
      <c r="WDU159" s="7"/>
      <c r="WDV159" s="7"/>
      <c r="WDW159" s="7"/>
      <c r="WDX159" s="7"/>
      <c r="WDY159" s="7"/>
      <c r="WDZ159" s="7"/>
      <c r="WEA159" s="7"/>
      <c r="WEB159" s="7"/>
      <c r="WEC159" s="7"/>
      <c r="WED159" s="7"/>
      <c r="WEE159" s="7"/>
      <c r="WEF159" s="7"/>
      <c r="WEG159" s="7"/>
      <c r="WEH159" s="7"/>
      <c r="WEI159" s="7"/>
      <c r="WEJ159" s="7"/>
      <c r="WEK159" s="7"/>
      <c r="WEL159" s="7"/>
      <c r="WEM159" s="7"/>
      <c r="WEN159" s="7"/>
      <c r="WEO159" s="7"/>
      <c r="WEP159" s="7"/>
      <c r="WEQ159" s="7"/>
      <c r="WER159" s="7"/>
      <c r="WES159" s="7"/>
      <c r="WET159" s="7"/>
      <c r="WEU159" s="7"/>
      <c r="WEV159" s="7"/>
      <c r="WEW159" s="7"/>
      <c r="WEX159" s="7"/>
      <c r="WEY159" s="7"/>
      <c r="WEZ159" s="7"/>
      <c r="WFA159" s="7"/>
      <c r="WFB159" s="7"/>
      <c r="WFC159" s="7"/>
      <c r="WFD159" s="7"/>
      <c r="WFE159" s="7"/>
      <c r="WFF159" s="7"/>
      <c r="WFG159" s="7"/>
      <c r="WFH159" s="7"/>
      <c r="WFI159" s="7"/>
      <c r="WFJ159" s="7"/>
      <c r="WFK159" s="7"/>
      <c r="WFL159" s="7"/>
      <c r="WFM159" s="7"/>
      <c r="WFN159" s="7"/>
      <c r="WFO159" s="7"/>
      <c r="WFP159" s="7"/>
      <c r="WFQ159" s="7"/>
      <c r="WFR159" s="7"/>
      <c r="WFS159" s="7"/>
      <c r="WFT159" s="7"/>
      <c r="WFU159" s="7"/>
      <c r="WFV159" s="7"/>
      <c r="WFW159" s="7"/>
      <c r="WFX159" s="7"/>
      <c r="WFY159" s="7"/>
      <c r="WFZ159" s="7"/>
      <c r="WGA159" s="7"/>
      <c r="WGB159" s="7"/>
      <c r="WGC159" s="7"/>
      <c r="WGD159" s="7"/>
      <c r="WGE159" s="7"/>
      <c r="WGF159" s="7"/>
      <c r="WGG159" s="7"/>
      <c r="WGH159" s="7"/>
      <c r="WGI159" s="7"/>
      <c r="WGJ159" s="7"/>
      <c r="WGK159" s="7"/>
      <c r="WGL159" s="7"/>
      <c r="WGM159" s="7"/>
      <c r="WGN159" s="7"/>
      <c r="WGO159" s="7"/>
      <c r="WGP159" s="7"/>
      <c r="WGQ159" s="7"/>
      <c r="WGR159" s="7"/>
      <c r="WGS159" s="7"/>
      <c r="WGT159" s="7"/>
      <c r="WGU159" s="7"/>
      <c r="WGV159" s="7"/>
      <c r="WGW159" s="7"/>
      <c r="WGX159" s="7"/>
      <c r="WGY159" s="7"/>
      <c r="WGZ159" s="7"/>
      <c r="WHA159" s="7"/>
      <c r="WHB159" s="7"/>
      <c r="WHC159" s="7"/>
      <c r="WHD159" s="7"/>
      <c r="WHE159" s="7"/>
      <c r="WHF159" s="7"/>
      <c r="WHG159" s="7"/>
      <c r="WHH159" s="7"/>
      <c r="WHI159" s="7"/>
      <c r="WHJ159" s="7"/>
      <c r="WHK159" s="7"/>
      <c r="WHL159" s="7"/>
      <c r="WHM159" s="7"/>
      <c r="WHN159" s="7"/>
      <c r="WHO159" s="7"/>
      <c r="WHP159" s="7"/>
      <c r="WHQ159" s="7"/>
      <c r="WHR159" s="7"/>
      <c r="WHS159" s="7"/>
      <c r="WHT159" s="7"/>
      <c r="WHU159" s="7"/>
      <c r="WHV159" s="7"/>
      <c r="WHW159" s="7"/>
      <c r="WHX159" s="7"/>
      <c r="WHY159" s="7"/>
      <c r="WHZ159" s="7"/>
      <c r="WIA159" s="7"/>
      <c r="WIB159" s="7"/>
      <c r="WIC159" s="7"/>
      <c r="WID159" s="7"/>
      <c r="WIE159" s="7"/>
      <c r="WIF159" s="7"/>
      <c r="WIG159" s="7"/>
      <c r="WIH159" s="7"/>
      <c r="WII159" s="7"/>
      <c r="WIJ159" s="7"/>
      <c r="WIK159" s="7"/>
      <c r="WIL159" s="7"/>
      <c r="WIM159" s="7"/>
      <c r="WIN159" s="7"/>
      <c r="WIO159" s="7"/>
      <c r="WIP159" s="7"/>
      <c r="WIQ159" s="7"/>
      <c r="WIR159" s="7"/>
      <c r="WIS159" s="7"/>
      <c r="WIT159" s="7"/>
      <c r="WIU159" s="7"/>
      <c r="WIV159" s="7"/>
      <c r="WIW159" s="7"/>
      <c r="WIX159" s="7"/>
      <c r="WIY159" s="7"/>
      <c r="WIZ159" s="7"/>
      <c r="WJA159" s="7"/>
      <c r="WJB159" s="7"/>
      <c r="WJC159" s="7"/>
      <c r="WJD159" s="7"/>
      <c r="WJE159" s="7"/>
      <c r="WJF159" s="7"/>
      <c r="WJG159" s="7"/>
      <c r="WJH159" s="7"/>
      <c r="WJI159" s="7"/>
      <c r="WJJ159" s="7"/>
      <c r="WJK159" s="7"/>
      <c r="WJL159" s="7"/>
      <c r="WJM159" s="7"/>
      <c r="WJN159" s="7"/>
      <c r="WJO159" s="7"/>
      <c r="WJP159" s="7"/>
      <c r="WJQ159" s="7"/>
      <c r="WJR159" s="7"/>
      <c r="WJS159" s="7"/>
      <c r="WJT159" s="7"/>
      <c r="WJU159" s="7"/>
      <c r="WJV159" s="7"/>
      <c r="WJW159" s="7"/>
      <c r="WJX159" s="7"/>
      <c r="WJY159" s="7"/>
      <c r="WJZ159" s="7"/>
      <c r="WKA159" s="7"/>
      <c r="WKB159" s="7"/>
      <c r="WKC159" s="7"/>
      <c r="WKD159" s="7"/>
      <c r="WKE159" s="7"/>
      <c r="WKF159" s="7"/>
      <c r="WKG159" s="7"/>
      <c r="WKH159" s="7"/>
      <c r="WKI159" s="7"/>
      <c r="WKJ159" s="7"/>
      <c r="WKK159" s="7"/>
      <c r="WKL159" s="7"/>
      <c r="WKM159" s="7"/>
      <c r="WKN159" s="7"/>
      <c r="WKO159" s="7"/>
      <c r="WKP159" s="7"/>
      <c r="WKQ159" s="7"/>
      <c r="WKR159" s="7"/>
      <c r="WKS159" s="7"/>
      <c r="WKT159" s="7"/>
      <c r="WKU159" s="7"/>
      <c r="WKV159" s="7"/>
      <c r="WKW159" s="7"/>
      <c r="WKX159" s="7"/>
      <c r="WKY159" s="7"/>
      <c r="WKZ159" s="7"/>
      <c r="WLA159" s="7"/>
      <c r="WLB159" s="7"/>
      <c r="WLC159" s="7"/>
      <c r="WLD159" s="7"/>
      <c r="WLE159" s="7"/>
      <c r="WLF159" s="7"/>
      <c r="WLG159" s="7"/>
      <c r="WLH159" s="7"/>
      <c r="WLI159" s="7"/>
      <c r="WLJ159" s="7"/>
      <c r="WLK159" s="7"/>
      <c r="WLL159" s="7"/>
      <c r="WLM159" s="7"/>
      <c r="WLN159" s="7"/>
      <c r="WLO159" s="7"/>
      <c r="WLP159" s="7"/>
      <c r="WLQ159" s="7"/>
      <c r="WLR159" s="7"/>
      <c r="WLS159" s="7"/>
      <c r="WLT159" s="7"/>
      <c r="WLU159" s="7"/>
      <c r="WLV159" s="7"/>
      <c r="WLW159" s="7"/>
      <c r="WLX159" s="7"/>
      <c r="WLY159" s="7"/>
      <c r="WLZ159" s="7"/>
      <c r="WMA159" s="7"/>
      <c r="WMB159" s="7"/>
      <c r="WMC159" s="7"/>
      <c r="WMD159" s="7"/>
      <c r="WME159" s="7"/>
      <c r="WMF159" s="7"/>
      <c r="WMG159" s="7"/>
      <c r="WMH159" s="7"/>
      <c r="WMI159" s="7"/>
      <c r="WMJ159" s="7"/>
      <c r="WMK159" s="7"/>
      <c r="WML159" s="7"/>
      <c r="WMM159" s="7"/>
      <c r="WMN159" s="7"/>
      <c r="WMO159" s="7"/>
      <c r="WMP159" s="7"/>
      <c r="WMQ159" s="7"/>
      <c r="WMR159" s="7"/>
      <c r="WMS159" s="7"/>
      <c r="WMT159" s="7"/>
      <c r="WMU159" s="7"/>
      <c r="WMV159" s="7"/>
      <c r="WMW159" s="7"/>
      <c r="WMX159" s="7"/>
      <c r="WMY159" s="7"/>
      <c r="WMZ159" s="7"/>
      <c r="WNA159" s="7"/>
      <c r="WNB159" s="7"/>
      <c r="WNC159" s="7"/>
      <c r="WND159" s="7"/>
      <c r="WNE159" s="7"/>
      <c r="WNF159" s="7"/>
      <c r="WNG159" s="7"/>
      <c r="WNH159" s="7"/>
      <c r="WNI159" s="7"/>
      <c r="WNJ159" s="7"/>
      <c r="WNK159" s="7"/>
      <c r="WNL159" s="7"/>
      <c r="WNM159" s="7"/>
      <c r="WNN159" s="7"/>
      <c r="WNO159" s="7"/>
      <c r="WNP159" s="7"/>
      <c r="WNQ159" s="7"/>
      <c r="WNR159" s="7"/>
      <c r="WNS159" s="7"/>
      <c r="WNT159" s="7"/>
      <c r="WNU159" s="7"/>
      <c r="WNV159" s="7"/>
      <c r="WNW159" s="7"/>
      <c r="WNX159" s="7"/>
      <c r="WNY159" s="7"/>
      <c r="WNZ159" s="7"/>
      <c r="WOA159" s="7"/>
      <c r="WOB159" s="7"/>
      <c r="WOC159" s="7"/>
      <c r="WOD159" s="7"/>
      <c r="WOE159" s="7"/>
      <c r="WOF159" s="7"/>
      <c r="WOG159" s="7"/>
      <c r="WOH159" s="7"/>
      <c r="WOI159" s="7"/>
      <c r="WOJ159" s="7"/>
      <c r="WOK159" s="7"/>
      <c r="WOL159" s="7"/>
      <c r="WOM159" s="7"/>
      <c r="WON159" s="7"/>
      <c r="WOO159" s="7"/>
      <c r="WOP159" s="7"/>
      <c r="WOQ159" s="7"/>
      <c r="WOR159" s="7"/>
      <c r="WOS159" s="7"/>
      <c r="WOT159" s="7"/>
      <c r="WOU159" s="7"/>
      <c r="WOV159" s="7"/>
      <c r="WOW159" s="7"/>
      <c r="WOX159" s="7"/>
      <c r="WOY159" s="7"/>
      <c r="WOZ159" s="7"/>
      <c r="WPA159" s="7"/>
      <c r="WPB159" s="7"/>
      <c r="WPC159" s="7"/>
      <c r="WPD159" s="7"/>
      <c r="WPE159" s="7"/>
      <c r="WPF159" s="7"/>
      <c r="WPG159" s="7"/>
      <c r="WPH159" s="7"/>
      <c r="WPI159" s="7"/>
      <c r="WPJ159" s="7"/>
      <c r="WPK159" s="7"/>
      <c r="WPL159" s="7"/>
      <c r="WPM159" s="7"/>
      <c r="WPN159" s="7"/>
      <c r="WPO159" s="7"/>
      <c r="WPP159" s="7"/>
      <c r="WPQ159" s="7"/>
      <c r="WPR159" s="7"/>
      <c r="WPS159" s="7"/>
      <c r="WPT159" s="7"/>
      <c r="WPU159" s="7"/>
      <c r="WPV159" s="7"/>
      <c r="WPW159" s="7"/>
      <c r="WPX159" s="7"/>
      <c r="WPY159" s="7"/>
      <c r="WPZ159" s="7"/>
      <c r="WQA159" s="7"/>
      <c r="WQB159" s="7"/>
      <c r="WQC159" s="7"/>
      <c r="WQD159" s="7"/>
      <c r="WQE159" s="7"/>
      <c r="WQF159" s="7"/>
      <c r="WQG159" s="7"/>
      <c r="WQH159" s="7"/>
      <c r="WQI159" s="7"/>
      <c r="WQJ159" s="7"/>
      <c r="WQK159" s="7"/>
      <c r="WQL159" s="7"/>
      <c r="WQM159" s="7"/>
      <c r="WQN159" s="7"/>
      <c r="WQO159" s="7"/>
      <c r="WQP159" s="7"/>
      <c r="WQQ159" s="7"/>
      <c r="WQR159" s="7"/>
      <c r="WQS159" s="7"/>
      <c r="WQT159" s="7"/>
      <c r="WQU159" s="7"/>
      <c r="WQV159" s="7"/>
      <c r="WQW159" s="7"/>
      <c r="WQX159" s="7"/>
      <c r="WQY159" s="7"/>
      <c r="WQZ159" s="7"/>
      <c r="WRA159" s="7"/>
      <c r="WRB159" s="7"/>
      <c r="WRC159" s="7"/>
      <c r="WRD159" s="7"/>
      <c r="WRE159" s="7"/>
      <c r="WRF159" s="7"/>
      <c r="WRG159" s="7"/>
      <c r="WRH159" s="7"/>
      <c r="WRI159" s="7"/>
      <c r="WRJ159" s="7"/>
      <c r="WRK159" s="7"/>
      <c r="WRL159" s="7"/>
      <c r="WRM159" s="7"/>
      <c r="WRN159" s="7"/>
      <c r="WRO159" s="7"/>
      <c r="WRP159" s="7"/>
      <c r="WRQ159" s="7"/>
      <c r="WRR159" s="7"/>
      <c r="WRS159" s="7"/>
      <c r="WRT159" s="7"/>
      <c r="WRU159" s="7"/>
      <c r="WRV159" s="7"/>
      <c r="WRW159" s="7"/>
      <c r="WRX159" s="7"/>
      <c r="WRY159" s="7"/>
      <c r="WRZ159" s="7"/>
      <c r="WSA159" s="7"/>
      <c r="WSB159" s="7"/>
      <c r="WSC159" s="7"/>
      <c r="WSD159" s="7"/>
      <c r="WSE159" s="7"/>
      <c r="WSF159" s="7"/>
      <c r="WSG159" s="7"/>
      <c r="WSH159" s="7"/>
      <c r="WSI159" s="7"/>
      <c r="WSJ159" s="7"/>
      <c r="WSK159" s="7"/>
      <c r="WSL159" s="7"/>
      <c r="WSM159" s="7"/>
      <c r="WSN159" s="7"/>
      <c r="WSO159" s="7"/>
      <c r="WSP159" s="7"/>
      <c r="WSQ159" s="7"/>
      <c r="WSR159" s="7"/>
      <c r="WSS159" s="7"/>
      <c r="WST159" s="7"/>
      <c r="WSU159" s="7"/>
      <c r="WSV159" s="7"/>
      <c r="WSW159" s="7"/>
      <c r="WSX159" s="7"/>
      <c r="WSY159" s="7"/>
      <c r="WSZ159" s="7"/>
      <c r="WTA159" s="7"/>
      <c r="WTB159" s="7"/>
      <c r="WTC159" s="7"/>
      <c r="WTD159" s="7"/>
      <c r="WTE159" s="7"/>
      <c r="WTF159" s="7"/>
      <c r="WTG159" s="7"/>
      <c r="WTH159" s="7"/>
      <c r="WTI159" s="7"/>
      <c r="WTJ159" s="7"/>
      <c r="WTK159" s="7"/>
      <c r="WTL159" s="7"/>
      <c r="WTM159" s="7"/>
      <c r="WTN159" s="7"/>
      <c r="WTO159" s="7"/>
      <c r="WTP159" s="7"/>
      <c r="WTQ159" s="7"/>
      <c r="WTR159" s="7"/>
      <c r="WTS159" s="7"/>
      <c r="WTT159" s="7"/>
      <c r="WTU159" s="7"/>
      <c r="WTV159" s="7"/>
      <c r="WTW159" s="7"/>
      <c r="WTX159" s="7"/>
      <c r="WTY159" s="7"/>
      <c r="WTZ159" s="7"/>
      <c r="WUA159" s="7"/>
      <c r="WUB159" s="7"/>
      <c r="WUC159" s="7"/>
      <c r="WUD159" s="7"/>
      <c r="WUE159" s="7"/>
      <c r="WUF159" s="7"/>
      <c r="WUG159" s="7"/>
      <c r="WUH159" s="7"/>
      <c r="WUI159" s="7"/>
      <c r="WUJ159" s="7"/>
      <c r="WUK159" s="7"/>
      <c r="WUL159" s="7"/>
      <c r="WUM159" s="7"/>
      <c r="WUN159" s="7"/>
      <c r="WUO159" s="7"/>
      <c r="WUP159" s="7"/>
      <c r="WUQ159" s="7"/>
      <c r="WUR159" s="7"/>
      <c r="WUS159" s="7"/>
      <c r="WUT159" s="7"/>
      <c r="WUU159" s="7"/>
      <c r="WUV159" s="7"/>
      <c r="WUW159" s="7"/>
      <c r="WUX159" s="7"/>
      <c r="WUY159" s="7"/>
      <c r="WUZ159" s="7"/>
      <c r="WVA159" s="7"/>
      <c r="WVB159" s="7"/>
      <c r="WVC159" s="7"/>
      <c r="WVD159" s="7"/>
      <c r="WVE159" s="7"/>
      <c r="WVF159" s="7"/>
      <c r="WVG159" s="7"/>
      <c r="WVH159" s="7"/>
      <c r="WVI159" s="7"/>
      <c r="WVJ159" s="7"/>
      <c r="WVK159" s="7"/>
      <c r="WVL159" s="7"/>
      <c r="WVM159" s="7"/>
      <c r="WVN159" s="7"/>
      <c r="WVO159" s="7"/>
      <c r="WVP159" s="7"/>
      <c r="WVQ159" s="7"/>
      <c r="WVR159" s="7"/>
      <c r="WVS159" s="7"/>
      <c r="WVT159" s="7"/>
      <c r="WVU159" s="7"/>
      <c r="WVV159" s="7"/>
      <c r="WVW159" s="7"/>
      <c r="WVX159" s="7"/>
      <c r="WVY159" s="7"/>
      <c r="WVZ159" s="7"/>
      <c r="WWA159" s="7"/>
      <c r="WWB159" s="7"/>
      <c r="WWC159" s="7"/>
      <c r="WWD159" s="7"/>
      <c r="WWE159" s="7"/>
      <c r="WWF159" s="7"/>
      <c r="WWG159" s="7"/>
      <c r="WWH159" s="7"/>
      <c r="WWI159" s="7"/>
      <c r="WWJ159" s="7"/>
      <c r="WWK159" s="7"/>
      <c r="WWL159" s="7"/>
      <c r="WWM159" s="7"/>
      <c r="WWN159" s="7"/>
      <c r="WWO159" s="7"/>
      <c r="WWP159" s="7"/>
      <c r="WWQ159" s="7"/>
      <c r="WWR159" s="7"/>
      <c r="WWS159" s="7"/>
      <c r="WWT159" s="7"/>
      <c r="WWU159" s="7"/>
      <c r="WWV159" s="7"/>
      <c r="WWW159" s="7"/>
      <c r="WWX159" s="7"/>
      <c r="WWY159" s="7"/>
      <c r="WWZ159" s="7"/>
      <c r="WXA159" s="7"/>
      <c r="WXB159" s="7"/>
      <c r="WXC159" s="7"/>
      <c r="WXD159" s="7"/>
      <c r="WXE159" s="7"/>
      <c r="WXF159" s="7"/>
      <c r="WXG159" s="7"/>
      <c r="WXH159" s="7"/>
      <c r="WXI159" s="7"/>
      <c r="WXJ159" s="7"/>
      <c r="WXK159" s="7"/>
      <c r="WXL159" s="7"/>
      <c r="WXM159" s="7"/>
      <c r="WXN159" s="7"/>
      <c r="WXO159" s="7"/>
      <c r="WXP159" s="7"/>
      <c r="WXQ159" s="7"/>
      <c r="WXR159" s="7"/>
      <c r="WXS159" s="7"/>
      <c r="WXT159" s="7"/>
      <c r="WXU159" s="7"/>
      <c r="WXV159" s="7"/>
      <c r="WXW159" s="7"/>
      <c r="WXX159" s="7"/>
      <c r="WXY159" s="7"/>
      <c r="WXZ159" s="7"/>
      <c r="WYA159" s="7"/>
      <c r="WYB159" s="7"/>
      <c r="WYC159" s="7"/>
      <c r="WYD159" s="7"/>
      <c r="WYE159" s="7"/>
      <c r="WYF159" s="7"/>
      <c r="WYG159" s="7"/>
      <c r="WYH159" s="7"/>
      <c r="WYI159" s="7"/>
      <c r="WYJ159" s="7"/>
      <c r="WYK159" s="7"/>
      <c r="WYL159" s="7"/>
      <c r="WYM159" s="7"/>
      <c r="WYN159" s="7"/>
      <c r="WYO159" s="7"/>
      <c r="WYP159" s="7"/>
      <c r="WYQ159" s="7"/>
      <c r="WYR159" s="7"/>
      <c r="WYS159" s="7"/>
      <c r="WYT159" s="7"/>
      <c r="WYU159" s="7"/>
      <c r="WYV159" s="7"/>
      <c r="WYW159" s="7"/>
      <c r="WYX159" s="7"/>
      <c r="WYY159" s="7"/>
      <c r="WYZ159" s="7"/>
      <c r="WZA159" s="7"/>
      <c r="WZB159" s="7"/>
      <c r="WZC159" s="7"/>
      <c r="WZD159" s="7"/>
      <c r="WZE159" s="7"/>
      <c r="WZF159" s="7"/>
      <c r="WZG159" s="7"/>
      <c r="WZH159" s="7"/>
      <c r="WZI159" s="7"/>
      <c r="WZJ159" s="7"/>
      <c r="WZK159" s="7"/>
      <c r="WZL159" s="7"/>
      <c r="WZM159" s="7"/>
      <c r="WZN159" s="7"/>
      <c r="WZO159" s="7"/>
      <c r="WZP159" s="7"/>
      <c r="WZQ159" s="7"/>
      <c r="WZR159" s="7"/>
      <c r="WZS159" s="7"/>
      <c r="WZT159" s="7"/>
      <c r="WZU159" s="7"/>
      <c r="WZV159" s="7"/>
      <c r="WZW159" s="7"/>
      <c r="WZX159" s="7"/>
      <c r="WZY159" s="7"/>
      <c r="WZZ159" s="7"/>
      <c r="XAA159" s="7"/>
      <c r="XAB159" s="7"/>
      <c r="XAC159" s="7"/>
      <c r="XAD159" s="7"/>
      <c r="XAE159" s="7"/>
      <c r="XAF159" s="7"/>
      <c r="XAG159" s="7"/>
      <c r="XAH159" s="7"/>
      <c r="XAI159" s="7"/>
      <c r="XAJ159" s="7"/>
      <c r="XAK159" s="7"/>
      <c r="XAL159" s="7"/>
      <c r="XAM159" s="7"/>
      <c r="XAN159" s="7"/>
      <c r="XAO159" s="7"/>
      <c r="XAP159" s="7"/>
      <c r="XAQ159" s="7"/>
      <c r="XAR159" s="7"/>
      <c r="XAS159" s="7"/>
      <c r="XAT159" s="7"/>
      <c r="XAU159" s="7"/>
      <c r="XAV159" s="7"/>
      <c r="XAW159" s="7"/>
      <c r="XAX159" s="7"/>
      <c r="XAY159" s="7"/>
      <c r="XAZ159" s="7"/>
      <c r="XBA159" s="7"/>
      <c r="XBB159" s="7"/>
      <c r="XBC159" s="7"/>
      <c r="XBD159" s="7"/>
      <c r="XBE159" s="7"/>
      <c r="XBF159" s="7"/>
      <c r="XBG159" s="7"/>
      <c r="XBH159" s="7"/>
      <c r="XBI159" s="7"/>
      <c r="XBJ159" s="7"/>
      <c r="XBK159" s="7"/>
      <c r="XBL159" s="7"/>
      <c r="XBM159" s="7"/>
      <c r="XBN159" s="7"/>
      <c r="XBO159" s="7"/>
      <c r="XBP159" s="7"/>
      <c r="XBQ159" s="7"/>
      <c r="XBR159" s="7"/>
      <c r="XBS159" s="7"/>
      <c r="XBT159" s="7"/>
      <c r="XBU159" s="7"/>
      <c r="XBV159" s="7"/>
      <c r="XBW159" s="7"/>
      <c r="XBX159" s="7"/>
      <c r="XBY159" s="7"/>
      <c r="XBZ159" s="7"/>
      <c r="XCA159" s="7"/>
      <c r="XCB159" s="7"/>
      <c r="XCC159" s="7"/>
      <c r="XCD159" s="7"/>
      <c r="XCE159" s="7"/>
      <c r="XCF159" s="7"/>
      <c r="XCG159" s="7"/>
      <c r="XCH159" s="7"/>
      <c r="XCI159" s="7"/>
      <c r="XCJ159" s="7"/>
      <c r="XCK159" s="7"/>
      <c r="XCL159" s="7"/>
      <c r="XCM159" s="7"/>
      <c r="XCN159" s="7"/>
      <c r="XCO159" s="7"/>
      <c r="XCP159" s="7"/>
      <c r="XCQ159" s="7"/>
      <c r="XCR159" s="7"/>
      <c r="XCS159" s="7"/>
      <c r="XCT159" s="7"/>
      <c r="XCU159" s="7"/>
      <c r="XCV159" s="7"/>
      <c r="XCW159" s="7"/>
      <c r="XCX159" s="7"/>
      <c r="XCY159" s="7"/>
      <c r="XCZ159" s="7"/>
      <c r="XDA159" s="7"/>
      <c r="XDB159" s="7"/>
      <c r="XDC159" s="7"/>
      <c r="XDD159" s="7"/>
      <c r="XDE159" s="7"/>
      <c r="XDF159" s="7"/>
      <c r="XDG159" s="7"/>
      <c r="XDH159" s="7"/>
      <c r="XDI159" s="7"/>
      <c r="XDJ159" s="7"/>
      <c r="XDK159" s="7"/>
      <c r="XDL159" s="7"/>
      <c r="XDM159" s="7"/>
      <c r="XDN159" s="7"/>
      <c r="XDO159" s="7"/>
      <c r="XDP159" s="7"/>
      <c r="XDQ159" s="7"/>
      <c r="XDR159" s="7"/>
      <c r="XDS159" s="7"/>
      <c r="XDT159" s="7"/>
      <c r="XDU159" s="7"/>
      <c r="XDV159" s="7"/>
      <c r="XDW159" s="7"/>
      <c r="XDX159" s="7"/>
      <c r="XDY159" s="7"/>
      <c r="XDZ159" s="7"/>
      <c r="XEA159" s="7"/>
      <c r="XEB159" s="7"/>
      <c r="XEC159" s="7"/>
      <c r="XED159" s="7"/>
      <c r="XEE159" s="7"/>
      <c r="XEF159" s="7"/>
      <c r="XEG159" s="7"/>
      <c r="XEH159" s="7"/>
      <c r="XEI159" s="7"/>
      <c r="XEJ159" s="7"/>
      <c r="XEK159" s="7"/>
      <c r="XEL159" s="7"/>
      <c r="XEM159" s="7"/>
    </row>
    <row r="160" s="7" customFormat="1" ht="36" customHeight="1" spans="1:1024 1025:16367">
      <c r="A160" s="25">
        <v>6.3</v>
      </c>
      <c r="B160" s="34" t="s">
        <v>458</v>
      </c>
      <c r="C160" s="35" t="s">
        <v>459</v>
      </c>
      <c r="D160" s="25" t="s">
        <v>185</v>
      </c>
      <c r="E160" s="37">
        <v>251</v>
      </c>
      <c r="F160" s="28"/>
      <c r="G160" s="29">
        <f t="shared" si="2"/>
        <v>0</v>
      </c>
      <c r="H160" s="27">
        <v>67.2</v>
      </c>
    </row>
    <row r="161" s="7" customFormat="1" ht="45" customHeight="1" spans="1:1024 1025:16367">
      <c r="A161" s="25">
        <v>6.4</v>
      </c>
      <c r="B161" s="34" t="s">
        <v>460</v>
      </c>
      <c r="C161" s="35" t="s">
        <v>461</v>
      </c>
      <c r="D161" s="25" t="s">
        <v>185</v>
      </c>
      <c r="E161" s="37">
        <v>251</v>
      </c>
      <c r="F161" s="28"/>
      <c r="G161" s="29">
        <f t="shared" si="2"/>
        <v>0</v>
      </c>
      <c r="H161" s="27">
        <v>100.98</v>
      </c>
    </row>
    <row r="162" s="7" customFormat="1" ht="60" customHeight="1" spans="1:1024 1025:16367">
      <c r="A162" s="25">
        <v>6.5</v>
      </c>
      <c r="B162" s="34" t="s">
        <v>462</v>
      </c>
      <c r="C162" s="34" t="s">
        <v>463</v>
      </c>
      <c r="D162" s="25" t="s">
        <v>185</v>
      </c>
      <c r="E162" s="37">
        <v>10</v>
      </c>
      <c r="F162" s="28"/>
      <c r="G162" s="29">
        <f t="shared" si="2"/>
        <v>0</v>
      </c>
      <c r="H162" s="27">
        <v>319.27</v>
      </c>
    </row>
    <row r="163" s="7" customFormat="1" ht="41.1" customHeight="1" spans="1:1024 1025:16367">
      <c r="A163" s="25">
        <v>6.6</v>
      </c>
      <c r="B163" s="34" t="s">
        <v>464</v>
      </c>
      <c r="C163" s="34" t="s">
        <v>465</v>
      </c>
      <c r="D163" s="25" t="s">
        <v>185</v>
      </c>
      <c r="E163" s="37">
        <v>120</v>
      </c>
      <c r="F163" s="28"/>
      <c r="G163" s="29">
        <f t="shared" si="2"/>
        <v>0</v>
      </c>
      <c r="H163" s="27">
        <v>17.97</v>
      </c>
    </row>
    <row r="164" s="7" customFormat="1" ht="51" customHeight="1" spans="1:1024 1025:16367">
      <c r="A164" s="25">
        <v>6.7</v>
      </c>
      <c r="B164" s="26" t="s">
        <v>466</v>
      </c>
      <c r="C164" s="26" t="s">
        <v>467</v>
      </c>
      <c r="D164" s="25" t="s">
        <v>185</v>
      </c>
      <c r="E164" s="27">
        <v>130</v>
      </c>
      <c r="F164" s="28"/>
      <c r="G164" s="29">
        <f t="shared" si="2"/>
        <v>0</v>
      </c>
      <c r="H164" s="27">
        <v>288.81</v>
      </c>
    </row>
    <row r="165" s="6" customFormat="1" ht="65.1" customHeight="1" spans="1:1024 1025:16367">
      <c r="A165" s="25">
        <v>6.8</v>
      </c>
      <c r="B165" s="34" t="s">
        <v>468</v>
      </c>
      <c r="C165" s="35" t="s">
        <v>469</v>
      </c>
      <c r="D165" s="25" t="s">
        <v>185</v>
      </c>
      <c r="E165" s="37">
        <v>20</v>
      </c>
      <c r="F165" s="28"/>
      <c r="G165" s="29">
        <f t="shared" si="2"/>
        <v>0</v>
      </c>
      <c r="H165" s="27">
        <v>633.82</v>
      </c>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c r="HB165" s="7"/>
      <c r="HC165" s="7"/>
      <c r="HD165" s="7"/>
      <c r="HE165" s="7"/>
      <c r="HF165" s="7"/>
      <c r="HG165" s="7"/>
      <c r="HH165" s="7"/>
      <c r="HI165" s="7"/>
      <c r="HJ165" s="7"/>
      <c r="HK165" s="7"/>
      <c r="HL165" s="7"/>
      <c r="HM165" s="7"/>
      <c r="HN165" s="7"/>
      <c r="HO165" s="7"/>
      <c r="HP165" s="7"/>
      <c r="HQ165" s="7"/>
      <c r="HR165" s="7"/>
      <c r="HS165" s="7"/>
      <c r="HT165" s="7"/>
      <c r="HU165" s="7"/>
      <c r="HV165" s="7"/>
      <c r="HW165" s="7"/>
      <c r="HX165" s="7"/>
      <c r="HY165" s="7"/>
      <c r="HZ165" s="7"/>
      <c r="IA165" s="7"/>
      <c r="IB165" s="7"/>
      <c r="IC165" s="7"/>
      <c r="ID165" s="7"/>
      <c r="IE165" s="7"/>
      <c r="IF165" s="7"/>
      <c r="IG165" s="7"/>
      <c r="IH165" s="7"/>
      <c r="II165" s="7"/>
      <c r="IJ165" s="7"/>
      <c r="IK165" s="7"/>
      <c r="IL165" s="7"/>
      <c r="IM165" s="7"/>
      <c r="IN165" s="7"/>
      <c r="IO165" s="7"/>
      <c r="IP165" s="7"/>
      <c r="IQ165" s="7"/>
      <c r="IR165" s="7"/>
      <c r="IS165" s="7"/>
      <c r="IT165" s="7"/>
      <c r="IU165" s="7"/>
      <c r="IV165" s="7"/>
      <c r="IW165" s="7"/>
      <c r="IX165" s="7"/>
      <c r="IY165" s="7"/>
      <c r="IZ165" s="7"/>
      <c r="JA165" s="7"/>
      <c r="JB165" s="7"/>
      <c r="JC165" s="7"/>
      <c r="JD165" s="7"/>
      <c r="JE165" s="7"/>
      <c r="JF165" s="7"/>
      <c r="JG165" s="7"/>
      <c r="JH165" s="7"/>
      <c r="JI165" s="7"/>
      <c r="JJ165" s="7"/>
      <c r="JK165" s="7"/>
      <c r="JL165" s="7"/>
      <c r="JM165" s="7"/>
      <c r="JN165" s="7"/>
      <c r="JO165" s="7"/>
      <c r="JP165" s="7"/>
      <c r="JQ165" s="7"/>
      <c r="JR165" s="7"/>
      <c r="JS165" s="7"/>
      <c r="JT165" s="7"/>
      <c r="JU165" s="7"/>
      <c r="JV165" s="7"/>
      <c r="JW165" s="7"/>
      <c r="JX165" s="7"/>
      <c r="JY165" s="7"/>
      <c r="JZ165" s="7"/>
      <c r="KA165" s="7"/>
      <c r="KB165" s="7"/>
      <c r="KC165" s="7"/>
      <c r="KD165" s="7"/>
      <c r="KE165" s="7"/>
      <c r="KF165" s="7"/>
      <c r="KG165" s="7"/>
      <c r="KH165" s="7"/>
      <c r="KI165" s="7"/>
      <c r="KJ165" s="7"/>
      <c r="KK165" s="7"/>
      <c r="KL165" s="7"/>
      <c r="KM165" s="7"/>
      <c r="KN165" s="7"/>
      <c r="KO165" s="7"/>
      <c r="KP165" s="7"/>
      <c r="KQ165" s="7"/>
      <c r="KR165" s="7"/>
      <c r="KS165" s="7"/>
      <c r="KT165" s="7"/>
      <c r="KU165" s="7"/>
      <c r="KV165" s="7"/>
      <c r="KW165" s="7"/>
      <c r="KX165" s="7"/>
      <c r="KY165" s="7"/>
      <c r="KZ165" s="7"/>
      <c r="LA165" s="7"/>
      <c r="LB165" s="7"/>
      <c r="LC165" s="7"/>
      <c r="LD165" s="7"/>
      <c r="LE165" s="7"/>
      <c r="LF165" s="7"/>
      <c r="LG165" s="7"/>
      <c r="LH165" s="7"/>
      <c r="LI165" s="7"/>
      <c r="LJ165" s="7"/>
      <c r="LK165" s="7"/>
      <c r="LL165" s="7"/>
      <c r="LM165" s="7"/>
      <c r="LN165" s="7"/>
      <c r="LO165" s="7"/>
      <c r="LP165" s="7"/>
      <c r="LQ165" s="7"/>
      <c r="LR165" s="7"/>
      <c r="LS165" s="7"/>
      <c r="LT165" s="7"/>
      <c r="LU165" s="7"/>
      <c r="LV165" s="7"/>
      <c r="LW165" s="7"/>
      <c r="LX165" s="7"/>
      <c r="LY165" s="7"/>
      <c r="LZ165" s="7"/>
      <c r="MA165" s="7"/>
      <c r="MB165" s="7"/>
      <c r="MC165" s="7"/>
      <c r="MD165" s="7"/>
      <c r="ME165" s="7"/>
      <c r="MF165" s="7"/>
      <c r="MG165" s="7"/>
      <c r="MH165" s="7"/>
      <c r="MI165" s="7"/>
      <c r="MJ165" s="7"/>
      <c r="MK165" s="7"/>
      <c r="ML165" s="7"/>
      <c r="MM165" s="7"/>
      <c r="MN165" s="7"/>
      <c r="MO165" s="7"/>
      <c r="MP165" s="7"/>
      <c r="MQ165" s="7"/>
      <c r="MR165" s="7"/>
      <c r="MS165" s="7"/>
      <c r="MT165" s="7"/>
      <c r="MU165" s="7"/>
      <c r="MV165" s="7"/>
      <c r="MW165" s="7"/>
      <c r="MX165" s="7"/>
      <c r="MY165" s="7"/>
      <c r="MZ165" s="7"/>
      <c r="NA165" s="7"/>
      <c r="NB165" s="7"/>
      <c r="NC165" s="7"/>
      <c r="ND165" s="7"/>
      <c r="NE165" s="7"/>
      <c r="NF165" s="7"/>
      <c r="NG165" s="7"/>
      <c r="NH165" s="7"/>
      <c r="NI165" s="7"/>
      <c r="NJ165" s="7"/>
      <c r="NK165" s="7"/>
      <c r="NL165" s="7"/>
      <c r="NM165" s="7"/>
      <c r="NN165" s="7"/>
      <c r="NO165" s="7"/>
      <c r="NP165" s="7"/>
      <c r="NQ165" s="7"/>
      <c r="NR165" s="7"/>
      <c r="NS165" s="7"/>
      <c r="NT165" s="7"/>
      <c r="NU165" s="7"/>
      <c r="NV165" s="7"/>
      <c r="NW165" s="7"/>
      <c r="NX165" s="7"/>
      <c r="NY165" s="7"/>
      <c r="NZ165" s="7"/>
      <c r="OA165" s="7"/>
      <c r="OB165" s="7"/>
      <c r="OC165" s="7"/>
      <c r="OD165" s="7"/>
      <c r="OE165" s="7"/>
      <c r="OF165" s="7"/>
      <c r="OG165" s="7"/>
      <c r="OH165" s="7"/>
      <c r="OI165" s="7"/>
      <c r="OJ165" s="7"/>
      <c r="OK165" s="7"/>
      <c r="OL165" s="7"/>
      <c r="OM165" s="7"/>
      <c r="ON165" s="7"/>
      <c r="OO165" s="7"/>
      <c r="OP165" s="7"/>
      <c r="OQ165" s="7"/>
      <c r="OR165" s="7"/>
      <c r="OS165" s="7"/>
      <c r="OT165" s="7"/>
      <c r="OU165" s="7"/>
      <c r="OV165" s="7"/>
      <c r="OW165" s="7"/>
      <c r="OX165" s="7"/>
      <c r="OY165" s="7"/>
      <c r="OZ165" s="7"/>
      <c r="PA165" s="7"/>
      <c r="PB165" s="7"/>
      <c r="PC165" s="7"/>
      <c r="PD165" s="7"/>
      <c r="PE165" s="7"/>
      <c r="PF165" s="7"/>
      <c r="PG165" s="7"/>
      <c r="PH165" s="7"/>
      <c r="PI165" s="7"/>
      <c r="PJ165" s="7"/>
      <c r="PK165" s="7"/>
      <c r="PL165" s="7"/>
      <c r="PM165" s="7"/>
      <c r="PN165" s="7"/>
      <c r="PO165" s="7"/>
      <c r="PP165" s="7"/>
      <c r="PQ165" s="7"/>
      <c r="PR165" s="7"/>
      <c r="PS165" s="7"/>
      <c r="PT165" s="7"/>
      <c r="PU165" s="7"/>
      <c r="PV165" s="7"/>
      <c r="PW165" s="7"/>
      <c r="PX165" s="7"/>
      <c r="PY165" s="7"/>
      <c r="PZ165" s="7"/>
      <c r="QA165" s="7"/>
      <c r="QB165" s="7"/>
      <c r="QC165" s="7"/>
      <c r="QD165" s="7"/>
      <c r="QE165" s="7"/>
      <c r="QF165" s="7"/>
      <c r="QG165" s="7"/>
      <c r="QH165" s="7"/>
      <c r="QI165" s="7"/>
      <c r="QJ165" s="7"/>
      <c r="QK165" s="7"/>
      <c r="QL165" s="7"/>
      <c r="QM165" s="7"/>
      <c r="QN165" s="7"/>
      <c r="QO165" s="7"/>
      <c r="QP165" s="7"/>
      <c r="QQ165" s="7"/>
      <c r="QR165" s="7"/>
      <c r="QS165" s="7"/>
      <c r="QT165" s="7"/>
      <c r="QU165" s="7"/>
      <c r="QV165" s="7"/>
      <c r="QW165" s="7"/>
      <c r="QX165" s="7"/>
      <c r="QY165" s="7"/>
      <c r="QZ165" s="7"/>
      <c r="RA165" s="7"/>
      <c r="RB165" s="7"/>
      <c r="RC165" s="7"/>
      <c r="RD165" s="7"/>
      <c r="RE165" s="7"/>
      <c r="RF165" s="7"/>
      <c r="RG165" s="7"/>
      <c r="RH165" s="7"/>
      <c r="RI165" s="7"/>
      <c r="RJ165" s="7"/>
      <c r="RK165" s="7"/>
      <c r="RL165" s="7"/>
      <c r="RM165" s="7"/>
      <c r="RN165" s="7"/>
      <c r="RO165" s="7"/>
      <c r="RP165" s="7"/>
      <c r="RQ165" s="7"/>
      <c r="RR165" s="7"/>
      <c r="RS165" s="7"/>
      <c r="RT165" s="7"/>
      <c r="RU165" s="7"/>
      <c r="RV165" s="7"/>
      <c r="RW165" s="7"/>
      <c r="RX165" s="7"/>
      <c r="RY165" s="7"/>
      <c r="RZ165" s="7"/>
      <c r="SA165" s="7"/>
      <c r="SB165" s="7"/>
      <c r="SC165" s="7"/>
      <c r="SD165" s="7"/>
      <c r="SE165" s="7"/>
      <c r="SF165" s="7"/>
      <c r="SG165" s="7"/>
      <c r="SH165" s="7"/>
      <c r="SI165" s="7"/>
      <c r="SJ165" s="7"/>
      <c r="SK165" s="7"/>
      <c r="SL165" s="7"/>
      <c r="SM165" s="7"/>
      <c r="SN165" s="7"/>
      <c r="SO165" s="7"/>
      <c r="SP165" s="7"/>
      <c r="SQ165" s="7"/>
      <c r="SR165" s="7"/>
      <c r="SS165" s="7"/>
      <c r="ST165" s="7"/>
      <c r="SU165" s="7"/>
      <c r="SV165" s="7"/>
      <c r="SW165" s="7"/>
      <c r="SX165" s="7"/>
      <c r="SY165" s="7"/>
      <c r="SZ165" s="7"/>
      <c r="TA165" s="7"/>
      <c r="TB165" s="7"/>
      <c r="TC165" s="7"/>
      <c r="TD165" s="7"/>
      <c r="TE165" s="7"/>
      <c r="TF165" s="7"/>
      <c r="TG165" s="7"/>
      <c r="TH165" s="7"/>
      <c r="TI165" s="7"/>
      <c r="TJ165" s="7"/>
      <c r="TK165" s="7"/>
      <c r="TL165" s="7"/>
      <c r="TM165" s="7"/>
      <c r="TN165" s="7"/>
      <c r="TO165" s="7"/>
      <c r="TP165" s="7"/>
      <c r="TQ165" s="7"/>
      <c r="TR165" s="7"/>
      <c r="TS165" s="7"/>
      <c r="TT165" s="7"/>
      <c r="TU165" s="7"/>
      <c r="TV165" s="7"/>
      <c r="TW165" s="7"/>
      <c r="TX165" s="7"/>
      <c r="TY165" s="7"/>
      <c r="TZ165" s="7"/>
      <c r="UA165" s="7"/>
      <c r="UB165" s="7"/>
      <c r="UC165" s="7"/>
      <c r="UD165" s="7"/>
      <c r="UE165" s="7"/>
      <c r="UF165" s="7"/>
      <c r="UG165" s="7"/>
      <c r="UH165" s="7"/>
      <c r="UI165" s="7"/>
      <c r="UJ165" s="7"/>
      <c r="UK165" s="7"/>
      <c r="UL165" s="7"/>
      <c r="UM165" s="7"/>
      <c r="UN165" s="7"/>
      <c r="UO165" s="7"/>
      <c r="UP165" s="7"/>
      <c r="UQ165" s="7"/>
      <c r="UR165" s="7"/>
      <c r="US165" s="7"/>
      <c r="UT165" s="7"/>
      <c r="UU165" s="7"/>
      <c r="UV165" s="7"/>
      <c r="UW165" s="7"/>
      <c r="UX165" s="7"/>
      <c r="UY165" s="7"/>
      <c r="UZ165" s="7"/>
      <c r="VA165" s="7"/>
      <c r="VB165" s="7"/>
      <c r="VC165" s="7"/>
      <c r="VD165" s="7"/>
      <c r="VE165" s="7"/>
      <c r="VF165" s="7"/>
      <c r="VG165" s="7"/>
      <c r="VH165" s="7"/>
      <c r="VI165" s="7"/>
      <c r="VJ165" s="7"/>
      <c r="VK165" s="7"/>
      <c r="VL165" s="7"/>
      <c r="VM165" s="7"/>
      <c r="VN165" s="7"/>
      <c r="VO165" s="7"/>
      <c r="VP165" s="7"/>
      <c r="VQ165" s="7"/>
      <c r="VR165" s="7"/>
      <c r="VS165" s="7"/>
      <c r="VT165" s="7"/>
      <c r="VU165" s="7"/>
      <c r="VV165" s="7"/>
      <c r="VW165" s="7"/>
      <c r="VX165" s="7"/>
      <c r="VY165" s="7"/>
      <c r="VZ165" s="7"/>
      <c r="WA165" s="7"/>
      <c r="WB165" s="7"/>
      <c r="WC165" s="7"/>
      <c r="WD165" s="7"/>
      <c r="WE165" s="7"/>
      <c r="WF165" s="7"/>
      <c r="WG165" s="7"/>
      <c r="WH165" s="7"/>
      <c r="WI165" s="7"/>
      <c r="WJ165" s="7"/>
      <c r="WK165" s="7"/>
      <c r="WL165" s="7"/>
      <c r="WM165" s="7"/>
      <c r="WN165" s="7"/>
      <c r="WO165" s="7"/>
      <c r="WP165" s="7"/>
      <c r="WQ165" s="7"/>
      <c r="WR165" s="7"/>
      <c r="WS165" s="7"/>
      <c r="WT165" s="7"/>
      <c r="WU165" s="7"/>
      <c r="WV165" s="7"/>
      <c r="WW165" s="7"/>
      <c r="WX165" s="7"/>
      <c r="WY165" s="7"/>
      <c r="WZ165" s="7"/>
      <c r="XA165" s="7"/>
      <c r="XB165" s="7"/>
      <c r="XC165" s="7"/>
      <c r="XD165" s="7"/>
      <c r="XE165" s="7"/>
      <c r="XF165" s="7"/>
      <c r="XG165" s="7"/>
      <c r="XH165" s="7"/>
      <c r="XI165" s="7"/>
      <c r="XJ165" s="7"/>
      <c r="XK165" s="7"/>
      <c r="XL165" s="7"/>
      <c r="XM165" s="7"/>
      <c r="XN165" s="7"/>
      <c r="XO165" s="7"/>
      <c r="XP165" s="7"/>
      <c r="XQ165" s="7"/>
      <c r="XR165" s="7"/>
      <c r="XS165" s="7"/>
      <c r="XT165" s="7"/>
      <c r="XU165" s="7"/>
      <c r="XV165" s="7"/>
      <c r="XW165" s="7"/>
      <c r="XX165" s="7"/>
      <c r="XY165" s="7"/>
      <c r="XZ165" s="7"/>
      <c r="YA165" s="7"/>
      <c r="YB165" s="7"/>
      <c r="YC165" s="7"/>
      <c r="YD165" s="7"/>
      <c r="YE165" s="7"/>
      <c r="YF165" s="7"/>
      <c r="YG165" s="7"/>
      <c r="YH165" s="7"/>
      <c r="YI165" s="7"/>
      <c r="YJ165" s="7"/>
      <c r="YK165" s="7"/>
      <c r="YL165" s="7"/>
      <c r="YM165" s="7"/>
      <c r="YN165" s="7"/>
      <c r="YO165" s="7"/>
      <c r="YP165" s="7"/>
      <c r="YQ165" s="7"/>
      <c r="YR165" s="7"/>
      <c r="YS165" s="7"/>
      <c r="YT165" s="7"/>
      <c r="YU165" s="7"/>
      <c r="YV165" s="7"/>
      <c r="YW165" s="7"/>
      <c r="YX165" s="7"/>
      <c r="YY165" s="7"/>
      <c r="YZ165" s="7"/>
      <c r="ZA165" s="7"/>
      <c r="ZB165" s="7"/>
      <c r="ZC165" s="7"/>
      <c r="ZD165" s="7"/>
      <c r="ZE165" s="7"/>
      <c r="ZF165" s="7"/>
      <c r="ZG165" s="7"/>
      <c r="ZH165" s="7"/>
      <c r="ZI165" s="7"/>
      <c r="ZJ165" s="7"/>
      <c r="ZK165" s="7"/>
      <c r="ZL165" s="7"/>
      <c r="ZM165" s="7"/>
      <c r="ZN165" s="7"/>
      <c r="ZO165" s="7"/>
      <c r="ZP165" s="7"/>
      <c r="ZQ165" s="7"/>
      <c r="ZR165" s="7"/>
      <c r="ZS165" s="7"/>
      <c r="ZT165" s="7"/>
      <c r="ZU165" s="7"/>
      <c r="ZV165" s="7"/>
      <c r="ZW165" s="7"/>
      <c r="ZX165" s="7"/>
      <c r="ZY165" s="7"/>
      <c r="ZZ165" s="7"/>
      <c r="AAA165" s="7"/>
      <c r="AAB165" s="7"/>
      <c r="AAC165" s="7"/>
      <c r="AAD165" s="7"/>
      <c r="AAE165" s="7"/>
      <c r="AAF165" s="7"/>
      <c r="AAG165" s="7"/>
      <c r="AAH165" s="7"/>
      <c r="AAI165" s="7"/>
      <c r="AAJ165" s="7"/>
      <c r="AAK165" s="7"/>
      <c r="AAL165" s="7"/>
      <c r="AAM165" s="7"/>
      <c r="AAN165" s="7"/>
      <c r="AAO165" s="7"/>
      <c r="AAP165" s="7"/>
      <c r="AAQ165" s="7"/>
      <c r="AAR165" s="7"/>
      <c r="AAS165" s="7"/>
      <c r="AAT165" s="7"/>
      <c r="AAU165" s="7"/>
      <c r="AAV165" s="7"/>
      <c r="AAW165" s="7"/>
      <c r="AAX165" s="7"/>
      <c r="AAY165" s="7"/>
      <c r="AAZ165" s="7"/>
      <c r="ABA165" s="7"/>
      <c r="ABB165" s="7"/>
      <c r="ABC165" s="7"/>
      <c r="ABD165" s="7"/>
      <c r="ABE165" s="7"/>
      <c r="ABF165" s="7"/>
      <c r="ABG165" s="7"/>
      <c r="ABH165" s="7"/>
      <c r="ABI165" s="7"/>
      <c r="ABJ165" s="7"/>
      <c r="ABK165" s="7"/>
      <c r="ABL165" s="7"/>
      <c r="ABM165" s="7"/>
      <c r="ABN165" s="7"/>
      <c r="ABO165" s="7"/>
      <c r="ABP165" s="7"/>
      <c r="ABQ165" s="7"/>
      <c r="ABR165" s="7"/>
      <c r="ABS165" s="7"/>
      <c r="ABT165" s="7"/>
      <c r="ABU165" s="7"/>
      <c r="ABV165" s="7"/>
      <c r="ABW165" s="7"/>
      <c r="ABX165" s="7"/>
      <c r="ABY165" s="7"/>
      <c r="ABZ165" s="7"/>
      <c r="ACA165" s="7"/>
      <c r="ACB165" s="7"/>
      <c r="ACC165" s="7"/>
      <c r="ACD165" s="7"/>
      <c r="ACE165" s="7"/>
      <c r="ACF165" s="7"/>
      <c r="ACG165" s="7"/>
      <c r="ACH165" s="7"/>
      <c r="ACI165" s="7"/>
      <c r="ACJ165" s="7"/>
      <c r="ACK165" s="7"/>
      <c r="ACL165" s="7"/>
      <c r="ACM165" s="7"/>
      <c r="ACN165" s="7"/>
      <c r="ACO165" s="7"/>
      <c r="ACP165" s="7"/>
      <c r="ACQ165" s="7"/>
      <c r="ACR165" s="7"/>
      <c r="ACS165" s="7"/>
      <c r="ACT165" s="7"/>
      <c r="ACU165" s="7"/>
      <c r="ACV165" s="7"/>
      <c r="ACW165" s="7"/>
      <c r="ACX165" s="7"/>
      <c r="ACY165" s="7"/>
      <c r="ACZ165" s="7"/>
      <c r="ADA165" s="7"/>
      <c r="ADB165" s="7"/>
      <c r="ADC165" s="7"/>
      <c r="ADD165" s="7"/>
      <c r="ADE165" s="7"/>
      <c r="ADF165" s="7"/>
      <c r="ADG165" s="7"/>
      <c r="ADH165" s="7"/>
      <c r="ADI165" s="7"/>
      <c r="ADJ165" s="7"/>
      <c r="ADK165" s="7"/>
      <c r="ADL165" s="7"/>
      <c r="ADM165" s="7"/>
      <c r="ADN165" s="7"/>
      <c r="ADO165" s="7"/>
      <c r="ADP165" s="7"/>
      <c r="ADQ165" s="7"/>
      <c r="ADR165" s="7"/>
      <c r="ADS165" s="7"/>
      <c r="ADT165" s="7"/>
      <c r="ADU165" s="7"/>
      <c r="ADV165" s="7"/>
      <c r="ADW165" s="7"/>
      <c r="ADX165" s="7"/>
      <c r="ADY165" s="7"/>
      <c r="ADZ165" s="7"/>
      <c r="AEA165" s="7"/>
      <c r="AEB165" s="7"/>
      <c r="AEC165" s="7"/>
      <c r="AED165" s="7"/>
      <c r="AEE165" s="7"/>
      <c r="AEF165" s="7"/>
      <c r="AEG165" s="7"/>
      <c r="AEH165" s="7"/>
      <c r="AEI165" s="7"/>
      <c r="AEJ165" s="7"/>
      <c r="AEK165" s="7"/>
      <c r="AEL165" s="7"/>
      <c r="AEM165" s="7"/>
      <c r="AEN165" s="7"/>
      <c r="AEO165" s="7"/>
      <c r="AEP165" s="7"/>
      <c r="AEQ165" s="7"/>
      <c r="AER165" s="7"/>
      <c r="AES165" s="7"/>
      <c r="AET165" s="7"/>
      <c r="AEU165" s="7"/>
      <c r="AEV165" s="7"/>
      <c r="AEW165" s="7"/>
      <c r="AEX165" s="7"/>
      <c r="AEY165" s="7"/>
      <c r="AEZ165" s="7"/>
      <c r="AFA165" s="7"/>
      <c r="AFB165" s="7"/>
      <c r="AFC165" s="7"/>
      <c r="AFD165" s="7"/>
      <c r="AFE165" s="7"/>
      <c r="AFF165" s="7"/>
      <c r="AFG165" s="7"/>
      <c r="AFH165" s="7"/>
      <c r="AFI165" s="7"/>
      <c r="AFJ165" s="7"/>
      <c r="AFK165" s="7"/>
      <c r="AFL165" s="7"/>
      <c r="AFM165" s="7"/>
      <c r="AFN165" s="7"/>
      <c r="AFO165" s="7"/>
      <c r="AFP165" s="7"/>
      <c r="AFQ165" s="7"/>
      <c r="AFR165" s="7"/>
      <c r="AFS165" s="7"/>
      <c r="AFT165" s="7"/>
      <c r="AFU165" s="7"/>
      <c r="AFV165" s="7"/>
      <c r="AFW165" s="7"/>
      <c r="AFX165" s="7"/>
      <c r="AFY165" s="7"/>
      <c r="AFZ165" s="7"/>
      <c r="AGA165" s="7"/>
      <c r="AGB165" s="7"/>
      <c r="AGC165" s="7"/>
      <c r="AGD165" s="7"/>
      <c r="AGE165" s="7"/>
      <c r="AGF165" s="7"/>
      <c r="AGG165" s="7"/>
      <c r="AGH165" s="7"/>
      <c r="AGI165" s="7"/>
      <c r="AGJ165" s="7"/>
      <c r="AGK165" s="7"/>
      <c r="AGL165" s="7"/>
      <c r="AGM165" s="7"/>
      <c r="AGN165" s="7"/>
      <c r="AGO165" s="7"/>
      <c r="AGP165" s="7"/>
      <c r="AGQ165" s="7"/>
      <c r="AGR165" s="7"/>
      <c r="AGS165" s="7"/>
      <c r="AGT165" s="7"/>
      <c r="AGU165" s="7"/>
      <c r="AGV165" s="7"/>
      <c r="AGW165" s="7"/>
      <c r="AGX165" s="7"/>
      <c r="AGY165" s="7"/>
      <c r="AGZ165" s="7"/>
      <c r="AHA165" s="7"/>
      <c r="AHB165" s="7"/>
      <c r="AHC165" s="7"/>
      <c r="AHD165" s="7"/>
      <c r="AHE165" s="7"/>
      <c r="AHF165" s="7"/>
      <c r="AHG165" s="7"/>
      <c r="AHH165" s="7"/>
      <c r="AHI165" s="7"/>
      <c r="AHJ165" s="7"/>
      <c r="AHK165" s="7"/>
      <c r="AHL165" s="7"/>
      <c r="AHM165" s="7"/>
      <c r="AHN165" s="7"/>
      <c r="AHO165" s="7"/>
      <c r="AHP165" s="7"/>
      <c r="AHQ165" s="7"/>
      <c r="AHR165" s="7"/>
      <c r="AHS165" s="7"/>
      <c r="AHT165" s="7"/>
      <c r="AHU165" s="7"/>
      <c r="AHV165" s="7"/>
      <c r="AHW165" s="7"/>
      <c r="AHX165" s="7"/>
      <c r="AHY165" s="7"/>
      <c r="AHZ165" s="7"/>
      <c r="AIA165" s="7"/>
      <c r="AIB165" s="7"/>
      <c r="AIC165" s="7"/>
      <c r="AID165" s="7"/>
      <c r="AIE165" s="7"/>
      <c r="AIF165" s="7"/>
      <c r="AIG165" s="7"/>
      <c r="AIH165" s="7"/>
      <c r="AII165" s="7"/>
      <c r="AIJ165" s="7"/>
      <c r="AIK165" s="7"/>
      <c r="AIL165" s="7"/>
      <c r="AIM165" s="7"/>
      <c r="AIN165" s="7"/>
      <c r="AIO165" s="7"/>
      <c r="AIP165" s="7"/>
      <c r="AIQ165" s="7"/>
      <c r="AIR165" s="7"/>
      <c r="AIS165" s="7"/>
      <c r="AIT165" s="7"/>
      <c r="AIU165" s="7"/>
      <c r="AIV165" s="7"/>
      <c r="AIW165" s="7"/>
      <c r="AIX165" s="7"/>
      <c r="AIY165" s="7"/>
      <c r="AIZ165" s="7"/>
      <c r="AJA165" s="7"/>
      <c r="AJB165" s="7"/>
      <c r="AJC165" s="7"/>
      <c r="AJD165" s="7"/>
      <c r="AJE165" s="7"/>
      <c r="AJF165" s="7"/>
      <c r="AJG165" s="7"/>
      <c r="AJH165" s="7"/>
      <c r="AJI165" s="7"/>
      <c r="AJJ165" s="7"/>
      <c r="AJK165" s="7"/>
      <c r="AJL165" s="7"/>
      <c r="AJM165" s="7"/>
      <c r="AJN165" s="7"/>
      <c r="AJO165" s="7"/>
      <c r="AJP165" s="7"/>
      <c r="AJQ165" s="7"/>
      <c r="AJR165" s="7"/>
      <c r="AJS165" s="7"/>
      <c r="AJT165" s="7"/>
      <c r="AJU165" s="7"/>
      <c r="AJV165" s="7"/>
      <c r="AJW165" s="7"/>
      <c r="AJX165" s="7"/>
      <c r="AJY165" s="7"/>
      <c r="AJZ165" s="7"/>
      <c r="AKA165" s="7"/>
      <c r="AKB165" s="7"/>
      <c r="AKC165" s="7"/>
      <c r="AKD165" s="7"/>
      <c r="AKE165" s="7"/>
      <c r="AKF165" s="7"/>
      <c r="AKG165" s="7"/>
      <c r="AKH165" s="7"/>
      <c r="AKI165" s="7"/>
      <c r="AKJ165" s="7"/>
      <c r="AKK165" s="7"/>
      <c r="AKL165" s="7"/>
      <c r="AKM165" s="7"/>
      <c r="AKN165" s="7"/>
      <c r="AKO165" s="7"/>
      <c r="AKP165" s="7"/>
      <c r="AKQ165" s="7"/>
      <c r="AKR165" s="7"/>
      <c r="AKS165" s="7"/>
      <c r="AKT165" s="7"/>
      <c r="AKU165" s="7"/>
      <c r="AKV165" s="7"/>
      <c r="AKW165" s="7"/>
      <c r="AKX165" s="7"/>
      <c r="AKY165" s="7"/>
      <c r="AKZ165" s="7"/>
      <c r="ALA165" s="7"/>
      <c r="ALB165" s="7"/>
      <c r="ALC165" s="7"/>
      <c r="ALD165" s="7"/>
      <c r="ALE165" s="7"/>
      <c r="ALF165" s="7"/>
      <c r="ALG165" s="7"/>
      <c r="ALH165" s="7"/>
      <c r="ALI165" s="7"/>
      <c r="ALJ165" s="7"/>
      <c r="ALK165" s="7"/>
      <c r="ALL165" s="7"/>
      <c r="ALM165" s="7"/>
      <c r="ALN165" s="7"/>
      <c r="ALO165" s="7"/>
      <c r="ALP165" s="7"/>
      <c r="ALQ165" s="7"/>
      <c r="ALR165" s="7"/>
      <c r="ALS165" s="7"/>
      <c r="ALT165" s="7"/>
      <c r="ALU165" s="7"/>
      <c r="ALV165" s="7"/>
      <c r="ALW165" s="7"/>
      <c r="ALX165" s="7"/>
      <c r="ALY165" s="7"/>
      <c r="ALZ165" s="7"/>
      <c r="AMA165" s="7"/>
      <c r="AMB165" s="7"/>
      <c r="AMC165" s="7"/>
      <c r="AMD165" s="7"/>
      <c r="AME165" s="7"/>
      <c r="AMF165" s="7"/>
      <c r="AMG165" s="7"/>
      <c r="AMH165" s="7"/>
      <c r="AMI165" s="7"/>
      <c r="AMJ165" s="7"/>
      <c r="AMK165" s="7"/>
      <c r="AML165" s="7"/>
      <c r="AMM165" s="7"/>
      <c r="AMN165" s="7"/>
      <c r="AMO165" s="7"/>
      <c r="AMP165" s="7"/>
      <c r="AMQ165" s="7"/>
      <c r="AMR165" s="7"/>
      <c r="AMS165" s="7"/>
      <c r="AMT165" s="7"/>
      <c r="AMU165" s="7"/>
      <c r="AMV165" s="7"/>
      <c r="AMW165" s="7"/>
      <c r="AMX165" s="7"/>
      <c r="AMY165" s="7"/>
      <c r="AMZ165" s="7"/>
      <c r="ANA165" s="7"/>
      <c r="ANB165" s="7"/>
      <c r="ANC165" s="7"/>
      <c r="AND165" s="7"/>
      <c r="ANE165" s="7"/>
      <c r="ANF165" s="7"/>
      <c r="ANG165" s="7"/>
      <c r="ANH165" s="7"/>
      <c r="ANI165" s="7"/>
      <c r="ANJ165" s="7"/>
      <c r="ANK165" s="7"/>
      <c r="ANL165" s="7"/>
      <c r="ANM165" s="7"/>
      <c r="ANN165" s="7"/>
      <c r="ANO165" s="7"/>
      <c r="ANP165" s="7"/>
      <c r="ANQ165" s="7"/>
      <c r="ANR165" s="7"/>
      <c r="ANS165" s="7"/>
      <c r="ANT165" s="7"/>
      <c r="ANU165" s="7"/>
      <c r="ANV165" s="7"/>
      <c r="ANW165" s="7"/>
      <c r="ANX165" s="7"/>
      <c r="ANY165" s="7"/>
      <c r="ANZ165" s="7"/>
      <c r="AOA165" s="7"/>
      <c r="AOB165" s="7"/>
      <c r="AOC165" s="7"/>
      <c r="AOD165" s="7"/>
      <c r="AOE165" s="7"/>
      <c r="AOF165" s="7"/>
      <c r="AOG165" s="7"/>
      <c r="AOH165" s="7"/>
      <c r="AOI165" s="7"/>
      <c r="AOJ165" s="7"/>
      <c r="AOK165" s="7"/>
      <c r="AOL165" s="7"/>
      <c r="AOM165" s="7"/>
      <c r="AON165" s="7"/>
      <c r="AOO165" s="7"/>
      <c r="AOP165" s="7"/>
      <c r="AOQ165" s="7"/>
      <c r="AOR165" s="7"/>
      <c r="AOS165" s="7"/>
      <c r="AOT165" s="7"/>
      <c r="AOU165" s="7"/>
      <c r="AOV165" s="7"/>
      <c r="AOW165" s="7"/>
      <c r="AOX165" s="7"/>
      <c r="AOY165" s="7"/>
      <c r="AOZ165" s="7"/>
      <c r="APA165" s="7"/>
      <c r="APB165" s="7"/>
      <c r="APC165" s="7"/>
      <c r="APD165" s="7"/>
      <c r="APE165" s="7"/>
      <c r="APF165" s="7"/>
      <c r="APG165" s="7"/>
      <c r="APH165" s="7"/>
      <c r="API165" s="7"/>
      <c r="APJ165" s="7"/>
      <c r="APK165" s="7"/>
      <c r="APL165" s="7"/>
      <c r="APM165" s="7"/>
      <c r="APN165" s="7"/>
      <c r="APO165" s="7"/>
      <c r="APP165" s="7"/>
      <c r="APQ165" s="7"/>
      <c r="APR165" s="7"/>
      <c r="APS165" s="7"/>
      <c r="APT165" s="7"/>
      <c r="APU165" s="7"/>
      <c r="APV165" s="7"/>
      <c r="APW165" s="7"/>
      <c r="APX165" s="7"/>
      <c r="APY165" s="7"/>
      <c r="APZ165" s="7"/>
      <c r="AQA165" s="7"/>
      <c r="AQB165" s="7"/>
      <c r="AQC165" s="7"/>
      <c r="AQD165" s="7"/>
      <c r="AQE165" s="7"/>
      <c r="AQF165" s="7"/>
      <c r="AQG165" s="7"/>
      <c r="AQH165" s="7"/>
      <c r="AQI165" s="7"/>
      <c r="AQJ165" s="7"/>
      <c r="AQK165" s="7"/>
      <c r="AQL165" s="7"/>
      <c r="AQM165" s="7"/>
      <c r="AQN165" s="7"/>
      <c r="AQO165" s="7"/>
      <c r="AQP165" s="7"/>
      <c r="AQQ165" s="7"/>
      <c r="AQR165" s="7"/>
      <c r="AQS165" s="7"/>
      <c r="AQT165" s="7"/>
      <c r="AQU165" s="7"/>
      <c r="AQV165" s="7"/>
      <c r="AQW165" s="7"/>
      <c r="AQX165" s="7"/>
      <c r="AQY165" s="7"/>
      <c r="AQZ165" s="7"/>
      <c r="ARA165" s="7"/>
      <c r="ARB165" s="7"/>
      <c r="ARC165" s="7"/>
      <c r="ARD165" s="7"/>
      <c r="ARE165" s="7"/>
      <c r="ARF165" s="7"/>
      <c r="ARG165" s="7"/>
      <c r="ARH165" s="7"/>
      <c r="ARI165" s="7"/>
      <c r="ARJ165" s="7"/>
      <c r="ARK165" s="7"/>
      <c r="ARL165" s="7"/>
      <c r="ARM165" s="7"/>
      <c r="ARN165" s="7"/>
      <c r="ARO165" s="7"/>
      <c r="ARP165" s="7"/>
      <c r="ARQ165" s="7"/>
      <c r="ARR165" s="7"/>
      <c r="ARS165" s="7"/>
      <c r="ART165" s="7"/>
      <c r="ARU165" s="7"/>
      <c r="ARV165" s="7"/>
      <c r="ARW165" s="7"/>
      <c r="ARX165" s="7"/>
      <c r="ARY165" s="7"/>
      <c r="ARZ165" s="7"/>
      <c r="ASA165" s="7"/>
      <c r="ASB165" s="7"/>
      <c r="ASC165" s="7"/>
      <c r="ASD165" s="7"/>
      <c r="ASE165" s="7"/>
      <c r="ASF165" s="7"/>
      <c r="ASG165" s="7"/>
      <c r="ASH165" s="7"/>
      <c r="ASI165" s="7"/>
      <c r="ASJ165" s="7"/>
      <c r="ASK165" s="7"/>
      <c r="ASL165" s="7"/>
      <c r="ASM165" s="7"/>
      <c r="ASN165" s="7"/>
      <c r="ASO165" s="7"/>
      <c r="ASP165" s="7"/>
      <c r="ASQ165" s="7"/>
      <c r="ASR165" s="7"/>
      <c r="ASS165" s="7"/>
      <c r="AST165" s="7"/>
      <c r="ASU165" s="7"/>
      <c r="ASV165" s="7"/>
      <c r="ASW165" s="7"/>
      <c r="ASX165" s="7"/>
      <c r="ASY165" s="7"/>
      <c r="ASZ165" s="7"/>
      <c r="ATA165" s="7"/>
      <c r="ATB165" s="7"/>
      <c r="ATC165" s="7"/>
      <c r="ATD165" s="7"/>
      <c r="ATE165" s="7"/>
      <c r="ATF165" s="7"/>
      <c r="ATG165" s="7"/>
      <c r="ATH165" s="7"/>
      <c r="ATI165" s="7"/>
      <c r="ATJ165" s="7"/>
      <c r="ATK165" s="7"/>
      <c r="ATL165" s="7"/>
      <c r="ATM165" s="7"/>
      <c r="ATN165" s="7"/>
      <c r="ATO165" s="7"/>
      <c r="ATP165" s="7"/>
      <c r="ATQ165" s="7"/>
      <c r="ATR165" s="7"/>
      <c r="ATS165" s="7"/>
      <c r="ATT165" s="7"/>
      <c r="ATU165" s="7"/>
      <c r="ATV165" s="7"/>
      <c r="ATW165" s="7"/>
      <c r="ATX165" s="7"/>
      <c r="ATY165" s="7"/>
      <c r="ATZ165" s="7"/>
      <c r="AUA165" s="7"/>
      <c r="AUB165" s="7"/>
      <c r="AUC165" s="7"/>
      <c r="AUD165" s="7"/>
      <c r="AUE165" s="7"/>
      <c r="AUF165" s="7"/>
      <c r="AUG165" s="7"/>
      <c r="AUH165" s="7"/>
      <c r="AUI165" s="7"/>
      <c r="AUJ165" s="7"/>
      <c r="AUK165" s="7"/>
      <c r="AUL165" s="7"/>
      <c r="AUM165" s="7"/>
      <c r="AUN165" s="7"/>
      <c r="AUO165" s="7"/>
      <c r="AUP165" s="7"/>
      <c r="AUQ165" s="7"/>
      <c r="AUR165" s="7"/>
      <c r="AUS165" s="7"/>
      <c r="AUT165" s="7"/>
      <c r="AUU165" s="7"/>
      <c r="AUV165" s="7"/>
      <c r="AUW165" s="7"/>
      <c r="AUX165" s="7"/>
      <c r="AUY165" s="7"/>
      <c r="AUZ165" s="7"/>
      <c r="AVA165" s="7"/>
      <c r="AVB165" s="7"/>
      <c r="AVC165" s="7"/>
      <c r="AVD165" s="7"/>
      <c r="AVE165" s="7"/>
      <c r="AVF165" s="7"/>
      <c r="AVG165" s="7"/>
      <c r="AVH165" s="7"/>
      <c r="AVI165" s="7"/>
      <c r="AVJ165" s="7"/>
      <c r="AVK165" s="7"/>
      <c r="AVL165" s="7"/>
      <c r="AVM165" s="7"/>
      <c r="AVN165" s="7"/>
      <c r="AVO165" s="7"/>
      <c r="AVP165" s="7"/>
      <c r="AVQ165" s="7"/>
      <c r="AVR165" s="7"/>
      <c r="AVS165" s="7"/>
      <c r="AVT165" s="7"/>
      <c r="AVU165" s="7"/>
      <c r="AVV165" s="7"/>
      <c r="AVW165" s="7"/>
      <c r="AVX165" s="7"/>
      <c r="AVY165" s="7"/>
      <c r="AVZ165" s="7"/>
      <c r="AWA165" s="7"/>
      <c r="AWB165" s="7"/>
      <c r="AWC165" s="7"/>
      <c r="AWD165" s="7"/>
      <c r="AWE165" s="7"/>
      <c r="AWF165" s="7"/>
      <c r="AWG165" s="7"/>
      <c r="AWH165" s="7"/>
      <c r="AWI165" s="7"/>
      <c r="AWJ165" s="7"/>
      <c r="AWK165" s="7"/>
      <c r="AWL165" s="7"/>
      <c r="AWM165" s="7"/>
      <c r="AWN165" s="7"/>
      <c r="AWO165" s="7"/>
      <c r="AWP165" s="7"/>
      <c r="AWQ165" s="7"/>
      <c r="AWR165" s="7"/>
      <c r="AWS165" s="7"/>
      <c r="AWT165" s="7"/>
      <c r="AWU165" s="7"/>
      <c r="AWV165" s="7"/>
      <c r="AWW165" s="7"/>
      <c r="AWX165" s="7"/>
      <c r="AWY165" s="7"/>
      <c r="AWZ165" s="7"/>
      <c r="AXA165" s="7"/>
      <c r="AXB165" s="7"/>
      <c r="AXC165" s="7"/>
      <c r="AXD165" s="7"/>
      <c r="AXE165" s="7"/>
      <c r="AXF165" s="7"/>
      <c r="AXG165" s="7"/>
      <c r="AXH165" s="7"/>
      <c r="AXI165" s="7"/>
      <c r="AXJ165" s="7"/>
      <c r="AXK165" s="7"/>
      <c r="AXL165" s="7"/>
      <c r="AXM165" s="7"/>
      <c r="AXN165" s="7"/>
      <c r="AXO165" s="7"/>
      <c r="AXP165" s="7"/>
      <c r="AXQ165" s="7"/>
      <c r="AXR165" s="7"/>
      <c r="AXS165" s="7"/>
      <c r="AXT165" s="7"/>
      <c r="AXU165" s="7"/>
      <c r="AXV165" s="7"/>
      <c r="AXW165" s="7"/>
      <c r="AXX165" s="7"/>
      <c r="AXY165" s="7"/>
      <c r="AXZ165" s="7"/>
      <c r="AYA165" s="7"/>
      <c r="AYB165" s="7"/>
      <c r="AYC165" s="7"/>
      <c r="AYD165" s="7"/>
      <c r="AYE165" s="7"/>
      <c r="AYF165" s="7"/>
      <c r="AYG165" s="7"/>
      <c r="AYH165" s="7"/>
      <c r="AYI165" s="7"/>
      <c r="AYJ165" s="7"/>
      <c r="AYK165" s="7"/>
      <c r="AYL165" s="7"/>
      <c r="AYM165" s="7"/>
      <c r="AYN165" s="7"/>
      <c r="AYO165" s="7"/>
      <c r="AYP165" s="7"/>
      <c r="AYQ165" s="7"/>
      <c r="AYR165" s="7"/>
      <c r="AYS165" s="7"/>
      <c r="AYT165" s="7"/>
      <c r="AYU165" s="7"/>
      <c r="AYV165" s="7"/>
      <c r="AYW165" s="7"/>
      <c r="AYX165" s="7"/>
      <c r="AYY165" s="7"/>
      <c r="AYZ165" s="7"/>
      <c r="AZA165" s="7"/>
      <c r="AZB165" s="7"/>
      <c r="AZC165" s="7"/>
      <c r="AZD165" s="7"/>
      <c r="AZE165" s="7"/>
      <c r="AZF165" s="7"/>
      <c r="AZG165" s="7"/>
      <c r="AZH165" s="7"/>
      <c r="AZI165" s="7"/>
      <c r="AZJ165" s="7"/>
      <c r="AZK165" s="7"/>
      <c r="AZL165" s="7"/>
      <c r="AZM165" s="7"/>
      <c r="AZN165" s="7"/>
      <c r="AZO165" s="7"/>
      <c r="AZP165" s="7"/>
      <c r="AZQ165" s="7"/>
      <c r="AZR165" s="7"/>
      <c r="AZS165" s="7"/>
      <c r="AZT165" s="7"/>
      <c r="AZU165" s="7"/>
      <c r="AZV165" s="7"/>
      <c r="AZW165" s="7"/>
      <c r="AZX165" s="7"/>
      <c r="AZY165" s="7"/>
      <c r="AZZ165" s="7"/>
      <c r="BAA165" s="7"/>
      <c r="BAB165" s="7"/>
      <c r="BAC165" s="7"/>
      <c r="BAD165" s="7"/>
      <c r="BAE165" s="7"/>
      <c r="BAF165" s="7"/>
      <c r="BAG165" s="7"/>
      <c r="BAH165" s="7"/>
      <c r="BAI165" s="7"/>
      <c r="BAJ165" s="7"/>
      <c r="BAK165" s="7"/>
      <c r="BAL165" s="7"/>
      <c r="BAM165" s="7"/>
      <c r="BAN165" s="7"/>
      <c r="BAO165" s="7"/>
      <c r="BAP165" s="7"/>
      <c r="BAQ165" s="7"/>
      <c r="BAR165" s="7"/>
      <c r="BAS165" s="7"/>
      <c r="BAT165" s="7"/>
      <c r="BAU165" s="7"/>
      <c r="BAV165" s="7"/>
      <c r="BAW165" s="7"/>
      <c r="BAX165" s="7"/>
      <c r="BAY165" s="7"/>
      <c r="BAZ165" s="7"/>
      <c r="BBA165" s="7"/>
      <c r="BBB165" s="7"/>
      <c r="BBC165" s="7"/>
      <c r="BBD165" s="7"/>
      <c r="BBE165" s="7"/>
      <c r="BBF165" s="7"/>
      <c r="BBG165" s="7"/>
      <c r="BBH165" s="7"/>
      <c r="BBI165" s="7"/>
      <c r="BBJ165" s="7"/>
      <c r="BBK165" s="7"/>
      <c r="BBL165" s="7"/>
      <c r="BBM165" s="7"/>
      <c r="BBN165" s="7"/>
      <c r="BBO165" s="7"/>
      <c r="BBP165" s="7"/>
      <c r="BBQ165" s="7"/>
      <c r="BBR165" s="7"/>
      <c r="BBS165" s="7"/>
      <c r="BBT165" s="7"/>
      <c r="BBU165" s="7"/>
      <c r="BBV165" s="7"/>
      <c r="BBW165" s="7"/>
      <c r="BBX165" s="7"/>
      <c r="BBY165" s="7"/>
      <c r="BBZ165" s="7"/>
      <c r="BCA165" s="7"/>
      <c r="BCB165" s="7"/>
      <c r="BCC165" s="7"/>
      <c r="BCD165" s="7"/>
      <c r="BCE165" s="7"/>
      <c r="BCF165" s="7"/>
      <c r="BCG165" s="7"/>
      <c r="BCH165" s="7"/>
      <c r="BCI165" s="7"/>
      <c r="BCJ165" s="7"/>
      <c r="BCK165" s="7"/>
      <c r="BCL165" s="7"/>
      <c r="BCM165" s="7"/>
      <c r="BCN165" s="7"/>
      <c r="BCO165" s="7"/>
      <c r="BCP165" s="7"/>
      <c r="BCQ165" s="7"/>
      <c r="BCR165" s="7"/>
      <c r="BCS165" s="7"/>
      <c r="BCT165" s="7"/>
      <c r="BCU165" s="7"/>
      <c r="BCV165" s="7"/>
      <c r="BCW165" s="7"/>
      <c r="BCX165" s="7"/>
      <c r="BCY165" s="7"/>
      <c r="BCZ165" s="7"/>
      <c r="BDA165" s="7"/>
      <c r="BDB165" s="7"/>
      <c r="BDC165" s="7"/>
      <c r="BDD165" s="7"/>
      <c r="BDE165" s="7"/>
      <c r="BDF165" s="7"/>
      <c r="BDG165" s="7"/>
      <c r="BDH165" s="7"/>
      <c r="BDI165" s="7"/>
      <c r="BDJ165" s="7"/>
      <c r="BDK165" s="7"/>
      <c r="BDL165" s="7"/>
      <c r="BDM165" s="7"/>
      <c r="BDN165" s="7"/>
      <c r="BDO165" s="7"/>
      <c r="BDP165" s="7"/>
      <c r="BDQ165" s="7"/>
      <c r="BDR165" s="7"/>
      <c r="BDS165" s="7"/>
      <c r="BDT165" s="7"/>
      <c r="BDU165" s="7"/>
      <c r="BDV165" s="7"/>
      <c r="BDW165" s="7"/>
      <c r="BDX165" s="7"/>
      <c r="BDY165" s="7"/>
      <c r="BDZ165" s="7"/>
      <c r="BEA165" s="7"/>
      <c r="BEB165" s="7"/>
      <c r="BEC165" s="7"/>
      <c r="BED165" s="7"/>
      <c r="BEE165" s="7"/>
      <c r="BEF165" s="7"/>
      <c r="BEG165" s="7"/>
      <c r="BEH165" s="7"/>
      <c r="BEI165" s="7"/>
      <c r="BEJ165" s="7"/>
      <c r="BEK165" s="7"/>
      <c r="BEL165" s="7"/>
      <c r="BEM165" s="7"/>
      <c r="BEN165" s="7"/>
      <c r="BEO165" s="7"/>
      <c r="BEP165" s="7"/>
      <c r="BEQ165" s="7"/>
      <c r="BER165" s="7"/>
      <c r="BES165" s="7"/>
      <c r="BET165" s="7"/>
      <c r="BEU165" s="7"/>
      <c r="BEV165" s="7"/>
      <c r="BEW165" s="7"/>
      <c r="BEX165" s="7"/>
      <c r="BEY165" s="7"/>
      <c r="BEZ165" s="7"/>
      <c r="BFA165" s="7"/>
      <c r="BFB165" s="7"/>
      <c r="BFC165" s="7"/>
      <c r="BFD165" s="7"/>
      <c r="BFE165" s="7"/>
      <c r="BFF165" s="7"/>
      <c r="BFG165" s="7"/>
      <c r="BFH165" s="7"/>
      <c r="BFI165" s="7"/>
      <c r="BFJ165" s="7"/>
      <c r="BFK165" s="7"/>
      <c r="BFL165" s="7"/>
      <c r="BFM165" s="7"/>
      <c r="BFN165" s="7"/>
      <c r="BFO165" s="7"/>
      <c r="BFP165" s="7"/>
      <c r="BFQ165" s="7"/>
      <c r="BFR165" s="7"/>
      <c r="BFS165" s="7"/>
      <c r="BFT165" s="7"/>
      <c r="BFU165" s="7"/>
      <c r="BFV165" s="7"/>
      <c r="BFW165" s="7"/>
      <c r="BFX165" s="7"/>
      <c r="BFY165" s="7"/>
      <c r="BFZ165" s="7"/>
      <c r="BGA165" s="7"/>
      <c r="BGB165" s="7"/>
      <c r="BGC165" s="7"/>
      <c r="BGD165" s="7"/>
      <c r="BGE165" s="7"/>
      <c r="BGF165" s="7"/>
      <c r="BGG165" s="7"/>
      <c r="BGH165" s="7"/>
      <c r="BGI165" s="7"/>
      <c r="BGJ165" s="7"/>
      <c r="BGK165" s="7"/>
      <c r="BGL165" s="7"/>
      <c r="BGM165" s="7"/>
      <c r="BGN165" s="7"/>
      <c r="BGO165" s="7"/>
      <c r="BGP165" s="7"/>
      <c r="BGQ165" s="7"/>
      <c r="BGR165" s="7"/>
      <c r="BGS165" s="7"/>
      <c r="BGT165" s="7"/>
      <c r="BGU165" s="7"/>
      <c r="BGV165" s="7"/>
      <c r="BGW165" s="7"/>
      <c r="BGX165" s="7"/>
      <c r="BGY165" s="7"/>
      <c r="BGZ165" s="7"/>
      <c r="BHA165" s="7"/>
      <c r="BHB165" s="7"/>
      <c r="BHC165" s="7"/>
      <c r="BHD165" s="7"/>
      <c r="BHE165" s="7"/>
      <c r="BHF165" s="7"/>
      <c r="BHG165" s="7"/>
      <c r="BHH165" s="7"/>
      <c r="BHI165" s="7"/>
      <c r="BHJ165" s="7"/>
      <c r="BHK165" s="7"/>
      <c r="BHL165" s="7"/>
      <c r="BHM165" s="7"/>
      <c r="BHN165" s="7"/>
      <c r="BHO165" s="7"/>
      <c r="BHP165" s="7"/>
      <c r="BHQ165" s="7"/>
      <c r="BHR165" s="7"/>
      <c r="BHS165" s="7"/>
      <c r="BHT165" s="7"/>
      <c r="BHU165" s="7"/>
      <c r="BHV165" s="7"/>
      <c r="BHW165" s="7"/>
      <c r="BHX165" s="7"/>
      <c r="BHY165" s="7"/>
      <c r="BHZ165" s="7"/>
      <c r="BIA165" s="7"/>
      <c r="BIB165" s="7"/>
      <c r="BIC165" s="7"/>
      <c r="BID165" s="7"/>
      <c r="BIE165" s="7"/>
      <c r="BIF165" s="7"/>
      <c r="BIG165" s="7"/>
      <c r="BIH165" s="7"/>
      <c r="BII165" s="7"/>
      <c r="BIJ165" s="7"/>
      <c r="BIK165" s="7"/>
      <c r="BIL165" s="7"/>
      <c r="BIM165" s="7"/>
      <c r="BIN165" s="7"/>
      <c r="BIO165" s="7"/>
      <c r="BIP165" s="7"/>
      <c r="BIQ165" s="7"/>
      <c r="BIR165" s="7"/>
      <c r="BIS165" s="7"/>
      <c r="BIT165" s="7"/>
      <c r="BIU165" s="7"/>
      <c r="BIV165" s="7"/>
      <c r="BIW165" s="7"/>
      <c r="BIX165" s="7"/>
      <c r="BIY165" s="7"/>
      <c r="BIZ165" s="7"/>
      <c r="BJA165" s="7"/>
      <c r="BJB165" s="7"/>
      <c r="BJC165" s="7"/>
      <c r="BJD165" s="7"/>
      <c r="BJE165" s="7"/>
      <c r="BJF165" s="7"/>
      <c r="BJG165" s="7"/>
      <c r="BJH165" s="7"/>
      <c r="BJI165" s="7"/>
      <c r="BJJ165" s="7"/>
      <c r="BJK165" s="7"/>
      <c r="BJL165" s="7"/>
      <c r="BJM165" s="7"/>
      <c r="BJN165" s="7"/>
      <c r="BJO165" s="7"/>
      <c r="BJP165" s="7"/>
      <c r="BJQ165" s="7"/>
      <c r="BJR165" s="7"/>
      <c r="BJS165" s="7"/>
      <c r="BJT165" s="7"/>
      <c r="BJU165" s="7"/>
      <c r="BJV165" s="7"/>
      <c r="BJW165" s="7"/>
      <c r="BJX165" s="7"/>
      <c r="BJY165" s="7"/>
      <c r="BJZ165" s="7"/>
      <c r="BKA165" s="7"/>
      <c r="BKB165" s="7"/>
      <c r="BKC165" s="7"/>
      <c r="BKD165" s="7"/>
      <c r="BKE165" s="7"/>
      <c r="BKF165" s="7"/>
      <c r="BKG165" s="7"/>
      <c r="BKH165" s="7"/>
      <c r="BKI165" s="7"/>
      <c r="BKJ165" s="7"/>
      <c r="BKK165" s="7"/>
      <c r="BKL165" s="7"/>
      <c r="BKM165" s="7"/>
      <c r="BKN165" s="7"/>
      <c r="BKO165" s="7"/>
      <c r="BKP165" s="7"/>
      <c r="BKQ165" s="7"/>
      <c r="BKR165" s="7"/>
      <c r="BKS165" s="7"/>
      <c r="BKT165" s="7"/>
      <c r="BKU165" s="7"/>
      <c r="BKV165" s="7"/>
      <c r="BKW165" s="7"/>
      <c r="BKX165" s="7"/>
      <c r="BKY165" s="7"/>
      <c r="BKZ165" s="7"/>
      <c r="BLA165" s="7"/>
      <c r="BLB165" s="7"/>
      <c r="BLC165" s="7"/>
      <c r="BLD165" s="7"/>
      <c r="BLE165" s="7"/>
      <c r="BLF165" s="7"/>
      <c r="BLG165" s="7"/>
      <c r="BLH165" s="7"/>
      <c r="BLI165" s="7"/>
      <c r="BLJ165" s="7"/>
      <c r="BLK165" s="7"/>
      <c r="BLL165" s="7"/>
      <c r="BLM165" s="7"/>
      <c r="BLN165" s="7"/>
      <c r="BLO165" s="7"/>
      <c r="BLP165" s="7"/>
      <c r="BLQ165" s="7"/>
      <c r="BLR165" s="7"/>
      <c r="BLS165" s="7"/>
      <c r="BLT165" s="7"/>
      <c r="BLU165" s="7"/>
      <c r="BLV165" s="7"/>
      <c r="BLW165" s="7"/>
      <c r="BLX165" s="7"/>
      <c r="BLY165" s="7"/>
      <c r="BLZ165" s="7"/>
      <c r="BMA165" s="7"/>
      <c r="BMB165" s="7"/>
      <c r="BMC165" s="7"/>
      <c r="BMD165" s="7"/>
      <c r="BME165" s="7"/>
      <c r="BMF165" s="7"/>
      <c r="BMG165" s="7"/>
      <c r="BMH165" s="7"/>
      <c r="BMI165" s="7"/>
      <c r="BMJ165" s="7"/>
      <c r="BMK165" s="7"/>
      <c r="BML165" s="7"/>
      <c r="BMM165" s="7"/>
      <c r="BMN165" s="7"/>
      <c r="BMO165" s="7"/>
      <c r="BMP165" s="7"/>
      <c r="BMQ165" s="7"/>
      <c r="BMR165" s="7"/>
      <c r="BMS165" s="7"/>
      <c r="BMT165" s="7"/>
      <c r="BMU165" s="7"/>
      <c r="BMV165" s="7"/>
      <c r="BMW165" s="7"/>
      <c r="BMX165" s="7"/>
      <c r="BMY165" s="7"/>
      <c r="BMZ165" s="7"/>
      <c r="BNA165" s="7"/>
      <c r="BNB165" s="7"/>
      <c r="BNC165" s="7"/>
      <c r="BND165" s="7"/>
      <c r="BNE165" s="7"/>
      <c r="BNF165" s="7"/>
      <c r="BNG165" s="7"/>
      <c r="BNH165" s="7"/>
      <c r="BNI165" s="7"/>
      <c r="BNJ165" s="7"/>
      <c r="BNK165" s="7"/>
      <c r="BNL165" s="7"/>
      <c r="BNM165" s="7"/>
      <c r="BNN165" s="7"/>
      <c r="BNO165" s="7"/>
      <c r="BNP165" s="7"/>
      <c r="BNQ165" s="7"/>
      <c r="BNR165" s="7"/>
      <c r="BNS165" s="7"/>
      <c r="BNT165" s="7"/>
      <c r="BNU165" s="7"/>
      <c r="BNV165" s="7"/>
      <c r="BNW165" s="7"/>
      <c r="BNX165" s="7"/>
      <c r="BNY165" s="7"/>
      <c r="BNZ165" s="7"/>
      <c r="BOA165" s="7"/>
      <c r="BOB165" s="7"/>
      <c r="BOC165" s="7"/>
      <c r="BOD165" s="7"/>
      <c r="BOE165" s="7"/>
      <c r="BOF165" s="7"/>
      <c r="BOG165" s="7"/>
      <c r="BOH165" s="7"/>
      <c r="BOI165" s="7"/>
      <c r="BOJ165" s="7"/>
      <c r="BOK165" s="7"/>
      <c r="BOL165" s="7"/>
      <c r="BOM165" s="7"/>
      <c r="BON165" s="7"/>
      <c r="BOO165" s="7"/>
      <c r="BOP165" s="7"/>
      <c r="BOQ165" s="7"/>
      <c r="BOR165" s="7"/>
      <c r="BOS165" s="7"/>
      <c r="BOT165" s="7"/>
      <c r="BOU165" s="7"/>
      <c r="BOV165" s="7"/>
      <c r="BOW165" s="7"/>
      <c r="BOX165" s="7"/>
      <c r="BOY165" s="7"/>
      <c r="BOZ165" s="7"/>
      <c r="BPA165" s="7"/>
      <c r="BPB165" s="7"/>
      <c r="BPC165" s="7"/>
      <c r="BPD165" s="7"/>
      <c r="BPE165" s="7"/>
      <c r="BPF165" s="7"/>
      <c r="BPG165" s="7"/>
      <c r="BPH165" s="7"/>
      <c r="BPI165" s="7"/>
      <c r="BPJ165" s="7"/>
      <c r="BPK165" s="7"/>
      <c r="BPL165" s="7"/>
      <c r="BPM165" s="7"/>
      <c r="BPN165" s="7"/>
      <c r="BPO165" s="7"/>
      <c r="BPP165" s="7"/>
      <c r="BPQ165" s="7"/>
      <c r="BPR165" s="7"/>
      <c r="BPS165" s="7"/>
      <c r="BPT165" s="7"/>
      <c r="BPU165" s="7"/>
      <c r="BPV165" s="7"/>
      <c r="BPW165" s="7"/>
      <c r="BPX165" s="7"/>
      <c r="BPY165" s="7"/>
      <c r="BPZ165" s="7"/>
      <c r="BQA165" s="7"/>
      <c r="BQB165" s="7"/>
      <c r="BQC165" s="7"/>
      <c r="BQD165" s="7"/>
      <c r="BQE165" s="7"/>
      <c r="BQF165" s="7"/>
      <c r="BQG165" s="7"/>
      <c r="BQH165" s="7"/>
      <c r="BQI165" s="7"/>
      <c r="BQJ165" s="7"/>
      <c r="BQK165" s="7"/>
      <c r="BQL165" s="7"/>
      <c r="BQM165" s="7"/>
      <c r="BQN165" s="7"/>
      <c r="BQO165" s="7"/>
      <c r="BQP165" s="7"/>
      <c r="BQQ165" s="7"/>
      <c r="BQR165" s="7"/>
      <c r="BQS165" s="7"/>
      <c r="BQT165" s="7"/>
      <c r="BQU165" s="7"/>
      <c r="BQV165" s="7"/>
      <c r="BQW165" s="7"/>
      <c r="BQX165" s="7"/>
      <c r="BQY165" s="7"/>
      <c r="BQZ165" s="7"/>
      <c r="BRA165" s="7"/>
      <c r="BRB165" s="7"/>
      <c r="BRC165" s="7"/>
      <c r="BRD165" s="7"/>
      <c r="BRE165" s="7"/>
      <c r="BRF165" s="7"/>
      <c r="BRG165" s="7"/>
      <c r="BRH165" s="7"/>
      <c r="BRI165" s="7"/>
      <c r="BRJ165" s="7"/>
      <c r="BRK165" s="7"/>
      <c r="BRL165" s="7"/>
      <c r="BRM165" s="7"/>
      <c r="BRN165" s="7"/>
      <c r="BRO165" s="7"/>
      <c r="BRP165" s="7"/>
      <c r="BRQ165" s="7"/>
      <c r="BRR165" s="7"/>
      <c r="BRS165" s="7"/>
      <c r="BRT165" s="7"/>
      <c r="BRU165" s="7"/>
      <c r="BRV165" s="7"/>
      <c r="BRW165" s="7"/>
      <c r="BRX165" s="7"/>
      <c r="BRY165" s="7"/>
      <c r="BRZ165" s="7"/>
      <c r="BSA165" s="7"/>
      <c r="BSB165" s="7"/>
      <c r="BSC165" s="7"/>
      <c r="BSD165" s="7"/>
      <c r="BSE165" s="7"/>
      <c r="BSF165" s="7"/>
      <c r="BSG165" s="7"/>
      <c r="BSH165" s="7"/>
      <c r="BSI165" s="7"/>
      <c r="BSJ165" s="7"/>
      <c r="BSK165" s="7"/>
      <c r="BSL165" s="7"/>
      <c r="BSM165" s="7"/>
      <c r="BSN165" s="7"/>
      <c r="BSO165" s="7"/>
      <c r="BSP165" s="7"/>
      <c r="BSQ165" s="7"/>
      <c r="BSR165" s="7"/>
      <c r="BSS165" s="7"/>
      <c r="BST165" s="7"/>
      <c r="BSU165" s="7"/>
      <c r="BSV165" s="7"/>
      <c r="BSW165" s="7"/>
      <c r="BSX165" s="7"/>
      <c r="BSY165" s="7"/>
      <c r="BSZ165" s="7"/>
      <c r="BTA165" s="7"/>
      <c r="BTB165" s="7"/>
      <c r="BTC165" s="7"/>
      <c r="BTD165" s="7"/>
      <c r="BTE165" s="7"/>
      <c r="BTF165" s="7"/>
      <c r="BTG165" s="7"/>
      <c r="BTH165" s="7"/>
      <c r="BTI165" s="7"/>
      <c r="BTJ165" s="7"/>
      <c r="BTK165" s="7"/>
      <c r="BTL165" s="7"/>
      <c r="BTM165" s="7"/>
      <c r="BTN165" s="7"/>
      <c r="BTO165" s="7"/>
      <c r="BTP165" s="7"/>
      <c r="BTQ165" s="7"/>
      <c r="BTR165" s="7"/>
      <c r="BTS165" s="7"/>
      <c r="BTT165" s="7"/>
      <c r="BTU165" s="7"/>
      <c r="BTV165" s="7"/>
      <c r="BTW165" s="7"/>
      <c r="BTX165" s="7"/>
      <c r="BTY165" s="7"/>
      <c r="BTZ165" s="7"/>
      <c r="BUA165" s="7"/>
      <c r="BUB165" s="7"/>
      <c r="BUC165" s="7"/>
      <c r="BUD165" s="7"/>
      <c r="BUE165" s="7"/>
      <c r="BUF165" s="7"/>
      <c r="BUG165" s="7"/>
      <c r="BUH165" s="7"/>
      <c r="BUI165" s="7"/>
      <c r="BUJ165" s="7"/>
      <c r="BUK165" s="7"/>
      <c r="BUL165" s="7"/>
      <c r="BUM165" s="7"/>
      <c r="BUN165" s="7"/>
      <c r="BUO165" s="7"/>
      <c r="BUP165" s="7"/>
      <c r="BUQ165" s="7"/>
      <c r="BUR165" s="7"/>
      <c r="BUS165" s="7"/>
      <c r="BUT165" s="7"/>
      <c r="BUU165" s="7"/>
      <c r="BUV165" s="7"/>
      <c r="BUW165" s="7"/>
      <c r="BUX165" s="7"/>
      <c r="BUY165" s="7"/>
      <c r="BUZ165" s="7"/>
      <c r="BVA165" s="7"/>
      <c r="BVB165" s="7"/>
      <c r="BVC165" s="7"/>
      <c r="BVD165" s="7"/>
      <c r="BVE165" s="7"/>
      <c r="BVF165" s="7"/>
      <c r="BVG165" s="7"/>
      <c r="BVH165" s="7"/>
      <c r="BVI165" s="7"/>
      <c r="BVJ165" s="7"/>
      <c r="BVK165" s="7"/>
      <c r="BVL165" s="7"/>
      <c r="BVM165" s="7"/>
      <c r="BVN165" s="7"/>
      <c r="BVO165" s="7"/>
      <c r="BVP165" s="7"/>
      <c r="BVQ165" s="7"/>
      <c r="BVR165" s="7"/>
      <c r="BVS165" s="7"/>
      <c r="BVT165" s="7"/>
      <c r="BVU165" s="7"/>
      <c r="BVV165" s="7"/>
      <c r="BVW165" s="7"/>
      <c r="BVX165" s="7"/>
      <c r="BVY165" s="7"/>
      <c r="BVZ165" s="7"/>
      <c r="BWA165" s="7"/>
      <c r="BWB165" s="7"/>
      <c r="BWC165" s="7"/>
      <c r="BWD165" s="7"/>
      <c r="BWE165" s="7"/>
      <c r="BWF165" s="7"/>
      <c r="BWG165" s="7"/>
      <c r="BWH165" s="7"/>
      <c r="BWI165" s="7"/>
      <c r="BWJ165" s="7"/>
      <c r="BWK165" s="7"/>
      <c r="BWL165" s="7"/>
      <c r="BWM165" s="7"/>
      <c r="BWN165" s="7"/>
      <c r="BWO165" s="7"/>
      <c r="BWP165" s="7"/>
      <c r="BWQ165" s="7"/>
      <c r="BWR165" s="7"/>
      <c r="BWS165" s="7"/>
      <c r="BWT165" s="7"/>
      <c r="BWU165" s="7"/>
      <c r="BWV165" s="7"/>
      <c r="BWW165" s="7"/>
      <c r="BWX165" s="7"/>
      <c r="BWY165" s="7"/>
      <c r="BWZ165" s="7"/>
      <c r="BXA165" s="7"/>
      <c r="BXB165" s="7"/>
      <c r="BXC165" s="7"/>
      <c r="BXD165" s="7"/>
      <c r="BXE165" s="7"/>
      <c r="BXF165" s="7"/>
      <c r="BXG165" s="7"/>
      <c r="BXH165" s="7"/>
      <c r="BXI165" s="7"/>
      <c r="BXJ165" s="7"/>
      <c r="BXK165" s="7"/>
      <c r="BXL165" s="7"/>
      <c r="BXM165" s="7"/>
      <c r="BXN165" s="7"/>
      <c r="BXO165" s="7"/>
      <c r="BXP165" s="7"/>
      <c r="BXQ165" s="7"/>
      <c r="BXR165" s="7"/>
      <c r="BXS165" s="7"/>
      <c r="BXT165" s="7"/>
      <c r="BXU165" s="7"/>
      <c r="BXV165" s="7"/>
      <c r="BXW165" s="7"/>
      <c r="BXX165" s="7"/>
      <c r="BXY165" s="7"/>
      <c r="BXZ165" s="7"/>
      <c r="BYA165" s="7"/>
      <c r="BYB165" s="7"/>
      <c r="BYC165" s="7"/>
      <c r="BYD165" s="7"/>
      <c r="BYE165" s="7"/>
      <c r="BYF165" s="7"/>
      <c r="BYG165" s="7"/>
      <c r="BYH165" s="7"/>
      <c r="BYI165" s="7"/>
      <c r="BYJ165" s="7"/>
      <c r="BYK165" s="7"/>
      <c r="BYL165" s="7"/>
      <c r="BYM165" s="7"/>
      <c r="BYN165" s="7"/>
      <c r="BYO165" s="7"/>
      <c r="BYP165" s="7"/>
      <c r="BYQ165" s="7"/>
      <c r="BYR165" s="7"/>
      <c r="BYS165" s="7"/>
      <c r="BYT165" s="7"/>
      <c r="BYU165" s="7"/>
      <c r="BYV165" s="7"/>
      <c r="BYW165" s="7"/>
      <c r="BYX165" s="7"/>
      <c r="BYY165" s="7"/>
      <c r="BYZ165" s="7"/>
      <c r="BZA165" s="7"/>
      <c r="BZB165" s="7"/>
      <c r="BZC165" s="7"/>
      <c r="BZD165" s="7"/>
      <c r="BZE165" s="7"/>
      <c r="BZF165" s="7"/>
      <c r="BZG165" s="7"/>
      <c r="BZH165" s="7"/>
      <c r="BZI165" s="7"/>
      <c r="BZJ165" s="7"/>
      <c r="BZK165" s="7"/>
      <c r="BZL165" s="7"/>
      <c r="BZM165" s="7"/>
      <c r="BZN165" s="7"/>
      <c r="BZO165" s="7"/>
      <c r="BZP165" s="7"/>
      <c r="BZQ165" s="7"/>
      <c r="BZR165" s="7"/>
      <c r="BZS165" s="7"/>
      <c r="BZT165" s="7"/>
      <c r="BZU165" s="7"/>
      <c r="BZV165" s="7"/>
      <c r="BZW165" s="7"/>
      <c r="BZX165" s="7"/>
      <c r="BZY165" s="7"/>
      <c r="BZZ165" s="7"/>
      <c r="CAA165" s="7"/>
      <c r="CAB165" s="7"/>
      <c r="CAC165" s="7"/>
      <c r="CAD165" s="7"/>
      <c r="CAE165" s="7"/>
      <c r="CAF165" s="7"/>
      <c r="CAG165" s="7"/>
      <c r="CAH165" s="7"/>
      <c r="CAI165" s="7"/>
      <c r="CAJ165" s="7"/>
      <c r="CAK165" s="7"/>
      <c r="CAL165" s="7"/>
      <c r="CAM165" s="7"/>
      <c r="CAN165" s="7"/>
      <c r="CAO165" s="7"/>
      <c r="CAP165" s="7"/>
      <c r="CAQ165" s="7"/>
      <c r="CAR165" s="7"/>
      <c r="CAS165" s="7"/>
      <c r="CAT165" s="7"/>
      <c r="CAU165" s="7"/>
      <c r="CAV165" s="7"/>
      <c r="CAW165" s="7"/>
      <c r="CAX165" s="7"/>
      <c r="CAY165" s="7"/>
      <c r="CAZ165" s="7"/>
      <c r="CBA165" s="7"/>
      <c r="CBB165" s="7"/>
      <c r="CBC165" s="7"/>
      <c r="CBD165" s="7"/>
      <c r="CBE165" s="7"/>
      <c r="CBF165" s="7"/>
      <c r="CBG165" s="7"/>
      <c r="CBH165" s="7"/>
      <c r="CBI165" s="7"/>
      <c r="CBJ165" s="7"/>
      <c r="CBK165" s="7"/>
      <c r="CBL165" s="7"/>
      <c r="CBM165" s="7"/>
      <c r="CBN165" s="7"/>
      <c r="CBO165" s="7"/>
      <c r="CBP165" s="7"/>
      <c r="CBQ165" s="7"/>
      <c r="CBR165" s="7"/>
      <c r="CBS165" s="7"/>
      <c r="CBT165" s="7"/>
      <c r="CBU165" s="7"/>
      <c r="CBV165" s="7"/>
      <c r="CBW165" s="7"/>
      <c r="CBX165" s="7"/>
      <c r="CBY165" s="7"/>
      <c r="CBZ165" s="7"/>
      <c r="CCA165" s="7"/>
      <c r="CCB165" s="7"/>
      <c r="CCC165" s="7"/>
      <c r="CCD165" s="7"/>
      <c r="CCE165" s="7"/>
      <c r="CCF165" s="7"/>
      <c r="CCG165" s="7"/>
      <c r="CCH165" s="7"/>
      <c r="CCI165" s="7"/>
      <c r="CCJ165" s="7"/>
      <c r="CCK165" s="7"/>
      <c r="CCL165" s="7"/>
      <c r="CCM165" s="7"/>
      <c r="CCN165" s="7"/>
      <c r="CCO165" s="7"/>
      <c r="CCP165" s="7"/>
      <c r="CCQ165" s="7"/>
      <c r="CCR165" s="7"/>
      <c r="CCS165" s="7"/>
      <c r="CCT165" s="7"/>
      <c r="CCU165" s="7"/>
      <c r="CCV165" s="7"/>
      <c r="CCW165" s="7"/>
      <c r="CCX165" s="7"/>
      <c r="CCY165" s="7"/>
      <c r="CCZ165" s="7"/>
      <c r="CDA165" s="7"/>
      <c r="CDB165" s="7"/>
      <c r="CDC165" s="7"/>
      <c r="CDD165" s="7"/>
      <c r="CDE165" s="7"/>
      <c r="CDF165" s="7"/>
      <c r="CDG165" s="7"/>
      <c r="CDH165" s="7"/>
      <c r="CDI165" s="7"/>
      <c r="CDJ165" s="7"/>
      <c r="CDK165" s="7"/>
      <c r="CDL165" s="7"/>
      <c r="CDM165" s="7"/>
      <c r="CDN165" s="7"/>
      <c r="CDO165" s="7"/>
      <c r="CDP165" s="7"/>
      <c r="CDQ165" s="7"/>
      <c r="CDR165" s="7"/>
      <c r="CDS165" s="7"/>
      <c r="CDT165" s="7"/>
      <c r="CDU165" s="7"/>
      <c r="CDV165" s="7"/>
      <c r="CDW165" s="7"/>
      <c r="CDX165" s="7"/>
      <c r="CDY165" s="7"/>
      <c r="CDZ165" s="7"/>
      <c r="CEA165" s="7"/>
      <c r="CEB165" s="7"/>
      <c r="CEC165" s="7"/>
      <c r="CED165" s="7"/>
      <c r="CEE165" s="7"/>
      <c r="CEF165" s="7"/>
      <c r="CEG165" s="7"/>
      <c r="CEH165" s="7"/>
      <c r="CEI165" s="7"/>
      <c r="CEJ165" s="7"/>
      <c r="CEK165" s="7"/>
      <c r="CEL165" s="7"/>
      <c r="CEM165" s="7"/>
      <c r="CEN165" s="7"/>
      <c r="CEO165" s="7"/>
      <c r="CEP165" s="7"/>
      <c r="CEQ165" s="7"/>
      <c r="CER165" s="7"/>
      <c r="CES165" s="7"/>
      <c r="CET165" s="7"/>
      <c r="CEU165" s="7"/>
      <c r="CEV165" s="7"/>
      <c r="CEW165" s="7"/>
      <c r="CEX165" s="7"/>
      <c r="CEY165" s="7"/>
      <c r="CEZ165" s="7"/>
      <c r="CFA165" s="7"/>
      <c r="CFB165" s="7"/>
      <c r="CFC165" s="7"/>
      <c r="CFD165" s="7"/>
      <c r="CFE165" s="7"/>
      <c r="CFF165" s="7"/>
      <c r="CFG165" s="7"/>
      <c r="CFH165" s="7"/>
      <c r="CFI165" s="7"/>
      <c r="CFJ165" s="7"/>
      <c r="CFK165" s="7"/>
      <c r="CFL165" s="7"/>
      <c r="CFM165" s="7"/>
      <c r="CFN165" s="7"/>
      <c r="CFO165" s="7"/>
      <c r="CFP165" s="7"/>
      <c r="CFQ165" s="7"/>
      <c r="CFR165" s="7"/>
      <c r="CFS165" s="7"/>
      <c r="CFT165" s="7"/>
      <c r="CFU165" s="7"/>
      <c r="CFV165" s="7"/>
      <c r="CFW165" s="7"/>
      <c r="CFX165" s="7"/>
      <c r="CFY165" s="7"/>
      <c r="CFZ165" s="7"/>
      <c r="CGA165" s="7"/>
      <c r="CGB165" s="7"/>
      <c r="CGC165" s="7"/>
      <c r="CGD165" s="7"/>
      <c r="CGE165" s="7"/>
      <c r="CGF165" s="7"/>
      <c r="CGG165" s="7"/>
      <c r="CGH165" s="7"/>
      <c r="CGI165" s="7"/>
      <c r="CGJ165" s="7"/>
      <c r="CGK165" s="7"/>
      <c r="CGL165" s="7"/>
      <c r="CGM165" s="7"/>
      <c r="CGN165" s="7"/>
      <c r="CGO165" s="7"/>
      <c r="CGP165" s="7"/>
      <c r="CGQ165" s="7"/>
      <c r="CGR165" s="7"/>
      <c r="CGS165" s="7"/>
      <c r="CGT165" s="7"/>
      <c r="CGU165" s="7"/>
      <c r="CGV165" s="7"/>
      <c r="CGW165" s="7"/>
      <c r="CGX165" s="7"/>
      <c r="CGY165" s="7"/>
      <c r="CGZ165" s="7"/>
      <c r="CHA165" s="7"/>
      <c r="CHB165" s="7"/>
      <c r="CHC165" s="7"/>
      <c r="CHD165" s="7"/>
      <c r="CHE165" s="7"/>
      <c r="CHF165" s="7"/>
      <c r="CHG165" s="7"/>
      <c r="CHH165" s="7"/>
      <c r="CHI165" s="7"/>
      <c r="CHJ165" s="7"/>
      <c r="CHK165" s="7"/>
      <c r="CHL165" s="7"/>
      <c r="CHM165" s="7"/>
      <c r="CHN165" s="7"/>
      <c r="CHO165" s="7"/>
      <c r="CHP165" s="7"/>
      <c r="CHQ165" s="7"/>
      <c r="CHR165" s="7"/>
      <c r="CHS165" s="7"/>
      <c r="CHT165" s="7"/>
      <c r="CHU165" s="7"/>
      <c r="CHV165" s="7"/>
      <c r="CHW165" s="7"/>
      <c r="CHX165" s="7"/>
      <c r="CHY165" s="7"/>
      <c r="CHZ165" s="7"/>
      <c r="CIA165" s="7"/>
      <c r="CIB165" s="7"/>
      <c r="CIC165" s="7"/>
      <c r="CID165" s="7"/>
      <c r="CIE165" s="7"/>
      <c r="CIF165" s="7"/>
      <c r="CIG165" s="7"/>
      <c r="CIH165" s="7"/>
      <c r="CII165" s="7"/>
      <c r="CIJ165" s="7"/>
      <c r="CIK165" s="7"/>
      <c r="CIL165" s="7"/>
      <c r="CIM165" s="7"/>
      <c r="CIN165" s="7"/>
      <c r="CIO165" s="7"/>
      <c r="CIP165" s="7"/>
      <c r="CIQ165" s="7"/>
      <c r="CIR165" s="7"/>
      <c r="CIS165" s="7"/>
      <c r="CIT165" s="7"/>
      <c r="CIU165" s="7"/>
      <c r="CIV165" s="7"/>
      <c r="CIW165" s="7"/>
      <c r="CIX165" s="7"/>
      <c r="CIY165" s="7"/>
      <c r="CIZ165" s="7"/>
      <c r="CJA165" s="7"/>
      <c r="CJB165" s="7"/>
      <c r="CJC165" s="7"/>
      <c r="CJD165" s="7"/>
      <c r="CJE165" s="7"/>
      <c r="CJF165" s="7"/>
      <c r="CJG165" s="7"/>
      <c r="CJH165" s="7"/>
      <c r="CJI165" s="7"/>
      <c r="CJJ165" s="7"/>
      <c r="CJK165" s="7"/>
      <c r="CJL165" s="7"/>
      <c r="CJM165" s="7"/>
      <c r="CJN165" s="7"/>
      <c r="CJO165" s="7"/>
      <c r="CJP165" s="7"/>
      <c r="CJQ165" s="7"/>
      <c r="CJR165" s="7"/>
      <c r="CJS165" s="7"/>
      <c r="CJT165" s="7"/>
      <c r="CJU165" s="7"/>
      <c r="CJV165" s="7"/>
      <c r="CJW165" s="7"/>
      <c r="CJX165" s="7"/>
      <c r="CJY165" s="7"/>
      <c r="CJZ165" s="7"/>
      <c r="CKA165" s="7"/>
      <c r="CKB165" s="7"/>
      <c r="CKC165" s="7"/>
      <c r="CKD165" s="7"/>
      <c r="CKE165" s="7"/>
      <c r="CKF165" s="7"/>
      <c r="CKG165" s="7"/>
      <c r="CKH165" s="7"/>
      <c r="CKI165" s="7"/>
      <c r="CKJ165" s="7"/>
      <c r="CKK165" s="7"/>
      <c r="CKL165" s="7"/>
      <c r="CKM165" s="7"/>
      <c r="CKN165" s="7"/>
      <c r="CKO165" s="7"/>
      <c r="CKP165" s="7"/>
      <c r="CKQ165" s="7"/>
      <c r="CKR165" s="7"/>
      <c r="CKS165" s="7"/>
      <c r="CKT165" s="7"/>
      <c r="CKU165" s="7"/>
      <c r="CKV165" s="7"/>
      <c r="CKW165" s="7"/>
      <c r="CKX165" s="7"/>
      <c r="CKY165" s="7"/>
      <c r="CKZ165" s="7"/>
      <c r="CLA165" s="7"/>
      <c r="CLB165" s="7"/>
      <c r="CLC165" s="7"/>
      <c r="CLD165" s="7"/>
      <c r="CLE165" s="7"/>
      <c r="CLF165" s="7"/>
      <c r="CLG165" s="7"/>
      <c r="CLH165" s="7"/>
      <c r="CLI165" s="7"/>
      <c r="CLJ165" s="7"/>
      <c r="CLK165" s="7"/>
      <c r="CLL165" s="7"/>
      <c r="CLM165" s="7"/>
      <c r="CLN165" s="7"/>
      <c r="CLO165" s="7"/>
      <c r="CLP165" s="7"/>
      <c r="CLQ165" s="7"/>
      <c r="CLR165" s="7"/>
      <c r="CLS165" s="7"/>
      <c r="CLT165" s="7"/>
      <c r="CLU165" s="7"/>
      <c r="CLV165" s="7"/>
      <c r="CLW165" s="7"/>
      <c r="CLX165" s="7"/>
      <c r="CLY165" s="7"/>
      <c r="CLZ165" s="7"/>
      <c r="CMA165" s="7"/>
      <c r="CMB165" s="7"/>
      <c r="CMC165" s="7"/>
      <c r="CMD165" s="7"/>
      <c r="CME165" s="7"/>
      <c r="CMF165" s="7"/>
      <c r="CMG165" s="7"/>
      <c r="CMH165" s="7"/>
      <c r="CMI165" s="7"/>
      <c r="CMJ165" s="7"/>
      <c r="CMK165" s="7"/>
      <c r="CML165" s="7"/>
      <c r="CMM165" s="7"/>
      <c r="CMN165" s="7"/>
      <c r="CMO165" s="7"/>
      <c r="CMP165" s="7"/>
      <c r="CMQ165" s="7"/>
      <c r="CMR165" s="7"/>
      <c r="CMS165" s="7"/>
      <c r="CMT165" s="7"/>
      <c r="CMU165" s="7"/>
      <c r="CMV165" s="7"/>
      <c r="CMW165" s="7"/>
      <c r="CMX165" s="7"/>
      <c r="CMY165" s="7"/>
      <c r="CMZ165" s="7"/>
      <c r="CNA165" s="7"/>
      <c r="CNB165" s="7"/>
      <c r="CNC165" s="7"/>
      <c r="CND165" s="7"/>
      <c r="CNE165" s="7"/>
      <c r="CNF165" s="7"/>
      <c r="CNG165" s="7"/>
      <c r="CNH165" s="7"/>
      <c r="CNI165" s="7"/>
      <c r="CNJ165" s="7"/>
      <c r="CNK165" s="7"/>
      <c r="CNL165" s="7"/>
      <c r="CNM165" s="7"/>
      <c r="CNN165" s="7"/>
      <c r="CNO165" s="7"/>
      <c r="CNP165" s="7"/>
      <c r="CNQ165" s="7"/>
      <c r="CNR165" s="7"/>
      <c r="CNS165" s="7"/>
      <c r="CNT165" s="7"/>
      <c r="CNU165" s="7"/>
      <c r="CNV165" s="7"/>
      <c r="CNW165" s="7"/>
      <c r="CNX165" s="7"/>
      <c r="CNY165" s="7"/>
      <c r="CNZ165" s="7"/>
      <c r="COA165" s="7"/>
      <c r="COB165" s="7"/>
      <c r="COC165" s="7"/>
      <c r="COD165" s="7"/>
      <c r="COE165" s="7"/>
      <c r="COF165" s="7"/>
      <c r="COG165" s="7"/>
      <c r="COH165" s="7"/>
      <c r="COI165" s="7"/>
      <c r="COJ165" s="7"/>
      <c r="COK165" s="7"/>
      <c r="COL165" s="7"/>
      <c r="COM165" s="7"/>
      <c r="CON165" s="7"/>
      <c r="COO165" s="7"/>
      <c r="COP165" s="7"/>
      <c r="COQ165" s="7"/>
      <c r="COR165" s="7"/>
      <c r="COS165" s="7"/>
      <c r="COT165" s="7"/>
      <c r="COU165" s="7"/>
      <c r="COV165" s="7"/>
      <c r="COW165" s="7"/>
      <c r="COX165" s="7"/>
      <c r="COY165" s="7"/>
      <c r="COZ165" s="7"/>
      <c r="CPA165" s="7"/>
      <c r="CPB165" s="7"/>
      <c r="CPC165" s="7"/>
      <c r="CPD165" s="7"/>
      <c r="CPE165" s="7"/>
      <c r="CPF165" s="7"/>
      <c r="CPG165" s="7"/>
      <c r="CPH165" s="7"/>
      <c r="CPI165" s="7"/>
      <c r="CPJ165" s="7"/>
      <c r="CPK165" s="7"/>
      <c r="CPL165" s="7"/>
      <c r="CPM165" s="7"/>
      <c r="CPN165" s="7"/>
      <c r="CPO165" s="7"/>
      <c r="CPP165" s="7"/>
      <c r="CPQ165" s="7"/>
      <c r="CPR165" s="7"/>
      <c r="CPS165" s="7"/>
      <c r="CPT165" s="7"/>
      <c r="CPU165" s="7"/>
      <c r="CPV165" s="7"/>
      <c r="CPW165" s="7"/>
      <c r="CPX165" s="7"/>
      <c r="CPY165" s="7"/>
      <c r="CPZ165" s="7"/>
      <c r="CQA165" s="7"/>
      <c r="CQB165" s="7"/>
      <c r="CQC165" s="7"/>
      <c r="CQD165" s="7"/>
      <c r="CQE165" s="7"/>
      <c r="CQF165" s="7"/>
      <c r="CQG165" s="7"/>
      <c r="CQH165" s="7"/>
      <c r="CQI165" s="7"/>
      <c r="CQJ165" s="7"/>
      <c r="CQK165" s="7"/>
      <c r="CQL165" s="7"/>
      <c r="CQM165" s="7"/>
      <c r="CQN165" s="7"/>
      <c r="CQO165" s="7"/>
      <c r="CQP165" s="7"/>
      <c r="CQQ165" s="7"/>
      <c r="CQR165" s="7"/>
      <c r="CQS165" s="7"/>
      <c r="CQT165" s="7"/>
      <c r="CQU165" s="7"/>
      <c r="CQV165" s="7"/>
      <c r="CQW165" s="7"/>
      <c r="CQX165" s="7"/>
      <c r="CQY165" s="7"/>
      <c r="CQZ165" s="7"/>
      <c r="CRA165" s="7"/>
      <c r="CRB165" s="7"/>
      <c r="CRC165" s="7"/>
      <c r="CRD165" s="7"/>
      <c r="CRE165" s="7"/>
      <c r="CRF165" s="7"/>
      <c r="CRG165" s="7"/>
      <c r="CRH165" s="7"/>
      <c r="CRI165" s="7"/>
      <c r="CRJ165" s="7"/>
      <c r="CRK165" s="7"/>
      <c r="CRL165" s="7"/>
      <c r="CRM165" s="7"/>
      <c r="CRN165" s="7"/>
      <c r="CRO165" s="7"/>
      <c r="CRP165" s="7"/>
      <c r="CRQ165" s="7"/>
      <c r="CRR165" s="7"/>
      <c r="CRS165" s="7"/>
      <c r="CRT165" s="7"/>
      <c r="CRU165" s="7"/>
      <c r="CRV165" s="7"/>
      <c r="CRW165" s="7"/>
      <c r="CRX165" s="7"/>
      <c r="CRY165" s="7"/>
      <c r="CRZ165" s="7"/>
      <c r="CSA165" s="7"/>
      <c r="CSB165" s="7"/>
      <c r="CSC165" s="7"/>
      <c r="CSD165" s="7"/>
      <c r="CSE165" s="7"/>
      <c r="CSF165" s="7"/>
      <c r="CSG165" s="7"/>
      <c r="CSH165" s="7"/>
      <c r="CSI165" s="7"/>
      <c r="CSJ165" s="7"/>
      <c r="CSK165" s="7"/>
      <c r="CSL165" s="7"/>
      <c r="CSM165" s="7"/>
      <c r="CSN165" s="7"/>
      <c r="CSO165" s="7"/>
      <c r="CSP165" s="7"/>
      <c r="CSQ165" s="7"/>
      <c r="CSR165" s="7"/>
      <c r="CSS165" s="7"/>
      <c r="CST165" s="7"/>
      <c r="CSU165" s="7"/>
      <c r="CSV165" s="7"/>
      <c r="CSW165" s="7"/>
      <c r="CSX165" s="7"/>
      <c r="CSY165" s="7"/>
      <c r="CSZ165" s="7"/>
      <c r="CTA165" s="7"/>
      <c r="CTB165" s="7"/>
      <c r="CTC165" s="7"/>
      <c r="CTD165" s="7"/>
      <c r="CTE165" s="7"/>
      <c r="CTF165" s="7"/>
      <c r="CTG165" s="7"/>
      <c r="CTH165" s="7"/>
      <c r="CTI165" s="7"/>
      <c r="CTJ165" s="7"/>
      <c r="CTK165" s="7"/>
      <c r="CTL165" s="7"/>
      <c r="CTM165" s="7"/>
      <c r="CTN165" s="7"/>
      <c r="CTO165" s="7"/>
      <c r="CTP165" s="7"/>
      <c r="CTQ165" s="7"/>
      <c r="CTR165" s="7"/>
      <c r="CTS165" s="7"/>
      <c r="CTT165" s="7"/>
      <c r="CTU165" s="7"/>
      <c r="CTV165" s="7"/>
      <c r="CTW165" s="7"/>
      <c r="CTX165" s="7"/>
      <c r="CTY165" s="7"/>
      <c r="CTZ165" s="7"/>
      <c r="CUA165" s="7"/>
      <c r="CUB165" s="7"/>
      <c r="CUC165" s="7"/>
      <c r="CUD165" s="7"/>
      <c r="CUE165" s="7"/>
      <c r="CUF165" s="7"/>
      <c r="CUG165" s="7"/>
      <c r="CUH165" s="7"/>
      <c r="CUI165" s="7"/>
      <c r="CUJ165" s="7"/>
      <c r="CUK165" s="7"/>
      <c r="CUL165" s="7"/>
      <c r="CUM165" s="7"/>
      <c r="CUN165" s="7"/>
      <c r="CUO165" s="7"/>
      <c r="CUP165" s="7"/>
      <c r="CUQ165" s="7"/>
      <c r="CUR165" s="7"/>
      <c r="CUS165" s="7"/>
      <c r="CUT165" s="7"/>
      <c r="CUU165" s="7"/>
      <c r="CUV165" s="7"/>
      <c r="CUW165" s="7"/>
      <c r="CUX165" s="7"/>
      <c r="CUY165" s="7"/>
      <c r="CUZ165" s="7"/>
      <c r="CVA165" s="7"/>
      <c r="CVB165" s="7"/>
      <c r="CVC165" s="7"/>
      <c r="CVD165" s="7"/>
      <c r="CVE165" s="7"/>
      <c r="CVF165" s="7"/>
      <c r="CVG165" s="7"/>
      <c r="CVH165" s="7"/>
      <c r="CVI165" s="7"/>
      <c r="CVJ165" s="7"/>
      <c r="CVK165" s="7"/>
      <c r="CVL165" s="7"/>
      <c r="CVM165" s="7"/>
      <c r="CVN165" s="7"/>
      <c r="CVO165" s="7"/>
      <c r="CVP165" s="7"/>
      <c r="CVQ165" s="7"/>
      <c r="CVR165" s="7"/>
      <c r="CVS165" s="7"/>
      <c r="CVT165" s="7"/>
      <c r="CVU165" s="7"/>
      <c r="CVV165" s="7"/>
      <c r="CVW165" s="7"/>
      <c r="CVX165" s="7"/>
      <c r="CVY165" s="7"/>
      <c r="CVZ165" s="7"/>
      <c r="CWA165" s="7"/>
      <c r="CWB165" s="7"/>
      <c r="CWC165" s="7"/>
      <c r="CWD165" s="7"/>
      <c r="CWE165" s="7"/>
      <c r="CWF165" s="7"/>
      <c r="CWG165" s="7"/>
      <c r="CWH165" s="7"/>
      <c r="CWI165" s="7"/>
      <c r="CWJ165" s="7"/>
      <c r="CWK165" s="7"/>
      <c r="CWL165" s="7"/>
      <c r="CWM165" s="7"/>
      <c r="CWN165" s="7"/>
      <c r="CWO165" s="7"/>
      <c r="CWP165" s="7"/>
      <c r="CWQ165" s="7"/>
      <c r="CWR165" s="7"/>
      <c r="CWS165" s="7"/>
      <c r="CWT165" s="7"/>
      <c r="CWU165" s="7"/>
      <c r="CWV165" s="7"/>
      <c r="CWW165" s="7"/>
      <c r="CWX165" s="7"/>
      <c r="CWY165" s="7"/>
      <c r="CWZ165" s="7"/>
      <c r="CXA165" s="7"/>
      <c r="CXB165" s="7"/>
      <c r="CXC165" s="7"/>
      <c r="CXD165" s="7"/>
      <c r="CXE165" s="7"/>
      <c r="CXF165" s="7"/>
      <c r="CXG165" s="7"/>
      <c r="CXH165" s="7"/>
      <c r="CXI165" s="7"/>
      <c r="CXJ165" s="7"/>
      <c r="CXK165" s="7"/>
      <c r="CXL165" s="7"/>
      <c r="CXM165" s="7"/>
      <c r="CXN165" s="7"/>
      <c r="CXO165" s="7"/>
      <c r="CXP165" s="7"/>
      <c r="CXQ165" s="7"/>
      <c r="CXR165" s="7"/>
      <c r="CXS165" s="7"/>
      <c r="CXT165" s="7"/>
      <c r="CXU165" s="7"/>
      <c r="CXV165" s="7"/>
      <c r="CXW165" s="7"/>
      <c r="CXX165" s="7"/>
      <c r="CXY165" s="7"/>
      <c r="CXZ165" s="7"/>
      <c r="CYA165" s="7"/>
      <c r="CYB165" s="7"/>
      <c r="CYC165" s="7"/>
      <c r="CYD165" s="7"/>
      <c r="CYE165" s="7"/>
      <c r="CYF165" s="7"/>
      <c r="CYG165" s="7"/>
      <c r="CYH165" s="7"/>
      <c r="CYI165" s="7"/>
      <c r="CYJ165" s="7"/>
      <c r="CYK165" s="7"/>
      <c r="CYL165" s="7"/>
      <c r="CYM165" s="7"/>
      <c r="CYN165" s="7"/>
      <c r="CYO165" s="7"/>
      <c r="CYP165" s="7"/>
      <c r="CYQ165" s="7"/>
      <c r="CYR165" s="7"/>
      <c r="CYS165" s="7"/>
      <c r="CYT165" s="7"/>
      <c r="CYU165" s="7"/>
      <c r="CYV165" s="7"/>
      <c r="CYW165" s="7"/>
      <c r="CYX165" s="7"/>
      <c r="CYY165" s="7"/>
      <c r="CYZ165" s="7"/>
      <c r="CZA165" s="7"/>
      <c r="CZB165" s="7"/>
      <c r="CZC165" s="7"/>
      <c r="CZD165" s="7"/>
      <c r="CZE165" s="7"/>
      <c r="CZF165" s="7"/>
      <c r="CZG165" s="7"/>
      <c r="CZH165" s="7"/>
      <c r="CZI165" s="7"/>
      <c r="CZJ165" s="7"/>
      <c r="CZK165" s="7"/>
      <c r="CZL165" s="7"/>
      <c r="CZM165" s="7"/>
      <c r="CZN165" s="7"/>
      <c r="CZO165" s="7"/>
      <c r="CZP165" s="7"/>
      <c r="CZQ165" s="7"/>
      <c r="CZR165" s="7"/>
      <c r="CZS165" s="7"/>
      <c r="CZT165" s="7"/>
      <c r="CZU165" s="7"/>
      <c r="CZV165" s="7"/>
      <c r="CZW165" s="7"/>
      <c r="CZX165" s="7"/>
      <c r="CZY165" s="7"/>
      <c r="CZZ165" s="7"/>
      <c r="DAA165" s="7"/>
      <c r="DAB165" s="7"/>
      <c r="DAC165" s="7"/>
      <c r="DAD165" s="7"/>
      <c r="DAE165" s="7"/>
      <c r="DAF165" s="7"/>
      <c r="DAG165" s="7"/>
      <c r="DAH165" s="7"/>
      <c r="DAI165" s="7"/>
      <c r="DAJ165" s="7"/>
      <c r="DAK165" s="7"/>
      <c r="DAL165" s="7"/>
      <c r="DAM165" s="7"/>
      <c r="DAN165" s="7"/>
      <c r="DAO165" s="7"/>
      <c r="DAP165" s="7"/>
      <c r="DAQ165" s="7"/>
      <c r="DAR165" s="7"/>
      <c r="DAS165" s="7"/>
      <c r="DAT165" s="7"/>
      <c r="DAU165" s="7"/>
      <c r="DAV165" s="7"/>
      <c r="DAW165" s="7"/>
      <c r="DAX165" s="7"/>
      <c r="DAY165" s="7"/>
      <c r="DAZ165" s="7"/>
      <c r="DBA165" s="7"/>
      <c r="DBB165" s="7"/>
      <c r="DBC165" s="7"/>
      <c r="DBD165" s="7"/>
      <c r="DBE165" s="7"/>
      <c r="DBF165" s="7"/>
      <c r="DBG165" s="7"/>
      <c r="DBH165" s="7"/>
      <c r="DBI165" s="7"/>
      <c r="DBJ165" s="7"/>
      <c r="DBK165" s="7"/>
      <c r="DBL165" s="7"/>
      <c r="DBM165" s="7"/>
      <c r="DBN165" s="7"/>
      <c r="DBO165" s="7"/>
      <c r="DBP165" s="7"/>
      <c r="DBQ165" s="7"/>
      <c r="DBR165" s="7"/>
      <c r="DBS165" s="7"/>
      <c r="DBT165" s="7"/>
      <c r="DBU165" s="7"/>
      <c r="DBV165" s="7"/>
      <c r="DBW165" s="7"/>
      <c r="DBX165" s="7"/>
      <c r="DBY165" s="7"/>
      <c r="DBZ165" s="7"/>
      <c r="DCA165" s="7"/>
      <c r="DCB165" s="7"/>
      <c r="DCC165" s="7"/>
      <c r="DCD165" s="7"/>
      <c r="DCE165" s="7"/>
      <c r="DCF165" s="7"/>
      <c r="DCG165" s="7"/>
      <c r="DCH165" s="7"/>
      <c r="DCI165" s="7"/>
      <c r="DCJ165" s="7"/>
      <c r="DCK165" s="7"/>
      <c r="DCL165" s="7"/>
      <c r="DCM165" s="7"/>
      <c r="DCN165" s="7"/>
      <c r="DCO165" s="7"/>
      <c r="DCP165" s="7"/>
      <c r="DCQ165" s="7"/>
      <c r="DCR165" s="7"/>
      <c r="DCS165" s="7"/>
      <c r="DCT165" s="7"/>
      <c r="DCU165" s="7"/>
      <c r="DCV165" s="7"/>
      <c r="DCW165" s="7"/>
      <c r="DCX165" s="7"/>
      <c r="DCY165" s="7"/>
      <c r="DCZ165" s="7"/>
      <c r="DDA165" s="7"/>
      <c r="DDB165" s="7"/>
      <c r="DDC165" s="7"/>
      <c r="DDD165" s="7"/>
      <c r="DDE165" s="7"/>
      <c r="DDF165" s="7"/>
      <c r="DDG165" s="7"/>
      <c r="DDH165" s="7"/>
      <c r="DDI165" s="7"/>
      <c r="DDJ165" s="7"/>
      <c r="DDK165" s="7"/>
      <c r="DDL165" s="7"/>
      <c r="DDM165" s="7"/>
      <c r="DDN165" s="7"/>
      <c r="DDO165" s="7"/>
      <c r="DDP165" s="7"/>
      <c r="DDQ165" s="7"/>
      <c r="DDR165" s="7"/>
      <c r="DDS165" s="7"/>
      <c r="DDT165" s="7"/>
      <c r="DDU165" s="7"/>
      <c r="DDV165" s="7"/>
      <c r="DDW165" s="7"/>
      <c r="DDX165" s="7"/>
      <c r="DDY165" s="7"/>
      <c r="DDZ165" s="7"/>
      <c r="DEA165" s="7"/>
      <c r="DEB165" s="7"/>
      <c r="DEC165" s="7"/>
      <c r="DED165" s="7"/>
      <c r="DEE165" s="7"/>
      <c r="DEF165" s="7"/>
      <c r="DEG165" s="7"/>
      <c r="DEH165" s="7"/>
      <c r="DEI165" s="7"/>
      <c r="DEJ165" s="7"/>
      <c r="DEK165" s="7"/>
      <c r="DEL165" s="7"/>
      <c r="DEM165" s="7"/>
      <c r="DEN165" s="7"/>
      <c r="DEO165" s="7"/>
      <c r="DEP165" s="7"/>
      <c r="DEQ165" s="7"/>
      <c r="DER165" s="7"/>
      <c r="DES165" s="7"/>
      <c r="DET165" s="7"/>
      <c r="DEU165" s="7"/>
      <c r="DEV165" s="7"/>
      <c r="DEW165" s="7"/>
      <c r="DEX165" s="7"/>
      <c r="DEY165" s="7"/>
      <c r="DEZ165" s="7"/>
      <c r="DFA165" s="7"/>
      <c r="DFB165" s="7"/>
      <c r="DFC165" s="7"/>
      <c r="DFD165" s="7"/>
      <c r="DFE165" s="7"/>
      <c r="DFF165" s="7"/>
      <c r="DFG165" s="7"/>
      <c r="DFH165" s="7"/>
      <c r="DFI165" s="7"/>
      <c r="DFJ165" s="7"/>
      <c r="DFK165" s="7"/>
      <c r="DFL165" s="7"/>
      <c r="DFM165" s="7"/>
      <c r="DFN165" s="7"/>
      <c r="DFO165" s="7"/>
      <c r="DFP165" s="7"/>
      <c r="DFQ165" s="7"/>
      <c r="DFR165" s="7"/>
      <c r="DFS165" s="7"/>
      <c r="DFT165" s="7"/>
      <c r="DFU165" s="7"/>
      <c r="DFV165" s="7"/>
      <c r="DFW165" s="7"/>
      <c r="DFX165" s="7"/>
      <c r="DFY165" s="7"/>
      <c r="DFZ165" s="7"/>
      <c r="DGA165" s="7"/>
      <c r="DGB165" s="7"/>
      <c r="DGC165" s="7"/>
      <c r="DGD165" s="7"/>
      <c r="DGE165" s="7"/>
      <c r="DGF165" s="7"/>
      <c r="DGG165" s="7"/>
      <c r="DGH165" s="7"/>
      <c r="DGI165" s="7"/>
      <c r="DGJ165" s="7"/>
      <c r="DGK165" s="7"/>
      <c r="DGL165" s="7"/>
      <c r="DGM165" s="7"/>
      <c r="DGN165" s="7"/>
      <c r="DGO165" s="7"/>
      <c r="DGP165" s="7"/>
      <c r="DGQ165" s="7"/>
      <c r="DGR165" s="7"/>
      <c r="DGS165" s="7"/>
      <c r="DGT165" s="7"/>
      <c r="DGU165" s="7"/>
      <c r="DGV165" s="7"/>
      <c r="DGW165" s="7"/>
      <c r="DGX165" s="7"/>
      <c r="DGY165" s="7"/>
      <c r="DGZ165" s="7"/>
      <c r="DHA165" s="7"/>
      <c r="DHB165" s="7"/>
      <c r="DHC165" s="7"/>
      <c r="DHD165" s="7"/>
      <c r="DHE165" s="7"/>
      <c r="DHF165" s="7"/>
      <c r="DHG165" s="7"/>
      <c r="DHH165" s="7"/>
      <c r="DHI165" s="7"/>
      <c r="DHJ165" s="7"/>
      <c r="DHK165" s="7"/>
      <c r="DHL165" s="7"/>
      <c r="DHM165" s="7"/>
      <c r="DHN165" s="7"/>
      <c r="DHO165" s="7"/>
      <c r="DHP165" s="7"/>
      <c r="DHQ165" s="7"/>
      <c r="DHR165" s="7"/>
      <c r="DHS165" s="7"/>
      <c r="DHT165" s="7"/>
      <c r="DHU165" s="7"/>
      <c r="DHV165" s="7"/>
      <c r="DHW165" s="7"/>
      <c r="DHX165" s="7"/>
      <c r="DHY165" s="7"/>
      <c r="DHZ165" s="7"/>
      <c r="DIA165" s="7"/>
      <c r="DIB165" s="7"/>
      <c r="DIC165" s="7"/>
      <c r="DID165" s="7"/>
      <c r="DIE165" s="7"/>
      <c r="DIF165" s="7"/>
      <c r="DIG165" s="7"/>
      <c r="DIH165" s="7"/>
      <c r="DII165" s="7"/>
      <c r="DIJ165" s="7"/>
      <c r="DIK165" s="7"/>
      <c r="DIL165" s="7"/>
      <c r="DIM165" s="7"/>
      <c r="DIN165" s="7"/>
      <c r="DIO165" s="7"/>
      <c r="DIP165" s="7"/>
      <c r="DIQ165" s="7"/>
      <c r="DIR165" s="7"/>
      <c r="DIS165" s="7"/>
      <c r="DIT165" s="7"/>
      <c r="DIU165" s="7"/>
      <c r="DIV165" s="7"/>
      <c r="DIW165" s="7"/>
      <c r="DIX165" s="7"/>
      <c r="DIY165" s="7"/>
      <c r="DIZ165" s="7"/>
      <c r="DJA165" s="7"/>
      <c r="DJB165" s="7"/>
      <c r="DJC165" s="7"/>
      <c r="DJD165" s="7"/>
      <c r="DJE165" s="7"/>
      <c r="DJF165" s="7"/>
      <c r="DJG165" s="7"/>
      <c r="DJH165" s="7"/>
      <c r="DJI165" s="7"/>
      <c r="DJJ165" s="7"/>
      <c r="DJK165" s="7"/>
      <c r="DJL165" s="7"/>
      <c r="DJM165" s="7"/>
      <c r="DJN165" s="7"/>
      <c r="DJO165" s="7"/>
      <c r="DJP165" s="7"/>
      <c r="DJQ165" s="7"/>
      <c r="DJR165" s="7"/>
      <c r="DJS165" s="7"/>
      <c r="DJT165" s="7"/>
      <c r="DJU165" s="7"/>
      <c r="DJV165" s="7"/>
      <c r="DJW165" s="7"/>
      <c r="DJX165" s="7"/>
      <c r="DJY165" s="7"/>
      <c r="DJZ165" s="7"/>
      <c r="DKA165" s="7"/>
      <c r="DKB165" s="7"/>
      <c r="DKC165" s="7"/>
      <c r="DKD165" s="7"/>
      <c r="DKE165" s="7"/>
      <c r="DKF165" s="7"/>
      <c r="DKG165" s="7"/>
      <c r="DKH165" s="7"/>
      <c r="DKI165" s="7"/>
      <c r="DKJ165" s="7"/>
      <c r="DKK165" s="7"/>
      <c r="DKL165" s="7"/>
      <c r="DKM165" s="7"/>
      <c r="DKN165" s="7"/>
      <c r="DKO165" s="7"/>
      <c r="DKP165" s="7"/>
      <c r="DKQ165" s="7"/>
      <c r="DKR165" s="7"/>
      <c r="DKS165" s="7"/>
      <c r="DKT165" s="7"/>
      <c r="DKU165" s="7"/>
      <c r="DKV165" s="7"/>
      <c r="DKW165" s="7"/>
      <c r="DKX165" s="7"/>
      <c r="DKY165" s="7"/>
      <c r="DKZ165" s="7"/>
      <c r="DLA165" s="7"/>
      <c r="DLB165" s="7"/>
      <c r="DLC165" s="7"/>
      <c r="DLD165" s="7"/>
      <c r="DLE165" s="7"/>
      <c r="DLF165" s="7"/>
      <c r="DLG165" s="7"/>
      <c r="DLH165" s="7"/>
      <c r="DLI165" s="7"/>
      <c r="DLJ165" s="7"/>
      <c r="DLK165" s="7"/>
      <c r="DLL165" s="7"/>
      <c r="DLM165" s="7"/>
      <c r="DLN165" s="7"/>
      <c r="DLO165" s="7"/>
      <c r="DLP165" s="7"/>
      <c r="DLQ165" s="7"/>
      <c r="DLR165" s="7"/>
      <c r="DLS165" s="7"/>
      <c r="DLT165" s="7"/>
      <c r="DLU165" s="7"/>
      <c r="DLV165" s="7"/>
      <c r="DLW165" s="7"/>
      <c r="DLX165" s="7"/>
      <c r="DLY165" s="7"/>
      <c r="DLZ165" s="7"/>
      <c r="DMA165" s="7"/>
      <c r="DMB165" s="7"/>
      <c r="DMC165" s="7"/>
      <c r="DMD165" s="7"/>
      <c r="DME165" s="7"/>
      <c r="DMF165" s="7"/>
      <c r="DMG165" s="7"/>
      <c r="DMH165" s="7"/>
      <c r="DMI165" s="7"/>
      <c r="DMJ165" s="7"/>
      <c r="DMK165" s="7"/>
      <c r="DML165" s="7"/>
      <c r="DMM165" s="7"/>
      <c r="DMN165" s="7"/>
      <c r="DMO165" s="7"/>
      <c r="DMP165" s="7"/>
      <c r="DMQ165" s="7"/>
      <c r="DMR165" s="7"/>
      <c r="DMS165" s="7"/>
      <c r="DMT165" s="7"/>
      <c r="DMU165" s="7"/>
      <c r="DMV165" s="7"/>
      <c r="DMW165" s="7"/>
      <c r="DMX165" s="7"/>
      <c r="DMY165" s="7"/>
      <c r="DMZ165" s="7"/>
      <c r="DNA165" s="7"/>
      <c r="DNB165" s="7"/>
      <c r="DNC165" s="7"/>
      <c r="DND165" s="7"/>
      <c r="DNE165" s="7"/>
      <c r="DNF165" s="7"/>
      <c r="DNG165" s="7"/>
      <c r="DNH165" s="7"/>
      <c r="DNI165" s="7"/>
      <c r="DNJ165" s="7"/>
      <c r="DNK165" s="7"/>
      <c r="DNL165" s="7"/>
      <c r="DNM165" s="7"/>
      <c r="DNN165" s="7"/>
      <c r="DNO165" s="7"/>
      <c r="DNP165" s="7"/>
      <c r="DNQ165" s="7"/>
      <c r="DNR165" s="7"/>
      <c r="DNS165" s="7"/>
      <c r="DNT165" s="7"/>
      <c r="DNU165" s="7"/>
      <c r="DNV165" s="7"/>
      <c r="DNW165" s="7"/>
      <c r="DNX165" s="7"/>
      <c r="DNY165" s="7"/>
      <c r="DNZ165" s="7"/>
      <c r="DOA165" s="7"/>
      <c r="DOB165" s="7"/>
      <c r="DOC165" s="7"/>
      <c r="DOD165" s="7"/>
      <c r="DOE165" s="7"/>
      <c r="DOF165" s="7"/>
      <c r="DOG165" s="7"/>
      <c r="DOH165" s="7"/>
      <c r="DOI165" s="7"/>
      <c r="DOJ165" s="7"/>
      <c r="DOK165" s="7"/>
      <c r="DOL165" s="7"/>
      <c r="DOM165" s="7"/>
      <c r="DON165" s="7"/>
      <c r="DOO165" s="7"/>
      <c r="DOP165" s="7"/>
      <c r="DOQ165" s="7"/>
      <c r="DOR165" s="7"/>
      <c r="DOS165" s="7"/>
      <c r="DOT165" s="7"/>
      <c r="DOU165" s="7"/>
      <c r="DOV165" s="7"/>
      <c r="DOW165" s="7"/>
      <c r="DOX165" s="7"/>
      <c r="DOY165" s="7"/>
      <c r="DOZ165" s="7"/>
      <c r="DPA165" s="7"/>
      <c r="DPB165" s="7"/>
      <c r="DPC165" s="7"/>
      <c r="DPD165" s="7"/>
      <c r="DPE165" s="7"/>
      <c r="DPF165" s="7"/>
      <c r="DPG165" s="7"/>
      <c r="DPH165" s="7"/>
      <c r="DPI165" s="7"/>
      <c r="DPJ165" s="7"/>
      <c r="DPK165" s="7"/>
      <c r="DPL165" s="7"/>
      <c r="DPM165" s="7"/>
      <c r="DPN165" s="7"/>
      <c r="DPO165" s="7"/>
      <c r="DPP165" s="7"/>
      <c r="DPQ165" s="7"/>
      <c r="DPR165" s="7"/>
      <c r="DPS165" s="7"/>
      <c r="DPT165" s="7"/>
      <c r="DPU165" s="7"/>
      <c r="DPV165" s="7"/>
      <c r="DPW165" s="7"/>
      <c r="DPX165" s="7"/>
      <c r="DPY165" s="7"/>
      <c r="DPZ165" s="7"/>
      <c r="DQA165" s="7"/>
      <c r="DQB165" s="7"/>
      <c r="DQC165" s="7"/>
      <c r="DQD165" s="7"/>
      <c r="DQE165" s="7"/>
      <c r="DQF165" s="7"/>
      <c r="DQG165" s="7"/>
      <c r="DQH165" s="7"/>
      <c r="DQI165" s="7"/>
      <c r="DQJ165" s="7"/>
      <c r="DQK165" s="7"/>
      <c r="DQL165" s="7"/>
      <c r="DQM165" s="7"/>
      <c r="DQN165" s="7"/>
      <c r="DQO165" s="7"/>
      <c r="DQP165" s="7"/>
      <c r="DQQ165" s="7"/>
      <c r="DQR165" s="7"/>
      <c r="DQS165" s="7"/>
      <c r="DQT165" s="7"/>
      <c r="DQU165" s="7"/>
      <c r="DQV165" s="7"/>
      <c r="DQW165" s="7"/>
      <c r="DQX165" s="7"/>
      <c r="DQY165" s="7"/>
      <c r="DQZ165" s="7"/>
      <c r="DRA165" s="7"/>
      <c r="DRB165" s="7"/>
      <c r="DRC165" s="7"/>
      <c r="DRD165" s="7"/>
      <c r="DRE165" s="7"/>
      <c r="DRF165" s="7"/>
      <c r="DRG165" s="7"/>
      <c r="DRH165" s="7"/>
      <c r="DRI165" s="7"/>
      <c r="DRJ165" s="7"/>
      <c r="DRK165" s="7"/>
      <c r="DRL165" s="7"/>
      <c r="DRM165" s="7"/>
      <c r="DRN165" s="7"/>
      <c r="DRO165" s="7"/>
      <c r="DRP165" s="7"/>
      <c r="DRQ165" s="7"/>
      <c r="DRR165" s="7"/>
      <c r="DRS165" s="7"/>
      <c r="DRT165" s="7"/>
      <c r="DRU165" s="7"/>
      <c r="DRV165" s="7"/>
      <c r="DRW165" s="7"/>
      <c r="DRX165" s="7"/>
      <c r="DRY165" s="7"/>
      <c r="DRZ165" s="7"/>
      <c r="DSA165" s="7"/>
      <c r="DSB165" s="7"/>
      <c r="DSC165" s="7"/>
      <c r="DSD165" s="7"/>
      <c r="DSE165" s="7"/>
      <c r="DSF165" s="7"/>
      <c r="DSG165" s="7"/>
      <c r="DSH165" s="7"/>
      <c r="DSI165" s="7"/>
      <c r="DSJ165" s="7"/>
      <c r="DSK165" s="7"/>
      <c r="DSL165" s="7"/>
      <c r="DSM165" s="7"/>
      <c r="DSN165" s="7"/>
      <c r="DSO165" s="7"/>
      <c r="DSP165" s="7"/>
      <c r="DSQ165" s="7"/>
      <c r="DSR165" s="7"/>
      <c r="DSS165" s="7"/>
      <c r="DST165" s="7"/>
      <c r="DSU165" s="7"/>
      <c r="DSV165" s="7"/>
      <c r="DSW165" s="7"/>
      <c r="DSX165" s="7"/>
      <c r="DSY165" s="7"/>
      <c r="DSZ165" s="7"/>
      <c r="DTA165" s="7"/>
      <c r="DTB165" s="7"/>
      <c r="DTC165" s="7"/>
      <c r="DTD165" s="7"/>
      <c r="DTE165" s="7"/>
      <c r="DTF165" s="7"/>
      <c r="DTG165" s="7"/>
      <c r="DTH165" s="7"/>
      <c r="DTI165" s="7"/>
      <c r="DTJ165" s="7"/>
      <c r="DTK165" s="7"/>
      <c r="DTL165" s="7"/>
      <c r="DTM165" s="7"/>
      <c r="DTN165" s="7"/>
      <c r="DTO165" s="7"/>
      <c r="DTP165" s="7"/>
      <c r="DTQ165" s="7"/>
      <c r="DTR165" s="7"/>
      <c r="DTS165" s="7"/>
      <c r="DTT165" s="7"/>
      <c r="DTU165" s="7"/>
      <c r="DTV165" s="7"/>
      <c r="DTW165" s="7"/>
      <c r="DTX165" s="7"/>
      <c r="DTY165" s="7"/>
      <c r="DTZ165" s="7"/>
      <c r="DUA165" s="7"/>
      <c r="DUB165" s="7"/>
      <c r="DUC165" s="7"/>
      <c r="DUD165" s="7"/>
      <c r="DUE165" s="7"/>
      <c r="DUF165" s="7"/>
      <c r="DUG165" s="7"/>
      <c r="DUH165" s="7"/>
      <c r="DUI165" s="7"/>
      <c r="DUJ165" s="7"/>
      <c r="DUK165" s="7"/>
      <c r="DUL165" s="7"/>
      <c r="DUM165" s="7"/>
      <c r="DUN165" s="7"/>
      <c r="DUO165" s="7"/>
      <c r="DUP165" s="7"/>
      <c r="DUQ165" s="7"/>
      <c r="DUR165" s="7"/>
      <c r="DUS165" s="7"/>
      <c r="DUT165" s="7"/>
      <c r="DUU165" s="7"/>
      <c r="DUV165" s="7"/>
      <c r="DUW165" s="7"/>
      <c r="DUX165" s="7"/>
      <c r="DUY165" s="7"/>
      <c r="DUZ165" s="7"/>
      <c r="DVA165" s="7"/>
      <c r="DVB165" s="7"/>
      <c r="DVC165" s="7"/>
      <c r="DVD165" s="7"/>
      <c r="DVE165" s="7"/>
      <c r="DVF165" s="7"/>
      <c r="DVG165" s="7"/>
      <c r="DVH165" s="7"/>
      <c r="DVI165" s="7"/>
      <c r="DVJ165" s="7"/>
      <c r="DVK165" s="7"/>
      <c r="DVL165" s="7"/>
      <c r="DVM165" s="7"/>
      <c r="DVN165" s="7"/>
      <c r="DVO165" s="7"/>
      <c r="DVP165" s="7"/>
      <c r="DVQ165" s="7"/>
      <c r="DVR165" s="7"/>
      <c r="DVS165" s="7"/>
      <c r="DVT165" s="7"/>
      <c r="DVU165" s="7"/>
      <c r="DVV165" s="7"/>
      <c r="DVW165" s="7"/>
      <c r="DVX165" s="7"/>
      <c r="DVY165" s="7"/>
      <c r="DVZ165" s="7"/>
      <c r="DWA165" s="7"/>
      <c r="DWB165" s="7"/>
      <c r="DWC165" s="7"/>
      <c r="DWD165" s="7"/>
      <c r="DWE165" s="7"/>
      <c r="DWF165" s="7"/>
      <c r="DWG165" s="7"/>
      <c r="DWH165" s="7"/>
      <c r="DWI165" s="7"/>
      <c r="DWJ165" s="7"/>
      <c r="DWK165" s="7"/>
      <c r="DWL165" s="7"/>
      <c r="DWM165" s="7"/>
      <c r="DWN165" s="7"/>
      <c r="DWO165" s="7"/>
      <c r="DWP165" s="7"/>
      <c r="DWQ165" s="7"/>
      <c r="DWR165" s="7"/>
      <c r="DWS165" s="7"/>
      <c r="DWT165" s="7"/>
      <c r="DWU165" s="7"/>
      <c r="DWV165" s="7"/>
      <c r="DWW165" s="7"/>
      <c r="DWX165" s="7"/>
      <c r="DWY165" s="7"/>
      <c r="DWZ165" s="7"/>
      <c r="DXA165" s="7"/>
      <c r="DXB165" s="7"/>
      <c r="DXC165" s="7"/>
      <c r="DXD165" s="7"/>
      <c r="DXE165" s="7"/>
      <c r="DXF165" s="7"/>
      <c r="DXG165" s="7"/>
      <c r="DXH165" s="7"/>
      <c r="DXI165" s="7"/>
      <c r="DXJ165" s="7"/>
      <c r="DXK165" s="7"/>
      <c r="DXL165" s="7"/>
      <c r="DXM165" s="7"/>
      <c r="DXN165" s="7"/>
      <c r="DXO165" s="7"/>
      <c r="DXP165" s="7"/>
      <c r="DXQ165" s="7"/>
      <c r="DXR165" s="7"/>
      <c r="DXS165" s="7"/>
      <c r="DXT165" s="7"/>
      <c r="DXU165" s="7"/>
      <c r="DXV165" s="7"/>
      <c r="DXW165" s="7"/>
      <c r="DXX165" s="7"/>
      <c r="DXY165" s="7"/>
      <c r="DXZ165" s="7"/>
      <c r="DYA165" s="7"/>
      <c r="DYB165" s="7"/>
      <c r="DYC165" s="7"/>
      <c r="DYD165" s="7"/>
      <c r="DYE165" s="7"/>
      <c r="DYF165" s="7"/>
      <c r="DYG165" s="7"/>
      <c r="DYH165" s="7"/>
      <c r="DYI165" s="7"/>
      <c r="DYJ165" s="7"/>
      <c r="DYK165" s="7"/>
      <c r="DYL165" s="7"/>
      <c r="DYM165" s="7"/>
      <c r="DYN165" s="7"/>
      <c r="DYO165" s="7"/>
      <c r="DYP165" s="7"/>
      <c r="DYQ165" s="7"/>
      <c r="DYR165" s="7"/>
      <c r="DYS165" s="7"/>
      <c r="DYT165" s="7"/>
      <c r="DYU165" s="7"/>
      <c r="DYV165" s="7"/>
      <c r="DYW165" s="7"/>
      <c r="DYX165" s="7"/>
      <c r="DYY165" s="7"/>
      <c r="DYZ165" s="7"/>
      <c r="DZA165" s="7"/>
      <c r="DZB165" s="7"/>
      <c r="DZC165" s="7"/>
      <c r="DZD165" s="7"/>
      <c r="DZE165" s="7"/>
      <c r="DZF165" s="7"/>
      <c r="DZG165" s="7"/>
      <c r="DZH165" s="7"/>
      <c r="DZI165" s="7"/>
      <c r="DZJ165" s="7"/>
      <c r="DZK165" s="7"/>
      <c r="DZL165" s="7"/>
      <c r="DZM165" s="7"/>
      <c r="DZN165" s="7"/>
      <c r="DZO165" s="7"/>
      <c r="DZP165" s="7"/>
      <c r="DZQ165" s="7"/>
      <c r="DZR165" s="7"/>
      <c r="DZS165" s="7"/>
      <c r="DZT165" s="7"/>
      <c r="DZU165" s="7"/>
      <c r="DZV165" s="7"/>
      <c r="DZW165" s="7"/>
      <c r="DZX165" s="7"/>
      <c r="DZY165" s="7"/>
      <c r="DZZ165" s="7"/>
      <c r="EAA165" s="7"/>
      <c r="EAB165" s="7"/>
      <c r="EAC165" s="7"/>
      <c r="EAD165" s="7"/>
      <c r="EAE165" s="7"/>
      <c r="EAF165" s="7"/>
      <c r="EAG165" s="7"/>
      <c r="EAH165" s="7"/>
      <c r="EAI165" s="7"/>
      <c r="EAJ165" s="7"/>
      <c r="EAK165" s="7"/>
      <c r="EAL165" s="7"/>
      <c r="EAM165" s="7"/>
      <c r="EAN165" s="7"/>
      <c r="EAO165" s="7"/>
      <c r="EAP165" s="7"/>
      <c r="EAQ165" s="7"/>
      <c r="EAR165" s="7"/>
      <c r="EAS165" s="7"/>
      <c r="EAT165" s="7"/>
      <c r="EAU165" s="7"/>
      <c r="EAV165" s="7"/>
      <c r="EAW165" s="7"/>
      <c r="EAX165" s="7"/>
      <c r="EAY165" s="7"/>
      <c r="EAZ165" s="7"/>
      <c r="EBA165" s="7"/>
      <c r="EBB165" s="7"/>
      <c r="EBC165" s="7"/>
      <c r="EBD165" s="7"/>
      <c r="EBE165" s="7"/>
      <c r="EBF165" s="7"/>
      <c r="EBG165" s="7"/>
      <c r="EBH165" s="7"/>
      <c r="EBI165" s="7"/>
      <c r="EBJ165" s="7"/>
      <c r="EBK165" s="7"/>
      <c r="EBL165" s="7"/>
      <c r="EBM165" s="7"/>
      <c r="EBN165" s="7"/>
      <c r="EBO165" s="7"/>
      <c r="EBP165" s="7"/>
      <c r="EBQ165" s="7"/>
      <c r="EBR165" s="7"/>
      <c r="EBS165" s="7"/>
      <c r="EBT165" s="7"/>
      <c r="EBU165" s="7"/>
      <c r="EBV165" s="7"/>
      <c r="EBW165" s="7"/>
      <c r="EBX165" s="7"/>
      <c r="EBY165" s="7"/>
      <c r="EBZ165" s="7"/>
      <c r="ECA165" s="7"/>
      <c r="ECB165" s="7"/>
      <c r="ECC165" s="7"/>
      <c r="ECD165" s="7"/>
      <c r="ECE165" s="7"/>
      <c r="ECF165" s="7"/>
      <c r="ECG165" s="7"/>
      <c r="ECH165" s="7"/>
      <c r="ECI165" s="7"/>
      <c r="ECJ165" s="7"/>
      <c r="ECK165" s="7"/>
      <c r="ECL165" s="7"/>
      <c r="ECM165" s="7"/>
      <c r="ECN165" s="7"/>
      <c r="ECO165" s="7"/>
      <c r="ECP165" s="7"/>
      <c r="ECQ165" s="7"/>
      <c r="ECR165" s="7"/>
      <c r="ECS165" s="7"/>
      <c r="ECT165" s="7"/>
      <c r="ECU165" s="7"/>
      <c r="ECV165" s="7"/>
      <c r="ECW165" s="7"/>
      <c r="ECX165" s="7"/>
      <c r="ECY165" s="7"/>
      <c r="ECZ165" s="7"/>
      <c r="EDA165" s="7"/>
      <c r="EDB165" s="7"/>
      <c r="EDC165" s="7"/>
      <c r="EDD165" s="7"/>
      <c r="EDE165" s="7"/>
      <c r="EDF165" s="7"/>
      <c r="EDG165" s="7"/>
      <c r="EDH165" s="7"/>
      <c r="EDI165" s="7"/>
      <c r="EDJ165" s="7"/>
      <c r="EDK165" s="7"/>
      <c r="EDL165" s="7"/>
      <c r="EDM165" s="7"/>
      <c r="EDN165" s="7"/>
      <c r="EDO165" s="7"/>
      <c r="EDP165" s="7"/>
      <c r="EDQ165" s="7"/>
      <c r="EDR165" s="7"/>
      <c r="EDS165" s="7"/>
      <c r="EDT165" s="7"/>
      <c r="EDU165" s="7"/>
      <c r="EDV165" s="7"/>
      <c r="EDW165" s="7"/>
      <c r="EDX165" s="7"/>
      <c r="EDY165" s="7"/>
      <c r="EDZ165" s="7"/>
      <c r="EEA165" s="7"/>
      <c r="EEB165" s="7"/>
      <c r="EEC165" s="7"/>
      <c r="EED165" s="7"/>
      <c r="EEE165" s="7"/>
      <c r="EEF165" s="7"/>
      <c r="EEG165" s="7"/>
      <c r="EEH165" s="7"/>
      <c r="EEI165" s="7"/>
      <c r="EEJ165" s="7"/>
      <c r="EEK165" s="7"/>
      <c r="EEL165" s="7"/>
      <c r="EEM165" s="7"/>
      <c r="EEN165" s="7"/>
      <c r="EEO165" s="7"/>
      <c r="EEP165" s="7"/>
      <c r="EEQ165" s="7"/>
      <c r="EER165" s="7"/>
      <c r="EES165" s="7"/>
      <c r="EET165" s="7"/>
      <c r="EEU165" s="7"/>
      <c r="EEV165" s="7"/>
      <c r="EEW165" s="7"/>
      <c r="EEX165" s="7"/>
      <c r="EEY165" s="7"/>
      <c r="EEZ165" s="7"/>
      <c r="EFA165" s="7"/>
      <c r="EFB165" s="7"/>
      <c r="EFC165" s="7"/>
      <c r="EFD165" s="7"/>
      <c r="EFE165" s="7"/>
      <c r="EFF165" s="7"/>
      <c r="EFG165" s="7"/>
      <c r="EFH165" s="7"/>
      <c r="EFI165" s="7"/>
      <c r="EFJ165" s="7"/>
      <c r="EFK165" s="7"/>
      <c r="EFL165" s="7"/>
      <c r="EFM165" s="7"/>
      <c r="EFN165" s="7"/>
      <c r="EFO165" s="7"/>
      <c r="EFP165" s="7"/>
      <c r="EFQ165" s="7"/>
      <c r="EFR165" s="7"/>
      <c r="EFS165" s="7"/>
      <c r="EFT165" s="7"/>
      <c r="EFU165" s="7"/>
      <c r="EFV165" s="7"/>
      <c r="EFW165" s="7"/>
      <c r="EFX165" s="7"/>
      <c r="EFY165" s="7"/>
      <c r="EFZ165" s="7"/>
      <c r="EGA165" s="7"/>
      <c r="EGB165" s="7"/>
      <c r="EGC165" s="7"/>
      <c r="EGD165" s="7"/>
      <c r="EGE165" s="7"/>
      <c r="EGF165" s="7"/>
      <c r="EGG165" s="7"/>
      <c r="EGH165" s="7"/>
      <c r="EGI165" s="7"/>
      <c r="EGJ165" s="7"/>
      <c r="EGK165" s="7"/>
      <c r="EGL165" s="7"/>
      <c r="EGM165" s="7"/>
      <c r="EGN165" s="7"/>
      <c r="EGO165" s="7"/>
      <c r="EGP165" s="7"/>
      <c r="EGQ165" s="7"/>
      <c r="EGR165" s="7"/>
      <c r="EGS165" s="7"/>
      <c r="EGT165" s="7"/>
      <c r="EGU165" s="7"/>
      <c r="EGV165" s="7"/>
      <c r="EGW165" s="7"/>
      <c r="EGX165" s="7"/>
      <c r="EGY165" s="7"/>
      <c r="EGZ165" s="7"/>
      <c r="EHA165" s="7"/>
      <c r="EHB165" s="7"/>
      <c r="EHC165" s="7"/>
      <c r="EHD165" s="7"/>
      <c r="EHE165" s="7"/>
      <c r="EHF165" s="7"/>
      <c r="EHG165" s="7"/>
      <c r="EHH165" s="7"/>
      <c r="EHI165" s="7"/>
      <c r="EHJ165" s="7"/>
      <c r="EHK165" s="7"/>
      <c r="EHL165" s="7"/>
      <c r="EHM165" s="7"/>
      <c r="EHN165" s="7"/>
      <c r="EHO165" s="7"/>
      <c r="EHP165" s="7"/>
      <c r="EHQ165" s="7"/>
      <c r="EHR165" s="7"/>
      <c r="EHS165" s="7"/>
      <c r="EHT165" s="7"/>
      <c r="EHU165" s="7"/>
      <c r="EHV165" s="7"/>
      <c r="EHW165" s="7"/>
      <c r="EHX165" s="7"/>
      <c r="EHY165" s="7"/>
      <c r="EHZ165" s="7"/>
      <c r="EIA165" s="7"/>
      <c r="EIB165" s="7"/>
      <c r="EIC165" s="7"/>
      <c r="EID165" s="7"/>
      <c r="EIE165" s="7"/>
      <c r="EIF165" s="7"/>
      <c r="EIG165" s="7"/>
      <c r="EIH165" s="7"/>
      <c r="EII165" s="7"/>
      <c r="EIJ165" s="7"/>
      <c r="EIK165" s="7"/>
      <c r="EIL165" s="7"/>
      <c r="EIM165" s="7"/>
      <c r="EIN165" s="7"/>
      <c r="EIO165" s="7"/>
      <c r="EIP165" s="7"/>
      <c r="EIQ165" s="7"/>
      <c r="EIR165" s="7"/>
      <c r="EIS165" s="7"/>
      <c r="EIT165" s="7"/>
      <c r="EIU165" s="7"/>
      <c r="EIV165" s="7"/>
      <c r="EIW165" s="7"/>
      <c r="EIX165" s="7"/>
      <c r="EIY165" s="7"/>
      <c r="EIZ165" s="7"/>
      <c r="EJA165" s="7"/>
      <c r="EJB165" s="7"/>
      <c r="EJC165" s="7"/>
      <c r="EJD165" s="7"/>
      <c r="EJE165" s="7"/>
      <c r="EJF165" s="7"/>
      <c r="EJG165" s="7"/>
      <c r="EJH165" s="7"/>
      <c r="EJI165" s="7"/>
      <c r="EJJ165" s="7"/>
      <c r="EJK165" s="7"/>
      <c r="EJL165" s="7"/>
      <c r="EJM165" s="7"/>
      <c r="EJN165" s="7"/>
      <c r="EJO165" s="7"/>
      <c r="EJP165" s="7"/>
      <c r="EJQ165" s="7"/>
      <c r="EJR165" s="7"/>
      <c r="EJS165" s="7"/>
      <c r="EJT165" s="7"/>
      <c r="EJU165" s="7"/>
      <c r="EJV165" s="7"/>
      <c r="EJW165" s="7"/>
      <c r="EJX165" s="7"/>
      <c r="EJY165" s="7"/>
      <c r="EJZ165" s="7"/>
      <c r="EKA165" s="7"/>
      <c r="EKB165" s="7"/>
      <c r="EKC165" s="7"/>
      <c r="EKD165" s="7"/>
      <c r="EKE165" s="7"/>
      <c r="EKF165" s="7"/>
      <c r="EKG165" s="7"/>
      <c r="EKH165" s="7"/>
      <c r="EKI165" s="7"/>
      <c r="EKJ165" s="7"/>
      <c r="EKK165" s="7"/>
      <c r="EKL165" s="7"/>
      <c r="EKM165" s="7"/>
      <c r="EKN165" s="7"/>
      <c r="EKO165" s="7"/>
      <c r="EKP165" s="7"/>
      <c r="EKQ165" s="7"/>
      <c r="EKR165" s="7"/>
      <c r="EKS165" s="7"/>
      <c r="EKT165" s="7"/>
      <c r="EKU165" s="7"/>
      <c r="EKV165" s="7"/>
      <c r="EKW165" s="7"/>
      <c r="EKX165" s="7"/>
      <c r="EKY165" s="7"/>
      <c r="EKZ165" s="7"/>
      <c r="ELA165" s="7"/>
      <c r="ELB165" s="7"/>
      <c r="ELC165" s="7"/>
      <c r="ELD165" s="7"/>
      <c r="ELE165" s="7"/>
      <c r="ELF165" s="7"/>
      <c r="ELG165" s="7"/>
      <c r="ELH165" s="7"/>
      <c r="ELI165" s="7"/>
      <c r="ELJ165" s="7"/>
      <c r="ELK165" s="7"/>
      <c r="ELL165" s="7"/>
      <c r="ELM165" s="7"/>
      <c r="ELN165" s="7"/>
      <c r="ELO165" s="7"/>
      <c r="ELP165" s="7"/>
      <c r="ELQ165" s="7"/>
      <c r="ELR165" s="7"/>
      <c r="ELS165" s="7"/>
      <c r="ELT165" s="7"/>
      <c r="ELU165" s="7"/>
      <c r="ELV165" s="7"/>
      <c r="ELW165" s="7"/>
      <c r="ELX165" s="7"/>
      <c r="ELY165" s="7"/>
      <c r="ELZ165" s="7"/>
      <c r="EMA165" s="7"/>
      <c r="EMB165" s="7"/>
      <c r="EMC165" s="7"/>
      <c r="EMD165" s="7"/>
      <c r="EME165" s="7"/>
      <c r="EMF165" s="7"/>
      <c r="EMG165" s="7"/>
      <c r="EMH165" s="7"/>
      <c r="EMI165" s="7"/>
      <c r="EMJ165" s="7"/>
      <c r="EMK165" s="7"/>
      <c r="EML165" s="7"/>
      <c r="EMM165" s="7"/>
      <c r="EMN165" s="7"/>
      <c r="EMO165" s="7"/>
      <c r="EMP165" s="7"/>
      <c r="EMQ165" s="7"/>
      <c r="EMR165" s="7"/>
      <c r="EMS165" s="7"/>
      <c r="EMT165" s="7"/>
      <c r="EMU165" s="7"/>
      <c r="EMV165" s="7"/>
      <c r="EMW165" s="7"/>
      <c r="EMX165" s="7"/>
      <c r="EMY165" s="7"/>
      <c r="EMZ165" s="7"/>
      <c r="ENA165" s="7"/>
      <c r="ENB165" s="7"/>
      <c r="ENC165" s="7"/>
      <c r="END165" s="7"/>
      <c r="ENE165" s="7"/>
      <c r="ENF165" s="7"/>
      <c r="ENG165" s="7"/>
      <c r="ENH165" s="7"/>
      <c r="ENI165" s="7"/>
      <c r="ENJ165" s="7"/>
      <c r="ENK165" s="7"/>
      <c r="ENL165" s="7"/>
      <c r="ENM165" s="7"/>
      <c r="ENN165" s="7"/>
      <c r="ENO165" s="7"/>
      <c r="ENP165" s="7"/>
      <c r="ENQ165" s="7"/>
      <c r="ENR165" s="7"/>
      <c r="ENS165" s="7"/>
      <c r="ENT165" s="7"/>
      <c r="ENU165" s="7"/>
      <c r="ENV165" s="7"/>
      <c r="ENW165" s="7"/>
      <c r="ENX165" s="7"/>
      <c r="ENY165" s="7"/>
      <c r="ENZ165" s="7"/>
      <c r="EOA165" s="7"/>
      <c r="EOB165" s="7"/>
      <c r="EOC165" s="7"/>
      <c r="EOD165" s="7"/>
      <c r="EOE165" s="7"/>
      <c r="EOF165" s="7"/>
      <c r="EOG165" s="7"/>
      <c r="EOH165" s="7"/>
      <c r="EOI165" s="7"/>
      <c r="EOJ165" s="7"/>
      <c r="EOK165" s="7"/>
      <c r="EOL165" s="7"/>
      <c r="EOM165" s="7"/>
      <c r="EON165" s="7"/>
      <c r="EOO165" s="7"/>
      <c r="EOP165" s="7"/>
      <c r="EOQ165" s="7"/>
      <c r="EOR165" s="7"/>
      <c r="EOS165" s="7"/>
      <c r="EOT165" s="7"/>
      <c r="EOU165" s="7"/>
      <c r="EOV165" s="7"/>
      <c r="EOW165" s="7"/>
      <c r="EOX165" s="7"/>
      <c r="EOY165" s="7"/>
      <c r="EOZ165" s="7"/>
      <c r="EPA165" s="7"/>
      <c r="EPB165" s="7"/>
      <c r="EPC165" s="7"/>
      <c r="EPD165" s="7"/>
      <c r="EPE165" s="7"/>
      <c r="EPF165" s="7"/>
      <c r="EPG165" s="7"/>
      <c r="EPH165" s="7"/>
      <c r="EPI165" s="7"/>
      <c r="EPJ165" s="7"/>
      <c r="EPK165" s="7"/>
      <c r="EPL165" s="7"/>
      <c r="EPM165" s="7"/>
      <c r="EPN165" s="7"/>
      <c r="EPO165" s="7"/>
      <c r="EPP165" s="7"/>
      <c r="EPQ165" s="7"/>
      <c r="EPR165" s="7"/>
      <c r="EPS165" s="7"/>
      <c r="EPT165" s="7"/>
      <c r="EPU165" s="7"/>
      <c r="EPV165" s="7"/>
      <c r="EPW165" s="7"/>
      <c r="EPX165" s="7"/>
      <c r="EPY165" s="7"/>
      <c r="EPZ165" s="7"/>
      <c r="EQA165" s="7"/>
      <c r="EQB165" s="7"/>
      <c r="EQC165" s="7"/>
      <c r="EQD165" s="7"/>
      <c r="EQE165" s="7"/>
      <c r="EQF165" s="7"/>
      <c r="EQG165" s="7"/>
      <c r="EQH165" s="7"/>
      <c r="EQI165" s="7"/>
      <c r="EQJ165" s="7"/>
      <c r="EQK165" s="7"/>
      <c r="EQL165" s="7"/>
      <c r="EQM165" s="7"/>
      <c r="EQN165" s="7"/>
      <c r="EQO165" s="7"/>
      <c r="EQP165" s="7"/>
      <c r="EQQ165" s="7"/>
      <c r="EQR165" s="7"/>
      <c r="EQS165" s="7"/>
      <c r="EQT165" s="7"/>
      <c r="EQU165" s="7"/>
      <c r="EQV165" s="7"/>
      <c r="EQW165" s="7"/>
      <c r="EQX165" s="7"/>
      <c r="EQY165" s="7"/>
      <c r="EQZ165" s="7"/>
      <c r="ERA165" s="7"/>
      <c r="ERB165" s="7"/>
      <c r="ERC165" s="7"/>
      <c r="ERD165" s="7"/>
      <c r="ERE165" s="7"/>
      <c r="ERF165" s="7"/>
      <c r="ERG165" s="7"/>
      <c r="ERH165" s="7"/>
      <c r="ERI165" s="7"/>
      <c r="ERJ165" s="7"/>
      <c r="ERK165" s="7"/>
      <c r="ERL165" s="7"/>
      <c r="ERM165" s="7"/>
      <c r="ERN165" s="7"/>
      <c r="ERO165" s="7"/>
      <c r="ERP165" s="7"/>
      <c r="ERQ165" s="7"/>
      <c r="ERR165" s="7"/>
      <c r="ERS165" s="7"/>
      <c r="ERT165" s="7"/>
      <c r="ERU165" s="7"/>
      <c r="ERV165" s="7"/>
      <c r="ERW165" s="7"/>
      <c r="ERX165" s="7"/>
      <c r="ERY165" s="7"/>
      <c r="ERZ165" s="7"/>
      <c r="ESA165" s="7"/>
      <c r="ESB165" s="7"/>
      <c r="ESC165" s="7"/>
      <c r="ESD165" s="7"/>
      <c r="ESE165" s="7"/>
      <c r="ESF165" s="7"/>
      <c r="ESG165" s="7"/>
      <c r="ESH165" s="7"/>
      <c r="ESI165" s="7"/>
      <c r="ESJ165" s="7"/>
      <c r="ESK165" s="7"/>
      <c r="ESL165" s="7"/>
      <c r="ESM165" s="7"/>
      <c r="ESN165" s="7"/>
      <c r="ESO165" s="7"/>
      <c r="ESP165" s="7"/>
      <c r="ESQ165" s="7"/>
      <c r="ESR165" s="7"/>
      <c r="ESS165" s="7"/>
      <c r="EST165" s="7"/>
      <c r="ESU165" s="7"/>
      <c r="ESV165" s="7"/>
      <c r="ESW165" s="7"/>
      <c r="ESX165" s="7"/>
      <c r="ESY165" s="7"/>
      <c r="ESZ165" s="7"/>
      <c r="ETA165" s="7"/>
      <c r="ETB165" s="7"/>
      <c r="ETC165" s="7"/>
      <c r="ETD165" s="7"/>
      <c r="ETE165" s="7"/>
      <c r="ETF165" s="7"/>
      <c r="ETG165" s="7"/>
      <c r="ETH165" s="7"/>
      <c r="ETI165" s="7"/>
      <c r="ETJ165" s="7"/>
      <c r="ETK165" s="7"/>
      <c r="ETL165" s="7"/>
      <c r="ETM165" s="7"/>
      <c r="ETN165" s="7"/>
      <c r="ETO165" s="7"/>
      <c r="ETP165" s="7"/>
      <c r="ETQ165" s="7"/>
      <c r="ETR165" s="7"/>
      <c r="ETS165" s="7"/>
      <c r="ETT165" s="7"/>
      <c r="ETU165" s="7"/>
      <c r="ETV165" s="7"/>
      <c r="ETW165" s="7"/>
      <c r="ETX165" s="7"/>
      <c r="ETY165" s="7"/>
      <c r="ETZ165" s="7"/>
      <c r="EUA165" s="7"/>
      <c r="EUB165" s="7"/>
      <c r="EUC165" s="7"/>
      <c r="EUD165" s="7"/>
      <c r="EUE165" s="7"/>
      <c r="EUF165" s="7"/>
      <c r="EUG165" s="7"/>
      <c r="EUH165" s="7"/>
      <c r="EUI165" s="7"/>
      <c r="EUJ165" s="7"/>
      <c r="EUK165" s="7"/>
      <c r="EUL165" s="7"/>
      <c r="EUM165" s="7"/>
      <c r="EUN165" s="7"/>
      <c r="EUO165" s="7"/>
      <c r="EUP165" s="7"/>
      <c r="EUQ165" s="7"/>
      <c r="EUR165" s="7"/>
      <c r="EUS165" s="7"/>
      <c r="EUT165" s="7"/>
      <c r="EUU165" s="7"/>
      <c r="EUV165" s="7"/>
      <c r="EUW165" s="7"/>
      <c r="EUX165" s="7"/>
      <c r="EUY165" s="7"/>
      <c r="EUZ165" s="7"/>
      <c r="EVA165" s="7"/>
      <c r="EVB165" s="7"/>
      <c r="EVC165" s="7"/>
      <c r="EVD165" s="7"/>
      <c r="EVE165" s="7"/>
      <c r="EVF165" s="7"/>
      <c r="EVG165" s="7"/>
      <c r="EVH165" s="7"/>
      <c r="EVI165" s="7"/>
      <c r="EVJ165" s="7"/>
      <c r="EVK165" s="7"/>
      <c r="EVL165" s="7"/>
      <c r="EVM165" s="7"/>
      <c r="EVN165" s="7"/>
      <c r="EVO165" s="7"/>
      <c r="EVP165" s="7"/>
      <c r="EVQ165" s="7"/>
      <c r="EVR165" s="7"/>
      <c r="EVS165" s="7"/>
      <c r="EVT165" s="7"/>
      <c r="EVU165" s="7"/>
      <c r="EVV165" s="7"/>
      <c r="EVW165" s="7"/>
      <c r="EVX165" s="7"/>
      <c r="EVY165" s="7"/>
      <c r="EVZ165" s="7"/>
      <c r="EWA165" s="7"/>
      <c r="EWB165" s="7"/>
      <c r="EWC165" s="7"/>
      <c r="EWD165" s="7"/>
      <c r="EWE165" s="7"/>
      <c r="EWF165" s="7"/>
      <c r="EWG165" s="7"/>
      <c r="EWH165" s="7"/>
      <c r="EWI165" s="7"/>
      <c r="EWJ165" s="7"/>
      <c r="EWK165" s="7"/>
      <c r="EWL165" s="7"/>
      <c r="EWM165" s="7"/>
      <c r="EWN165" s="7"/>
      <c r="EWO165" s="7"/>
      <c r="EWP165" s="7"/>
      <c r="EWQ165" s="7"/>
      <c r="EWR165" s="7"/>
      <c r="EWS165" s="7"/>
      <c r="EWT165" s="7"/>
      <c r="EWU165" s="7"/>
      <c r="EWV165" s="7"/>
      <c r="EWW165" s="7"/>
      <c r="EWX165" s="7"/>
      <c r="EWY165" s="7"/>
      <c r="EWZ165" s="7"/>
      <c r="EXA165" s="7"/>
      <c r="EXB165" s="7"/>
      <c r="EXC165" s="7"/>
      <c r="EXD165" s="7"/>
      <c r="EXE165" s="7"/>
      <c r="EXF165" s="7"/>
      <c r="EXG165" s="7"/>
      <c r="EXH165" s="7"/>
      <c r="EXI165" s="7"/>
      <c r="EXJ165" s="7"/>
      <c r="EXK165" s="7"/>
      <c r="EXL165" s="7"/>
      <c r="EXM165" s="7"/>
      <c r="EXN165" s="7"/>
      <c r="EXO165" s="7"/>
      <c r="EXP165" s="7"/>
      <c r="EXQ165" s="7"/>
      <c r="EXR165" s="7"/>
      <c r="EXS165" s="7"/>
      <c r="EXT165" s="7"/>
      <c r="EXU165" s="7"/>
      <c r="EXV165" s="7"/>
      <c r="EXW165" s="7"/>
      <c r="EXX165" s="7"/>
      <c r="EXY165" s="7"/>
      <c r="EXZ165" s="7"/>
      <c r="EYA165" s="7"/>
      <c r="EYB165" s="7"/>
      <c r="EYC165" s="7"/>
      <c r="EYD165" s="7"/>
      <c r="EYE165" s="7"/>
      <c r="EYF165" s="7"/>
      <c r="EYG165" s="7"/>
      <c r="EYH165" s="7"/>
      <c r="EYI165" s="7"/>
      <c r="EYJ165" s="7"/>
      <c r="EYK165" s="7"/>
      <c r="EYL165" s="7"/>
      <c r="EYM165" s="7"/>
      <c r="EYN165" s="7"/>
      <c r="EYO165" s="7"/>
      <c r="EYP165" s="7"/>
      <c r="EYQ165" s="7"/>
      <c r="EYR165" s="7"/>
      <c r="EYS165" s="7"/>
      <c r="EYT165" s="7"/>
      <c r="EYU165" s="7"/>
      <c r="EYV165" s="7"/>
      <c r="EYW165" s="7"/>
      <c r="EYX165" s="7"/>
      <c r="EYY165" s="7"/>
      <c r="EYZ165" s="7"/>
      <c r="EZA165" s="7"/>
      <c r="EZB165" s="7"/>
      <c r="EZC165" s="7"/>
      <c r="EZD165" s="7"/>
      <c r="EZE165" s="7"/>
      <c r="EZF165" s="7"/>
      <c r="EZG165" s="7"/>
      <c r="EZH165" s="7"/>
      <c r="EZI165" s="7"/>
      <c r="EZJ165" s="7"/>
      <c r="EZK165" s="7"/>
      <c r="EZL165" s="7"/>
      <c r="EZM165" s="7"/>
      <c r="EZN165" s="7"/>
      <c r="EZO165" s="7"/>
      <c r="EZP165" s="7"/>
      <c r="EZQ165" s="7"/>
      <c r="EZR165" s="7"/>
      <c r="EZS165" s="7"/>
      <c r="EZT165" s="7"/>
      <c r="EZU165" s="7"/>
      <c r="EZV165" s="7"/>
      <c r="EZW165" s="7"/>
      <c r="EZX165" s="7"/>
      <c r="EZY165" s="7"/>
      <c r="EZZ165" s="7"/>
      <c r="FAA165" s="7"/>
      <c r="FAB165" s="7"/>
      <c r="FAC165" s="7"/>
      <c r="FAD165" s="7"/>
      <c r="FAE165" s="7"/>
      <c r="FAF165" s="7"/>
      <c r="FAG165" s="7"/>
      <c r="FAH165" s="7"/>
      <c r="FAI165" s="7"/>
      <c r="FAJ165" s="7"/>
      <c r="FAK165" s="7"/>
      <c r="FAL165" s="7"/>
      <c r="FAM165" s="7"/>
      <c r="FAN165" s="7"/>
      <c r="FAO165" s="7"/>
      <c r="FAP165" s="7"/>
      <c r="FAQ165" s="7"/>
      <c r="FAR165" s="7"/>
      <c r="FAS165" s="7"/>
      <c r="FAT165" s="7"/>
      <c r="FAU165" s="7"/>
      <c r="FAV165" s="7"/>
      <c r="FAW165" s="7"/>
      <c r="FAX165" s="7"/>
      <c r="FAY165" s="7"/>
      <c r="FAZ165" s="7"/>
      <c r="FBA165" s="7"/>
      <c r="FBB165" s="7"/>
      <c r="FBC165" s="7"/>
      <c r="FBD165" s="7"/>
      <c r="FBE165" s="7"/>
      <c r="FBF165" s="7"/>
      <c r="FBG165" s="7"/>
      <c r="FBH165" s="7"/>
      <c r="FBI165" s="7"/>
      <c r="FBJ165" s="7"/>
      <c r="FBK165" s="7"/>
      <c r="FBL165" s="7"/>
      <c r="FBM165" s="7"/>
      <c r="FBN165" s="7"/>
      <c r="FBO165" s="7"/>
      <c r="FBP165" s="7"/>
      <c r="FBQ165" s="7"/>
      <c r="FBR165" s="7"/>
      <c r="FBS165" s="7"/>
      <c r="FBT165" s="7"/>
      <c r="FBU165" s="7"/>
      <c r="FBV165" s="7"/>
      <c r="FBW165" s="7"/>
      <c r="FBX165" s="7"/>
      <c r="FBY165" s="7"/>
      <c r="FBZ165" s="7"/>
      <c r="FCA165" s="7"/>
      <c r="FCB165" s="7"/>
      <c r="FCC165" s="7"/>
      <c r="FCD165" s="7"/>
      <c r="FCE165" s="7"/>
      <c r="FCF165" s="7"/>
      <c r="FCG165" s="7"/>
      <c r="FCH165" s="7"/>
      <c r="FCI165" s="7"/>
      <c r="FCJ165" s="7"/>
      <c r="FCK165" s="7"/>
      <c r="FCL165" s="7"/>
      <c r="FCM165" s="7"/>
      <c r="FCN165" s="7"/>
      <c r="FCO165" s="7"/>
      <c r="FCP165" s="7"/>
      <c r="FCQ165" s="7"/>
      <c r="FCR165" s="7"/>
      <c r="FCS165" s="7"/>
      <c r="FCT165" s="7"/>
      <c r="FCU165" s="7"/>
      <c r="FCV165" s="7"/>
      <c r="FCW165" s="7"/>
      <c r="FCX165" s="7"/>
      <c r="FCY165" s="7"/>
      <c r="FCZ165" s="7"/>
      <c r="FDA165" s="7"/>
      <c r="FDB165" s="7"/>
      <c r="FDC165" s="7"/>
      <c r="FDD165" s="7"/>
      <c r="FDE165" s="7"/>
      <c r="FDF165" s="7"/>
      <c r="FDG165" s="7"/>
      <c r="FDH165" s="7"/>
      <c r="FDI165" s="7"/>
      <c r="FDJ165" s="7"/>
      <c r="FDK165" s="7"/>
      <c r="FDL165" s="7"/>
      <c r="FDM165" s="7"/>
      <c r="FDN165" s="7"/>
      <c r="FDO165" s="7"/>
      <c r="FDP165" s="7"/>
      <c r="FDQ165" s="7"/>
      <c r="FDR165" s="7"/>
      <c r="FDS165" s="7"/>
      <c r="FDT165" s="7"/>
      <c r="FDU165" s="7"/>
      <c r="FDV165" s="7"/>
      <c r="FDW165" s="7"/>
      <c r="FDX165" s="7"/>
      <c r="FDY165" s="7"/>
      <c r="FDZ165" s="7"/>
      <c r="FEA165" s="7"/>
      <c r="FEB165" s="7"/>
      <c r="FEC165" s="7"/>
      <c r="FED165" s="7"/>
      <c r="FEE165" s="7"/>
      <c r="FEF165" s="7"/>
      <c r="FEG165" s="7"/>
      <c r="FEH165" s="7"/>
      <c r="FEI165" s="7"/>
      <c r="FEJ165" s="7"/>
      <c r="FEK165" s="7"/>
      <c r="FEL165" s="7"/>
      <c r="FEM165" s="7"/>
      <c r="FEN165" s="7"/>
      <c r="FEO165" s="7"/>
      <c r="FEP165" s="7"/>
      <c r="FEQ165" s="7"/>
      <c r="FER165" s="7"/>
      <c r="FES165" s="7"/>
      <c r="FET165" s="7"/>
      <c r="FEU165" s="7"/>
      <c r="FEV165" s="7"/>
      <c r="FEW165" s="7"/>
      <c r="FEX165" s="7"/>
      <c r="FEY165" s="7"/>
      <c r="FEZ165" s="7"/>
      <c r="FFA165" s="7"/>
      <c r="FFB165" s="7"/>
      <c r="FFC165" s="7"/>
      <c r="FFD165" s="7"/>
      <c r="FFE165" s="7"/>
      <c r="FFF165" s="7"/>
      <c r="FFG165" s="7"/>
      <c r="FFH165" s="7"/>
      <c r="FFI165" s="7"/>
      <c r="FFJ165" s="7"/>
      <c r="FFK165" s="7"/>
      <c r="FFL165" s="7"/>
      <c r="FFM165" s="7"/>
      <c r="FFN165" s="7"/>
      <c r="FFO165" s="7"/>
      <c r="FFP165" s="7"/>
      <c r="FFQ165" s="7"/>
      <c r="FFR165" s="7"/>
      <c r="FFS165" s="7"/>
      <c r="FFT165" s="7"/>
      <c r="FFU165" s="7"/>
      <c r="FFV165" s="7"/>
      <c r="FFW165" s="7"/>
      <c r="FFX165" s="7"/>
      <c r="FFY165" s="7"/>
      <c r="FFZ165" s="7"/>
      <c r="FGA165" s="7"/>
      <c r="FGB165" s="7"/>
      <c r="FGC165" s="7"/>
      <c r="FGD165" s="7"/>
      <c r="FGE165" s="7"/>
      <c r="FGF165" s="7"/>
      <c r="FGG165" s="7"/>
      <c r="FGH165" s="7"/>
      <c r="FGI165" s="7"/>
      <c r="FGJ165" s="7"/>
      <c r="FGK165" s="7"/>
      <c r="FGL165" s="7"/>
      <c r="FGM165" s="7"/>
      <c r="FGN165" s="7"/>
      <c r="FGO165" s="7"/>
      <c r="FGP165" s="7"/>
      <c r="FGQ165" s="7"/>
      <c r="FGR165" s="7"/>
      <c r="FGS165" s="7"/>
      <c r="FGT165" s="7"/>
      <c r="FGU165" s="7"/>
      <c r="FGV165" s="7"/>
      <c r="FGW165" s="7"/>
      <c r="FGX165" s="7"/>
      <c r="FGY165" s="7"/>
      <c r="FGZ165" s="7"/>
      <c r="FHA165" s="7"/>
      <c r="FHB165" s="7"/>
      <c r="FHC165" s="7"/>
      <c r="FHD165" s="7"/>
      <c r="FHE165" s="7"/>
      <c r="FHF165" s="7"/>
      <c r="FHG165" s="7"/>
      <c r="FHH165" s="7"/>
      <c r="FHI165" s="7"/>
      <c r="FHJ165" s="7"/>
      <c r="FHK165" s="7"/>
      <c r="FHL165" s="7"/>
      <c r="FHM165" s="7"/>
      <c r="FHN165" s="7"/>
      <c r="FHO165" s="7"/>
      <c r="FHP165" s="7"/>
      <c r="FHQ165" s="7"/>
      <c r="FHR165" s="7"/>
      <c r="FHS165" s="7"/>
      <c r="FHT165" s="7"/>
      <c r="FHU165" s="7"/>
      <c r="FHV165" s="7"/>
      <c r="FHW165" s="7"/>
      <c r="FHX165" s="7"/>
      <c r="FHY165" s="7"/>
      <c r="FHZ165" s="7"/>
      <c r="FIA165" s="7"/>
      <c r="FIB165" s="7"/>
      <c r="FIC165" s="7"/>
      <c r="FID165" s="7"/>
      <c r="FIE165" s="7"/>
      <c r="FIF165" s="7"/>
      <c r="FIG165" s="7"/>
      <c r="FIH165" s="7"/>
      <c r="FII165" s="7"/>
      <c r="FIJ165" s="7"/>
      <c r="FIK165" s="7"/>
      <c r="FIL165" s="7"/>
      <c r="FIM165" s="7"/>
      <c r="FIN165" s="7"/>
      <c r="FIO165" s="7"/>
      <c r="FIP165" s="7"/>
      <c r="FIQ165" s="7"/>
      <c r="FIR165" s="7"/>
      <c r="FIS165" s="7"/>
      <c r="FIT165" s="7"/>
      <c r="FIU165" s="7"/>
      <c r="FIV165" s="7"/>
      <c r="FIW165" s="7"/>
      <c r="FIX165" s="7"/>
      <c r="FIY165" s="7"/>
      <c r="FIZ165" s="7"/>
      <c r="FJA165" s="7"/>
      <c r="FJB165" s="7"/>
      <c r="FJC165" s="7"/>
      <c r="FJD165" s="7"/>
      <c r="FJE165" s="7"/>
      <c r="FJF165" s="7"/>
      <c r="FJG165" s="7"/>
      <c r="FJH165" s="7"/>
      <c r="FJI165" s="7"/>
      <c r="FJJ165" s="7"/>
      <c r="FJK165" s="7"/>
      <c r="FJL165" s="7"/>
      <c r="FJM165" s="7"/>
      <c r="FJN165" s="7"/>
      <c r="FJO165" s="7"/>
      <c r="FJP165" s="7"/>
      <c r="FJQ165" s="7"/>
      <c r="FJR165" s="7"/>
      <c r="FJS165" s="7"/>
      <c r="FJT165" s="7"/>
      <c r="FJU165" s="7"/>
      <c r="FJV165" s="7"/>
      <c r="FJW165" s="7"/>
      <c r="FJX165" s="7"/>
      <c r="FJY165" s="7"/>
      <c r="FJZ165" s="7"/>
      <c r="FKA165" s="7"/>
      <c r="FKB165" s="7"/>
      <c r="FKC165" s="7"/>
      <c r="FKD165" s="7"/>
      <c r="FKE165" s="7"/>
      <c r="FKF165" s="7"/>
      <c r="FKG165" s="7"/>
      <c r="FKH165" s="7"/>
      <c r="FKI165" s="7"/>
      <c r="FKJ165" s="7"/>
      <c r="FKK165" s="7"/>
      <c r="FKL165" s="7"/>
      <c r="FKM165" s="7"/>
      <c r="FKN165" s="7"/>
      <c r="FKO165" s="7"/>
      <c r="FKP165" s="7"/>
      <c r="FKQ165" s="7"/>
      <c r="FKR165" s="7"/>
      <c r="FKS165" s="7"/>
      <c r="FKT165" s="7"/>
      <c r="FKU165" s="7"/>
      <c r="FKV165" s="7"/>
      <c r="FKW165" s="7"/>
      <c r="FKX165" s="7"/>
      <c r="FKY165" s="7"/>
      <c r="FKZ165" s="7"/>
      <c r="FLA165" s="7"/>
      <c r="FLB165" s="7"/>
      <c r="FLC165" s="7"/>
      <c r="FLD165" s="7"/>
      <c r="FLE165" s="7"/>
      <c r="FLF165" s="7"/>
      <c r="FLG165" s="7"/>
      <c r="FLH165" s="7"/>
      <c r="FLI165" s="7"/>
      <c r="FLJ165" s="7"/>
      <c r="FLK165" s="7"/>
      <c r="FLL165" s="7"/>
      <c r="FLM165" s="7"/>
      <c r="FLN165" s="7"/>
      <c r="FLO165" s="7"/>
      <c r="FLP165" s="7"/>
      <c r="FLQ165" s="7"/>
      <c r="FLR165" s="7"/>
      <c r="FLS165" s="7"/>
      <c r="FLT165" s="7"/>
      <c r="FLU165" s="7"/>
      <c r="FLV165" s="7"/>
      <c r="FLW165" s="7"/>
      <c r="FLX165" s="7"/>
      <c r="FLY165" s="7"/>
      <c r="FLZ165" s="7"/>
      <c r="FMA165" s="7"/>
      <c r="FMB165" s="7"/>
      <c r="FMC165" s="7"/>
      <c r="FMD165" s="7"/>
      <c r="FME165" s="7"/>
      <c r="FMF165" s="7"/>
      <c r="FMG165" s="7"/>
      <c r="FMH165" s="7"/>
      <c r="FMI165" s="7"/>
      <c r="FMJ165" s="7"/>
      <c r="FMK165" s="7"/>
      <c r="FML165" s="7"/>
      <c r="FMM165" s="7"/>
      <c r="FMN165" s="7"/>
      <c r="FMO165" s="7"/>
      <c r="FMP165" s="7"/>
      <c r="FMQ165" s="7"/>
      <c r="FMR165" s="7"/>
      <c r="FMS165" s="7"/>
      <c r="FMT165" s="7"/>
      <c r="FMU165" s="7"/>
      <c r="FMV165" s="7"/>
      <c r="FMW165" s="7"/>
      <c r="FMX165" s="7"/>
      <c r="FMY165" s="7"/>
      <c r="FMZ165" s="7"/>
      <c r="FNA165" s="7"/>
      <c r="FNB165" s="7"/>
      <c r="FNC165" s="7"/>
      <c r="FND165" s="7"/>
      <c r="FNE165" s="7"/>
      <c r="FNF165" s="7"/>
      <c r="FNG165" s="7"/>
      <c r="FNH165" s="7"/>
      <c r="FNI165" s="7"/>
      <c r="FNJ165" s="7"/>
      <c r="FNK165" s="7"/>
      <c r="FNL165" s="7"/>
      <c r="FNM165" s="7"/>
      <c r="FNN165" s="7"/>
      <c r="FNO165" s="7"/>
      <c r="FNP165" s="7"/>
      <c r="FNQ165" s="7"/>
      <c r="FNR165" s="7"/>
      <c r="FNS165" s="7"/>
      <c r="FNT165" s="7"/>
      <c r="FNU165" s="7"/>
      <c r="FNV165" s="7"/>
      <c r="FNW165" s="7"/>
      <c r="FNX165" s="7"/>
      <c r="FNY165" s="7"/>
      <c r="FNZ165" s="7"/>
      <c r="FOA165" s="7"/>
      <c r="FOB165" s="7"/>
      <c r="FOC165" s="7"/>
      <c r="FOD165" s="7"/>
      <c r="FOE165" s="7"/>
      <c r="FOF165" s="7"/>
      <c r="FOG165" s="7"/>
      <c r="FOH165" s="7"/>
      <c r="FOI165" s="7"/>
      <c r="FOJ165" s="7"/>
      <c r="FOK165" s="7"/>
      <c r="FOL165" s="7"/>
      <c r="FOM165" s="7"/>
      <c r="FON165" s="7"/>
      <c r="FOO165" s="7"/>
      <c r="FOP165" s="7"/>
      <c r="FOQ165" s="7"/>
      <c r="FOR165" s="7"/>
      <c r="FOS165" s="7"/>
      <c r="FOT165" s="7"/>
      <c r="FOU165" s="7"/>
      <c r="FOV165" s="7"/>
      <c r="FOW165" s="7"/>
      <c r="FOX165" s="7"/>
      <c r="FOY165" s="7"/>
      <c r="FOZ165" s="7"/>
      <c r="FPA165" s="7"/>
      <c r="FPB165" s="7"/>
      <c r="FPC165" s="7"/>
      <c r="FPD165" s="7"/>
      <c r="FPE165" s="7"/>
      <c r="FPF165" s="7"/>
      <c r="FPG165" s="7"/>
      <c r="FPH165" s="7"/>
      <c r="FPI165" s="7"/>
      <c r="FPJ165" s="7"/>
      <c r="FPK165" s="7"/>
      <c r="FPL165" s="7"/>
      <c r="FPM165" s="7"/>
      <c r="FPN165" s="7"/>
      <c r="FPO165" s="7"/>
      <c r="FPP165" s="7"/>
      <c r="FPQ165" s="7"/>
      <c r="FPR165" s="7"/>
      <c r="FPS165" s="7"/>
      <c r="FPT165" s="7"/>
      <c r="FPU165" s="7"/>
      <c r="FPV165" s="7"/>
      <c r="FPW165" s="7"/>
      <c r="FPX165" s="7"/>
      <c r="FPY165" s="7"/>
      <c r="FPZ165" s="7"/>
      <c r="FQA165" s="7"/>
      <c r="FQB165" s="7"/>
      <c r="FQC165" s="7"/>
      <c r="FQD165" s="7"/>
      <c r="FQE165" s="7"/>
      <c r="FQF165" s="7"/>
      <c r="FQG165" s="7"/>
      <c r="FQH165" s="7"/>
      <c r="FQI165" s="7"/>
      <c r="FQJ165" s="7"/>
      <c r="FQK165" s="7"/>
      <c r="FQL165" s="7"/>
      <c r="FQM165" s="7"/>
      <c r="FQN165" s="7"/>
      <c r="FQO165" s="7"/>
      <c r="FQP165" s="7"/>
      <c r="FQQ165" s="7"/>
      <c r="FQR165" s="7"/>
      <c r="FQS165" s="7"/>
      <c r="FQT165" s="7"/>
      <c r="FQU165" s="7"/>
      <c r="FQV165" s="7"/>
      <c r="FQW165" s="7"/>
      <c r="FQX165" s="7"/>
      <c r="FQY165" s="7"/>
      <c r="FQZ165" s="7"/>
      <c r="FRA165" s="7"/>
      <c r="FRB165" s="7"/>
      <c r="FRC165" s="7"/>
      <c r="FRD165" s="7"/>
      <c r="FRE165" s="7"/>
      <c r="FRF165" s="7"/>
      <c r="FRG165" s="7"/>
      <c r="FRH165" s="7"/>
      <c r="FRI165" s="7"/>
      <c r="FRJ165" s="7"/>
      <c r="FRK165" s="7"/>
      <c r="FRL165" s="7"/>
      <c r="FRM165" s="7"/>
      <c r="FRN165" s="7"/>
      <c r="FRO165" s="7"/>
      <c r="FRP165" s="7"/>
      <c r="FRQ165" s="7"/>
      <c r="FRR165" s="7"/>
      <c r="FRS165" s="7"/>
      <c r="FRT165" s="7"/>
      <c r="FRU165" s="7"/>
      <c r="FRV165" s="7"/>
      <c r="FRW165" s="7"/>
      <c r="FRX165" s="7"/>
      <c r="FRY165" s="7"/>
      <c r="FRZ165" s="7"/>
      <c r="FSA165" s="7"/>
      <c r="FSB165" s="7"/>
      <c r="FSC165" s="7"/>
      <c r="FSD165" s="7"/>
      <c r="FSE165" s="7"/>
      <c r="FSF165" s="7"/>
      <c r="FSG165" s="7"/>
      <c r="FSH165" s="7"/>
      <c r="FSI165" s="7"/>
      <c r="FSJ165" s="7"/>
      <c r="FSK165" s="7"/>
      <c r="FSL165" s="7"/>
      <c r="FSM165" s="7"/>
      <c r="FSN165" s="7"/>
      <c r="FSO165" s="7"/>
      <c r="FSP165" s="7"/>
      <c r="FSQ165" s="7"/>
      <c r="FSR165" s="7"/>
      <c r="FSS165" s="7"/>
      <c r="FST165" s="7"/>
      <c r="FSU165" s="7"/>
      <c r="FSV165" s="7"/>
      <c r="FSW165" s="7"/>
      <c r="FSX165" s="7"/>
      <c r="FSY165" s="7"/>
      <c r="FSZ165" s="7"/>
      <c r="FTA165" s="7"/>
      <c r="FTB165" s="7"/>
      <c r="FTC165" s="7"/>
      <c r="FTD165" s="7"/>
      <c r="FTE165" s="7"/>
      <c r="FTF165" s="7"/>
      <c r="FTG165" s="7"/>
      <c r="FTH165" s="7"/>
      <c r="FTI165" s="7"/>
      <c r="FTJ165" s="7"/>
      <c r="FTK165" s="7"/>
      <c r="FTL165" s="7"/>
      <c r="FTM165" s="7"/>
      <c r="FTN165" s="7"/>
      <c r="FTO165" s="7"/>
      <c r="FTP165" s="7"/>
      <c r="FTQ165" s="7"/>
      <c r="FTR165" s="7"/>
      <c r="FTS165" s="7"/>
      <c r="FTT165" s="7"/>
      <c r="FTU165" s="7"/>
      <c r="FTV165" s="7"/>
      <c r="FTW165" s="7"/>
      <c r="FTX165" s="7"/>
      <c r="FTY165" s="7"/>
      <c r="FTZ165" s="7"/>
      <c r="FUA165" s="7"/>
      <c r="FUB165" s="7"/>
      <c r="FUC165" s="7"/>
      <c r="FUD165" s="7"/>
      <c r="FUE165" s="7"/>
      <c r="FUF165" s="7"/>
      <c r="FUG165" s="7"/>
      <c r="FUH165" s="7"/>
      <c r="FUI165" s="7"/>
      <c r="FUJ165" s="7"/>
      <c r="FUK165" s="7"/>
      <c r="FUL165" s="7"/>
      <c r="FUM165" s="7"/>
      <c r="FUN165" s="7"/>
      <c r="FUO165" s="7"/>
      <c r="FUP165" s="7"/>
      <c r="FUQ165" s="7"/>
      <c r="FUR165" s="7"/>
      <c r="FUS165" s="7"/>
      <c r="FUT165" s="7"/>
      <c r="FUU165" s="7"/>
      <c r="FUV165" s="7"/>
      <c r="FUW165" s="7"/>
      <c r="FUX165" s="7"/>
      <c r="FUY165" s="7"/>
      <c r="FUZ165" s="7"/>
      <c r="FVA165" s="7"/>
      <c r="FVB165" s="7"/>
      <c r="FVC165" s="7"/>
      <c r="FVD165" s="7"/>
      <c r="FVE165" s="7"/>
      <c r="FVF165" s="7"/>
      <c r="FVG165" s="7"/>
      <c r="FVH165" s="7"/>
      <c r="FVI165" s="7"/>
      <c r="FVJ165" s="7"/>
      <c r="FVK165" s="7"/>
      <c r="FVL165" s="7"/>
      <c r="FVM165" s="7"/>
      <c r="FVN165" s="7"/>
      <c r="FVO165" s="7"/>
      <c r="FVP165" s="7"/>
      <c r="FVQ165" s="7"/>
      <c r="FVR165" s="7"/>
      <c r="FVS165" s="7"/>
      <c r="FVT165" s="7"/>
      <c r="FVU165" s="7"/>
      <c r="FVV165" s="7"/>
      <c r="FVW165" s="7"/>
      <c r="FVX165" s="7"/>
      <c r="FVY165" s="7"/>
      <c r="FVZ165" s="7"/>
      <c r="FWA165" s="7"/>
      <c r="FWB165" s="7"/>
      <c r="FWC165" s="7"/>
      <c r="FWD165" s="7"/>
      <c r="FWE165" s="7"/>
      <c r="FWF165" s="7"/>
      <c r="FWG165" s="7"/>
      <c r="FWH165" s="7"/>
      <c r="FWI165" s="7"/>
      <c r="FWJ165" s="7"/>
      <c r="FWK165" s="7"/>
      <c r="FWL165" s="7"/>
      <c r="FWM165" s="7"/>
      <c r="FWN165" s="7"/>
      <c r="FWO165" s="7"/>
      <c r="FWP165" s="7"/>
      <c r="FWQ165" s="7"/>
      <c r="FWR165" s="7"/>
      <c r="FWS165" s="7"/>
      <c r="FWT165" s="7"/>
      <c r="FWU165" s="7"/>
      <c r="FWV165" s="7"/>
      <c r="FWW165" s="7"/>
      <c r="FWX165" s="7"/>
      <c r="FWY165" s="7"/>
      <c r="FWZ165" s="7"/>
      <c r="FXA165" s="7"/>
      <c r="FXB165" s="7"/>
      <c r="FXC165" s="7"/>
      <c r="FXD165" s="7"/>
      <c r="FXE165" s="7"/>
      <c r="FXF165" s="7"/>
      <c r="FXG165" s="7"/>
      <c r="FXH165" s="7"/>
      <c r="FXI165" s="7"/>
      <c r="FXJ165" s="7"/>
      <c r="FXK165" s="7"/>
      <c r="FXL165" s="7"/>
      <c r="FXM165" s="7"/>
      <c r="FXN165" s="7"/>
      <c r="FXO165" s="7"/>
      <c r="FXP165" s="7"/>
      <c r="FXQ165" s="7"/>
      <c r="FXR165" s="7"/>
      <c r="FXS165" s="7"/>
      <c r="FXT165" s="7"/>
      <c r="FXU165" s="7"/>
      <c r="FXV165" s="7"/>
      <c r="FXW165" s="7"/>
      <c r="FXX165" s="7"/>
      <c r="FXY165" s="7"/>
      <c r="FXZ165" s="7"/>
      <c r="FYA165" s="7"/>
      <c r="FYB165" s="7"/>
      <c r="FYC165" s="7"/>
      <c r="FYD165" s="7"/>
      <c r="FYE165" s="7"/>
      <c r="FYF165" s="7"/>
      <c r="FYG165" s="7"/>
      <c r="FYH165" s="7"/>
      <c r="FYI165" s="7"/>
      <c r="FYJ165" s="7"/>
      <c r="FYK165" s="7"/>
      <c r="FYL165" s="7"/>
      <c r="FYM165" s="7"/>
      <c r="FYN165" s="7"/>
      <c r="FYO165" s="7"/>
      <c r="FYP165" s="7"/>
      <c r="FYQ165" s="7"/>
      <c r="FYR165" s="7"/>
      <c r="FYS165" s="7"/>
      <c r="FYT165" s="7"/>
      <c r="FYU165" s="7"/>
      <c r="FYV165" s="7"/>
      <c r="FYW165" s="7"/>
      <c r="FYX165" s="7"/>
      <c r="FYY165" s="7"/>
      <c r="FYZ165" s="7"/>
      <c r="FZA165" s="7"/>
      <c r="FZB165" s="7"/>
      <c r="FZC165" s="7"/>
      <c r="FZD165" s="7"/>
      <c r="FZE165" s="7"/>
      <c r="FZF165" s="7"/>
      <c r="FZG165" s="7"/>
      <c r="FZH165" s="7"/>
      <c r="FZI165" s="7"/>
      <c r="FZJ165" s="7"/>
      <c r="FZK165" s="7"/>
      <c r="FZL165" s="7"/>
      <c r="FZM165" s="7"/>
      <c r="FZN165" s="7"/>
      <c r="FZO165" s="7"/>
      <c r="FZP165" s="7"/>
      <c r="FZQ165" s="7"/>
      <c r="FZR165" s="7"/>
      <c r="FZS165" s="7"/>
      <c r="FZT165" s="7"/>
      <c r="FZU165" s="7"/>
      <c r="FZV165" s="7"/>
      <c r="FZW165" s="7"/>
      <c r="FZX165" s="7"/>
      <c r="FZY165" s="7"/>
      <c r="FZZ165" s="7"/>
      <c r="GAA165" s="7"/>
      <c r="GAB165" s="7"/>
      <c r="GAC165" s="7"/>
      <c r="GAD165" s="7"/>
      <c r="GAE165" s="7"/>
      <c r="GAF165" s="7"/>
      <c r="GAG165" s="7"/>
      <c r="GAH165" s="7"/>
      <c r="GAI165" s="7"/>
      <c r="GAJ165" s="7"/>
      <c r="GAK165" s="7"/>
      <c r="GAL165" s="7"/>
      <c r="GAM165" s="7"/>
      <c r="GAN165" s="7"/>
      <c r="GAO165" s="7"/>
      <c r="GAP165" s="7"/>
      <c r="GAQ165" s="7"/>
      <c r="GAR165" s="7"/>
      <c r="GAS165" s="7"/>
      <c r="GAT165" s="7"/>
      <c r="GAU165" s="7"/>
      <c r="GAV165" s="7"/>
      <c r="GAW165" s="7"/>
      <c r="GAX165" s="7"/>
      <c r="GAY165" s="7"/>
      <c r="GAZ165" s="7"/>
      <c r="GBA165" s="7"/>
      <c r="GBB165" s="7"/>
      <c r="GBC165" s="7"/>
      <c r="GBD165" s="7"/>
      <c r="GBE165" s="7"/>
      <c r="GBF165" s="7"/>
      <c r="GBG165" s="7"/>
      <c r="GBH165" s="7"/>
      <c r="GBI165" s="7"/>
      <c r="GBJ165" s="7"/>
      <c r="GBK165" s="7"/>
      <c r="GBL165" s="7"/>
      <c r="GBM165" s="7"/>
      <c r="GBN165" s="7"/>
      <c r="GBO165" s="7"/>
      <c r="GBP165" s="7"/>
      <c r="GBQ165" s="7"/>
      <c r="GBR165" s="7"/>
      <c r="GBS165" s="7"/>
      <c r="GBT165" s="7"/>
      <c r="GBU165" s="7"/>
      <c r="GBV165" s="7"/>
      <c r="GBW165" s="7"/>
      <c r="GBX165" s="7"/>
      <c r="GBY165" s="7"/>
      <c r="GBZ165" s="7"/>
      <c r="GCA165" s="7"/>
      <c r="GCB165" s="7"/>
      <c r="GCC165" s="7"/>
      <c r="GCD165" s="7"/>
      <c r="GCE165" s="7"/>
      <c r="GCF165" s="7"/>
      <c r="GCG165" s="7"/>
      <c r="GCH165" s="7"/>
      <c r="GCI165" s="7"/>
      <c r="GCJ165" s="7"/>
      <c r="GCK165" s="7"/>
      <c r="GCL165" s="7"/>
      <c r="GCM165" s="7"/>
      <c r="GCN165" s="7"/>
      <c r="GCO165" s="7"/>
      <c r="GCP165" s="7"/>
      <c r="GCQ165" s="7"/>
      <c r="GCR165" s="7"/>
      <c r="GCS165" s="7"/>
      <c r="GCT165" s="7"/>
      <c r="GCU165" s="7"/>
      <c r="GCV165" s="7"/>
      <c r="GCW165" s="7"/>
      <c r="GCX165" s="7"/>
      <c r="GCY165" s="7"/>
      <c r="GCZ165" s="7"/>
      <c r="GDA165" s="7"/>
      <c r="GDB165" s="7"/>
      <c r="GDC165" s="7"/>
      <c r="GDD165" s="7"/>
      <c r="GDE165" s="7"/>
      <c r="GDF165" s="7"/>
      <c r="GDG165" s="7"/>
      <c r="GDH165" s="7"/>
      <c r="GDI165" s="7"/>
      <c r="GDJ165" s="7"/>
      <c r="GDK165" s="7"/>
      <c r="GDL165" s="7"/>
      <c r="GDM165" s="7"/>
      <c r="GDN165" s="7"/>
      <c r="GDO165" s="7"/>
      <c r="GDP165" s="7"/>
      <c r="GDQ165" s="7"/>
      <c r="GDR165" s="7"/>
      <c r="GDS165" s="7"/>
      <c r="GDT165" s="7"/>
      <c r="GDU165" s="7"/>
      <c r="GDV165" s="7"/>
      <c r="GDW165" s="7"/>
      <c r="GDX165" s="7"/>
      <c r="GDY165" s="7"/>
      <c r="GDZ165" s="7"/>
      <c r="GEA165" s="7"/>
      <c r="GEB165" s="7"/>
      <c r="GEC165" s="7"/>
      <c r="GED165" s="7"/>
      <c r="GEE165" s="7"/>
      <c r="GEF165" s="7"/>
      <c r="GEG165" s="7"/>
      <c r="GEH165" s="7"/>
      <c r="GEI165" s="7"/>
      <c r="GEJ165" s="7"/>
      <c r="GEK165" s="7"/>
      <c r="GEL165" s="7"/>
      <c r="GEM165" s="7"/>
      <c r="GEN165" s="7"/>
      <c r="GEO165" s="7"/>
      <c r="GEP165" s="7"/>
      <c r="GEQ165" s="7"/>
      <c r="GER165" s="7"/>
      <c r="GES165" s="7"/>
      <c r="GET165" s="7"/>
      <c r="GEU165" s="7"/>
      <c r="GEV165" s="7"/>
      <c r="GEW165" s="7"/>
      <c r="GEX165" s="7"/>
      <c r="GEY165" s="7"/>
      <c r="GEZ165" s="7"/>
      <c r="GFA165" s="7"/>
      <c r="GFB165" s="7"/>
      <c r="GFC165" s="7"/>
      <c r="GFD165" s="7"/>
      <c r="GFE165" s="7"/>
      <c r="GFF165" s="7"/>
      <c r="GFG165" s="7"/>
      <c r="GFH165" s="7"/>
      <c r="GFI165" s="7"/>
      <c r="GFJ165" s="7"/>
      <c r="GFK165" s="7"/>
      <c r="GFL165" s="7"/>
      <c r="GFM165" s="7"/>
      <c r="GFN165" s="7"/>
      <c r="GFO165" s="7"/>
      <c r="GFP165" s="7"/>
      <c r="GFQ165" s="7"/>
      <c r="GFR165" s="7"/>
      <c r="GFS165" s="7"/>
      <c r="GFT165" s="7"/>
      <c r="GFU165" s="7"/>
      <c r="GFV165" s="7"/>
      <c r="GFW165" s="7"/>
      <c r="GFX165" s="7"/>
      <c r="GFY165" s="7"/>
      <c r="GFZ165" s="7"/>
      <c r="GGA165" s="7"/>
      <c r="GGB165" s="7"/>
      <c r="GGC165" s="7"/>
      <c r="GGD165" s="7"/>
      <c r="GGE165" s="7"/>
      <c r="GGF165" s="7"/>
      <c r="GGG165" s="7"/>
      <c r="GGH165" s="7"/>
      <c r="GGI165" s="7"/>
      <c r="GGJ165" s="7"/>
      <c r="GGK165" s="7"/>
      <c r="GGL165" s="7"/>
      <c r="GGM165" s="7"/>
      <c r="GGN165" s="7"/>
      <c r="GGO165" s="7"/>
      <c r="GGP165" s="7"/>
      <c r="GGQ165" s="7"/>
      <c r="GGR165" s="7"/>
      <c r="GGS165" s="7"/>
      <c r="GGT165" s="7"/>
      <c r="GGU165" s="7"/>
      <c r="GGV165" s="7"/>
      <c r="GGW165" s="7"/>
      <c r="GGX165" s="7"/>
      <c r="GGY165" s="7"/>
      <c r="GGZ165" s="7"/>
      <c r="GHA165" s="7"/>
      <c r="GHB165" s="7"/>
      <c r="GHC165" s="7"/>
      <c r="GHD165" s="7"/>
      <c r="GHE165" s="7"/>
      <c r="GHF165" s="7"/>
      <c r="GHG165" s="7"/>
      <c r="GHH165" s="7"/>
      <c r="GHI165" s="7"/>
      <c r="GHJ165" s="7"/>
      <c r="GHK165" s="7"/>
      <c r="GHL165" s="7"/>
      <c r="GHM165" s="7"/>
      <c r="GHN165" s="7"/>
      <c r="GHO165" s="7"/>
      <c r="GHP165" s="7"/>
      <c r="GHQ165" s="7"/>
      <c r="GHR165" s="7"/>
      <c r="GHS165" s="7"/>
      <c r="GHT165" s="7"/>
      <c r="GHU165" s="7"/>
      <c r="GHV165" s="7"/>
      <c r="GHW165" s="7"/>
      <c r="GHX165" s="7"/>
      <c r="GHY165" s="7"/>
      <c r="GHZ165" s="7"/>
      <c r="GIA165" s="7"/>
      <c r="GIB165" s="7"/>
      <c r="GIC165" s="7"/>
      <c r="GID165" s="7"/>
      <c r="GIE165" s="7"/>
      <c r="GIF165" s="7"/>
      <c r="GIG165" s="7"/>
      <c r="GIH165" s="7"/>
      <c r="GII165" s="7"/>
      <c r="GIJ165" s="7"/>
      <c r="GIK165" s="7"/>
      <c r="GIL165" s="7"/>
      <c r="GIM165" s="7"/>
      <c r="GIN165" s="7"/>
      <c r="GIO165" s="7"/>
      <c r="GIP165" s="7"/>
      <c r="GIQ165" s="7"/>
      <c r="GIR165" s="7"/>
      <c r="GIS165" s="7"/>
      <c r="GIT165" s="7"/>
      <c r="GIU165" s="7"/>
      <c r="GIV165" s="7"/>
      <c r="GIW165" s="7"/>
      <c r="GIX165" s="7"/>
      <c r="GIY165" s="7"/>
      <c r="GIZ165" s="7"/>
      <c r="GJA165" s="7"/>
      <c r="GJB165" s="7"/>
      <c r="GJC165" s="7"/>
      <c r="GJD165" s="7"/>
      <c r="GJE165" s="7"/>
      <c r="GJF165" s="7"/>
      <c r="GJG165" s="7"/>
      <c r="GJH165" s="7"/>
      <c r="GJI165" s="7"/>
      <c r="GJJ165" s="7"/>
      <c r="GJK165" s="7"/>
      <c r="GJL165" s="7"/>
      <c r="GJM165" s="7"/>
      <c r="GJN165" s="7"/>
      <c r="GJO165" s="7"/>
      <c r="GJP165" s="7"/>
      <c r="GJQ165" s="7"/>
      <c r="GJR165" s="7"/>
      <c r="GJS165" s="7"/>
      <c r="GJT165" s="7"/>
      <c r="GJU165" s="7"/>
      <c r="GJV165" s="7"/>
      <c r="GJW165" s="7"/>
      <c r="GJX165" s="7"/>
      <c r="GJY165" s="7"/>
      <c r="GJZ165" s="7"/>
      <c r="GKA165" s="7"/>
      <c r="GKB165" s="7"/>
      <c r="GKC165" s="7"/>
      <c r="GKD165" s="7"/>
      <c r="GKE165" s="7"/>
      <c r="GKF165" s="7"/>
      <c r="GKG165" s="7"/>
      <c r="GKH165" s="7"/>
      <c r="GKI165" s="7"/>
      <c r="GKJ165" s="7"/>
      <c r="GKK165" s="7"/>
      <c r="GKL165" s="7"/>
      <c r="GKM165" s="7"/>
      <c r="GKN165" s="7"/>
      <c r="GKO165" s="7"/>
      <c r="GKP165" s="7"/>
      <c r="GKQ165" s="7"/>
      <c r="GKR165" s="7"/>
      <c r="GKS165" s="7"/>
      <c r="GKT165" s="7"/>
      <c r="GKU165" s="7"/>
      <c r="GKV165" s="7"/>
      <c r="GKW165" s="7"/>
      <c r="GKX165" s="7"/>
      <c r="GKY165" s="7"/>
      <c r="GKZ165" s="7"/>
      <c r="GLA165" s="7"/>
      <c r="GLB165" s="7"/>
      <c r="GLC165" s="7"/>
      <c r="GLD165" s="7"/>
      <c r="GLE165" s="7"/>
      <c r="GLF165" s="7"/>
      <c r="GLG165" s="7"/>
      <c r="GLH165" s="7"/>
      <c r="GLI165" s="7"/>
      <c r="GLJ165" s="7"/>
      <c r="GLK165" s="7"/>
      <c r="GLL165" s="7"/>
      <c r="GLM165" s="7"/>
      <c r="GLN165" s="7"/>
      <c r="GLO165" s="7"/>
      <c r="GLP165" s="7"/>
      <c r="GLQ165" s="7"/>
      <c r="GLR165" s="7"/>
      <c r="GLS165" s="7"/>
      <c r="GLT165" s="7"/>
      <c r="GLU165" s="7"/>
      <c r="GLV165" s="7"/>
      <c r="GLW165" s="7"/>
      <c r="GLX165" s="7"/>
      <c r="GLY165" s="7"/>
      <c r="GLZ165" s="7"/>
      <c r="GMA165" s="7"/>
      <c r="GMB165" s="7"/>
      <c r="GMC165" s="7"/>
      <c r="GMD165" s="7"/>
      <c r="GME165" s="7"/>
      <c r="GMF165" s="7"/>
      <c r="GMG165" s="7"/>
      <c r="GMH165" s="7"/>
      <c r="GMI165" s="7"/>
      <c r="GMJ165" s="7"/>
      <c r="GMK165" s="7"/>
      <c r="GML165" s="7"/>
      <c r="GMM165" s="7"/>
      <c r="GMN165" s="7"/>
      <c r="GMO165" s="7"/>
      <c r="GMP165" s="7"/>
      <c r="GMQ165" s="7"/>
      <c r="GMR165" s="7"/>
      <c r="GMS165" s="7"/>
      <c r="GMT165" s="7"/>
      <c r="GMU165" s="7"/>
      <c r="GMV165" s="7"/>
      <c r="GMW165" s="7"/>
      <c r="GMX165" s="7"/>
      <c r="GMY165" s="7"/>
      <c r="GMZ165" s="7"/>
      <c r="GNA165" s="7"/>
      <c r="GNB165" s="7"/>
      <c r="GNC165" s="7"/>
      <c r="GND165" s="7"/>
      <c r="GNE165" s="7"/>
      <c r="GNF165" s="7"/>
      <c r="GNG165" s="7"/>
      <c r="GNH165" s="7"/>
      <c r="GNI165" s="7"/>
      <c r="GNJ165" s="7"/>
      <c r="GNK165" s="7"/>
      <c r="GNL165" s="7"/>
      <c r="GNM165" s="7"/>
      <c r="GNN165" s="7"/>
      <c r="GNO165" s="7"/>
      <c r="GNP165" s="7"/>
      <c r="GNQ165" s="7"/>
      <c r="GNR165" s="7"/>
      <c r="GNS165" s="7"/>
      <c r="GNT165" s="7"/>
      <c r="GNU165" s="7"/>
      <c r="GNV165" s="7"/>
      <c r="GNW165" s="7"/>
      <c r="GNX165" s="7"/>
      <c r="GNY165" s="7"/>
      <c r="GNZ165" s="7"/>
      <c r="GOA165" s="7"/>
      <c r="GOB165" s="7"/>
      <c r="GOC165" s="7"/>
      <c r="GOD165" s="7"/>
      <c r="GOE165" s="7"/>
      <c r="GOF165" s="7"/>
      <c r="GOG165" s="7"/>
      <c r="GOH165" s="7"/>
      <c r="GOI165" s="7"/>
      <c r="GOJ165" s="7"/>
      <c r="GOK165" s="7"/>
      <c r="GOL165" s="7"/>
      <c r="GOM165" s="7"/>
      <c r="GON165" s="7"/>
      <c r="GOO165" s="7"/>
      <c r="GOP165" s="7"/>
      <c r="GOQ165" s="7"/>
      <c r="GOR165" s="7"/>
      <c r="GOS165" s="7"/>
      <c r="GOT165" s="7"/>
      <c r="GOU165" s="7"/>
      <c r="GOV165" s="7"/>
      <c r="GOW165" s="7"/>
      <c r="GOX165" s="7"/>
      <c r="GOY165" s="7"/>
      <c r="GOZ165" s="7"/>
      <c r="GPA165" s="7"/>
      <c r="GPB165" s="7"/>
      <c r="GPC165" s="7"/>
      <c r="GPD165" s="7"/>
      <c r="GPE165" s="7"/>
      <c r="GPF165" s="7"/>
      <c r="GPG165" s="7"/>
      <c r="GPH165" s="7"/>
      <c r="GPI165" s="7"/>
      <c r="GPJ165" s="7"/>
      <c r="GPK165" s="7"/>
      <c r="GPL165" s="7"/>
      <c r="GPM165" s="7"/>
      <c r="GPN165" s="7"/>
      <c r="GPO165" s="7"/>
      <c r="GPP165" s="7"/>
      <c r="GPQ165" s="7"/>
      <c r="GPR165" s="7"/>
      <c r="GPS165" s="7"/>
      <c r="GPT165" s="7"/>
      <c r="GPU165" s="7"/>
      <c r="GPV165" s="7"/>
      <c r="GPW165" s="7"/>
      <c r="GPX165" s="7"/>
      <c r="GPY165" s="7"/>
      <c r="GPZ165" s="7"/>
      <c r="GQA165" s="7"/>
      <c r="GQB165" s="7"/>
      <c r="GQC165" s="7"/>
      <c r="GQD165" s="7"/>
      <c r="GQE165" s="7"/>
      <c r="GQF165" s="7"/>
      <c r="GQG165" s="7"/>
      <c r="GQH165" s="7"/>
      <c r="GQI165" s="7"/>
      <c r="GQJ165" s="7"/>
      <c r="GQK165" s="7"/>
      <c r="GQL165" s="7"/>
      <c r="GQM165" s="7"/>
      <c r="GQN165" s="7"/>
      <c r="GQO165" s="7"/>
      <c r="GQP165" s="7"/>
      <c r="GQQ165" s="7"/>
      <c r="GQR165" s="7"/>
      <c r="GQS165" s="7"/>
      <c r="GQT165" s="7"/>
      <c r="GQU165" s="7"/>
      <c r="GQV165" s="7"/>
      <c r="GQW165" s="7"/>
      <c r="GQX165" s="7"/>
      <c r="GQY165" s="7"/>
      <c r="GQZ165" s="7"/>
      <c r="GRA165" s="7"/>
      <c r="GRB165" s="7"/>
      <c r="GRC165" s="7"/>
      <c r="GRD165" s="7"/>
      <c r="GRE165" s="7"/>
      <c r="GRF165" s="7"/>
      <c r="GRG165" s="7"/>
      <c r="GRH165" s="7"/>
      <c r="GRI165" s="7"/>
      <c r="GRJ165" s="7"/>
      <c r="GRK165" s="7"/>
      <c r="GRL165" s="7"/>
      <c r="GRM165" s="7"/>
      <c r="GRN165" s="7"/>
      <c r="GRO165" s="7"/>
      <c r="GRP165" s="7"/>
      <c r="GRQ165" s="7"/>
      <c r="GRR165" s="7"/>
      <c r="GRS165" s="7"/>
      <c r="GRT165" s="7"/>
      <c r="GRU165" s="7"/>
      <c r="GRV165" s="7"/>
      <c r="GRW165" s="7"/>
      <c r="GRX165" s="7"/>
      <c r="GRY165" s="7"/>
      <c r="GRZ165" s="7"/>
      <c r="GSA165" s="7"/>
      <c r="GSB165" s="7"/>
      <c r="GSC165" s="7"/>
      <c r="GSD165" s="7"/>
      <c r="GSE165" s="7"/>
      <c r="GSF165" s="7"/>
      <c r="GSG165" s="7"/>
      <c r="GSH165" s="7"/>
      <c r="GSI165" s="7"/>
      <c r="GSJ165" s="7"/>
      <c r="GSK165" s="7"/>
      <c r="GSL165" s="7"/>
      <c r="GSM165" s="7"/>
      <c r="GSN165" s="7"/>
      <c r="GSO165" s="7"/>
      <c r="GSP165" s="7"/>
      <c r="GSQ165" s="7"/>
      <c r="GSR165" s="7"/>
      <c r="GSS165" s="7"/>
      <c r="GST165" s="7"/>
      <c r="GSU165" s="7"/>
      <c r="GSV165" s="7"/>
      <c r="GSW165" s="7"/>
      <c r="GSX165" s="7"/>
      <c r="GSY165" s="7"/>
      <c r="GSZ165" s="7"/>
      <c r="GTA165" s="7"/>
      <c r="GTB165" s="7"/>
      <c r="GTC165" s="7"/>
      <c r="GTD165" s="7"/>
      <c r="GTE165" s="7"/>
      <c r="GTF165" s="7"/>
      <c r="GTG165" s="7"/>
      <c r="GTH165" s="7"/>
      <c r="GTI165" s="7"/>
      <c r="GTJ165" s="7"/>
      <c r="GTK165" s="7"/>
      <c r="GTL165" s="7"/>
      <c r="GTM165" s="7"/>
      <c r="GTN165" s="7"/>
      <c r="GTO165" s="7"/>
      <c r="GTP165" s="7"/>
      <c r="GTQ165" s="7"/>
      <c r="GTR165" s="7"/>
      <c r="GTS165" s="7"/>
      <c r="GTT165" s="7"/>
      <c r="GTU165" s="7"/>
      <c r="GTV165" s="7"/>
      <c r="GTW165" s="7"/>
      <c r="GTX165" s="7"/>
      <c r="GTY165" s="7"/>
      <c r="GTZ165" s="7"/>
      <c r="GUA165" s="7"/>
      <c r="GUB165" s="7"/>
      <c r="GUC165" s="7"/>
      <c r="GUD165" s="7"/>
      <c r="GUE165" s="7"/>
      <c r="GUF165" s="7"/>
      <c r="GUG165" s="7"/>
      <c r="GUH165" s="7"/>
      <c r="GUI165" s="7"/>
      <c r="GUJ165" s="7"/>
      <c r="GUK165" s="7"/>
      <c r="GUL165" s="7"/>
      <c r="GUM165" s="7"/>
      <c r="GUN165" s="7"/>
      <c r="GUO165" s="7"/>
      <c r="GUP165" s="7"/>
      <c r="GUQ165" s="7"/>
      <c r="GUR165" s="7"/>
      <c r="GUS165" s="7"/>
      <c r="GUT165" s="7"/>
      <c r="GUU165" s="7"/>
      <c r="GUV165" s="7"/>
      <c r="GUW165" s="7"/>
      <c r="GUX165" s="7"/>
      <c r="GUY165" s="7"/>
      <c r="GUZ165" s="7"/>
      <c r="GVA165" s="7"/>
      <c r="GVB165" s="7"/>
      <c r="GVC165" s="7"/>
      <c r="GVD165" s="7"/>
      <c r="GVE165" s="7"/>
      <c r="GVF165" s="7"/>
      <c r="GVG165" s="7"/>
      <c r="GVH165" s="7"/>
      <c r="GVI165" s="7"/>
      <c r="GVJ165" s="7"/>
      <c r="GVK165" s="7"/>
      <c r="GVL165" s="7"/>
      <c r="GVM165" s="7"/>
      <c r="GVN165" s="7"/>
      <c r="GVO165" s="7"/>
      <c r="GVP165" s="7"/>
      <c r="GVQ165" s="7"/>
      <c r="GVR165" s="7"/>
      <c r="GVS165" s="7"/>
      <c r="GVT165" s="7"/>
      <c r="GVU165" s="7"/>
      <c r="GVV165" s="7"/>
      <c r="GVW165" s="7"/>
      <c r="GVX165" s="7"/>
      <c r="GVY165" s="7"/>
      <c r="GVZ165" s="7"/>
      <c r="GWA165" s="7"/>
      <c r="GWB165" s="7"/>
      <c r="GWC165" s="7"/>
      <c r="GWD165" s="7"/>
      <c r="GWE165" s="7"/>
      <c r="GWF165" s="7"/>
      <c r="GWG165" s="7"/>
      <c r="GWH165" s="7"/>
      <c r="GWI165" s="7"/>
      <c r="GWJ165" s="7"/>
      <c r="GWK165" s="7"/>
      <c r="GWL165" s="7"/>
      <c r="GWM165" s="7"/>
      <c r="GWN165" s="7"/>
      <c r="GWO165" s="7"/>
      <c r="GWP165" s="7"/>
      <c r="GWQ165" s="7"/>
      <c r="GWR165" s="7"/>
      <c r="GWS165" s="7"/>
      <c r="GWT165" s="7"/>
      <c r="GWU165" s="7"/>
      <c r="GWV165" s="7"/>
      <c r="GWW165" s="7"/>
      <c r="GWX165" s="7"/>
      <c r="GWY165" s="7"/>
      <c r="GWZ165" s="7"/>
      <c r="GXA165" s="7"/>
      <c r="GXB165" s="7"/>
      <c r="GXC165" s="7"/>
      <c r="GXD165" s="7"/>
      <c r="GXE165" s="7"/>
      <c r="GXF165" s="7"/>
      <c r="GXG165" s="7"/>
      <c r="GXH165" s="7"/>
      <c r="GXI165" s="7"/>
      <c r="GXJ165" s="7"/>
      <c r="GXK165" s="7"/>
      <c r="GXL165" s="7"/>
      <c r="GXM165" s="7"/>
      <c r="GXN165" s="7"/>
      <c r="GXO165" s="7"/>
      <c r="GXP165" s="7"/>
      <c r="GXQ165" s="7"/>
      <c r="GXR165" s="7"/>
      <c r="GXS165" s="7"/>
      <c r="GXT165" s="7"/>
      <c r="GXU165" s="7"/>
      <c r="GXV165" s="7"/>
      <c r="GXW165" s="7"/>
      <c r="GXX165" s="7"/>
      <c r="GXY165" s="7"/>
      <c r="GXZ165" s="7"/>
      <c r="GYA165" s="7"/>
      <c r="GYB165" s="7"/>
      <c r="GYC165" s="7"/>
      <c r="GYD165" s="7"/>
      <c r="GYE165" s="7"/>
      <c r="GYF165" s="7"/>
      <c r="GYG165" s="7"/>
      <c r="GYH165" s="7"/>
      <c r="GYI165" s="7"/>
      <c r="GYJ165" s="7"/>
      <c r="GYK165" s="7"/>
      <c r="GYL165" s="7"/>
      <c r="GYM165" s="7"/>
      <c r="GYN165" s="7"/>
      <c r="GYO165" s="7"/>
      <c r="GYP165" s="7"/>
      <c r="GYQ165" s="7"/>
      <c r="GYR165" s="7"/>
      <c r="GYS165" s="7"/>
      <c r="GYT165" s="7"/>
      <c r="GYU165" s="7"/>
      <c r="GYV165" s="7"/>
      <c r="GYW165" s="7"/>
      <c r="GYX165" s="7"/>
      <c r="GYY165" s="7"/>
      <c r="GYZ165" s="7"/>
      <c r="GZA165" s="7"/>
      <c r="GZB165" s="7"/>
      <c r="GZC165" s="7"/>
      <c r="GZD165" s="7"/>
      <c r="GZE165" s="7"/>
      <c r="GZF165" s="7"/>
      <c r="GZG165" s="7"/>
      <c r="GZH165" s="7"/>
      <c r="GZI165" s="7"/>
      <c r="GZJ165" s="7"/>
      <c r="GZK165" s="7"/>
      <c r="GZL165" s="7"/>
      <c r="GZM165" s="7"/>
      <c r="GZN165" s="7"/>
      <c r="GZO165" s="7"/>
      <c r="GZP165" s="7"/>
      <c r="GZQ165" s="7"/>
      <c r="GZR165" s="7"/>
      <c r="GZS165" s="7"/>
      <c r="GZT165" s="7"/>
      <c r="GZU165" s="7"/>
      <c r="GZV165" s="7"/>
      <c r="GZW165" s="7"/>
      <c r="GZX165" s="7"/>
      <c r="GZY165" s="7"/>
      <c r="GZZ165" s="7"/>
      <c r="HAA165" s="7"/>
      <c r="HAB165" s="7"/>
      <c r="HAC165" s="7"/>
      <c r="HAD165" s="7"/>
      <c r="HAE165" s="7"/>
      <c r="HAF165" s="7"/>
      <c r="HAG165" s="7"/>
      <c r="HAH165" s="7"/>
      <c r="HAI165" s="7"/>
      <c r="HAJ165" s="7"/>
      <c r="HAK165" s="7"/>
      <c r="HAL165" s="7"/>
      <c r="HAM165" s="7"/>
      <c r="HAN165" s="7"/>
      <c r="HAO165" s="7"/>
      <c r="HAP165" s="7"/>
      <c r="HAQ165" s="7"/>
      <c r="HAR165" s="7"/>
      <c r="HAS165" s="7"/>
      <c r="HAT165" s="7"/>
      <c r="HAU165" s="7"/>
      <c r="HAV165" s="7"/>
      <c r="HAW165" s="7"/>
      <c r="HAX165" s="7"/>
      <c r="HAY165" s="7"/>
      <c r="HAZ165" s="7"/>
      <c r="HBA165" s="7"/>
      <c r="HBB165" s="7"/>
      <c r="HBC165" s="7"/>
      <c r="HBD165" s="7"/>
      <c r="HBE165" s="7"/>
      <c r="HBF165" s="7"/>
      <c r="HBG165" s="7"/>
      <c r="HBH165" s="7"/>
      <c r="HBI165" s="7"/>
      <c r="HBJ165" s="7"/>
      <c r="HBK165" s="7"/>
      <c r="HBL165" s="7"/>
      <c r="HBM165" s="7"/>
      <c r="HBN165" s="7"/>
      <c r="HBO165" s="7"/>
      <c r="HBP165" s="7"/>
      <c r="HBQ165" s="7"/>
      <c r="HBR165" s="7"/>
      <c r="HBS165" s="7"/>
      <c r="HBT165" s="7"/>
      <c r="HBU165" s="7"/>
      <c r="HBV165" s="7"/>
      <c r="HBW165" s="7"/>
      <c r="HBX165" s="7"/>
      <c r="HBY165" s="7"/>
      <c r="HBZ165" s="7"/>
      <c r="HCA165" s="7"/>
      <c r="HCB165" s="7"/>
      <c r="HCC165" s="7"/>
      <c r="HCD165" s="7"/>
      <c r="HCE165" s="7"/>
      <c r="HCF165" s="7"/>
      <c r="HCG165" s="7"/>
      <c r="HCH165" s="7"/>
      <c r="HCI165" s="7"/>
      <c r="HCJ165" s="7"/>
      <c r="HCK165" s="7"/>
      <c r="HCL165" s="7"/>
      <c r="HCM165" s="7"/>
      <c r="HCN165" s="7"/>
      <c r="HCO165" s="7"/>
      <c r="HCP165" s="7"/>
      <c r="HCQ165" s="7"/>
      <c r="HCR165" s="7"/>
      <c r="HCS165" s="7"/>
      <c r="HCT165" s="7"/>
      <c r="HCU165" s="7"/>
      <c r="HCV165" s="7"/>
      <c r="HCW165" s="7"/>
      <c r="HCX165" s="7"/>
      <c r="HCY165" s="7"/>
      <c r="HCZ165" s="7"/>
      <c r="HDA165" s="7"/>
      <c r="HDB165" s="7"/>
      <c r="HDC165" s="7"/>
      <c r="HDD165" s="7"/>
      <c r="HDE165" s="7"/>
      <c r="HDF165" s="7"/>
      <c r="HDG165" s="7"/>
      <c r="HDH165" s="7"/>
      <c r="HDI165" s="7"/>
      <c r="HDJ165" s="7"/>
      <c r="HDK165" s="7"/>
      <c r="HDL165" s="7"/>
      <c r="HDM165" s="7"/>
      <c r="HDN165" s="7"/>
      <c r="HDO165" s="7"/>
      <c r="HDP165" s="7"/>
      <c r="HDQ165" s="7"/>
      <c r="HDR165" s="7"/>
      <c r="HDS165" s="7"/>
      <c r="HDT165" s="7"/>
      <c r="HDU165" s="7"/>
      <c r="HDV165" s="7"/>
      <c r="HDW165" s="7"/>
      <c r="HDX165" s="7"/>
      <c r="HDY165" s="7"/>
      <c r="HDZ165" s="7"/>
      <c r="HEA165" s="7"/>
      <c r="HEB165" s="7"/>
      <c r="HEC165" s="7"/>
      <c r="HED165" s="7"/>
      <c r="HEE165" s="7"/>
      <c r="HEF165" s="7"/>
      <c r="HEG165" s="7"/>
      <c r="HEH165" s="7"/>
      <c r="HEI165" s="7"/>
      <c r="HEJ165" s="7"/>
      <c r="HEK165" s="7"/>
      <c r="HEL165" s="7"/>
      <c r="HEM165" s="7"/>
      <c r="HEN165" s="7"/>
      <c r="HEO165" s="7"/>
      <c r="HEP165" s="7"/>
      <c r="HEQ165" s="7"/>
      <c r="HER165" s="7"/>
      <c r="HES165" s="7"/>
      <c r="HET165" s="7"/>
      <c r="HEU165" s="7"/>
      <c r="HEV165" s="7"/>
      <c r="HEW165" s="7"/>
      <c r="HEX165" s="7"/>
      <c r="HEY165" s="7"/>
      <c r="HEZ165" s="7"/>
      <c r="HFA165" s="7"/>
      <c r="HFB165" s="7"/>
      <c r="HFC165" s="7"/>
      <c r="HFD165" s="7"/>
      <c r="HFE165" s="7"/>
      <c r="HFF165" s="7"/>
      <c r="HFG165" s="7"/>
      <c r="HFH165" s="7"/>
      <c r="HFI165" s="7"/>
      <c r="HFJ165" s="7"/>
      <c r="HFK165" s="7"/>
      <c r="HFL165" s="7"/>
      <c r="HFM165" s="7"/>
      <c r="HFN165" s="7"/>
      <c r="HFO165" s="7"/>
      <c r="HFP165" s="7"/>
      <c r="HFQ165" s="7"/>
      <c r="HFR165" s="7"/>
      <c r="HFS165" s="7"/>
      <c r="HFT165" s="7"/>
      <c r="HFU165" s="7"/>
      <c r="HFV165" s="7"/>
      <c r="HFW165" s="7"/>
      <c r="HFX165" s="7"/>
      <c r="HFY165" s="7"/>
      <c r="HFZ165" s="7"/>
      <c r="HGA165" s="7"/>
      <c r="HGB165" s="7"/>
      <c r="HGC165" s="7"/>
      <c r="HGD165" s="7"/>
      <c r="HGE165" s="7"/>
      <c r="HGF165" s="7"/>
      <c r="HGG165" s="7"/>
      <c r="HGH165" s="7"/>
      <c r="HGI165" s="7"/>
      <c r="HGJ165" s="7"/>
      <c r="HGK165" s="7"/>
      <c r="HGL165" s="7"/>
      <c r="HGM165" s="7"/>
      <c r="HGN165" s="7"/>
      <c r="HGO165" s="7"/>
      <c r="HGP165" s="7"/>
      <c r="HGQ165" s="7"/>
      <c r="HGR165" s="7"/>
      <c r="HGS165" s="7"/>
      <c r="HGT165" s="7"/>
      <c r="HGU165" s="7"/>
      <c r="HGV165" s="7"/>
      <c r="HGW165" s="7"/>
      <c r="HGX165" s="7"/>
      <c r="HGY165" s="7"/>
      <c r="HGZ165" s="7"/>
      <c r="HHA165" s="7"/>
      <c r="HHB165" s="7"/>
      <c r="HHC165" s="7"/>
      <c r="HHD165" s="7"/>
      <c r="HHE165" s="7"/>
      <c r="HHF165" s="7"/>
      <c r="HHG165" s="7"/>
      <c r="HHH165" s="7"/>
      <c r="HHI165" s="7"/>
      <c r="HHJ165" s="7"/>
      <c r="HHK165" s="7"/>
      <c r="HHL165" s="7"/>
      <c r="HHM165" s="7"/>
      <c r="HHN165" s="7"/>
      <c r="HHO165" s="7"/>
      <c r="HHP165" s="7"/>
      <c r="HHQ165" s="7"/>
      <c r="HHR165" s="7"/>
      <c r="HHS165" s="7"/>
      <c r="HHT165" s="7"/>
      <c r="HHU165" s="7"/>
      <c r="HHV165" s="7"/>
      <c r="HHW165" s="7"/>
      <c r="HHX165" s="7"/>
      <c r="HHY165" s="7"/>
      <c r="HHZ165" s="7"/>
      <c r="HIA165" s="7"/>
      <c r="HIB165" s="7"/>
      <c r="HIC165" s="7"/>
      <c r="HID165" s="7"/>
      <c r="HIE165" s="7"/>
      <c r="HIF165" s="7"/>
      <c r="HIG165" s="7"/>
      <c r="HIH165" s="7"/>
      <c r="HII165" s="7"/>
      <c r="HIJ165" s="7"/>
      <c r="HIK165" s="7"/>
      <c r="HIL165" s="7"/>
      <c r="HIM165" s="7"/>
      <c r="HIN165" s="7"/>
      <c r="HIO165" s="7"/>
      <c r="HIP165" s="7"/>
      <c r="HIQ165" s="7"/>
      <c r="HIR165" s="7"/>
      <c r="HIS165" s="7"/>
      <c r="HIT165" s="7"/>
      <c r="HIU165" s="7"/>
      <c r="HIV165" s="7"/>
      <c r="HIW165" s="7"/>
      <c r="HIX165" s="7"/>
      <c r="HIY165" s="7"/>
      <c r="HIZ165" s="7"/>
      <c r="HJA165" s="7"/>
      <c r="HJB165" s="7"/>
      <c r="HJC165" s="7"/>
      <c r="HJD165" s="7"/>
      <c r="HJE165" s="7"/>
      <c r="HJF165" s="7"/>
      <c r="HJG165" s="7"/>
      <c r="HJH165" s="7"/>
      <c r="HJI165" s="7"/>
      <c r="HJJ165" s="7"/>
      <c r="HJK165" s="7"/>
      <c r="HJL165" s="7"/>
      <c r="HJM165" s="7"/>
      <c r="HJN165" s="7"/>
      <c r="HJO165" s="7"/>
      <c r="HJP165" s="7"/>
      <c r="HJQ165" s="7"/>
      <c r="HJR165" s="7"/>
      <c r="HJS165" s="7"/>
      <c r="HJT165" s="7"/>
      <c r="HJU165" s="7"/>
      <c r="HJV165" s="7"/>
      <c r="HJW165" s="7"/>
      <c r="HJX165" s="7"/>
      <c r="HJY165" s="7"/>
      <c r="HJZ165" s="7"/>
      <c r="HKA165" s="7"/>
      <c r="HKB165" s="7"/>
      <c r="HKC165" s="7"/>
      <c r="HKD165" s="7"/>
      <c r="HKE165" s="7"/>
      <c r="HKF165" s="7"/>
      <c r="HKG165" s="7"/>
      <c r="HKH165" s="7"/>
      <c r="HKI165" s="7"/>
      <c r="HKJ165" s="7"/>
      <c r="HKK165" s="7"/>
      <c r="HKL165" s="7"/>
      <c r="HKM165" s="7"/>
      <c r="HKN165" s="7"/>
      <c r="HKO165" s="7"/>
      <c r="HKP165" s="7"/>
      <c r="HKQ165" s="7"/>
      <c r="HKR165" s="7"/>
      <c r="HKS165" s="7"/>
      <c r="HKT165" s="7"/>
      <c r="HKU165" s="7"/>
      <c r="HKV165" s="7"/>
      <c r="HKW165" s="7"/>
      <c r="HKX165" s="7"/>
      <c r="HKY165" s="7"/>
      <c r="HKZ165" s="7"/>
      <c r="HLA165" s="7"/>
      <c r="HLB165" s="7"/>
      <c r="HLC165" s="7"/>
      <c r="HLD165" s="7"/>
      <c r="HLE165" s="7"/>
      <c r="HLF165" s="7"/>
      <c r="HLG165" s="7"/>
      <c r="HLH165" s="7"/>
      <c r="HLI165" s="7"/>
      <c r="HLJ165" s="7"/>
      <c r="HLK165" s="7"/>
      <c r="HLL165" s="7"/>
      <c r="HLM165" s="7"/>
      <c r="HLN165" s="7"/>
      <c r="HLO165" s="7"/>
      <c r="HLP165" s="7"/>
      <c r="HLQ165" s="7"/>
      <c r="HLR165" s="7"/>
      <c r="HLS165" s="7"/>
      <c r="HLT165" s="7"/>
      <c r="HLU165" s="7"/>
      <c r="HLV165" s="7"/>
      <c r="HLW165" s="7"/>
      <c r="HLX165" s="7"/>
      <c r="HLY165" s="7"/>
      <c r="HLZ165" s="7"/>
      <c r="HMA165" s="7"/>
      <c r="HMB165" s="7"/>
      <c r="HMC165" s="7"/>
      <c r="HMD165" s="7"/>
      <c r="HME165" s="7"/>
      <c r="HMF165" s="7"/>
      <c r="HMG165" s="7"/>
      <c r="HMH165" s="7"/>
      <c r="HMI165" s="7"/>
      <c r="HMJ165" s="7"/>
      <c r="HMK165" s="7"/>
      <c r="HML165" s="7"/>
      <c r="HMM165" s="7"/>
      <c r="HMN165" s="7"/>
      <c r="HMO165" s="7"/>
      <c r="HMP165" s="7"/>
      <c r="HMQ165" s="7"/>
      <c r="HMR165" s="7"/>
      <c r="HMS165" s="7"/>
      <c r="HMT165" s="7"/>
      <c r="HMU165" s="7"/>
      <c r="HMV165" s="7"/>
      <c r="HMW165" s="7"/>
      <c r="HMX165" s="7"/>
      <c r="HMY165" s="7"/>
      <c r="HMZ165" s="7"/>
      <c r="HNA165" s="7"/>
      <c r="HNB165" s="7"/>
      <c r="HNC165" s="7"/>
      <c r="HND165" s="7"/>
      <c r="HNE165" s="7"/>
      <c r="HNF165" s="7"/>
      <c r="HNG165" s="7"/>
      <c r="HNH165" s="7"/>
      <c r="HNI165" s="7"/>
      <c r="HNJ165" s="7"/>
      <c r="HNK165" s="7"/>
      <c r="HNL165" s="7"/>
      <c r="HNM165" s="7"/>
      <c r="HNN165" s="7"/>
      <c r="HNO165" s="7"/>
      <c r="HNP165" s="7"/>
      <c r="HNQ165" s="7"/>
      <c r="HNR165" s="7"/>
      <c r="HNS165" s="7"/>
      <c r="HNT165" s="7"/>
      <c r="HNU165" s="7"/>
      <c r="HNV165" s="7"/>
      <c r="HNW165" s="7"/>
      <c r="HNX165" s="7"/>
      <c r="HNY165" s="7"/>
      <c r="HNZ165" s="7"/>
      <c r="HOA165" s="7"/>
      <c r="HOB165" s="7"/>
      <c r="HOC165" s="7"/>
      <c r="HOD165" s="7"/>
      <c r="HOE165" s="7"/>
      <c r="HOF165" s="7"/>
      <c r="HOG165" s="7"/>
      <c r="HOH165" s="7"/>
      <c r="HOI165" s="7"/>
      <c r="HOJ165" s="7"/>
      <c r="HOK165" s="7"/>
      <c r="HOL165" s="7"/>
      <c r="HOM165" s="7"/>
      <c r="HON165" s="7"/>
      <c r="HOO165" s="7"/>
      <c r="HOP165" s="7"/>
      <c r="HOQ165" s="7"/>
      <c r="HOR165" s="7"/>
      <c r="HOS165" s="7"/>
      <c r="HOT165" s="7"/>
      <c r="HOU165" s="7"/>
      <c r="HOV165" s="7"/>
      <c r="HOW165" s="7"/>
      <c r="HOX165" s="7"/>
      <c r="HOY165" s="7"/>
      <c r="HOZ165" s="7"/>
      <c r="HPA165" s="7"/>
      <c r="HPB165" s="7"/>
      <c r="HPC165" s="7"/>
      <c r="HPD165" s="7"/>
      <c r="HPE165" s="7"/>
      <c r="HPF165" s="7"/>
      <c r="HPG165" s="7"/>
      <c r="HPH165" s="7"/>
      <c r="HPI165" s="7"/>
      <c r="HPJ165" s="7"/>
      <c r="HPK165" s="7"/>
      <c r="HPL165" s="7"/>
      <c r="HPM165" s="7"/>
      <c r="HPN165" s="7"/>
      <c r="HPO165" s="7"/>
      <c r="HPP165" s="7"/>
      <c r="HPQ165" s="7"/>
      <c r="HPR165" s="7"/>
      <c r="HPS165" s="7"/>
      <c r="HPT165" s="7"/>
      <c r="HPU165" s="7"/>
      <c r="HPV165" s="7"/>
      <c r="HPW165" s="7"/>
      <c r="HPX165" s="7"/>
      <c r="HPY165" s="7"/>
      <c r="HPZ165" s="7"/>
      <c r="HQA165" s="7"/>
      <c r="HQB165" s="7"/>
      <c r="HQC165" s="7"/>
      <c r="HQD165" s="7"/>
      <c r="HQE165" s="7"/>
      <c r="HQF165" s="7"/>
      <c r="HQG165" s="7"/>
      <c r="HQH165" s="7"/>
      <c r="HQI165" s="7"/>
      <c r="HQJ165" s="7"/>
      <c r="HQK165" s="7"/>
      <c r="HQL165" s="7"/>
      <c r="HQM165" s="7"/>
      <c r="HQN165" s="7"/>
      <c r="HQO165" s="7"/>
      <c r="HQP165" s="7"/>
      <c r="HQQ165" s="7"/>
      <c r="HQR165" s="7"/>
      <c r="HQS165" s="7"/>
      <c r="HQT165" s="7"/>
      <c r="HQU165" s="7"/>
      <c r="HQV165" s="7"/>
      <c r="HQW165" s="7"/>
      <c r="HQX165" s="7"/>
      <c r="HQY165" s="7"/>
      <c r="HQZ165" s="7"/>
      <c r="HRA165" s="7"/>
      <c r="HRB165" s="7"/>
      <c r="HRC165" s="7"/>
      <c r="HRD165" s="7"/>
      <c r="HRE165" s="7"/>
      <c r="HRF165" s="7"/>
      <c r="HRG165" s="7"/>
      <c r="HRH165" s="7"/>
      <c r="HRI165" s="7"/>
      <c r="HRJ165" s="7"/>
      <c r="HRK165" s="7"/>
      <c r="HRL165" s="7"/>
      <c r="HRM165" s="7"/>
      <c r="HRN165" s="7"/>
      <c r="HRO165" s="7"/>
      <c r="HRP165" s="7"/>
      <c r="HRQ165" s="7"/>
      <c r="HRR165" s="7"/>
      <c r="HRS165" s="7"/>
      <c r="HRT165" s="7"/>
      <c r="HRU165" s="7"/>
      <c r="HRV165" s="7"/>
      <c r="HRW165" s="7"/>
      <c r="HRX165" s="7"/>
      <c r="HRY165" s="7"/>
      <c r="HRZ165" s="7"/>
      <c r="HSA165" s="7"/>
      <c r="HSB165" s="7"/>
      <c r="HSC165" s="7"/>
      <c r="HSD165" s="7"/>
      <c r="HSE165" s="7"/>
      <c r="HSF165" s="7"/>
      <c r="HSG165" s="7"/>
      <c r="HSH165" s="7"/>
      <c r="HSI165" s="7"/>
      <c r="HSJ165" s="7"/>
      <c r="HSK165" s="7"/>
      <c r="HSL165" s="7"/>
      <c r="HSM165" s="7"/>
      <c r="HSN165" s="7"/>
      <c r="HSO165" s="7"/>
      <c r="HSP165" s="7"/>
      <c r="HSQ165" s="7"/>
      <c r="HSR165" s="7"/>
      <c r="HSS165" s="7"/>
      <c r="HST165" s="7"/>
      <c r="HSU165" s="7"/>
      <c r="HSV165" s="7"/>
      <c r="HSW165" s="7"/>
      <c r="HSX165" s="7"/>
      <c r="HSY165" s="7"/>
      <c r="HSZ165" s="7"/>
      <c r="HTA165" s="7"/>
      <c r="HTB165" s="7"/>
      <c r="HTC165" s="7"/>
      <c r="HTD165" s="7"/>
      <c r="HTE165" s="7"/>
      <c r="HTF165" s="7"/>
      <c r="HTG165" s="7"/>
      <c r="HTH165" s="7"/>
      <c r="HTI165" s="7"/>
      <c r="HTJ165" s="7"/>
      <c r="HTK165" s="7"/>
      <c r="HTL165" s="7"/>
      <c r="HTM165" s="7"/>
      <c r="HTN165" s="7"/>
      <c r="HTO165" s="7"/>
      <c r="HTP165" s="7"/>
      <c r="HTQ165" s="7"/>
      <c r="HTR165" s="7"/>
      <c r="HTS165" s="7"/>
      <c r="HTT165" s="7"/>
      <c r="HTU165" s="7"/>
      <c r="HTV165" s="7"/>
      <c r="HTW165" s="7"/>
      <c r="HTX165" s="7"/>
      <c r="HTY165" s="7"/>
      <c r="HTZ165" s="7"/>
      <c r="HUA165" s="7"/>
      <c r="HUB165" s="7"/>
      <c r="HUC165" s="7"/>
      <c r="HUD165" s="7"/>
      <c r="HUE165" s="7"/>
      <c r="HUF165" s="7"/>
      <c r="HUG165" s="7"/>
      <c r="HUH165" s="7"/>
      <c r="HUI165" s="7"/>
      <c r="HUJ165" s="7"/>
      <c r="HUK165" s="7"/>
      <c r="HUL165" s="7"/>
      <c r="HUM165" s="7"/>
      <c r="HUN165" s="7"/>
      <c r="HUO165" s="7"/>
      <c r="HUP165" s="7"/>
      <c r="HUQ165" s="7"/>
      <c r="HUR165" s="7"/>
      <c r="HUS165" s="7"/>
      <c r="HUT165" s="7"/>
      <c r="HUU165" s="7"/>
      <c r="HUV165" s="7"/>
      <c r="HUW165" s="7"/>
      <c r="HUX165" s="7"/>
      <c r="HUY165" s="7"/>
      <c r="HUZ165" s="7"/>
      <c r="HVA165" s="7"/>
      <c r="HVB165" s="7"/>
      <c r="HVC165" s="7"/>
      <c r="HVD165" s="7"/>
      <c r="HVE165" s="7"/>
      <c r="HVF165" s="7"/>
      <c r="HVG165" s="7"/>
      <c r="HVH165" s="7"/>
      <c r="HVI165" s="7"/>
      <c r="HVJ165" s="7"/>
      <c r="HVK165" s="7"/>
      <c r="HVL165" s="7"/>
      <c r="HVM165" s="7"/>
      <c r="HVN165" s="7"/>
      <c r="HVO165" s="7"/>
      <c r="HVP165" s="7"/>
      <c r="HVQ165" s="7"/>
      <c r="HVR165" s="7"/>
      <c r="HVS165" s="7"/>
      <c r="HVT165" s="7"/>
      <c r="HVU165" s="7"/>
      <c r="HVV165" s="7"/>
      <c r="HVW165" s="7"/>
      <c r="HVX165" s="7"/>
      <c r="HVY165" s="7"/>
      <c r="HVZ165" s="7"/>
      <c r="HWA165" s="7"/>
      <c r="HWB165" s="7"/>
      <c r="HWC165" s="7"/>
      <c r="HWD165" s="7"/>
      <c r="HWE165" s="7"/>
      <c r="HWF165" s="7"/>
      <c r="HWG165" s="7"/>
      <c r="HWH165" s="7"/>
      <c r="HWI165" s="7"/>
      <c r="HWJ165" s="7"/>
      <c r="HWK165" s="7"/>
      <c r="HWL165" s="7"/>
      <c r="HWM165" s="7"/>
      <c r="HWN165" s="7"/>
      <c r="HWO165" s="7"/>
      <c r="HWP165" s="7"/>
      <c r="HWQ165" s="7"/>
      <c r="HWR165" s="7"/>
      <c r="HWS165" s="7"/>
      <c r="HWT165" s="7"/>
      <c r="HWU165" s="7"/>
      <c r="HWV165" s="7"/>
      <c r="HWW165" s="7"/>
      <c r="HWX165" s="7"/>
      <c r="HWY165" s="7"/>
      <c r="HWZ165" s="7"/>
      <c r="HXA165" s="7"/>
      <c r="HXB165" s="7"/>
      <c r="HXC165" s="7"/>
      <c r="HXD165" s="7"/>
      <c r="HXE165" s="7"/>
      <c r="HXF165" s="7"/>
      <c r="HXG165" s="7"/>
      <c r="HXH165" s="7"/>
      <c r="HXI165" s="7"/>
      <c r="HXJ165" s="7"/>
      <c r="HXK165" s="7"/>
      <c r="HXL165" s="7"/>
      <c r="HXM165" s="7"/>
      <c r="HXN165" s="7"/>
      <c r="HXO165" s="7"/>
      <c r="HXP165" s="7"/>
      <c r="HXQ165" s="7"/>
      <c r="HXR165" s="7"/>
      <c r="HXS165" s="7"/>
      <c r="HXT165" s="7"/>
      <c r="HXU165" s="7"/>
      <c r="HXV165" s="7"/>
      <c r="HXW165" s="7"/>
      <c r="HXX165" s="7"/>
      <c r="HXY165" s="7"/>
      <c r="HXZ165" s="7"/>
      <c r="HYA165" s="7"/>
      <c r="HYB165" s="7"/>
      <c r="HYC165" s="7"/>
      <c r="HYD165" s="7"/>
      <c r="HYE165" s="7"/>
      <c r="HYF165" s="7"/>
      <c r="HYG165" s="7"/>
      <c r="HYH165" s="7"/>
      <c r="HYI165" s="7"/>
      <c r="HYJ165" s="7"/>
      <c r="HYK165" s="7"/>
      <c r="HYL165" s="7"/>
      <c r="HYM165" s="7"/>
      <c r="HYN165" s="7"/>
      <c r="HYO165" s="7"/>
      <c r="HYP165" s="7"/>
      <c r="HYQ165" s="7"/>
      <c r="HYR165" s="7"/>
      <c r="HYS165" s="7"/>
      <c r="HYT165" s="7"/>
      <c r="HYU165" s="7"/>
      <c r="HYV165" s="7"/>
      <c r="HYW165" s="7"/>
      <c r="HYX165" s="7"/>
      <c r="HYY165" s="7"/>
      <c r="HYZ165" s="7"/>
      <c r="HZA165" s="7"/>
      <c r="HZB165" s="7"/>
      <c r="HZC165" s="7"/>
      <c r="HZD165" s="7"/>
      <c r="HZE165" s="7"/>
      <c r="HZF165" s="7"/>
      <c r="HZG165" s="7"/>
      <c r="HZH165" s="7"/>
      <c r="HZI165" s="7"/>
      <c r="HZJ165" s="7"/>
      <c r="HZK165" s="7"/>
      <c r="HZL165" s="7"/>
      <c r="HZM165" s="7"/>
      <c r="HZN165" s="7"/>
      <c r="HZO165" s="7"/>
      <c r="HZP165" s="7"/>
      <c r="HZQ165" s="7"/>
      <c r="HZR165" s="7"/>
      <c r="HZS165" s="7"/>
      <c r="HZT165" s="7"/>
      <c r="HZU165" s="7"/>
      <c r="HZV165" s="7"/>
      <c r="HZW165" s="7"/>
      <c r="HZX165" s="7"/>
      <c r="HZY165" s="7"/>
      <c r="HZZ165" s="7"/>
      <c r="IAA165" s="7"/>
      <c r="IAB165" s="7"/>
      <c r="IAC165" s="7"/>
      <c r="IAD165" s="7"/>
      <c r="IAE165" s="7"/>
      <c r="IAF165" s="7"/>
      <c r="IAG165" s="7"/>
      <c r="IAH165" s="7"/>
      <c r="IAI165" s="7"/>
      <c r="IAJ165" s="7"/>
      <c r="IAK165" s="7"/>
      <c r="IAL165" s="7"/>
      <c r="IAM165" s="7"/>
      <c r="IAN165" s="7"/>
      <c r="IAO165" s="7"/>
      <c r="IAP165" s="7"/>
      <c r="IAQ165" s="7"/>
      <c r="IAR165" s="7"/>
      <c r="IAS165" s="7"/>
      <c r="IAT165" s="7"/>
      <c r="IAU165" s="7"/>
      <c r="IAV165" s="7"/>
      <c r="IAW165" s="7"/>
      <c r="IAX165" s="7"/>
      <c r="IAY165" s="7"/>
      <c r="IAZ165" s="7"/>
      <c r="IBA165" s="7"/>
      <c r="IBB165" s="7"/>
      <c r="IBC165" s="7"/>
      <c r="IBD165" s="7"/>
      <c r="IBE165" s="7"/>
      <c r="IBF165" s="7"/>
      <c r="IBG165" s="7"/>
      <c r="IBH165" s="7"/>
      <c r="IBI165" s="7"/>
      <c r="IBJ165" s="7"/>
      <c r="IBK165" s="7"/>
      <c r="IBL165" s="7"/>
      <c r="IBM165" s="7"/>
      <c r="IBN165" s="7"/>
      <c r="IBO165" s="7"/>
      <c r="IBP165" s="7"/>
      <c r="IBQ165" s="7"/>
      <c r="IBR165" s="7"/>
      <c r="IBS165" s="7"/>
      <c r="IBT165" s="7"/>
      <c r="IBU165" s="7"/>
      <c r="IBV165" s="7"/>
      <c r="IBW165" s="7"/>
      <c r="IBX165" s="7"/>
      <c r="IBY165" s="7"/>
      <c r="IBZ165" s="7"/>
      <c r="ICA165" s="7"/>
      <c r="ICB165" s="7"/>
      <c r="ICC165" s="7"/>
      <c r="ICD165" s="7"/>
      <c r="ICE165" s="7"/>
      <c r="ICF165" s="7"/>
      <c r="ICG165" s="7"/>
      <c r="ICH165" s="7"/>
      <c r="ICI165" s="7"/>
      <c r="ICJ165" s="7"/>
      <c r="ICK165" s="7"/>
      <c r="ICL165" s="7"/>
      <c r="ICM165" s="7"/>
      <c r="ICN165" s="7"/>
      <c r="ICO165" s="7"/>
      <c r="ICP165" s="7"/>
      <c r="ICQ165" s="7"/>
      <c r="ICR165" s="7"/>
      <c r="ICS165" s="7"/>
      <c r="ICT165" s="7"/>
      <c r="ICU165" s="7"/>
      <c r="ICV165" s="7"/>
      <c r="ICW165" s="7"/>
      <c r="ICX165" s="7"/>
      <c r="ICY165" s="7"/>
      <c r="ICZ165" s="7"/>
      <c r="IDA165" s="7"/>
      <c r="IDB165" s="7"/>
      <c r="IDC165" s="7"/>
      <c r="IDD165" s="7"/>
      <c r="IDE165" s="7"/>
      <c r="IDF165" s="7"/>
      <c r="IDG165" s="7"/>
      <c r="IDH165" s="7"/>
      <c r="IDI165" s="7"/>
      <c r="IDJ165" s="7"/>
      <c r="IDK165" s="7"/>
      <c r="IDL165" s="7"/>
      <c r="IDM165" s="7"/>
      <c r="IDN165" s="7"/>
      <c r="IDO165" s="7"/>
      <c r="IDP165" s="7"/>
      <c r="IDQ165" s="7"/>
      <c r="IDR165" s="7"/>
      <c r="IDS165" s="7"/>
      <c r="IDT165" s="7"/>
      <c r="IDU165" s="7"/>
      <c r="IDV165" s="7"/>
      <c r="IDW165" s="7"/>
      <c r="IDX165" s="7"/>
      <c r="IDY165" s="7"/>
      <c r="IDZ165" s="7"/>
      <c r="IEA165" s="7"/>
      <c r="IEB165" s="7"/>
      <c r="IEC165" s="7"/>
      <c r="IED165" s="7"/>
      <c r="IEE165" s="7"/>
      <c r="IEF165" s="7"/>
      <c r="IEG165" s="7"/>
      <c r="IEH165" s="7"/>
      <c r="IEI165" s="7"/>
      <c r="IEJ165" s="7"/>
      <c r="IEK165" s="7"/>
      <c r="IEL165" s="7"/>
      <c r="IEM165" s="7"/>
      <c r="IEN165" s="7"/>
      <c r="IEO165" s="7"/>
      <c r="IEP165" s="7"/>
      <c r="IEQ165" s="7"/>
      <c r="IER165" s="7"/>
      <c r="IES165" s="7"/>
      <c r="IET165" s="7"/>
      <c r="IEU165" s="7"/>
      <c r="IEV165" s="7"/>
      <c r="IEW165" s="7"/>
      <c r="IEX165" s="7"/>
      <c r="IEY165" s="7"/>
      <c r="IEZ165" s="7"/>
      <c r="IFA165" s="7"/>
      <c r="IFB165" s="7"/>
      <c r="IFC165" s="7"/>
      <c r="IFD165" s="7"/>
      <c r="IFE165" s="7"/>
      <c r="IFF165" s="7"/>
      <c r="IFG165" s="7"/>
      <c r="IFH165" s="7"/>
      <c r="IFI165" s="7"/>
      <c r="IFJ165" s="7"/>
      <c r="IFK165" s="7"/>
      <c r="IFL165" s="7"/>
      <c r="IFM165" s="7"/>
      <c r="IFN165" s="7"/>
      <c r="IFO165" s="7"/>
      <c r="IFP165" s="7"/>
      <c r="IFQ165" s="7"/>
      <c r="IFR165" s="7"/>
      <c r="IFS165" s="7"/>
      <c r="IFT165" s="7"/>
      <c r="IFU165" s="7"/>
      <c r="IFV165" s="7"/>
      <c r="IFW165" s="7"/>
      <c r="IFX165" s="7"/>
      <c r="IFY165" s="7"/>
      <c r="IFZ165" s="7"/>
      <c r="IGA165" s="7"/>
      <c r="IGB165" s="7"/>
      <c r="IGC165" s="7"/>
      <c r="IGD165" s="7"/>
      <c r="IGE165" s="7"/>
      <c r="IGF165" s="7"/>
      <c r="IGG165" s="7"/>
      <c r="IGH165" s="7"/>
      <c r="IGI165" s="7"/>
      <c r="IGJ165" s="7"/>
      <c r="IGK165" s="7"/>
      <c r="IGL165" s="7"/>
      <c r="IGM165" s="7"/>
      <c r="IGN165" s="7"/>
      <c r="IGO165" s="7"/>
      <c r="IGP165" s="7"/>
      <c r="IGQ165" s="7"/>
      <c r="IGR165" s="7"/>
      <c r="IGS165" s="7"/>
      <c r="IGT165" s="7"/>
      <c r="IGU165" s="7"/>
      <c r="IGV165" s="7"/>
      <c r="IGW165" s="7"/>
      <c r="IGX165" s="7"/>
      <c r="IGY165" s="7"/>
      <c r="IGZ165" s="7"/>
      <c r="IHA165" s="7"/>
      <c r="IHB165" s="7"/>
      <c r="IHC165" s="7"/>
      <c r="IHD165" s="7"/>
      <c r="IHE165" s="7"/>
      <c r="IHF165" s="7"/>
      <c r="IHG165" s="7"/>
      <c r="IHH165" s="7"/>
      <c r="IHI165" s="7"/>
      <c r="IHJ165" s="7"/>
      <c r="IHK165" s="7"/>
      <c r="IHL165" s="7"/>
      <c r="IHM165" s="7"/>
      <c r="IHN165" s="7"/>
      <c r="IHO165" s="7"/>
      <c r="IHP165" s="7"/>
      <c r="IHQ165" s="7"/>
      <c r="IHR165" s="7"/>
      <c r="IHS165" s="7"/>
      <c r="IHT165" s="7"/>
      <c r="IHU165" s="7"/>
      <c r="IHV165" s="7"/>
      <c r="IHW165" s="7"/>
      <c r="IHX165" s="7"/>
      <c r="IHY165" s="7"/>
      <c r="IHZ165" s="7"/>
      <c r="IIA165" s="7"/>
      <c r="IIB165" s="7"/>
      <c r="IIC165" s="7"/>
      <c r="IID165" s="7"/>
      <c r="IIE165" s="7"/>
      <c r="IIF165" s="7"/>
      <c r="IIG165" s="7"/>
      <c r="IIH165" s="7"/>
      <c r="III165" s="7"/>
      <c r="IIJ165" s="7"/>
      <c r="IIK165" s="7"/>
      <c r="IIL165" s="7"/>
      <c r="IIM165" s="7"/>
      <c r="IIN165" s="7"/>
      <c r="IIO165" s="7"/>
      <c r="IIP165" s="7"/>
      <c r="IIQ165" s="7"/>
      <c r="IIR165" s="7"/>
      <c r="IIS165" s="7"/>
      <c r="IIT165" s="7"/>
      <c r="IIU165" s="7"/>
      <c r="IIV165" s="7"/>
      <c r="IIW165" s="7"/>
      <c r="IIX165" s="7"/>
      <c r="IIY165" s="7"/>
      <c r="IIZ165" s="7"/>
      <c r="IJA165" s="7"/>
      <c r="IJB165" s="7"/>
      <c r="IJC165" s="7"/>
      <c r="IJD165" s="7"/>
      <c r="IJE165" s="7"/>
      <c r="IJF165" s="7"/>
      <c r="IJG165" s="7"/>
      <c r="IJH165" s="7"/>
      <c r="IJI165" s="7"/>
      <c r="IJJ165" s="7"/>
      <c r="IJK165" s="7"/>
      <c r="IJL165" s="7"/>
      <c r="IJM165" s="7"/>
      <c r="IJN165" s="7"/>
      <c r="IJO165" s="7"/>
      <c r="IJP165" s="7"/>
      <c r="IJQ165" s="7"/>
      <c r="IJR165" s="7"/>
      <c r="IJS165" s="7"/>
      <c r="IJT165" s="7"/>
      <c r="IJU165" s="7"/>
      <c r="IJV165" s="7"/>
      <c r="IJW165" s="7"/>
      <c r="IJX165" s="7"/>
      <c r="IJY165" s="7"/>
      <c r="IJZ165" s="7"/>
      <c r="IKA165" s="7"/>
      <c r="IKB165" s="7"/>
      <c r="IKC165" s="7"/>
      <c r="IKD165" s="7"/>
      <c r="IKE165" s="7"/>
      <c r="IKF165" s="7"/>
      <c r="IKG165" s="7"/>
      <c r="IKH165" s="7"/>
      <c r="IKI165" s="7"/>
      <c r="IKJ165" s="7"/>
      <c r="IKK165" s="7"/>
      <c r="IKL165" s="7"/>
      <c r="IKM165" s="7"/>
      <c r="IKN165" s="7"/>
      <c r="IKO165" s="7"/>
      <c r="IKP165" s="7"/>
      <c r="IKQ165" s="7"/>
      <c r="IKR165" s="7"/>
      <c r="IKS165" s="7"/>
      <c r="IKT165" s="7"/>
      <c r="IKU165" s="7"/>
      <c r="IKV165" s="7"/>
      <c r="IKW165" s="7"/>
      <c r="IKX165" s="7"/>
      <c r="IKY165" s="7"/>
      <c r="IKZ165" s="7"/>
      <c r="ILA165" s="7"/>
      <c r="ILB165" s="7"/>
      <c r="ILC165" s="7"/>
      <c r="ILD165" s="7"/>
      <c r="ILE165" s="7"/>
      <c r="ILF165" s="7"/>
      <c r="ILG165" s="7"/>
      <c r="ILH165" s="7"/>
      <c r="ILI165" s="7"/>
      <c r="ILJ165" s="7"/>
      <c r="ILK165" s="7"/>
      <c r="ILL165" s="7"/>
      <c r="ILM165" s="7"/>
      <c r="ILN165" s="7"/>
      <c r="ILO165" s="7"/>
      <c r="ILP165" s="7"/>
      <c r="ILQ165" s="7"/>
      <c r="ILR165" s="7"/>
      <c r="ILS165" s="7"/>
      <c r="ILT165" s="7"/>
      <c r="ILU165" s="7"/>
      <c r="ILV165" s="7"/>
      <c r="ILW165" s="7"/>
      <c r="ILX165" s="7"/>
      <c r="ILY165" s="7"/>
      <c r="ILZ165" s="7"/>
      <c r="IMA165" s="7"/>
      <c r="IMB165" s="7"/>
      <c r="IMC165" s="7"/>
      <c r="IMD165" s="7"/>
      <c r="IME165" s="7"/>
      <c r="IMF165" s="7"/>
      <c r="IMG165" s="7"/>
      <c r="IMH165" s="7"/>
      <c r="IMI165" s="7"/>
      <c r="IMJ165" s="7"/>
      <c r="IMK165" s="7"/>
      <c r="IML165" s="7"/>
      <c r="IMM165" s="7"/>
      <c r="IMN165" s="7"/>
      <c r="IMO165" s="7"/>
      <c r="IMP165" s="7"/>
      <c r="IMQ165" s="7"/>
      <c r="IMR165" s="7"/>
      <c r="IMS165" s="7"/>
      <c r="IMT165" s="7"/>
      <c r="IMU165" s="7"/>
      <c r="IMV165" s="7"/>
      <c r="IMW165" s="7"/>
      <c r="IMX165" s="7"/>
      <c r="IMY165" s="7"/>
      <c r="IMZ165" s="7"/>
      <c r="INA165" s="7"/>
      <c r="INB165" s="7"/>
      <c r="INC165" s="7"/>
      <c r="IND165" s="7"/>
      <c r="INE165" s="7"/>
      <c r="INF165" s="7"/>
      <c r="ING165" s="7"/>
      <c r="INH165" s="7"/>
      <c r="INI165" s="7"/>
      <c r="INJ165" s="7"/>
      <c r="INK165" s="7"/>
      <c r="INL165" s="7"/>
      <c r="INM165" s="7"/>
      <c r="INN165" s="7"/>
      <c r="INO165" s="7"/>
      <c r="INP165" s="7"/>
      <c r="INQ165" s="7"/>
      <c r="INR165" s="7"/>
      <c r="INS165" s="7"/>
      <c r="INT165" s="7"/>
      <c r="INU165" s="7"/>
      <c r="INV165" s="7"/>
      <c r="INW165" s="7"/>
      <c r="INX165" s="7"/>
      <c r="INY165" s="7"/>
      <c r="INZ165" s="7"/>
      <c r="IOA165" s="7"/>
      <c r="IOB165" s="7"/>
      <c r="IOC165" s="7"/>
      <c r="IOD165" s="7"/>
      <c r="IOE165" s="7"/>
      <c r="IOF165" s="7"/>
      <c r="IOG165" s="7"/>
      <c r="IOH165" s="7"/>
      <c r="IOI165" s="7"/>
      <c r="IOJ165" s="7"/>
      <c r="IOK165" s="7"/>
      <c r="IOL165" s="7"/>
      <c r="IOM165" s="7"/>
      <c r="ION165" s="7"/>
      <c r="IOO165" s="7"/>
      <c r="IOP165" s="7"/>
      <c r="IOQ165" s="7"/>
      <c r="IOR165" s="7"/>
      <c r="IOS165" s="7"/>
      <c r="IOT165" s="7"/>
      <c r="IOU165" s="7"/>
      <c r="IOV165" s="7"/>
      <c r="IOW165" s="7"/>
      <c r="IOX165" s="7"/>
      <c r="IOY165" s="7"/>
      <c r="IOZ165" s="7"/>
      <c r="IPA165" s="7"/>
      <c r="IPB165" s="7"/>
      <c r="IPC165" s="7"/>
      <c r="IPD165" s="7"/>
      <c r="IPE165" s="7"/>
      <c r="IPF165" s="7"/>
      <c r="IPG165" s="7"/>
      <c r="IPH165" s="7"/>
      <c r="IPI165" s="7"/>
      <c r="IPJ165" s="7"/>
      <c r="IPK165" s="7"/>
      <c r="IPL165" s="7"/>
      <c r="IPM165" s="7"/>
      <c r="IPN165" s="7"/>
      <c r="IPO165" s="7"/>
      <c r="IPP165" s="7"/>
      <c r="IPQ165" s="7"/>
      <c r="IPR165" s="7"/>
      <c r="IPS165" s="7"/>
      <c r="IPT165" s="7"/>
      <c r="IPU165" s="7"/>
      <c r="IPV165" s="7"/>
      <c r="IPW165" s="7"/>
      <c r="IPX165" s="7"/>
      <c r="IPY165" s="7"/>
      <c r="IPZ165" s="7"/>
      <c r="IQA165" s="7"/>
      <c r="IQB165" s="7"/>
      <c r="IQC165" s="7"/>
      <c r="IQD165" s="7"/>
      <c r="IQE165" s="7"/>
      <c r="IQF165" s="7"/>
      <c r="IQG165" s="7"/>
      <c r="IQH165" s="7"/>
      <c r="IQI165" s="7"/>
      <c r="IQJ165" s="7"/>
      <c r="IQK165" s="7"/>
      <c r="IQL165" s="7"/>
      <c r="IQM165" s="7"/>
      <c r="IQN165" s="7"/>
      <c r="IQO165" s="7"/>
      <c r="IQP165" s="7"/>
      <c r="IQQ165" s="7"/>
      <c r="IQR165" s="7"/>
      <c r="IQS165" s="7"/>
      <c r="IQT165" s="7"/>
      <c r="IQU165" s="7"/>
      <c r="IQV165" s="7"/>
      <c r="IQW165" s="7"/>
      <c r="IQX165" s="7"/>
      <c r="IQY165" s="7"/>
      <c r="IQZ165" s="7"/>
      <c r="IRA165" s="7"/>
      <c r="IRB165" s="7"/>
      <c r="IRC165" s="7"/>
      <c r="IRD165" s="7"/>
      <c r="IRE165" s="7"/>
      <c r="IRF165" s="7"/>
      <c r="IRG165" s="7"/>
      <c r="IRH165" s="7"/>
      <c r="IRI165" s="7"/>
      <c r="IRJ165" s="7"/>
      <c r="IRK165" s="7"/>
      <c r="IRL165" s="7"/>
      <c r="IRM165" s="7"/>
      <c r="IRN165" s="7"/>
      <c r="IRO165" s="7"/>
      <c r="IRP165" s="7"/>
      <c r="IRQ165" s="7"/>
      <c r="IRR165" s="7"/>
      <c r="IRS165" s="7"/>
      <c r="IRT165" s="7"/>
      <c r="IRU165" s="7"/>
      <c r="IRV165" s="7"/>
      <c r="IRW165" s="7"/>
      <c r="IRX165" s="7"/>
      <c r="IRY165" s="7"/>
      <c r="IRZ165" s="7"/>
      <c r="ISA165" s="7"/>
      <c r="ISB165" s="7"/>
      <c r="ISC165" s="7"/>
      <c r="ISD165" s="7"/>
      <c r="ISE165" s="7"/>
      <c r="ISF165" s="7"/>
      <c r="ISG165" s="7"/>
      <c r="ISH165" s="7"/>
      <c r="ISI165" s="7"/>
      <c r="ISJ165" s="7"/>
      <c r="ISK165" s="7"/>
      <c r="ISL165" s="7"/>
      <c r="ISM165" s="7"/>
      <c r="ISN165" s="7"/>
      <c r="ISO165" s="7"/>
      <c r="ISP165" s="7"/>
      <c r="ISQ165" s="7"/>
      <c r="ISR165" s="7"/>
      <c r="ISS165" s="7"/>
      <c r="IST165" s="7"/>
      <c r="ISU165" s="7"/>
      <c r="ISV165" s="7"/>
      <c r="ISW165" s="7"/>
      <c r="ISX165" s="7"/>
      <c r="ISY165" s="7"/>
      <c r="ISZ165" s="7"/>
      <c r="ITA165" s="7"/>
      <c r="ITB165" s="7"/>
      <c r="ITC165" s="7"/>
      <c r="ITD165" s="7"/>
      <c r="ITE165" s="7"/>
      <c r="ITF165" s="7"/>
      <c r="ITG165" s="7"/>
      <c r="ITH165" s="7"/>
      <c r="ITI165" s="7"/>
      <c r="ITJ165" s="7"/>
      <c r="ITK165" s="7"/>
      <c r="ITL165" s="7"/>
      <c r="ITM165" s="7"/>
      <c r="ITN165" s="7"/>
      <c r="ITO165" s="7"/>
      <c r="ITP165" s="7"/>
      <c r="ITQ165" s="7"/>
      <c r="ITR165" s="7"/>
      <c r="ITS165" s="7"/>
      <c r="ITT165" s="7"/>
      <c r="ITU165" s="7"/>
      <c r="ITV165" s="7"/>
      <c r="ITW165" s="7"/>
      <c r="ITX165" s="7"/>
      <c r="ITY165" s="7"/>
      <c r="ITZ165" s="7"/>
      <c r="IUA165" s="7"/>
      <c r="IUB165" s="7"/>
      <c r="IUC165" s="7"/>
      <c r="IUD165" s="7"/>
      <c r="IUE165" s="7"/>
      <c r="IUF165" s="7"/>
      <c r="IUG165" s="7"/>
      <c r="IUH165" s="7"/>
      <c r="IUI165" s="7"/>
      <c r="IUJ165" s="7"/>
      <c r="IUK165" s="7"/>
      <c r="IUL165" s="7"/>
      <c r="IUM165" s="7"/>
      <c r="IUN165" s="7"/>
      <c r="IUO165" s="7"/>
      <c r="IUP165" s="7"/>
      <c r="IUQ165" s="7"/>
      <c r="IUR165" s="7"/>
      <c r="IUS165" s="7"/>
      <c r="IUT165" s="7"/>
      <c r="IUU165" s="7"/>
      <c r="IUV165" s="7"/>
      <c r="IUW165" s="7"/>
      <c r="IUX165" s="7"/>
      <c r="IUY165" s="7"/>
      <c r="IUZ165" s="7"/>
      <c r="IVA165" s="7"/>
      <c r="IVB165" s="7"/>
      <c r="IVC165" s="7"/>
      <c r="IVD165" s="7"/>
      <c r="IVE165" s="7"/>
      <c r="IVF165" s="7"/>
      <c r="IVG165" s="7"/>
      <c r="IVH165" s="7"/>
      <c r="IVI165" s="7"/>
      <c r="IVJ165" s="7"/>
      <c r="IVK165" s="7"/>
      <c r="IVL165" s="7"/>
      <c r="IVM165" s="7"/>
      <c r="IVN165" s="7"/>
      <c r="IVO165" s="7"/>
      <c r="IVP165" s="7"/>
      <c r="IVQ165" s="7"/>
      <c r="IVR165" s="7"/>
      <c r="IVS165" s="7"/>
      <c r="IVT165" s="7"/>
      <c r="IVU165" s="7"/>
      <c r="IVV165" s="7"/>
      <c r="IVW165" s="7"/>
      <c r="IVX165" s="7"/>
      <c r="IVY165" s="7"/>
      <c r="IVZ165" s="7"/>
      <c r="IWA165" s="7"/>
      <c r="IWB165" s="7"/>
      <c r="IWC165" s="7"/>
      <c r="IWD165" s="7"/>
      <c r="IWE165" s="7"/>
      <c r="IWF165" s="7"/>
      <c r="IWG165" s="7"/>
      <c r="IWH165" s="7"/>
      <c r="IWI165" s="7"/>
      <c r="IWJ165" s="7"/>
      <c r="IWK165" s="7"/>
      <c r="IWL165" s="7"/>
      <c r="IWM165" s="7"/>
      <c r="IWN165" s="7"/>
      <c r="IWO165" s="7"/>
      <c r="IWP165" s="7"/>
      <c r="IWQ165" s="7"/>
      <c r="IWR165" s="7"/>
      <c r="IWS165" s="7"/>
      <c r="IWT165" s="7"/>
      <c r="IWU165" s="7"/>
      <c r="IWV165" s="7"/>
      <c r="IWW165" s="7"/>
      <c r="IWX165" s="7"/>
      <c r="IWY165" s="7"/>
      <c r="IWZ165" s="7"/>
      <c r="IXA165" s="7"/>
      <c r="IXB165" s="7"/>
      <c r="IXC165" s="7"/>
      <c r="IXD165" s="7"/>
      <c r="IXE165" s="7"/>
      <c r="IXF165" s="7"/>
      <c r="IXG165" s="7"/>
      <c r="IXH165" s="7"/>
      <c r="IXI165" s="7"/>
      <c r="IXJ165" s="7"/>
      <c r="IXK165" s="7"/>
      <c r="IXL165" s="7"/>
      <c r="IXM165" s="7"/>
      <c r="IXN165" s="7"/>
      <c r="IXO165" s="7"/>
      <c r="IXP165" s="7"/>
      <c r="IXQ165" s="7"/>
      <c r="IXR165" s="7"/>
      <c r="IXS165" s="7"/>
      <c r="IXT165" s="7"/>
      <c r="IXU165" s="7"/>
      <c r="IXV165" s="7"/>
      <c r="IXW165" s="7"/>
      <c r="IXX165" s="7"/>
      <c r="IXY165" s="7"/>
      <c r="IXZ165" s="7"/>
      <c r="IYA165" s="7"/>
      <c r="IYB165" s="7"/>
      <c r="IYC165" s="7"/>
      <c r="IYD165" s="7"/>
      <c r="IYE165" s="7"/>
      <c r="IYF165" s="7"/>
      <c r="IYG165" s="7"/>
      <c r="IYH165" s="7"/>
      <c r="IYI165" s="7"/>
      <c r="IYJ165" s="7"/>
      <c r="IYK165" s="7"/>
      <c r="IYL165" s="7"/>
      <c r="IYM165" s="7"/>
      <c r="IYN165" s="7"/>
      <c r="IYO165" s="7"/>
      <c r="IYP165" s="7"/>
      <c r="IYQ165" s="7"/>
      <c r="IYR165" s="7"/>
      <c r="IYS165" s="7"/>
      <c r="IYT165" s="7"/>
      <c r="IYU165" s="7"/>
      <c r="IYV165" s="7"/>
      <c r="IYW165" s="7"/>
      <c r="IYX165" s="7"/>
      <c r="IYY165" s="7"/>
      <c r="IYZ165" s="7"/>
      <c r="IZA165" s="7"/>
      <c r="IZB165" s="7"/>
      <c r="IZC165" s="7"/>
      <c r="IZD165" s="7"/>
      <c r="IZE165" s="7"/>
      <c r="IZF165" s="7"/>
      <c r="IZG165" s="7"/>
      <c r="IZH165" s="7"/>
      <c r="IZI165" s="7"/>
      <c r="IZJ165" s="7"/>
      <c r="IZK165" s="7"/>
      <c r="IZL165" s="7"/>
      <c r="IZM165" s="7"/>
      <c r="IZN165" s="7"/>
      <c r="IZO165" s="7"/>
      <c r="IZP165" s="7"/>
      <c r="IZQ165" s="7"/>
      <c r="IZR165" s="7"/>
      <c r="IZS165" s="7"/>
      <c r="IZT165" s="7"/>
      <c r="IZU165" s="7"/>
      <c r="IZV165" s="7"/>
      <c r="IZW165" s="7"/>
      <c r="IZX165" s="7"/>
      <c r="IZY165" s="7"/>
      <c r="IZZ165" s="7"/>
      <c r="JAA165" s="7"/>
      <c r="JAB165" s="7"/>
      <c r="JAC165" s="7"/>
      <c r="JAD165" s="7"/>
      <c r="JAE165" s="7"/>
      <c r="JAF165" s="7"/>
      <c r="JAG165" s="7"/>
      <c r="JAH165" s="7"/>
      <c r="JAI165" s="7"/>
      <c r="JAJ165" s="7"/>
      <c r="JAK165" s="7"/>
      <c r="JAL165" s="7"/>
      <c r="JAM165" s="7"/>
      <c r="JAN165" s="7"/>
      <c r="JAO165" s="7"/>
      <c r="JAP165" s="7"/>
      <c r="JAQ165" s="7"/>
      <c r="JAR165" s="7"/>
      <c r="JAS165" s="7"/>
      <c r="JAT165" s="7"/>
      <c r="JAU165" s="7"/>
      <c r="JAV165" s="7"/>
      <c r="JAW165" s="7"/>
      <c r="JAX165" s="7"/>
      <c r="JAY165" s="7"/>
      <c r="JAZ165" s="7"/>
      <c r="JBA165" s="7"/>
      <c r="JBB165" s="7"/>
      <c r="JBC165" s="7"/>
      <c r="JBD165" s="7"/>
      <c r="JBE165" s="7"/>
      <c r="JBF165" s="7"/>
      <c r="JBG165" s="7"/>
      <c r="JBH165" s="7"/>
      <c r="JBI165" s="7"/>
      <c r="JBJ165" s="7"/>
      <c r="JBK165" s="7"/>
      <c r="JBL165" s="7"/>
      <c r="JBM165" s="7"/>
      <c r="JBN165" s="7"/>
      <c r="JBO165" s="7"/>
      <c r="JBP165" s="7"/>
      <c r="JBQ165" s="7"/>
      <c r="JBR165" s="7"/>
      <c r="JBS165" s="7"/>
      <c r="JBT165" s="7"/>
      <c r="JBU165" s="7"/>
      <c r="JBV165" s="7"/>
      <c r="JBW165" s="7"/>
      <c r="JBX165" s="7"/>
      <c r="JBY165" s="7"/>
      <c r="JBZ165" s="7"/>
      <c r="JCA165" s="7"/>
      <c r="JCB165" s="7"/>
      <c r="JCC165" s="7"/>
      <c r="JCD165" s="7"/>
      <c r="JCE165" s="7"/>
      <c r="JCF165" s="7"/>
      <c r="JCG165" s="7"/>
      <c r="JCH165" s="7"/>
      <c r="JCI165" s="7"/>
      <c r="JCJ165" s="7"/>
      <c r="JCK165" s="7"/>
      <c r="JCL165" s="7"/>
      <c r="JCM165" s="7"/>
      <c r="JCN165" s="7"/>
      <c r="JCO165" s="7"/>
      <c r="JCP165" s="7"/>
      <c r="JCQ165" s="7"/>
      <c r="JCR165" s="7"/>
      <c r="JCS165" s="7"/>
      <c r="JCT165" s="7"/>
      <c r="JCU165" s="7"/>
      <c r="JCV165" s="7"/>
      <c r="JCW165" s="7"/>
      <c r="JCX165" s="7"/>
      <c r="JCY165" s="7"/>
      <c r="JCZ165" s="7"/>
      <c r="JDA165" s="7"/>
      <c r="JDB165" s="7"/>
      <c r="JDC165" s="7"/>
      <c r="JDD165" s="7"/>
      <c r="JDE165" s="7"/>
      <c r="JDF165" s="7"/>
      <c r="JDG165" s="7"/>
      <c r="JDH165" s="7"/>
      <c r="JDI165" s="7"/>
      <c r="JDJ165" s="7"/>
      <c r="JDK165" s="7"/>
      <c r="JDL165" s="7"/>
      <c r="JDM165" s="7"/>
      <c r="JDN165" s="7"/>
      <c r="JDO165" s="7"/>
      <c r="JDP165" s="7"/>
      <c r="JDQ165" s="7"/>
      <c r="JDR165" s="7"/>
      <c r="JDS165" s="7"/>
      <c r="JDT165" s="7"/>
      <c r="JDU165" s="7"/>
      <c r="JDV165" s="7"/>
      <c r="JDW165" s="7"/>
      <c r="JDX165" s="7"/>
      <c r="JDY165" s="7"/>
      <c r="JDZ165" s="7"/>
      <c r="JEA165" s="7"/>
      <c r="JEB165" s="7"/>
      <c r="JEC165" s="7"/>
      <c r="JED165" s="7"/>
      <c r="JEE165" s="7"/>
      <c r="JEF165" s="7"/>
      <c r="JEG165" s="7"/>
      <c r="JEH165" s="7"/>
      <c r="JEI165" s="7"/>
      <c r="JEJ165" s="7"/>
      <c r="JEK165" s="7"/>
      <c r="JEL165" s="7"/>
      <c r="JEM165" s="7"/>
      <c r="JEN165" s="7"/>
      <c r="JEO165" s="7"/>
      <c r="JEP165" s="7"/>
      <c r="JEQ165" s="7"/>
      <c r="JER165" s="7"/>
      <c r="JES165" s="7"/>
      <c r="JET165" s="7"/>
      <c r="JEU165" s="7"/>
      <c r="JEV165" s="7"/>
      <c r="JEW165" s="7"/>
      <c r="JEX165" s="7"/>
      <c r="JEY165" s="7"/>
      <c r="JEZ165" s="7"/>
      <c r="JFA165" s="7"/>
      <c r="JFB165" s="7"/>
      <c r="JFC165" s="7"/>
      <c r="JFD165" s="7"/>
      <c r="JFE165" s="7"/>
      <c r="JFF165" s="7"/>
      <c r="JFG165" s="7"/>
      <c r="JFH165" s="7"/>
      <c r="JFI165" s="7"/>
      <c r="JFJ165" s="7"/>
      <c r="JFK165" s="7"/>
      <c r="JFL165" s="7"/>
      <c r="JFM165" s="7"/>
      <c r="JFN165" s="7"/>
      <c r="JFO165" s="7"/>
      <c r="JFP165" s="7"/>
      <c r="JFQ165" s="7"/>
      <c r="JFR165" s="7"/>
      <c r="JFS165" s="7"/>
      <c r="JFT165" s="7"/>
      <c r="JFU165" s="7"/>
      <c r="JFV165" s="7"/>
      <c r="JFW165" s="7"/>
      <c r="JFX165" s="7"/>
      <c r="JFY165" s="7"/>
      <c r="JFZ165" s="7"/>
      <c r="JGA165" s="7"/>
      <c r="JGB165" s="7"/>
      <c r="JGC165" s="7"/>
      <c r="JGD165" s="7"/>
      <c r="JGE165" s="7"/>
      <c r="JGF165" s="7"/>
      <c r="JGG165" s="7"/>
      <c r="JGH165" s="7"/>
      <c r="JGI165" s="7"/>
      <c r="JGJ165" s="7"/>
      <c r="JGK165" s="7"/>
      <c r="JGL165" s="7"/>
      <c r="JGM165" s="7"/>
      <c r="JGN165" s="7"/>
      <c r="JGO165" s="7"/>
      <c r="JGP165" s="7"/>
      <c r="JGQ165" s="7"/>
      <c r="JGR165" s="7"/>
      <c r="JGS165" s="7"/>
      <c r="JGT165" s="7"/>
      <c r="JGU165" s="7"/>
      <c r="JGV165" s="7"/>
      <c r="JGW165" s="7"/>
      <c r="JGX165" s="7"/>
      <c r="JGY165" s="7"/>
      <c r="JGZ165" s="7"/>
      <c r="JHA165" s="7"/>
      <c r="JHB165" s="7"/>
      <c r="JHC165" s="7"/>
      <c r="JHD165" s="7"/>
      <c r="JHE165" s="7"/>
      <c r="JHF165" s="7"/>
      <c r="JHG165" s="7"/>
      <c r="JHH165" s="7"/>
      <c r="JHI165" s="7"/>
      <c r="JHJ165" s="7"/>
      <c r="JHK165" s="7"/>
      <c r="JHL165" s="7"/>
      <c r="JHM165" s="7"/>
      <c r="JHN165" s="7"/>
      <c r="JHO165" s="7"/>
      <c r="JHP165" s="7"/>
      <c r="JHQ165" s="7"/>
      <c r="JHR165" s="7"/>
      <c r="JHS165" s="7"/>
      <c r="JHT165" s="7"/>
      <c r="JHU165" s="7"/>
      <c r="JHV165" s="7"/>
      <c r="JHW165" s="7"/>
      <c r="JHX165" s="7"/>
      <c r="JHY165" s="7"/>
      <c r="JHZ165" s="7"/>
      <c r="JIA165" s="7"/>
      <c r="JIB165" s="7"/>
      <c r="JIC165" s="7"/>
      <c r="JID165" s="7"/>
      <c r="JIE165" s="7"/>
      <c r="JIF165" s="7"/>
      <c r="JIG165" s="7"/>
      <c r="JIH165" s="7"/>
      <c r="JII165" s="7"/>
      <c r="JIJ165" s="7"/>
      <c r="JIK165" s="7"/>
      <c r="JIL165" s="7"/>
      <c r="JIM165" s="7"/>
      <c r="JIN165" s="7"/>
      <c r="JIO165" s="7"/>
      <c r="JIP165" s="7"/>
      <c r="JIQ165" s="7"/>
      <c r="JIR165" s="7"/>
      <c r="JIS165" s="7"/>
      <c r="JIT165" s="7"/>
      <c r="JIU165" s="7"/>
      <c r="JIV165" s="7"/>
      <c r="JIW165" s="7"/>
      <c r="JIX165" s="7"/>
      <c r="JIY165" s="7"/>
      <c r="JIZ165" s="7"/>
      <c r="JJA165" s="7"/>
      <c r="JJB165" s="7"/>
      <c r="JJC165" s="7"/>
      <c r="JJD165" s="7"/>
      <c r="JJE165" s="7"/>
      <c r="JJF165" s="7"/>
      <c r="JJG165" s="7"/>
      <c r="JJH165" s="7"/>
      <c r="JJI165" s="7"/>
      <c r="JJJ165" s="7"/>
      <c r="JJK165" s="7"/>
      <c r="JJL165" s="7"/>
      <c r="JJM165" s="7"/>
      <c r="JJN165" s="7"/>
      <c r="JJO165" s="7"/>
      <c r="JJP165" s="7"/>
      <c r="JJQ165" s="7"/>
      <c r="JJR165" s="7"/>
      <c r="JJS165" s="7"/>
      <c r="JJT165" s="7"/>
      <c r="JJU165" s="7"/>
      <c r="JJV165" s="7"/>
      <c r="JJW165" s="7"/>
      <c r="JJX165" s="7"/>
      <c r="JJY165" s="7"/>
      <c r="JJZ165" s="7"/>
      <c r="JKA165" s="7"/>
      <c r="JKB165" s="7"/>
      <c r="JKC165" s="7"/>
      <c r="JKD165" s="7"/>
      <c r="JKE165" s="7"/>
      <c r="JKF165" s="7"/>
      <c r="JKG165" s="7"/>
      <c r="JKH165" s="7"/>
      <c r="JKI165" s="7"/>
      <c r="JKJ165" s="7"/>
      <c r="JKK165" s="7"/>
      <c r="JKL165" s="7"/>
      <c r="JKM165" s="7"/>
      <c r="JKN165" s="7"/>
      <c r="JKO165" s="7"/>
      <c r="JKP165" s="7"/>
      <c r="JKQ165" s="7"/>
      <c r="JKR165" s="7"/>
      <c r="JKS165" s="7"/>
      <c r="JKT165" s="7"/>
      <c r="JKU165" s="7"/>
      <c r="JKV165" s="7"/>
      <c r="JKW165" s="7"/>
      <c r="JKX165" s="7"/>
      <c r="JKY165" s="7"/>
      <c r="JKZ165" s="7"/>
      <c r="JLA165" s="7"/>
      <c r="JLB165" s="7"/>
      <c r="JLC165" s="7"/>
      <c r="JLD165" s="7"/>
      <c r="JLE165" s="7"/>
      <c r="JLF165" s="7"/>
      <c r="JLG165" s="7"/>
      <c r="JLH165" s="7"/>
      <c r="JLI165" s="7"/>
      <c r="JLJ165" s="7"/>
      <c r="JLK165" s="7"/>
      <c r="JLL165" s="7"/>
      <c r="JLM165" s="7"/>
      <c r="JLN165" s="7"/>
      <c r="JLO165" s="7"/>
      <c r="JLP165" s="7"/>
      <c r="JLQ165" s="7"/>
      <c r="JLR165" s="7"/>
      <c r="JLS165" s="7"/>
      <c r="JLT165" s="7"/>
      <c r="JLU165" s="7"/>
      <c r="JLV165" s="7"/>
      <c r="JLW165" s="7"/>
      <c r="JLX165" s="7"/>
      <c r="JLY165" s="7"/>
      <c r="JLZ165" s="7"/>
      <c r="JMA165" s="7"/>
      <c r="JMB165" s="7"/>
      <c r="JMC165" s="7"/>
      <c r="JMD165" s="7"/>
      <c r="JME165" s="7"/>
      <c r="JMF165" s="7"/>
      <c r="JMG165" s="7"/>
      <c r="JMH165" s="7"/>
      <c r="JMI165" s="7"/>
      <c r="JMJ165" s="7"/>
      <c r="JMK165" s="7"/>
      <c r="JML165" s="7"/>
      <c r="JMM165" s="7"/>
      <c r="JMN165" s="7"/>
      <c r="JMO165" s="7"/>
      <c r="JMP165" s="7"/>
      <c r="JMQ165" s="7"/>
      <c r="JMR165" s="7"/>
      <c r="JMS165" s="7"/>
      <c r="JMT165" s="7"/>
      <c r="JMU165" s="7"/>
      <c r="JMV165" s="7"/>
      <c r="JMW165" s="7"/>
      <c r="JMX165" s="7"/>
      <c r="JMY165" s="7"/>
      <c r="JMZ165" s="7"/>
      <c r="JNA165" s="7"/>
      <c r="JNB165" s="7"/>
      <c r="JNC165" s="7"/>
      <c r="JND165" s="7"/>
      <c r="JNE165" s="7"/>
      <c r="JNF165" s="7"/>
      <c r="JNG165" s="7"/>
      <c r="JNH165" s="7"/>
      <c r="JNI165" s="7"/>
      <c r="JNJ165" s="7"/>
      <c r="JNK165" s="7"/>
      <c r="JNL165" s="7"/>
      <c r="JNM165" s="7"/>
      <c r="JNN165" s="7"/>
      <c r="JNO165" s="7"/>
      <c r="JNP165" s="7"/>
      <c r="JNQ165" s="7"/>
      <c r="JNR165" s="7"/>
      <c r="JNS165" s="7"/>
      <c r="JNT165" s="7"/>
      <c r="JNU165" s="7"/>
      <c r="JNV165" s="7"/>
      <c r="JNW165" s="7"/>
      <c r="JNX165" s="7"/>
      <c r="JNY165" s="7"/>
      <c r="JNZ165" s="7"/>
      <c r="JOA165" s="7"/>
      <c r="JOB165" s="7"/>
      <c r="JOC165" s="7"/>
      <c r="JOD165" s="7"/>
      <c r="JOE165" s="7"/>
      <c r="JOF165" s="7"/>
      <c r="JOG165" s="7"/>
      <c r="JOH165" s="7"/>
      <c r="JOI165" s="7"/>
      <c r="JOJ165" s="7"/>
      <c r="JOK165" s="7"/>
      <c r="JOL165" s="7"/>
      <c r="JOM165" s="7"/>
      <c r="JON165" s="7"/>
      <c r="JOO165" s="7"/>
      <c r="JOP165" s="7"/>
      <c r="JOQ165" s="7"/>
      <c r="JOR165" s="7"/>
      <c r="JOS165" s="7"/>
      <c r="JOT165" s="7"/>
      <c r="JOU165" s="7"/>
      <c r="JOV165" s="7"/>
      <c r="JOW165" s="7"/>
      <c r="JOX165" s="7"/>
      <c r="JOY165" s="7"/>
      <c r="JOZ165" s="7"/>
      <c r="JPA165" s="7"/>
      <c r="JPB165" s="7"/>
      <c r="JPC165" s="7"/>
      <c r="JPD165" s="7"/>
      <c r="JPE165" s="7"/>
      <c r="JPF165" s="7"/>
      <c r="JPG165" s="7"/>
      <c r="JPH165" s="7"/>
      <c r="JPI165" s="7"/>
      <c r="JPJ165" s="7"/>
      <c r="JPK165" s="7"/>
      <c r="JPL165" s="7"/>
      <c r="JPM165" s="7"/>
      <c r="JPN165" s="7"/>
      <c r="JPO165" s="7"/>
      <c r="JPP165" s="7"/>
      <c r="JPQ165" s="7"/>
      <c r="JPR165" s="7"/>
      <c r="JPS165" s="7"/>
      <c r="JPT165" s="7"/>
      <c r="JPU165" s="7"/>
      <c r="JPV165" s="7"/>
      <c r="JPW165" s="7"/>
      <c r="JPX165" s="7"/>
      <c r="JPY165" s="7"/>
      <c r="JPZ165" s="7"/>
      <c r="JQA165" s="7"/>
      <c r="JQB165" s="7"/>
      <c r="JQC165" s="7"/>
      <c r="JQD165" s="7"/>
      <c r="JQE165" s="7"/>
      <c r="JQF165" s="7"/>
      <c r="JQG165" s="7"/>
      <c r="JQH165" s="7"/>
      <c r="JQI165" s="7"/>
      <c r="JQJ165" s="7"/>
      <c r="JQK165" s="7"/>
      <c r="JQL165" s="7"/>
      <c r="JQM165" s="7"/>
      <c r="JQN165" s="7"/>
      <c r="JQO165" s="7"/>
      <c r="JQP165" s="7"/>
      <c r="JQQ165" s="7"/>
      <c r="JQR165" s="7"/>
      <c r="JQS165" s="7"/>
      <c r="JQT165" s="7"/>
      <c r="JQU165" s="7"/>
      <c r="JQV165" s="7"/>
      <c r="JQW165" s="7"/>
      <c r="JQX165" s="7"/>
      <c r="JQY165" s="7"/>
      <c r="JQZ165" s="7"/>
      <c r="JRA165" s="7"/>
      <c r="JRB165" s="7"/>
      <c r="JRC165" s="7"/>
      <c r="JRD165" s="7"/>
      <c r="JRE165" s="7"/>
      <c r="JRF165" s="7"/>
      <c r="JRG165" s="7"/>
      <c r="JRH165" s="7"/>
      <c r="JRI165" s="7"/>
      <c r="JRJ165" s="7"/>
      <c r="JRK165" s="7"/>
      <c r="JRL165" s="7"/>
      <c r="JRM165" s="7"/>
      <c r="JRN165" s="7"/>
      <c r="JRO165" s="7"/>
      <c r="JRP165" s="7"/>
      <c r="JRQ165" s="7"/>
      <c r="JRR165" s="7"/>
      <c r="JRS165" s="7"/>
      <c r="JRT165" s="7"/>
      <c r="JRU165" s="7"/>
      <c r="JRV165" s="7"/>
      <c r="JRW165" s="7"/>
      <c r="JRX165" s="7"/>
      <c r="JRY165" s="7"/>
      <c r="JRZ165" s="7"/>
      <c r="JSA165" s="7"/>
      <c r="JSB165" s="7"/>
      <c r="JSC165" s="7"/>
      <c r="JSD165" s="7"/>
      <c r="JSE165" s="7"/>
      <c r="JSF165" s="7"/>
      <c r="JSG165" s="7"/>
      <c r="JSH165" s="7"/>
      <c r="JSI165" s="7"/>
      <c r="JSJ165" s="7"/>
      <c r="JSK165" s="7"/>
      <c r="JSL165" s="7"/>
      <c r="JSM165" s="7"/>
      <c r="JSN165" s="7"/>
      <c r="JSO165" s="7"/>
      <c r="JSP165" s="7"/>
      <c r="JSQ165" s="7"/>
      <c r="JSR165" s="7"/>
      <c r="JSS165" s="7"/>
      <c r="JST165" s="7"/>
      <c r="JSU165" s="7"/>
      <c r="JSV165" s="7"/>
      <c r="JSW165" s="7"/>
      <c r="JSX165" s="7"/>
      <c r="JSY165" s="7"/>
      <c r="JSZ165" s="7"/>
      <c r="JTA165" s="7"/>
      <c r="JTB165" s="7"/>
      <c r="JTC165" s="7"/>
      <c r="JTD165" s="7"/>
      <c r="JTE165" s="7"/>
      <c r="JTF165" s="7"/>
      <c r="JTG165" s="7"/>
      <c r="JTH165" s="7"/>
      <c r="JTI165" s="7"/>
      <c r="JTJ165" s="7"/>
      <c r="JTK165" s="7"/>
      <c r="JTL165" s="7"/>
      <c r="JTM165" s="7"/>
      <c r="JTN165" s="7"/>
      <c r="JTO165" s="7"/>
      <c r="JTP165" s="7"/>
      <c r="JTQ165" s="7"/>
      <c r="JTR165" s="7"/>
      <c r="JTS165" s="7"/>
      <c r="JTT165" s="7"/>
      <c r="JTU165" s="7"/>
      <c r="JTV165" s="7"/>
      <c r="JTW165" s="7"/>
      <c r="JTX165" s="7"/>
      <c r="JTY165" s="7"/>
      <c r="JTZ165" s="7"/>
      <c r="JUA165" s="7"/>
      <c r="JUB165" s="7"/>
      <c r="JUC165" s="7"/>
      <c r="JUD165" s="7"/>
      <c r="JUE165" s="7"/>
      <c r="JUF165" s="7"/>
      <c r="JUG165" s="7"/>
      <c r="JUH165" s="7"/>
      <c r="JUI165" s="7"/>
      <c r="JUJ165" s="7"/>
      <c r="JUK165" s="7"/>
      <c r="JUL165" s="7"/>
      <c r="JUM165" s="7"/>
      <c r="JUN165" s="7"/>
      <c r="JUO165" s="7"/>
      <c r="JUP165" s="7"/>
      <c r="JUQ165" s="7"/>
      <c r="JUR165" s="7"/>
      <c r="JUS165" s="7"/>
      <c r="JUT165" s="7"/>
      <c r="JUU165" s="7"/>
      <c r="JUV165" s="7"/>
      <c r="JUW165" s="7"/>
      <c r="JUX165" s="7"/>
      <c r="JUY165" s="7"/>
      <c r="JUZ165" s="7"/>
      <c r="JVA165" s="7"/>
      <c r="JVB165" s="7"/>
      <c r="JVC165" s="7"/>
      <c r="JVD165" s="7"/>
      <c r="JVE165" s="7"/>
      <c r="JVF165" s="7"/>
      <c r="JVG165" s="7"/>
      <c r="JVH165" s="7"/>
      <c r="JVI165" s="7"/>
      <c r="JVJ165" s="7"/>
      <c r="JVK165" s="7"/>
      <c r="JVL165" s="7"/>
      <c r="JVM165" s="7"/>
      <c r="JVN165" s="7"/>
      <c r="JVO165" s="7"/>
      <c r="JVP165" s="7"/>
      <c r="JVQ165" s="7"/>
      <c r="JVR165" s="7"/>
      <c r="JVS165" s="7"/>
      <c r="JVT165" s="7"/>
      <c r="JVU165" s="7"/>
      <c r="JVV165" s="7"/>
      <c r="JVW165" s="7"/>
      <c r="JVX165" s="7"/>
      <c r="JVY165" s="7"/>
      <c r="JVZ165" s="7"/>
      <c r="JWA165" s="7"/>
      <c r="JWB165" s="7"/>
      <c r="JWC165" s="7"/>
      <c r="JWD165" s="7"/>
      <c r="JWE165" s="7"/>
      <c r="JWF165" s="7"/>
      <c r="JWG165" s="7"/>
      <c r="JWH165" s="7"/>
      <c r="JWI165" s="7"/>
      <c r="JWJ165" s="7"/>
      <c r="JWK165" s="7"/>
      <c r="JWL165" s="7"/>
      <c r="JWM165" s="7"/>
      <c r="JWN165" s="7"/>
      <c r="JWO165" s="7"/>
      <c r="JWP165" s="7"/>
      <c r="JWQ165" s="7"/>
      <c r="JWR165" s="7"/>
      <c r="JWS165" s="7"/>
      <c r="JWT165" s="7"/>
      <c r="JWU165" s="7"/>
      <c r="JWV165" s="7"/>
      <c r="JWW165" s="7"/>
      <c r="JWX165" s="7"/>
      <c r="JWY165" s="7"/>
      <c r="JWZ165" s="7"/>
      <c r="JXA165" s="7"/>
      <c r="JXB165" s="7"/>
      <c r="JXC165" s="7"/>
      <c r="JXD165" s="7"/>
      <c r="JXE165" s="7"/>
      <c r="JXF165" s="7"/>
      <c r="JXG165" s="7"/>
      <c r="JXH165" s="7"/>
      <c r="JXI165" s="7"/>
      <c r="JXJ165" s="7"/>
      <c r="JXK165" s="7"/>
      <c r="JXL165" s="7"/>
      <c r="JXM165" s="7"/>
      <c r="JXN165" s="7"/>
      <c r="JXO165" s="7"/>
      <c r="JXP165" s="7"/>
      <c r="JXQ165" s="7"/>
      <c r="JXR165" s="7"/>
      <c r="JXS165" s="7"/>
      <c r="JXT165" s="7"/>
      <c r="JXU165" s="7"/>
      <c r="JXV165" s="7"/>
      <c r="JXW165" s="7"/>
      <c r="JXX165" s="7"/>
      <c r="JXY165" s="7"/>
      <c r="JXZ165" s="7"/>
      <c r="JYA165" s="7"/>
      <c r="JYB165" s="7"/>
      <c r="JYC165" s="7"/>
      <c r="JYD165" s="7"/>
      <c r="JYE165" s="7"/>
      <c r="JYF165" s="7"/>
      <c r="JYG165" s="7"/>
      <c r="JYH165" s="7"/>
      <c r="JYI165" s="7"/>
      <c r="JYJ165" s="7"/>
      <c r="JYK165" s="7"/>
      <c r="JYL165" s="7"/>
      <c r="JYM165" s="7"/>
      <c r="JYN165" s="7"/>
      <c r="JYO165" s="7"/>
      <c r="JYP165" s="7"/>
      <c r="JYQ165" s="7"/>
      <c r="JYR165" s="7"/>
      <c r="JYS165" s="7"/>
      <c r="JYT165" s="7"/>
      <c r="JYU165" s="7"/>
      <c r="JYV165" s="7"/>
      <c r="JYW165" s="7"/>
      <c r="JYX165" s="7"/>
      <c r="JYY165" s="7"/>
      <c r="JYZ165" s="7"/>
      <c r="JZA165" s="7"/>
      <c r="JZB165" s="7"/>
      <c r="JZC165" s="7"/>
      <c r="JZD165" s="7"/>
      <c r="JZE165" s="7"/>
      <c r="JZF165" s="7"/>
      <c r="JZG165" s="7"/>
      <c r="JZH165" s="7"/>
      <c r="JZI165" s="7"/>
      <c r="JZJ165" s="7"/>
      <c r="JZK165" s="7"/>
      <c r="JZL165" s="7"/>
      <c r="JZM165" s="7"/>
      <c r="JZN165" s="7"/>
      <c r="JZO165" s="7"/>
      <c r="JZP165" s="7"/>
      <c r="JZQ165" s="7"/>
      <c r="JZR165" s="7"/>
      <c r="JZS165" s="7"/>
      <c r="JZT165" s="7"/>
      <c r="JZU165" s="7"/>
      <c r="JZV165" s="7"/>
      <c r="JZW165" s="7"/>
      <c r="JZX165" s="7"/>
      <c r="JZY165" s="7"/>
      <c r="JZZ165" s="7"/>
      <c r="KAA165" s="7"/>
      <c r="KAB165" s="7"/>
      <c r="KAC165" s="7"/>
      <c r="KAD165" s="7"/>
      <c r="KAE165" s="7"/>
      <c r="KAF165" s="7"/>
      <c r="KAG165" s="7"/>
      <c r="KAH165" s="7"/>
      <c r="KAI165" s="7"/>
      <c r="KAJ165" s="7"/>
      <c r="KAK165" s="7"/>
      <c r="KAL165" s="7"/>
      <c r="KAM165" s="7"/>
      <c r="KAN165" s="7"/>
      <c r="KAO165" s="7"/>
      <c r="KAP165" s="7"/>
      <c r="KAQ165" s="7"/>
      <c r="KAR165" s="7"/>
      <c r="KAS165" s="7"/>
      <c r="KAT165" s="7"/>
      <c r="KAU165" s="7"/>
      <c r="KAV165" s="7"/>
      <c r="KAW165" s="7"/>
      <c r="KAX165" s="7"/>
      <c r="KAY165" s="7"/>
      <c r="KAZ165" s="7"/>
      <c r="KBA165" s="7"/>
      <c r="KBB165" s="7"/>
      <c r="KBC165" s="7"/>
      <c r="KBD165" s="7"/>
      <c r="KBE165" s="7"/>
      <c r="KBF165" s="7"/>
      <c r="KBG165" s="7"/>
      <c r="KBH165" s="7"/>
      <c r="KBI165" s="7"/>
      <c r="KBJ165" s="7"/>
      <c r="KBK165" s="7"/>
      <c r="KBL165" s="7"/>
      <c r="KBM165" s="7"/>
      <c r="KBN165" s="7"/>
      <c r="KBO165" s="7"/>
      <c r="KBP165" s="7"/>
      <c r="KBQ165" s="7"/>
      <c r="KBR165" s="7"/>
      <c r="KBS165" s="7"/>
      <c r="KBT165" s="7"/>
      <c r="KBU165" s="7"/>
      <c r="KBV165" s="7"/>
      <c r="KBW165" s="7"/>
      <c r="KBX165" s="7"/>
      <c r="KBY165" s="7"/>
      <c r="KBZ165" s="7"/>
      <c r="KCA165" s="7"/>
      <c r="KCB165" s="7"/>
      <c r="KCC165" s="7"/>
      <c r="KCD165" s="7"/>
      <c r="KCE165" s="7"/>
      <c r="KCF165" s="7"/>
      <c r="KCG165" s="7"/>
      <c r="KCH165" s="7"/>
      <c r="KCI165" s="7"/>
      <c r="KCJ165" s="7"/>
      <c r="KCK165" s="7"/>
      <c r="KCL165" s="7"/>
      <c r="KCM165" s="7"/>
      <c r="KCN165" s="7"/>
      <c r="KCO165" s="7"/>
      <c r="KCP165" s="7"/>
      <c r="KCQ165" s="7"/>
      <c r="KCR165" s="7"/>
      <c r="KCS165" s="7"/>
      <c r="KCT165" s="7"/>
      <c r="KCU165" s="7"/>
      <c r="KCV165" s="7"/>
      <c r="KCW165" s="7"/>
      <c r="KCX165" s="7"/>
      <c r="KCY165" s="7"/>
      <c r="KCZ165" s="7"/>
      <c r="KDA165" s="7"/>
      <c r="KDB165" s="7"/>
      <c r="KDC165" s="7"/>
      <c r="KDD165" s="7"/>
      <c r="KDE165" s="7"/>
      <c r="KDF165" s="7"/>
      <c r="KDG165" s="7"/>
      <c r="KDH165" s="7"/>
      <c r="KDI165" s="7"/>
      <c r="KDJ165" s="7"/>
      <c r="KDK165" s="7"/>
      <c r="KDL165" s="7"/>
      <c r="KDM165" s="7"/>
      <c r="KDN165" s="7"/>
      <c r="KDO165" s="7"/>
      <c r="KDP165" s="7"/>
      <c r="KDQ165" s="7"/>
      <c r="KDR165" s="7"/>
      <c r="KDS165" s="7"/>
      <c r="KDT165" s="7"/>
      <c r="KDU165" s="7"/>
      <c r="KDV165" s="7"/>
      <c r="KDW165" s="7"/>
      <c r="KDX165" s="7"/>
      <c r="KDY165" s="7"/>
      <c r="KDZ165" s="7"/>
      <c r="KEA165" s="7"/>
      <c r="KEB165" s="7"/>
      <c r="KEC165" s="7"/>
      <c r="KED165" s="7"/>
      <c r="KEE165" s="7"/>
      <c r="KEF165" s="7"/>
      <c r="KEG165" s="7"/>
      <c r="KEH165" s="7"/>
      <c r="KEI165" s="7"/>
      <c r="KEJ165" s="7"/>
      <c r="KEK165" s="7"/>
      <c r="KEL165" s="7"/>
      <c r="KEM165" s="7"/>
      <c r="KEN165" s="7"/>
      <c r="KEO165" s="7"/>
      <c r="KEP165" s="7"/>
      <c r="KEQ165" s="7"/>
      <c r="KER165" s="7"/>
      <c r="KES165" s="7"/>
      <c r="KET165" s="7"/>
      <c r="KEU165" s="7"/>
      <c r="KEV165" s="7"/>
      <c r="KEW165" s="7"/>
      <c r="KEX165" s="7"/>
      <c r="KEY165" s="7"/>
      <c r="KEZ165" s="7"/>
      <c r="KFA165" s="7"/>
      <c r="KFB165" s="7"/>
      <c r="KFC165" s="7"/>
      <c r="KFD165" s="7"/>
      <c r="KFE165" s="7"/>
      <c r="KFF165" s="7"/>
      <c r="KFG165" s="7"/>
      <c r="KFH165" s="7"/>
      <c r="KFI165" s="7"/>
      <c r="KFJ165" s="7"/>
      <c r="KFK165" s="7"/>
      <c r="KFL165" s="7"/>
      <c r="KFM165" s="7"/>
      <c r="KFN165" s="7"/>
      <c r="KFO165" s="7"/>
      <c r="KFP165" s="7"/>
      <c r="KFQ165" s="7"/>
      <c r="KFR165" s="7"/>
      <c r="KFS165" s="7"/>
      <c r="KFT165" s="7"/>
      <c r="KFU165" s="7"/>
      <c r="KFV165" s="7"/>
      <c r="KFW165" s="7"/>
      <c r="KFX165" s="7"/>
      <c r="KFY165" s="7"/>
      <c r="KFZ165" s="7"/>
      <c r="KGA165" s="7"/>
      <c r="KGB165" s="7"/>
      <c r="KGC165" s="7"/>
      <c r="KGD165" s="7"/>
      <c r="KGE165" s="7"/>
      <c r="KGF165" s="7"/>
      <c r="KGG165" s="7"/>
      <c r="KGH165" s="7"/>
      <c r="KGI165" s="7"/>
      <c r="KGJ165" s="7"/>
      <c r="KGK165" s="7"/>
      <c r="KGL165" s="7"/>
      <c r="KGM165" s="7"/>
      <c r="KGN165" s="7"/>
      <c r="KGO165" s="7"/>
      <c r="KGP165" s="7"/>
      <c r="KGQ165" s="7"/>
      <c r="KGR165" s="7"/>
      <c r="KGS165" s="7"/>
      <c r="KGT165" s="7"/>
      <c r="KGU165" s="7"/>
      <c r="KGV165" s="7"/>
      <c r="KGW165" s="7"/>
      <c r="KGX165" s="7"/>
      <c r="KGY165" s="7"/>
      <c r="KGZ165" s="7"/>
      <c r="KHA165" s="7"/>
      <c r="KHB165" s="7"/>
      <c r="KHC165" s="7"/>
      <c r="KHD165" s="7"/>
      <c r="KHE165" s="7"/>
      <c r="KHF165" s="7"/>
      <c r="KHG165" s="7"/>
      <c r="KHH165" s="7"/>
      <c r="KHI165" s="7"/>
      <c r="KHJ165" s="7"/>
      <c r="KHK165" s="7"/>
      <c r="KHL165" s="7"/>
      <c r="KHM165" s="7"/>
      <c r="KHN165" s="7"/>
      <c r="KHO165" s="7"/>
      <c r="KHP165" s="7"/>
      <c r="KHQ165" s="7"/>
      <c r="KHR165" s="7"/>
      <c r="KHS165" s="7"/>
      <c r="KHT165" s="7"/>
      <c r="KHU165" s="7"/>
      <c r="KHV165" s="7"/>
      <c r="KHW165" s="7"/>
      <c r="KHX165" s="7"/>
      <c r="KHY165" s="7"/>
      <c r="KHZ165" s="7"/>
      <c r="KIA165" s="7"/>
      <c r="KIB165" s="7"/>
      <c r="KIC165" s="7"/>
      <c r="KID165" s="7"/>
      <c r="KIE165" s="7"/>
      <c r="KIF165" s="7"/>
      <c r="KIG165" s="7"/>
      <c r="KIH165" s="7"/>
      <c r="KII165" s="7"/>
      <c r="KIJ165" s="7"/>
      <c r="KIK165" s="7"/>
      <c r="KIL165" s="7"/>
      <c r="KIM165" s="7"/>
      <c r="KIN165" s="7"/>
      <c r="KIO165" s="7"/>
      <c r="KIP165" s="7"/>
      <c r="KIQ165" s="7"/>
      <c r="KIR165" s="7"/>
      <c r="KIS165" s="7"/>
      <c r="KIT165" s="7"/>
      <c r="KIU165" s="7"/>
      <c r="KIV165" s="7"/>
      <c r="KIW165" s="7"/>
      <c r="KIX165" s="7"/>
      <c r="KIY165" s="7"/>
      <c r="KIZ165" s="7"/>
      <c r="KJA165" s="7"/>
      <c r="KJB165" s="7"/>
      <c r="KJC165" s="7"/>
      <c r="KJD165" s="7"/>
      <c r="KJE165" s="7"/>
      <c r="KJF165" s="7"/>
      <c r="KJG165" s="7"/>
      <c r="KJH165" s="7"/>
      <c r="KJI165" s="7"/>
      <c r="KJJ165" s="7"/>
      <c r="KJK165" s="7"/>
      <c r="KJL165" s="7"/>
      <c r="KJM165" s="7"/>
      <c r="KJN165" s="7"/>
      <c r="KJO165" s="7"/>
      <c r="KJP165" s="7"/>
      <c r="KJQ165" s="7"/>
      <c r="KJR165" s="7"/>
      <c r="KJS165" s="7"/>
      <c r="KJT165" s="7"/>
      <c r="KJU165" s="7"/>
      <c r="KJV165" s="7"/>
      <c r="KJW165" s="7"/>
      <c r="KJX165" s="7"/>
      <c r="KJY165" s="7"/>
      <c r="KJZ165" s="7"/>
      <c r="KKA165" s="7"/>
      <c r="KKB165" s="7"/>
      <c r="KKC165" s="7"/>
      <c r="KKD165" s="7"/>
      <c r="KKE165" s="7"/>
      <c r="KKF165" s="7"/>
      <c r="KKG165" s="7"/>
      <c r="KKH165" s="7"/>
      <c r="KKI165" s="7"/>
      <c r="KKJ165" s="7"/>
      <c r="KKK165" s="7"/>
      <c r="KKL165" s="7"/>
      <c r="KKM165" s="7"/>
      <c r="KKN165" s="7"/>
      <c r="KKO165" s="7"/>
      <c r="KKP165" s="7"/>
      <c r="KKQ165" s="7"/>
      <c r="KKR165" s="7"/>
      <c r="KKS165" s="7"/>
      <c r="KKT165" s="7"/>
      <c r="KKU165" s="7"/>
      <c r="KKV165" s="7"/>
      <c r="KKW165" s="7"/>
      <c r="KKX165" s="7"/>
      <c r="KKY165" s="7"/>
      <c r="KKZ165" s="7"/>
      <c r="KLA165" s="7"/>
      <c r="KLB165" s="7"/>
      <c r="KLC165" s="7"/>
      <c r="KLD165" s="7"/>
      <c r="KLE165" s="7"/>
      <c r="KLF165" s="7"/>
      <c r="KLG165" s="7"/>
      <c r="KLH165" s="7"/>
      <c r="KLI165" s="7"/>
      <c r="KLJ165" s="7"/>
      <c r="KLK165" s="7"/>
      <c r="KLL165" s="7"/>
      <c r="KLM165" s="7"/>
      <c r="KLN165" s="7"/>
      <c r="KLO165" s="7"/>
      <c r="KLP165" s="7"/>
      <c r="KLQ165" s="7"/>
      <c r="KLR165" s="7"/>
      <c r="KLS165" s="7"/>
      <c r="KLT165" s="7"/>
      <c r="KLU165" s="7"/>
      <c r="KLV165" s="7"/>
      <c r="KLW165" s="7"/>
      <c r="KLX165" s="7"/>
      <c r="KLY165" s="7"/>
      <c r="KLZ165" s="7"/>
      <c r="KMA165" s="7"/>
      <c r="KMB165" s="7"/>
      <c r="KMC165" s="7"/>
      <c r="KMD165" s="7"/>
      <c r="KME165" s="7"/>
      <c r="KMF165" s="7"/>
      <c r="KMG165" s="7"/>
      <c r="KMH165" s="7"/>
      <c r="KMI165" s="7"/>
      <c r="KMJ165" s="7"/>
      <c r="KMK165" s="7"/>
      <c r="KML165" s="7"/>
      <c r="KMM165" s="7"/>
      <c r="KMN165" s="7"/>
      <c r="KMO165" s="7"/>
      <c r="KMP165" s="7"/>
      <c r="KMQ165" s="7"/>
      <c r="KMR165" s="7"/>
      <c r="KMS165" s="7"/>
      <c r="KMT165" s="7"/>
      <c r="KMU165" s="7"/>
      <c r="KMV165" s="7"/>
      <c r="KMW165" s="7"/>
      <c r="KMX165" s="7"/>
      <c r="KMY165" s="7"/>
      <c r="KMZ165" s="7"/>
      <c r="KNA165" s="7"/>
      <c r="KNB165" s="7"/>
      <c r="KNC165" s="7"/>
      <c r="KND165" s="7"/>
      <c r="KNE165" s="7"/>
      <c r="KNF165" s="7"/>
      <c r="KNG165" s="7"/>
      <c r="KNH165" s="7"/>
      <c r="KNI165" s="7"/>
      <c r="KNJ165" s="7"/>
      <c r="KNK165" s="7"/>
      <c r="KNL165" s="7"/>
      <c r="KNM165" s="7"/>
      <c r="KNN165" s="7"/>
      <c r="KNO165" s="7"/>
      <c r="KNP165" s="7"/>
      <c r="KNQ165" s="7"/>
      <c r="KNR165" s="7"/>
      <c r="KNS165" s="7"/>
      <c r="KNT165" s="7"/>
      <c r="KNU165" s="7"/>
      <c r="KNV165" s="7"/>
      <c r="KNW165" s="7"/>
      <c r="KNX165" s="7"/>
      <c r="KNY165" s="7"/>
      <c r="KNZ165" s="7"/>
      <c r="KOA165" s="7"/>
      <c r="KOB165" s="7"/>
      <c r="KOC165" s="7"/>
      <c r="KOD165" s="7"/>
      <c r="KOE165" s="7"/>
      <c r="KOF165" s="7"/>
      <c r="KOG165" s="7"/>
      <c r="KOH165" s="7"/>
      <c r="KOI165" s="7"/>
      <c r="KOJ165" s="7"/>
      <c r="KOK165" s="7"/>
      <c r="KOL165" s="7"/>
      <c r="KOM165" s="7"/>
      <c r="KON165" s="7"/>
      <c r="KOO165" s="7"/>
      <c r="KOP165" s="7"/>
      <c r="KOQ165" s="7"/>
      <c r="KOR165" s="7"/>
      <c r="KOS165" s="7"/>
      <c r="KOT165" s="7"/>
      <c r="KOU165" s="7"/>
      <c r="KOV165" s="7"/>
      <c r="KOW165" s="7"/>
      <c r="KOX165" s="7"/>
      <c r="KOY165" s="7"/>
      <c r="KOZ165" s="7"/>
      <c r="KPA165" s="7"/>
      <c r="KPB165" s="7"/>
      <c r="KPC165" s="7"/>
      <c r="KPD165" s="7"/>
      <c r="KPE165" s="7"/>
      <c r="KPF165" s="7"/>
      <c r="KPG165" s="7"/>
      <c r="KPH165" s="7"/>
      <c r="KPI165" s="7"/>
      <c r="KPJ165" s="7"/>
      <c r="KPK165" s="7"/>
      <c r="KPL165" s="7"/>
      <c r="KPM165" s="7"/>
      <c r="KPN165" s="7"/>
      <c r="KPO165" s="7"/>
      <c r="KPP165" s="7"/>
      <c r="KPQ165" s="7"/>
      <c r="KPR165" s="7"/>
      <c r="KPS165" s="7"/>
      <c r="KPT165" s="7"/>
      <c r="KPU165" s="7"/>
      <c r="KPV165" s="7"/>
      <c r="KPW165" s="7"/>
      <c r="KPX165" s="7"/>
      <c r="KPY165" s="7"/>
      <c r="KPZ165" s="7"/>
      <c r="KQA165" s="7"/>
      <c r="KQB165" s="7"/>
      <c r="KQC165" s="7"/>
      <c r="KQD165" s="7"/>
      <c r="KQE165" s="7"/>
      <c r="KQF165" s="7"/>
      <c r="KQG165" s="7"/>
      <c r="KQH165" s="7"/>
      <c r="KQI165" s="7"/>
      <c r="KQJ165" s="7"/>
      <c r="KQK165" s="7"/>
      <c r="KQL165" s="7"/>
      <c r="KQM165" s="7"/>
      <c r="KQN165" s="7"/>
      <c r="KQO165" s="7"/>
      <c r="KQP165" s="7"/>
      <c r="KQQ165" s="7"/>
      <c r="KQR165" s="7"/>
      <c r="KQS165" s="7"/>
      <c r="KQT165" s="7"/>
      <c r="KQU165" s="7"/>
      <c r="KQV165" s="7"/>
      <c r="KQW165" s="7"/>
      <c r="KQX165" s="7"/>
      <c r="KQY165" s="7"/>
      <c r="KQZ165" s="7"/>
      <c r="KRA165" s="7"/>
      <c r="KRB165" s="7"/>
      <c r="KRC165" s="7"/>
      <c r="KRD165" s="7"/>
      <c r="KRE165" s="7"/>
      <c r="KRF165" s="7"/>
      <c r="KRG165" s="7"/>
      <c r="KRH165" s="7"/>
      <c r="KRI165" s="7"/>
      <c r="KRJ165" s="7"/>
      <c r="KRK165" s="7"/>
      <c r="KRL165" s="7"/>
      <c r="KRM165" s="7"/>
      <c r="KRN165" s="7"/>
      <c r="KRO165" s="7"/>
      <c r="KRP165" s="7"/>
      <c r="KRQ165" s="7"/>
      <c r="KRR165" s="7"/>
      <c r="KRS165" s="7"/>
      <c r="KRT165" s="7"/>
      <c r="KRU165" s="7"/>
      <c r="KRV165" s="7"/>
      <c r="KRW165" s="7"/>
      <c r="KRX165" s="7"/>
      <c r="KRY165" s="7"/>
      <c r="KRZ165" s="7"/>
      <c r="KSA165" s="7"/>
      <c r="KSB165" s="7"/>
      <c r="KSC165" s="7"/>
      <c r="KSD165" s="7"/>
      <c r="KSE165" s="7"/>
      <c r="KSF165" s="7"/>
      <c r="KSG165" s="7"/>
      <c r="KSH165" s="7"/>
      <c r="KSI165" s="7"/>
      <c r="KSJ165" s="7"/>
      <c r="KSK165" s="7"/>
      <c r="KSL165" s="7"/>
      <c r="KSM165" s="7"/>
      <c r="KSN165" s="7"/>
      <c r="KSO165" s="7"/>
      <c r="KSP165" s="7"/>
      <c r="KSQ165" s="7"/>
      <c r="KSR165" s="7"/>
      <c r="KSS165" s="7"/>
      <c r="KST165" s="7"/>
      <c r="KSU165" s="7"/>
      <c r="KSV165" s="7"/>
      <c r="KSW165" s="7"/>
      <c r="KSX165" s="7"/>
      <c r="KSY165" s="7"/>
      <c r="KSZ165" s="7"/>
      <c r="KTA165" s="7"/>
      <c r="KTB165" s="7"/>
      <c r="KTC165" s="7"/>
      <c r="KTD165" s="7"/>
      <c r="KTE165" s="7"/>
      <c r="KTF165" s="7"/>
      <c r="KTG165" s="7"/>
      <c r="KTH165" s="7"/>
      <c r="KTI165" s="7"/>
      <c r="KTJ165" s="7"/>
      <c r="KTK165" s="7"/>
      <c r="KTL165" s="7"/>
      <c r="KTM165" s="7"/>
      <c r="KTN165" s="7"/>
      <c r="KTO165" s="7"/>
      <c r="KTP165" s="7"/>
      <c r="KTQ165" s="7"/>
      <c r="KTR165" s="7"/>
      <c r="KTS165" s="7"/>
      <c r="KTT165" s="7"/>
      <c r="KTU165" s="7"/>
      <c r="KTV165" s="7"/>
      <c r="KTW165" s="7"/>
      <c r="KTX165" s="7"/>
      <c r="KTY165" s="7"/>
      <c r="KTZ165" s="7"/>
      <c r="KUA165" s="7"/>
      <c r="KUB165" s="7"/>
      <c r="KUC165" s="7"/>
      <c r="KUD165" s="7"/>
      <c r="KUE165" s="7"/>
      <c r="KUF165" s="7"/>
      <c r="KUG165" s="7"/>
      <c r="KUH165" s="7"/>
      <c r="KUI165" s="7"/>
      <c r="KUJ165" s="7"/>
      <c r="KUK165" s="7"/>
      <c r="KUL165" s="7"/>
      <c r="KUM165" s="7"/>
      <c r="KUN165" s="7"/>
      <c r="KUO165" s="7"/>
      <c r="KUP165" s="7"/>
      <c r="KUQ165" s="7"/>
      <c r="KUR165" s="7"/>
      <c r="KUS165" s="7"/>
      <c r="KUT165" s="7"/>
      <c r="KUU165" s="7"/>
      <c r="KUV165" s="7"/>
      <c r="KUW165" s="7"/>
      <c r="KUX165" s="7"/>
      <c r="KUY165" s="7"/>
      <c r="KUZ165" s="7"/>
      <c r="KVA165" s="7"/>
      <c r="KVB165" s="7"/>
      <c r="KVC165" s="7"/>
      <c r="KVD165" s="7"/>
      <c r="KVE165" s="7"/>
      <c r="KVF165" s="7"/>
      <c r="KVG165" s="7"/>
      <c r="KVH165" s="7"/>
      <c r="KVI165" s="7"/>
      <c r="KVJ165" s="7"/>
      <c r="KVK165" s="7"/>
      <c r="KVL165" s="7"/>
      <c r="KVM165" s="7"/>
      <c r="KVN165" s="7"/>
      <c r="KVO165" s="7"/>
      <c r="KVP165" s="7"/>
      <c r="KVQ165" s="7"/>
      <c r="KVR165" s="7"/>
      <c r="KVS165" s="7"/>
      <c r="KVT165" s="7"/>
      <c r="KVU165" s="7"/>
      <c r="KVV165" s="7"/>
      <c r="KVW165" s="7"/>
      <c r="KVX165" s="7"/>
      <c r="KVY165" s="7"/>
      <c r="KVZ165" s="7"/>
      <c r="KWA165" s="7"/>
      <c r="KWB165" s="7"/>
      <c r="KWC165" s="7"/>
      <c r="KWD165" s="7"/>
      <c r="KWE165" s="7"/>
      <c r="KWF165" s="7"/>
      <c r="KWG165" s="7"/>
      <c r="KWH165" s="7"/>
      <c r="KWI165" s="7"/>
      <c r="KWJ165" s="7"/>
      <c r="KWK165" s="7"/>
      <c r="KWL165" s="7"/>
      <c r="KWM165" s="7"/>
      <c r="KWN165" s="7"/>
      <c r="KWO165" s="7"/>
      <c r="KWP165" s="7"/>
      <c r="KWQ165" s="7"/>
      <c r="KWR165" s="7"/>
      <c r="KWS165" s="7"/>
      <c r="KWT165" s="7"/>
      <c r="KWU165" s="7"/>
      <c r="KWV165" s="7"/>
      <c r="KWW165" s="7"/>
      <c r="KWX165" s="7"/>
      <c r="KWY165" s="7"/>
      <c r="KWZ165" s="7"/>
      <c r="KXA165" s="7"/>
      <c r="KXB165" s="7"/>
      <c r="KXC165" s="7"/>
      <c r="KXD165" s="7"/>
      <c r="KXE165" s="7"/>
      <c r="KXF165" s="7"/>
      <c r="KXG165" s="7"/>
      <c r="KXH165" s="7"/>
      <c r="KXI165" s="7"/>
      <c r="KXJ165" s="7"/>
      <c r="KXK165" s="7"/>
      <c r="KXL165" s="7"/>
      <c r="KXM165" s="7"/>
      <c r="KXN165" s="7"/>
      <c r="KXO165" s="7"/>
      <c r="KXP165" s="7"/>
      <c r="KXQ165" s="7"/>
      <c r="KXR165" s="7"/>
      <c r="KXS165" s="7"/>
      <c r="KXT165" s="7"/>
      <c r="KXU165" s="7"/>
      <c r="KXV165" s="7"/>
      <c r="KXW165" s="7"/>
      <c r="KXX165" s="7"/>
      <c r="KXY165" s="7"/>
      <c r="KXZ165" s="7"/>
      <c r="KYA165" s="7"/>
      <c r="KYB165" s="7"/>
      <c r="KYC165" s="7"/>
      <c r="KYD165" s="7"/>
      <c r="KYE165" s="7"/>
      <c r="KYF165" s="7"/>
      <c r="KYG165" s="7"/>
      <c r="KYH165" s="7"/>
      <c r="KYI165" s="7"/>
      <c r="KYJ165" s="7"/>
      <c r="KYK165" s="7"/>
      <c r="KYL165" s="7"/>
      <c r="KYM165" s="7"/>
      <c r="KYN165" s="7"/>
      <c r="KYO165" s="7"/>
      <c r="KYP165" s="7"/>
      <c r="KYQ165" s="7"/>
      <c r="KYR165" s="7"/>
      <c r="KYS165" s="7"/>
      <c r="KYT165" s="7"/>
      <c r="KYU165" s="7"/>
      <c r="KYV165" s="7"/>
      <c r="KYW165" s="7"/>
      <c r="KYX165" s="7"/>
      <c r="KYY165" s="7"/>
      <c r="KYZ165" s="7"/>
      <c r="KZA165" s="7"/>
      <c r="KZB165" s="7"/>
      <c r="KZC165" s="7"/>
      <c r="KZD165" s="7"/>
      <c r="KZE165" s="7"/>
      <c r="KZF165" s="7"/>
      <c r="KZG165" s="7"/>
      <c r="KZH165" s="7"/>
      <c r="KZI165" s="7"/>
      <c r="KZJ165" s="7"/>
      <c r="KZK165" s="7"/>
      <c r="KZL165" s="7"/>
      <c r="KZM165" s="7"/>
      <c r="KZN165" s="7"/>
      <c r="KZO165" s="7"/>
      <c r="KZP165" s="7"/>
      <c r="KZQ165" s="7"/>
      <c r="KZR165" s="7"/>
      <c r="KZS165" s="7"/>
      <c r="KZT165" s="7"/>
      <c r="KZU165" s="7"/>
      <c r="KZV165" s="7"/>
      <c r="KZW165" s="7"/>
      <c r="KZX165" s="7"/>
      <c r="KZY165" s="7"/>
      <c r="KZZ165" s="7"/>
      <c r="LAA165" s="7"/>
      <c r="LAB165" s="7"/>
      <c r="LAC165" s="7"/>
      <c r="LAD165" s="7"/>
      <c r="LAE165" s="7"/>
      <c r="LAF165" s="7"/>
      <c r="LAG165" s="7"/>
      <c r="LAH165" s="7"/>
      <c r="LAI165" s="7"/>
      <c r="LAJ165" s="7"/>
      <c r="LAK165" s="7"/>
      <c r="LAL165" s="7"/>
      <c r="LAM165" s="7"/>
      <c r="LAN165" s="7"/>
      <c r="LAO165" s="7"/>
      <c r="LAP165" s="7"/>
      <c r="LAQ165" s="7"/>
      <c r="LAR165" s="7"/>
      <c r="LAS165" s="7"/>
      <c r="LAT165" s="7"/>
      <c r="LAU165" s="7"/>
      <c r="LAV165" s="7"/>
      <c r="LAW165" s="7"/>
      <c r="LAX165" s="7"/>
      <c r="LAY165" s="7"/>
      <c r="LAZ165" s="7"/>
      <c r="LBA165" s="7"/>
      <c r="LBB165" s="7"/>
      <c r="LBC165" s="7"/>
      <c r="LBD165" s="7"/>
      <c r="LBE165" s="7"/>
      <c r="LBF165" s="7"/>
      <c r="LBG165" s="7"/>
      <c r="LBH165" s="7"/>
      <c r="LBI165" s="7"/>
      <c r="LBJ165" s="7"/>
      <c r="LBK165" s="7"/>
      <c r="LBL165" s="7"/>
      <c r="LBM165" s="7"/>
      <c r="LBN165" s="7"/>
      <c r="LBO165" s="7"/>
      <c r="LBP165" s="7"/>
      <c r="LBQ165" s="7"/>
      <c r="LBR165" s="7"/>
      <c r="LBS165" s="7"/>
      <c r="LBT165" s="7"/>
      <c r="LBU165" s="7"/>
      <c r="LBV165" s="7"/>
      <c r="LBW165" s="7"/>
      <c r="LBX165" s="7"/>
      <c r="LBY165" s="7"/>
      <c r="LBZ165" s="7"/>
      <c r="LCA165" s="7"/>
      <c r="LCB165" s="7"/>
      <c r="LCC165" s="7"/>
      <c r="LCD165" s="7"/>
      <c r="LCE165" s="7"/>
      <c r="LCF165" s="7"/>
      <c r="LCG165" s="7"/>
      <c r="LCH165" s="7"/>
      <c r="LCI165" s="7"/>
      <c r="LCJ165" s="7"/>
      <c r="LCK165" s="7"/>
      <c r="LCL165" s="7"/>
      <c r="LCM165" s="7"/>
      <c r="LCN165" s="7"/>
      <c r="LCO165" s="7"/>
      <c r="LCP165" s="7"/>
      <c r="LCQ165" s="7"/>
      <c r="LCR165" s="7"/>
      <c r="LCS165" s="7"/>
      <c r="LCT165" s="7"/>
      <c r="LCU165" s="7"/>
      <c r="LCV165" s="7"/>
      <c r="LCW165" s="7"/>
      <c r="LCX165" s="7"/>
      <c r="LCY165" s="7"/>
      <c r="LCZ165" s="7"/>
      <c r="LDA165" s="7"/>
      <c r="LDB165" s="7"/>
      <c r="LDC165" s="7"/>
      <c r="LDD165" s="7"/>
      <c r="LDE165" s="7"/>
      <c r="LDF165" s="7"/>
      <c r="LDG165" s="7"/>
      <c r="LDH165" s="7"/>
      <c r="LDI165" s="7"/>
      <c r="LDJ165" s="7"/>
      <c r="LDK165" s="7"/>
      <c r="LDL165" s="7"/>
      <c r="LDM165" s="7"/>
      <c r="LDN165" s="7"/>
      <c r="LDO165" s="7"/>
      <c r="LDP165" s="7"/>
      <c r="LDQ165" s="7"/>
      <c r="LDR165" s="7"/>
      <c r="LDS165" s="7"/>
      <c r="LDT165" s="7"/>
      <c r="LDU165" s="7"/>
      <c r="LDV165" s="7"/>
      <c r="LDW165" s="7"/>
      <c r="LDX165" s="7"/>
      <c r="LDY165" s="7"/>
      <c r="LDZ165" s="7"/>
      <c r="LEA165" s="7"/>
      <c r="LEB165" s="7"/>
      <c r="LEC165" s="7"/>
      <c r="LED165" s="7"/>
      <c r="LEE165" s="7"/>
      <c r="LEF165" s="7"/>
      <c r="LEG165" s="7"/>
      <c r="LEH165" s="7"/>
      <c r="LEI165" s="7"/>
      <c r="LEJ165" s="7"/>
      <c r="LEK165" s="7"/>
      <c r="LEL165" s="7"/>
      <c r="LEM165" s="7"/>
      <c r="LEN165" s="7"/>
      <c r="LEO165" s="7"/>
      <c r="LEP165" s="7"/>
      <c r="LEQ165" s="7"/>
      <c r="LER165" s="7"/>
      <c r="LES165" s="7"/>
      <c r="LET165" s="7"/>
      <c r="LEU165" s="7"/>
      <c r="LEV165" s="7"/>
      <c r="LEW165" s="7"/>
      <c r="LEX165" s="7"/>
      <c r="LEY165" s="7"/>
      <c r="LEZ165" s="7"/>
      <c r="LFA165" s="7"/>
      <c r="LFB165" s="7"/>
      <c r="LFC165" s="7"/>
      <c r="LFD165" s="7"/>
      <c r="LFE165" s="7"/>
      <c r="LFF165" s="7"/>
      <c r="LFG165" s="7"/>
      <c r="LFH165" s="7"/>
      <c r="LFI165" s="7"/>
      <c r="LFJ165" s="7"/>
      <c r="LFK165" s="7"/>
      <c r="LFL165" s="7"/>
      <c r="LFM165" s="7"/>
      <c r="LFN165" s="7"/>
      <c r="LFO165" s="7"/>
      <c r="LFP165" s="7"/>
      <c r="LFQ165" s="7"/>
      <c r="LFR165" s="7"/>
      <c r="LFS165" s="7"/>
      <c r="LFT165" s="7"/>
      <c r="LFU165" s="7"/>
      <c r="LFV165" s="7"/>
      <c r="LFW165" s="7"/>
      <c r="LFX165" s="7"/>
      <c r="LFY165" s="7"/>
      <c r="LFZ165" s="7"/>
      <c r="LGA165" s="7"/>
      <c r="LGB165" s="7"/>
      <c r="LGC165" s="7"/>
      <c r="LGD165" s="7"/>
      <c r="LGE165" s="7"/>
      <c r="LGF165" s="7"/>
      <c r="LGG165" s="7"/>
      <c r="LGH165" s="7"/>
      <c r="LGI165" s="7"/>
      <c r="LGJ165" s="7"/>
      <c r="LGK165" s="7"/>
      <c r="LGL165" s="7"/>
      <c r="LGM165" s="7"/>
      <c r="LGN165" s="7"/>
      <c r="LGO165" s="7"/>
      <c r="LGP165" s="7"/>
      <c r="LGQ165" s="7"/>
      <c r="LGR165" s="7"/>
      <c r="LGS165" s="7"/>
      <c r="LGT165" s="7"/>
      <c r="LGU165" s="7"/>
      <c r="LGV165" s="7"/>
      <c r="LGW165" s="7"/>
      <c r="LGX165" s="7"/>
      <c r="LGY165" s="7"/>
      <c r="LGZ165" s="7"/>
      <c r="LHA165" s="7"/>
      <c r="LHB165" s="7"/>
      <c r="LHC165" s="7"/>
      <c r="LHD165" s="7"/>
      <c r="LHE165" s="7"/>
      <c r="LHF165" s="7"/>
      <c r="LHG165" s="7"/>
      <c r="LHH165" s="7"/>
      <c r="LHI165" s="7"/>
      <c r="LHJ165" s="7"/>
      <c r="LHK165" s="7"/>
      <c r="LHL165" s="7"/>
      <c r="LHM165" s="7"/>
      <c r="LHN165" s="7"/>
      <c r="LHO165" s="7"/>
      <c r="LHP165" s="7"/>
      <c r="LHQ165" s="7"/>
      <c r="LHR165" s="7"/>
      <c r="LHS165" s="7"/>
      <c r="LHT165" s="7"/>
      <c r="LHU165" s="7"/>
      <c r="LHV165" s="7"/>
      <c r="LHW165" s="7"/>
      <c r="LHX165" s="7"/>
      <c r="LHY165" s="7"/>
      <c r="LHZ165" s="7"/>
      <c r="LIA165" s="7"/>
      <c r="LIB165" s="7"/>
      <c r="LIC165" s="7"/>
      <c r="LID165" s="7"/>
      <c r="LIE165" s="7"/>
      <c r="LIF165" s="7"/>
      <c r="LIG165" s="7"/>
      <c r="LIH165" s="7"/>
      <c r="LII165" s="7"/>
      <c r="LIJ165" s="7"/>
      <c r="LIK165" s="7"/>
      <c r="LIL165" s="7"/>
      <c r="LIM165" s="7"/>
      <c r="LIN165" s="7"/>
      <c r="LIO165" s="7"/>
      <c r="LIP165" s="7"/>
      <c r="LIQ165" s="7"/>
      <c r="LIR165" s="7"/>
      <c r="LIS165" s="7"/>
      <c r="LIT165" s="7"/>
      <c r="LIU165" s="7"/>
      <c r="LIV165" s="7"/>
      <c r="LIW165" s="7"/>
      <c r="LIX165" s="7"/>
      <c r="LIY165" s="7"/>
      <c r="LIZ165" s="7"/>
      <c r="LJA165" s="7"/>
      <c r="LJB165" s="7"/>
      <c r="LJC165" s="7"/>
      <c r="LJD165" s="7"/>
      <c r="LJE165" s="7"/>
      <c r="LJF165" s="7"/>
      <c r="LJG165" s="7"/>
      <c r="LJH165" s="7"/>
      <c r="LJI165" s="7"/>
      <c r="LJJ165" s="7"/>
      <c r="LJK165" s="7"/>
      <c r="LJL165" s="7"/>
      <c r="LJM165" s="7"/>
      <c r="LJN165" s="7"/>
      <c r="LJO165" s="7"/>
      <c r="LJP165" s="7"/>
      <c r="LJQ165" s="7"/>
      <c r="LJR165" s="7"/>
      <c r="LJS165" s="7"/>
      <c r="LJT165" s="7"/>
      <c r="LJU165" s="7"/>
      <c r="LJV165" s="7"/>
      <c r="LJW165" s="7"/>
      <c r="LJX165" s="7"/>
      <c r="LJY165" s="7"/>
      <c r="LJZ165" s="7"/>
      <c r="LKA165" s="7"/>
      <c r="LKB165" s="7"/>
      <c r="LKC165" s="7"/>
      <c r="LKD165" s="7"/>
      <c r="LKE165" s="7"/>
      <c r="LKF165" s="7"/>
      <c r="LKG165" s="7"/>
      <c r="LKH165" s="7"/>
      <c r="LKI165" s="7"/>
      <c r="LKJ165" s="7"/>
      <c r="LKK165" s="7"/>
      <c r="LKL165" s="7"/>
      <c r="LKM165" s="7"/>
      <c r="LKN165" s="7"/>
      <c r="LKO165" s="7"/>
      <c r="LKP165" s="7"/>
      <c r="LKQ165" s="7"/>
      <c r="LKR165" s="7"/>
      <c r="LKS165" s="7"/>
      <c r="LKT165" s="7"/>
      <c r="LKU165" s="7"/>
      <c r="LKV165" s="7"/>
      <c r="LKW165" s="7"/>
      <c r="LKX165" s="7"/>
      <c r="LKY165" s="7"/>
      <c r="LKZ165" s="7"/>
      <c r="LLA165" s="7"/>
      <c r="LLB165" s="7"/>
      <c r="LLC165" s="7"/>
      <c r="LLD165" s="7"/>
      <c r="LLE165" s="7"/>
      <c r="LLF165" s="7"/>
      <c r="LLG165" s="7"/>
      <c r="LLH165" s="7"/>
      <c r="LLI165" s="7"/>
      <c r="LLJ165" s="7"/>
      <c r="LLK165" s="7"/>
      <c r="LLL165" s="7"/>
      <c r="LLM165" s="7"/>
      <c r="LLN165" s="7"/>
      <c r="LLO165" s="7"/>
      <c r="LLP165" s="7"/>
      <c r="LLQ165" s="7"/>
      <c r="LLR165" s="7"/>
      <c r="LLS165" s="7"/>
      <c r="LLT165" s="7"/>
      <c r="LLU165" s="7"/>
      <c r="LLV165" s="7"/>
      <c r="LLW165" s="7"/>
      <c r="LLX165" s="7"/>
      <c r="LLY165" s="7"/>
      <c r="LLZ165" s="7"/>
      <c r="LMA165" s="7"/>
      <c r="LMB165" s="7"/>
      <c r="LMC165" s="7"/>
      <c r="LMD165" s="7"/>
      <c r="LME165" s="7"/>
      <c r="LMF165" s="7"/>
      <c r="LMG165" s="7"/>
      <c r="LMH165" s="7"/>
      <c r="LMI165" s="7"/>
      <c r="LMJ165" s="7"/>
      <c r="LMK165" s="7"/>
      <c r="LML165" s="7"/>
      <c r="LMM165" s="7"/>
      <c r="LMN165" s="7"/>
      <c r="LMO165" s="7"/>
      <c r="LMP165" s="7"/>
      <c r="LMQ165" s="7"/>
      <c r="LMR165" s="7"/>
      <c r="LMS165" s="7"/>
      <c r="LMT165" s="7"/>
      <c r="LMU165" s="7"/>
      <c r="LMV165" s="7"/>
      <c r="LMW165" s="7"/>
      <c r="LMX165" s="7"/>
      <c r="LMY165" s="7"/>
      <c r="LMZ165" s="7"/>
      <c r="LNA165" s="7"/>
      <c r="LNB165" s="7"/>
      <c r="LNC165" s="7"/>
      <c r="LND165" s="7"/>
      <c r="LNE165" s="7"/>
      <c r="LNF165" s="7"/>
      <c r="LNG165" s="7"/>
      <c r="LNH165" s="7"/>
      <c r="LNI165" s="7"/>
      <c r="LNJ165" s="7"/>
      <c r="LNK165" s="7"/>
      <c r="LNL165" s="7"/>
      <c r="LNM165" s="7"/>
      <c r="LNN165" s="7"/>
      <c r="LNO165" s="7"/>
      <c r="LNP165" s="7"/>
      <c r="LNQ165" s="7"/>
      <c r="LNR165" s="7"/>
      <c r="LNS165" s="7"/>
      <c r="LNT165" s="7"/>
      <c r="LNU165" s="7"/>
      <c r="LNV165" s="7"/>
      <c r="LNW165" s="7"/>
      <c r="LNX165" s="7"/>
      <c r="LNY165" s="7"/>
      <c r="LNZ165" s="7"/>
      <c r="LOA165" s="7"/>
      <c r="LOB165" s="7"/>
      <c r="LOC165" s="7"/>
      <c r="LOD165" s="7"/>
      <c r="LOE165" s="7"/>
      <c r="LOF165" s="7"/>
      <c r="LOG165" s="7"/>
      <c r="LOH165" s="7"/>
      <c r="LOI165" s="7"/>
      <c r="LOJ165" s="7"/>
      <c r="LOK165" s="7"/>
      <c r="LOL165" s="7"/>
      <c r="LOM165" s="7"/>
      <c r="LON165" s="7"/>
      <c r="LOO165" s="7"/>
      <c r="LOP165" s="7"/>
      <c r="LOQ165" s="7"/>
      <c r="LOR165" s="7"/>
      <c r="LOS165" s="7"/>
      <c r="LOT165" s="7"/>
      <c r="LOU165" s="7"/>
      <c r="LOV165" s="7"/>
      <c r="LOW165" s="7"/>
      <c r="LOX165" s="7"/>
      <c r="LOY165" s="7"/>
      <c r="LOZ165" s="7"/>
      <c r="LPA165" s="7"/>
      <c r="LPB165" s="7"/>
      <c r="LPC165" s="7"/>
      <c r="LPD165" s="7"/>
      <c r="LPE165" s="7"/>
      <c r="LPF165" s="7"/>
      <c r="LPG165" s="7"/>
      <c r="LPH165" s="7"/>
      <c r="LPI165" s="7"/>
      <c r="LPJ165" s="7"/>
      <c r="LPK165" s="7"/>
      <c r="LPL165" s="7"/>
      <c r="LPM165" s="7"/>
      <c r="LPN165" s="7"/>
      <c r="LPO165" s="7"/>
      <c r="LPP165" s="7"/>
      <c r="LPQ165" s="7"/>
      <c r="LPR165" s="7"/>
      <c r="LPS165" s="7"/>
      <c r="LPT165" s="7"/>
      <c r="LPU165" s="7"/>
      <c r="LPV165" s="7"/>
      <c r="LPW165" s="7"/>
      <c r="LPX165" s="7"/>
      <c r="LPY165" s="7"/>
      <c r="LPZ165" s="7"/>
      <c r="LQA165" s="7"/>
      <c r="LQB165" s="7"/>
      <c r="LQC165" s="7"/>
      <c r="LQD165" s="7"/>
      <c r="LQE165" s="7"/>
      <c r="LQF165" s="7"/>
      <c r="LQG165" s="7"/>
      <c r="LQH165" s="7"/>
      <c r="LQI165" s="7"/>
      <c r="LQJ165" s="7"/>
      <c r="LQK165" s="7"/>
      <c r="LQL165" s="7"/>
      <c r="LQM165" s="7"/>
      <c r="LQN165" s="7"/>
      <c r="LQO165" s="7"/>
      <c r="LQP165" s="7"/>
      <c r="LQQ165" s="7"/>
      <c r="LQR165" s="7"/>
      <c r="LQS165" s="7"/>
      <c r="LQT165" s="7"/>
      <c r="LQU165" s="7"/>
      <c r="LQV165" s="7"/>
      <c r="LQW165" s="7"/>
      <c r="LQX165" s="7"/>
      <c r="LQY165" s="7"/>
      <c r="LQZ165" s="7"/>
      <c r="LRA165" s="7"/>
      <c r="LRB165" s="7"/>
      <c r="LRC165" s="7"/>
      <c r="LRD165" s="7"/>
      <c r="LRE165" s="7"/>
      <c r="LRF165" s="7"/>
      <c r="LRG165" s="7"/>
      <c r="LRH165" s="7"/>
      <c r="LRI165" s="7"/>
      <c r="LRJ165" s="7"/>
      <c r="LRK165" s="7"/>
      <c r="LRL165" s="7"/>
      <c r="LRM165" s="7"/>
      <c r="LRN165" s="7"/>
      <c r="LRO165" s="7"/>
      <c r="LRP165" s="7"/>
      <c r="LRQ165" s="7"/>
      <c r="LRR165" s="7"/>
      <c r="LRS165" s="7"/>
      <c r="LRT165" s="7"/>
      <c r="LRU165" s="7"/>
      <c r="LRV165" s="7"/>
      <c r="LRW165" s="7"/>
      <c r="LRX165" s="7"/>
      <c r="LRY165" s="7"/>
      <c r="LRZ165" s="7"/>
      <c r="LSA165" s="7"/>
      <c r="LSB165" s="7"/>
      <c r="LSC165" s="7"/>
      <c r="LSD165" s="7"/>
      <c r="LSE165" s="7"/>
      <c r="LSF165" s="7"/>
      <c r="LSG165" s="7"/>
      <c r="LSH165" s="7"/>
      <c r="LSI165" s="7"/>
      <c r="LSJ165" s="7"/>
      <c r="LSK165" s="7"/>
      <c r="LSL165" s="7"/>
      <c r="LSM165" s="7"/>
      <c r="LSN165" s="7"/>
      <c r="LSO165" s="7"/>
      <c r="LSP165" s="7"/>
      <c r="LSQ165" s="7"/>
      <c r="LSR165" s="7"/>
      <c r="LSS165" s="7"/>
      <c r="LST165" s="7"/>
      <c r="LSU165" s="7"/>
      <c r="LSV165" s="7"/>
      <c r="LSW165" s="7"/>
      <c r="LSX165" s="7"/>
      <c r="LSY165" s="7"/>
      <c r="LSZ165" s="7"/>
      <c r="LTA165" s="7"/>
      <c r="LTB165" s="7"/>
      <c r="LTC165" s="7"/>
      <c r="LTD165" s="7"/>
      <c r="LTE165" s="7"/>
      <c r="LTF165" s="7"/>
      <c r="LTG165" s="7"/>
      <c r="LTH165" s="7"/>
      <c r="LTI165" s="7"/>
      <c r="LTJ165" s="7"/>
      <c r="LTK165" s="7"/>
      <c r="LTL165" s="7"/>
      <c r="LTM165" s="7"/>
      <c r="LTN165" s="7"/>
      <c r="LTO165" s="7"/>
      <c r="LTP165" s="7"/>
      <c r="LTQ165" s="7"/>
      <c r="LTR165" s="7"/>
      <c r="LTS165" s="7"/>
      <c r="LTT165" s="7"/>
      <c r="LTU165" s="7"/>
      <c r="LTV165" s="7"/>
      <c r="LTW165" s="7"/>
      <c r="LTX165" s="7"/>
      <c r="LTY165" s="7"/>
      <c r="LTZ165" s="7"/>
      <c r="LUA165" s="7"/>
      <c r="LUB165" s="7"/>
      <c r="LUC165" s="7"/>
      <c r="LUD165" s="7"/>
      <c r="LUE165" s="7"/>
      <c r="LUF165" s="7"/>
      <c r="LUG165" s="7"/>
      <c r="LUH165" s="7"/>
      <c r="LUI165" s="7"/>
      <c r="LUJ165" s="7"/>
      <c r="LUK165" s="7"/>
      <c r="LUL165" s="7"/>
      <c r="LUM165" s="7"/>
      <c r="LUN165" s="7"/>
      <c r="LUO165" s="7"/>
      <c r="LUP165" s="7"/>
      <c r="LUQ165" s="7"/>
      <c r="LUR165" s="7"/>
      <c r="LUS165" s="7"/>
      <c r="LUT165" s="7"/>
      <c r="LUU165" s="7"/>
      <c r="LUV165" s="7"/>
      <c r="LUW165" s="7"/>
      <c r="LUX165" s="7"/>
      <c r="LUY165" s="7"/>
      <c r="LUZ165" s="7"/>
      <c r="LVA165" s="7"/>
      <c r="LVB165" s="7"/>
      <c r="LVC165" s="7"/>
      <c r="LVD165" s="7"/>
      <c r="LVE165" s="7"/>
      <c r="LVF165" s="7"/>
      <c r="LVG165" s="7"/>
      <c r="LVH165" s="7"/>
      <c r="LVI165" s="7"/>
      <c r="LVJ165" s="7"/>
      <c r="LVK165" s="7"/>
      <c r="LVL165" s="7"/>
      <c r="LVM165" s="7"/>
      <c r="LVN165" s="7"/>
      <c r="LVO165" s="7"/>
      <c r="LVP165" s="7"/>
      <c r="LVQ165" s="7"/>
      <c r="LVR165" s="7"/>
      <c r="LVS165" s="7"/>
      <c r="LVT165" s="7"/>
      <c r="LVU165" s="7"/>
      <c r="LVV165" s="7"/>
      <c r="LVW165" s="7"/>
      <c r="LVX165" s="7"/>
      <c r="LVY165" s="7"/>
      <c r="LVZ165" s="7"/>
      <c r="LWA165" s="7"/>
      <c r="LWB165" s="7"/>
      <c r="LWC165" s="7"/>
      <c r="LWD165" s="7"/>
      <c r="LWE165" s="7"/>
      <c r="LWF165" s="7"/>
      <c r="LWG165" s="7"/>
      <c r="LWH165" s="7"/>
      <c r="LWI165" s="7"/>
      <c r="LWJ165" s="7"/>
      <c r="LWK165" s="7"/>
      <c r="LWL165" s="7"/>
      <c r="LWM165" s="7"/>
      <c r="LWN165" s="7"/>
      <c r="LWO165" s="7"/>
      <c r="LWP165" s="7"/>
      <c r="LWQ165" s="7"/>
      <c r="LWR165" s="7"/>
      <c r="LWS165" s="7"/>
      <c r="LWT165" s="7"/>
      <c r="LWU165" s="7"/>
      <c r="LWV165" s="7"/>
      <c r="LWW165" s="7"/>
      <c r="LWX165" s="7"/>
      <c r="LWY165" s="7"/>
      <c r="LWZ165" s="7"/>
      <c r="LXA165" s="7"/>
      <c r="LXB165" s="7"/>
      <c r="LXC165" s="7"/>
      <c r="LXD165" s="7"/>
      <c r="LXE165" s="7"/>
      <c r="LXF165" s="7"/>
      <c r="LXG165" s="7"/>
      <c r="LXH165" s="7"/>
      <c r="LXI165" s="7"/>
      <c r="LXJ165" s="7"/>
      <c r="LXK165" s="7"/>
      <c r="LXL165" s="7"/>
      <c r="LXM165" s="7"/>
      <c r="LXN165" s="7"/>
      <c r="LXO165" s="7"/>
      <c r="LXP165" s="7"/>
      <c r="LXQ165" s="7"/>
      <c r="LXR165" s="7"/>
      <c r="LXS165" s="7"/>
      <c r="LXT165" s="7"/>
      <c r="LXU165" s="7"/>
      <c r="LXV165" s="7"/>
      <c r="LXW165" s="7"/>
      <c r="LXX165" s="7"/>
      <c r="LXY165" s="7"/>
      <c r="LXZ165" s="7"/>
      <c r="LYA165" s="7"/>
      <c r="LYB165" s="7"/>
      <c r="LYC165" s="7"/>
      <c r="LYD165" s="7"/>
      <c r="LYE165" s="7"/>
      <c r="LYF165" s="7"/>
      <c r="LYG165" s="7"/>
      <c r="LYH165" s="7"/>
      <c r="LYI165" s="7"/>
      <c r="LYJ165" s="7"/>
      <c r="LYK165" s="7"/>
      <c r="LYL165" s="7"/>
      <c r="LYM165" s="7"/>
      <c r="LYN165" s="7"/>
      <c r="LYO165" s="7"/>
      <c r="LYP165" s="7"/>
      <c r="LYQ165" s="7"/>
      <c r="LYR165" s="7"/>
      <c r="LYS165" s="7"/>
      <c r="LYT165" s="7"/>
      <c r="LYU165" s="7"/>
      <c r="LYV165" s="7"/>
      <c r="LYW165" s="7"/>
      <c r="LYX165" s="7"/>
      <c r="LYY165" s="7"/>
      <c r="LYZ165" s="7"/>
      <c r="LZA165" s="7"/>
      <c r="LZB165" s="7"/>
      <c r="LZC165" s="7"/>
      <c r="LZD165" s="7"/>
      <c r="LZE165" s="7"/>
      <c r="LZF165" s="7"/>
      <c r="LZG165" s="7"/>
      <c r="LZH165" s="7"/>
      <c r="LZI165" s="7"/>
      <c r="LZJ165" s="7"/>
      <c r="LZK165" s="7"/>
      <c r="LZL165" s="7"/>
      <c r="LZM165" s="7"/>
      <c r="LZN165" s="7"/>
      <c r="LZO165" s="7"/>
      <c r="LZP165" s="7"/>
      <c r="LZQ165" s="7"/>
      <c r="LZR165" s="7"/>
      <c r="LZS165" s="7"/>
      <c r="LZT165" s="7"/>
      <c r="LZU165" s="7"/>
      <c r="LZV165" s="7"/>
      <c r="LZW165" s="7"/>
      <c r="LZX165" s="7"/>
      <c r="LZY165" s="7"/>
      <c r="LZZ165" s="7"/>
      <c r="MAA165" s="7"/>
      <c r="MAB165" s="7"/>
      <c r="MAC165" s="7"/>
      <c r="MAD165" s="7"/>
      <c r="MAE165" s="7"/>
      <c r="MAF165" s="7"/>
      <c r="MAG165" s="7"/>
      <c r="MAH165" s="7"/>
      <c r="MAI165" s="7"/>
      <c r="MAJ165" s="7"/>
      <c r="MAK165" s="7"/>
      <c r="MAL165" s="7"/>
      <c r="MAM165" s="7"/>
      <c r="MAN165" s="7"/>
      <c r="MAO165" s="7"/>
      <c r="MAP165" s="7"/>
      <c r="MAQ165" s="7"/>
      <c r="MAR165" s="7"/>
      <c r="MAS165" s="7"/>
      <c r="MAT165" s="7"/>
      <c r="MAU165" s="7"/>
      <c r="MAV165" s="7"/>
      <c r="MAW165" s="7"/>
      <c r="MAX165" s="7"/>
      <c r="MAY165" s="7"/>
      <c r="MAZ165" s="7"/>
      <c r="MBA165" s="7"/>
      <c r="MBB165" s="7"/>
      <c r="MBC165" s="7"/>
      <c r="MBD165" s="7"/>
      <c r="MBE165" s="7"/>
      <c r="MBF165" s="7"/>
      <c r="MBG165" s="7"/>
      <c r="MBH165" s="7"/>
      <c r="MBI165" s="7"/>
      <c r="MBJ165" s="7"/>
      <c r="MBK165" s="7"/>
      <c r="MBL165" s="7"/>
      <c r="MBM165" s="7"/>
      <c r="MBN165" s="7"/>
      <c r="MBO165" s="7"/>
      <c r="MBP165" s="7"/>
      <c r="MBQ165" s="7"/>
      <c r="MBR165" s="7"/>
      <c r="MBS165" s="7"/>
      <c r="MBT165" s="7"/>
      <c r="MBU165" s="7"/>
      <c r="MBV165" s="7"/>
      <c r="MBW165" s="7"/>
      <c r="MBX165" s="7"/>
      <c r="MBY165" s="7"/>
      <c r="MBZ165" s="7"/>
      <c r="MCA165" s="7"/>
      <c r="MCB165" s="7"/>
      <c r="MCC165" s="7"/>
      <c r="MCD165" s="7"/>
      <c r="MCE165" s="7"/>
      <c r="MCF165" s="7"/>
      <c r="MCG165" s="7"/>
      <c r="MCH165" s="7"/>
      <c r="MCI165" s="7"/>
      <c r="MCJ165" s="7"/>
      <c r="MCK165" s="7"/>
      <c r="MCL165" s="7"/>
      <c r="MCM165" s="7"/>
      <c r="MCN165" s="7"/>
      <c r="MCO165" s="7"/>
      <c r="MCP165" s="7"/>
      <c r="MCQ165" s="7"/>
      <c r="MCR165" s="7"/>
      <c r="MCS165" s="7"/>
      <c r="MCT165" s="7"/>
      <c r="MCU165" s="7"/>
      <c r="MCV165" s="7"/>
      <c r="MCW165" s="7"/>
      <c r="MCX165" s="7"/>
      <c r="MCY165" s="7"/>
      <c r="MCZ165" s="7"/>
      <c r="MDA165" s="7"/>
      <c r="MDB165" s="7"/>
      <c r="MDC165" s="7"/>
      <c r="MDD165" s="7"/>
      <c r="MDE165" s="7"/>
      <c r="MDF165" s="7"/>
      <c r="MDG165" s="7"/>
      <c r="MDH165" s="7"/>
      <c r="MDI165" s="7"/>
      <c r="MDJ165" s="7"/>
      <c r="MDK165" s="7"/>
      <c r="MDL165" s="7"/>
      <c r="MDM165" s="7"/>
      <c r="MDN165" s="7"/>
      <c r="MDO165" s="7"/>
      <c r="MDP165" s="7"/>
      <c r="MDQ165" s="7"/>
      <c r="MDR165" s="7"/>
      <c r="MDS165" s="7"/>
      <c r="MDT165" s="7"/>
      <c r="MDU165" s="7"/>
      <c r="MDV165" s="7"/>
      <c r="MDW165" s="7"/>
      <c r="MDX165" s="7"/>
      <c r="MDY165" s="7"/>
      <c r="MDZ165" s="7"/>
      <c r="MEA165" s="7"/>
      <c r="MEB165" s="7"/>
      <c r="MEC165" s="7"/>
      <c r="MED165" s="7"/>
      <c r="MEE165" s="7"/>
      <c r="MEF165" s="7"/>
      <c r="MEG165" s="7"/>
      <c r="MEH165" s="7"/>
      <c r="MEI165" s="7"/>
      <c r="MEJ165" s="7"/>
      <c r="MEK165" s="7"/>
      <c r="MEL165" s="7"/>
      <c r="MEM165" s="7"/>
      <c r="MEN165" s="7"/>
      <c r="MEO165" s="7"/>
      <c r="MEP165" s="7"/>
      <c r="MEQ165" s="7"/>
      <c r="MER165" s="7"/>
      <c r="MES165" s="7"/>
      <c r="MET165" s="7"/>
      <c r="MEU165" s="7"/>
      <c r="MEV165" s="7"/>
      <c r="MEW165" s="7"/>
      <c r="MEX165" s="7"/>
      <c r="MEY165" s="7"/>
      <c r="MEZ165" s="7"/>
      <c r="MFA165" s="7"/>
      <c r="MFB165" s="7"/>
      <c r="MFC165" s="7"/>
      <c r="MFD165" s="7"/>
      <c r="MFE165" s="7"/>
      <c r="MFF165" s="7"/>
      <c r="MFG165" s="7"/>
      <c r="MFH165" s="7"/>
      <c r="MFI165" s="7"/>
      <c r="MFJ165" s="7"/>
      <c r="MFK165" s="7"/>
      <c r="MFL165" s="7"/>
      <c r="MFM165" s="7"/>
      <c r="MFN165" s="7"/>
      <c r="MFO165" s="7"/>
      <c r="MFP165" s="7"/>
      <c r="MFQ165" s="7"/>
      <c r="MFR165" s="7"/>
      <c r="MFS165" s="7"/>
      <c r="MFT165" s="7"/>
      <c r="MFU165" s="7"/>
      <c r="MFV165" s="7"/>
      <c r="MFW165" s="7"/>
      <c r="MFX165" s="7"/>
      <c r="MFY165" s="7"/>
      <c r="MFZ165" s="7"/>
      <c r="MGA165" s="7"/>
      <c r="MGB165" s="7"/>
      <c r="MGC165" s="7"/>
      <c r="MGD165" s="7"/>
      <c r="MGE165" s="7"/>
      <c r="MGF165" s="7"/>
      <c r="MGG165" s="7"/>
      <c r="MGH165" s="7"/>
      <c r="MGI165" s="7"/>
      <c r="MGJ165" s="7"/>
      <c r="MGK165" s="7"/>
      <c r="MGL165" s="7"/>
      <c r="MGM165" s="7"/>
      <c r="MGN165" s="7"/>
      <c r="MGO165" s="7"/>
      <c r="MGP165" s="7"/>
      <c r="MGQ165" s="7"/>
      <c r="MGR165" s="7"/>
      <c r="MGS165" s="7"/>
      <c r="MGT165" s="7"/>
      <c r="MGU165" s="7"/>
      <c r="MGV165" s="7"/>
      <c r="MGW165" s="7"/>
      <c r="MGX165" s="7"/>
      <c r="MGY165" s="7"/>
      <c r="MGZ165" s="7"/>
      <c r="MHA165" s="7"/>
      <c r="MHB165" s="7"/>
      <c r="MHC165" s="7"/>
      <c r="MHD165" s="7"/>
      <c r="MHE165" s="7"/>
      <c r="MHF165" s="7"/>
      <c r="MHG165" s="7"/>
      <c r="MHH165" s="7"/>
      <c r="MHI165" s="7"/>
      <c r="MHJ165" s="7"/>
      <c r="MHK165" s="7"/>
      <c r="MHL165" s="7"/>
      <c r="MHM165" s="7"/>
      <c r="MHN165" s="7"/>
      <c r="MHO165" s="7"/>
      <c r="MHP165" s="7"/>
      <c r="MHQ165" s="7"/>
      <c r="MHR165" s="7"/>
      <c r="MHS165" s="7"/>
      <c r="MHT165" s="7"/>
      <c r="MHU165" s="7"/>
      <c r="MHV165" s="7"/>
      <c r="MHW165" s="7"/>
      <c r="MHX165" s="7"/>
      <c r="MHY165" s="7"/>
      <c r="MHZ165" s="7"/>
      <c r="MIA165" s="7"/>
      <c r="MIB165" s="7"/>
      <c r="MIC165" s="7"/>
      <c r="MID165" s="7"/>
      <c r="MIE165" s="7"/>
      <c r="MIF165" s="7"/>
      <c r="MIG165" s="7"/>
      <c r="MIH165" s="7"/>
      <c r="MII165" s="7"/>
      <c r="MIJ165" s="7"/>
      <c r="MIK165" s="7"/>
      <c r="MIL165" s="7"/>
      <c r="MIM165" s="7"/>
      <c r="MIN165" s="7"/>
      <c r="MIO165" s="7"/>
      <c r="MIP165" s="7"/>
      <c r="MIQ165" s="7"/>
      <c r="MIR165" s="7"/>
      <c r="MIS165" s="7"/>
      <c r="MIT165" s="7"/>
      <c r="MIU165" s="7"/>
      <c r="MIV165" s="7"/>
      <c r="MIW165" s="7"/>
      <c r="MIX165" s="7"/>
      <c r="MIY165" s="7"/>
      <c r="MIZ165" s="7"/>
      <c r="MJA165" s="7"/>
      <c r="MJB165" s="7"/>
      <c r="MJC165" s="7"/>
      <c r="MJD165" s="7"/>
      <c r="MJE165" s="7"/>
      <c r="MJF165" s="7"/>
      <c r="MJG165" s="7"/>
      <c r="MJH165" s="7"/>
      <c r="MJI165" s="7"/>
      <c r="MJJ165" s="7"/>
      <c r="MJK165" s="7"/>
      <c r="MJL165" s="7"/>
      <c r="MJM165" s="7"/>
      <c r="MJN165" s="7"/>
      <c r="MJO165" s="7"/>
      <c r="MJP165" s="7"/>
      <c r="MJQ165" s="7"/>
      <c r="MJR165" s="7"/>
      <c r="MJS165" s="7"/>
      <c r="MJT165" s="7"/>
      <c r="MJU165" s="7"/>
      <c r="MJV165" s="7"/>
      <c r="MJW165" s="7"/>
      <c r="MJX165" s="7"/>
      <c r="MJY165" s="7"/>
      <c r="MJZ165" s="7"/>
      <c r="MKA165" s="7"/>
      <c r="MKB165" s="7"/>
      <c r="MKC165" s="7"/>
      <c r="MKD165" s="7"/>
      <c r="MKE165" s="7"/>
      <c r="MKF165" s="7"/>
      <c r="MKG165" s="7"/>
      <c r="MKH165" s="7"/>
      <c r="MKI165" s="7"/>
      <c r="MKJ165" s="7"/>
      <c r="MKK165" s="7"/>
      <c r="MKL165" s="7"/>
      <c r="MKM165" s="7"/>
      <c r="MKN165" s="7"/>
      <c r="MKO165" s="7"/>
      <c r="MKP165" s="7"/>
      <c r="MKQ165" s="7"/>
      <c r="MKR165" s="7"/>
      <c r="MKS165" s="7"/>
      <c r="MKT165" s="7"/>
      <c r="MKU165" s="7"/>
      <c r="MKV165" s="7"/>
      <c r="MKW165" s="7"/>
      <c r="MKX165" s="7"/>
      <c r="MKY165" s="7"/>
      <c r="MKZ165" s="7"/>
      <c r="MLA165" s="7"/>
      <c r="MLB165" s="7"/>
      <c r="MLC165" s="7"/>
      <c r="MLD165" s="7"/>
      <c r="MLE165" s="7"/>
      <c r="MLF165" s="7"/>
      <c r="MLG165" s="7"/>
      <c r="MLH165" s="7"/>
      <c r="MLI165" s="7"/>
      <c r="MLJ165" s="7"/>
      <c r="MLK165" s="7"/>
      <c r="MLL165" s="7"/>
      <c r="MLM165" s="7"/>
      <c r="MLN165" s="7"/>
      <c r="MLO165" s="7"/>
      <c r="MLP165" s="7"/>
      <c r="MLQ165" s="7"/>
      <c r="MLR165" s="7"/>
      <c r="MLS165" s="7"/>
      <c r="MLT165" s="7"/>
      <c r="MLU165" s="7"/>
      <c r="MLV165" s="7"/>
      <c r="MLW165" s="7"/>
      <c r="MLX165" s="7"/>
      <c r="MLY165" s="7"/>
      <c r="MLZ165" s="7"/>
      <c r="MMA165" s="7"/>
      <c r="MMB165" s="7"/>
      <c r="MMC165" s="7"/>
      <c r="MMD165" s="7"/>
      <c r="MME165" s="7"/>
      <c r="MMF165" s="7"/>
      <c r="MMG165" s="7"/>
      <c r="MMH165" s="7"/>
      <c r="MMI165" s="7"/>
      <c r="MMJ165" s="7"/>
      <c r="MMK165" s="7"/>
      <c r="MML165" s="7"/>
      <c r="MMM165" s="7"/>
      <c r="MMN165" s="7"/>
      <c r="MMO165" s="7"/>
      <c r="MMP165" s="7"/>
      <c r="MMQ165" s="7"/>
      <c r="MMR165" s="7"/>
      <c r="MMS165" s="7"/>
      <c r="MMT165" s="7"/>
      <c r="MMU165" s="7"/>
      <c r="MMV165" s="7"/>
      <c r="MMW165" s="7"/>
      <c r="MMX165" s="7"/>
      <c r="MMY165" s="7"/>
      <c r="MMZ165" s="7"/>
      <c r="MNA165" s="7"/>
      <c r="MNB165" s="7"/>
      <c r="MNC165" s="7"/>
      <c r="MND165" s="7"/>
      <c r="MNE165" s="7"/>
      <c r="MNF165" s="7"/>
      <c r="MNG165" s="7"/>
      <c r="MNH165" s="7"/>
      <c r="MNI165" s="7"/>
      <c r="MNJ165" s="7"/>
      <c r="MNK165" s="7"/>
      <c r="MNL165" s="7"/>
      <c r="MNM165" s="7"/>
      <c r="MNN165" s="7"/>
      <c r="MNO165" s="7"/>
      <c r="MNP165" s="7"/>
      <c r="MNQ165" s="7"/>
      <c r="MNR165" s="7"/>
      <c r="MNS165" s="7"/>
      <c r="MNT165" s="7"/>
      <c r="MNU165" s="7"/>
      <c r="MNV165" s="7"/>
      <c r="MNW165" s="7"/>
      <c r="MNX165" s="7"/>
      <c r="MNY165" s="7"/>
      <c r="MNZ165" s="7"/>
      <c r="MOA165" s="7"/>
      <c r="MOB165" s="7"/>
      <c r="MOC165" s="7"/>
      <c r="MOD165" s="7"/>
      <c r="MOE165" s="7"/>
      <c r="MOF165" s="7"/>
      <c r="MOG165" s="7"/>
      <c r="MOH165" s="7"/>
      <c r="MOI165" s="7"/>
      <c r="MOJ165" s="7"/>
      <c r="MOK165" s="7"/>
      <c r="MOL165" s="7"/>
      <c r="MOM165" s="7"/>
      <c r="MON165" s="7"/>
      <c r="MOO165" s="7"/>
      <c r="MOP165" s="7"/>
      <c r="MOQ165" s="7"/>
      <c r="MOR165" s="7"/>
      <c r="MOS165" s="7"/>
      <c r="MOT165" s="7"/>
      <c r="MOU165" s="7"/>
      <c r="MOV165" s="7"/>
      <c r="MOW165" s="7"/>
      <c r="MOX165" s="7"/>
      <c r="MOY165" s="7"/>
      <c r="MOZ165" s="7"/>
      <c r="MPA165" s="7"/>
      <c r="MPB165" s="7"/>
      <c r="MPC165" s="7"/>
      <c r="MPD165" s="7"/>
      <c r="MPE165" s="7"/>
      <c r="MPF165" s="7"/>
      <c r="MPG165" s="7"/>
      <c r="MPH165" s="7"/>
      <c r="MPI165" s="7"/>
      <c r="MPJ165" s="7"/>
      <c r="MPK165" s="7"/>
      <c r="MPL165" s="7"/>
      <c r="MPM165" s="7"/>
      <c r="MPN165" s="7"/>
      <c r="MPO165" s="7"/>
      <c r="MPP165" s="7"/>
      <c r="MPQ165" s="7"/>
      <c r="MPR165" s="7"/>
      <c r="MPS165" s="7"/>
      <c r="MPT165" s="7"/>
      <c r="MPU165" s="7"/>
      <c r="MPV165" s="7"/>
      <c r="MPW165" s="7"/>
      <c r="MPX165" s="7"/>
      <c r="MPY165" s="7"/>
      <c r="MPZ165" s="7"/>
      <c r="MQA165" s="7"/>
      <c r="MQB165" s="7"/>
      <c r="MQC165" s="7"/>
      <c r="MQD165" s="7"/>
      <c r="MQE165" s="7"/>
      <c r="MQF165" s="7"/>
      <c r="MQG165" s="7"/>
      <c r="MQH165" s="7"/>
      <c r="MQI165" s="7"/>
      <c r="MQJ165" s="7"/>
      <c r="MQK165" s="7"/>
      <c r="MQL165" s="7"/>
      <c r="MQM165" s="7"/>
      <c r="MQN165" s="7"/>
      <c r="MQO165" s="7"/>
      <c r="MQP165" s="7"/>
      <c r="MQQ165" s="7"/>
      <c r="MQR165" s="7"/>
      <c r="MQS165" s="7"/>
      <c r="MQT165" s="7"/>
      <c r="MQU165" s="7"/>
      <c r="MQV165" s="7"/>
      <c r="MQW165" s="7"/>
      <c r="MQX165" s="7"/>
      <c r="MQY165" s="7"/>
      <c r="MQZ165" s="7"/>
      <c r="MRA165" s="7"/>
      <c r="MRB165" s="7"/>
      <c r="MRC165" s="7"/>
      <c r="MRD165" s="7"/>
      <c r="MRE165" s="7"/>
      <c r="MRF165" s="7"/>
      <c r="MRG165" s="7"/>
      <c r="MRH165" s="7"/>
      <c r="MRI165" s="7"/>
      <c r="MRJ165" s="7"/>
      <c r="MRK165" s="7"/>
      <c r="MRL165" s="7"/>
      <c r="MRM165" s="7"/>
      <c r="MRN165" s="7"/>
      <c r="MRO165" s="7"/>
      <c r="MRP165" s="7"/>
      <c r="MRQ165" s="7"/>
      <c r="MRR165" s="7"/>
      <c r="MRS165" s="7"/>
      <c r="MRT165" s="7"/>
      <c r="MRU165" s="7"/>
      <c r="MRV165" s="7"/>
      <c r="MRW165" s="7"/>
      <c r="MRX165" s="7"/>
      <c r="MRY165" s="7"/>
      <c r="MRZ165" s="7"/>
      <c r="MSA165" s="7"/>
      <c r="MSB165" s="7"/>
      <c r="MSC165" s="7"/>
      <c r="MSD165" s="7"/>
      <c r="MSE165" s="7"/>
      <c r="MSF165" s="7"/>
      <c r="MSG165" s="7"/>
      <c r="MSH165" s="7"/>
      <c r="MSI165" s="7"/>
      <c r="MSJ165" s="7"/>
      <c r="MSK165" s="7"/>
      <c r="MSL165" s="7"/>
      <c r="MSM165" s="7"/>
      <c r="MSN165" s="7"/>
      <c r="MSO165" s="7"/>
      <c r="MSP165" s="7"/>
      <c r="MSQ165" s="7"/>
      <c r="MSR165" s="7"/>
      <c r="MSS165" s="7"/>
      <c r="MST165" s="7"/>
      <c r="MSU165" s="7"/>
      <c r="MSV165" s="7"/>
      <c r="MSW165" s="7"/>
      <c r="MSX165" s="7"/>
      <c r="MSY165" s="7"/>
      <c r="MSZ165" s="7"/>
      <c r="MTA165" s="7"/>
      <c r="MTB165" s="7"/>
      <c r="MTC165" s="7"/>
      <c r="MTD165" s="7"/>
      <c r="MTE165" s="7"/>
      <c r="MTF165" s="7"/>
      <c r="MTG165" s="7"/>
      <c r="MTH165" s="7"/>
      <c r="MTI165" s="7"/>
      <c r="MTJ165" s="7"/>
      <c r="MTK165" s="7"/>
      <c r="MTL165" s="7"/>
      <c r="MTM165" s="7"/>
      <c r="MTN165" s="7"/>
      <c r="MTO165" s="7"/>
      <c r="MTP165" s="7"/>
      <c r="MTQ165" s="7"/>
      <c r="MTR165" s="7"/>
      <c r="MTS165" s="7"/>
      <c r="MTT165" s="7"/>
      <c r="MTU165" s="7"/>
      <c r="MTV165" s="7"/>
      <c r="MTW165" s="7"/>
      <c r="MTX165" s="7"/>
      <c r="MTY165" s="7"/>
      <c r="MTZ165" s="7"/>
      <c r="MUA165" s="7"/>
      <c r="MUB165" s="7"/>
      <c r="MUC165" s="7"/>
      <c r="MUD165" s="7"/>
      <c r="MUE165" s="7"/>
      <c r="MUF165" s="7"/>
      <c r="MUG165" s="7"/>
      <c r="MUH165" s="7"/>
      <c r="MUI165" s="7"/>
      <c r="MUJ165" s="7"/>
      <c r="MUK165" s="7"/>
      <c r="MUL165" s="7"/>
      <c r="MUM165" s="7"/>
      <c r="MUN165" s="7"/>
      <c r="MUO165" s="7"/>
      <c r="MUP165" s="7"/>
      <c r="MUQ165" s="7"/>
      <c r="MUR165" s="7"/>
      <c r="MUS165" s="7"/>
      <c r="MUT165" s="7"/>
      <c r="MUU165" s="7"/>
      <c r="MUV165" s="7"/>
      <c r="MUW165" s="7"/>
      <c r="MUX165" s="7"/>
      <c r="MUY165" s="7"/>
      <c r="MUZ165" s="7"/>
      <c r="MVA165" s="7"/>
      <c r="MVB165" s="7"/>
      <c r="MVC165" s="7"/>
      <c r="MVD165" s="7"/>
      <c r="MVE165" s="7"/>
      <c r="MVF165" s="7"/>
      <c r="MVG165" s="7"/>
      <c r="MVH165" s="7"/>
      <c r="MVI165" s="7"/>
      <c r="MVJ165" s="7"/>
      <c r="MVK165" s="7"/>
      <c r="MVL165" s="7"/>
      <c r="MVM165" s="7"/>
      <c r="MVN165" s="7"/>
      <c r="MVO165" s="7"/>
      <c r="MVP165" s="7"/>
      <c r="MVQ165" s="7"/>
      <c r="MVR165" s="7"/>
      <c r="MVS165" s="7"/>
      <c r="MVT165" s="7"/>
      <c r="MVU165" s="7"/>
      <c r="MVV165" s="7"/>
      <c r="MVW165" s="7"/>
      <c r="MVX165" s="7"/>
      <c r="MVY165" s="7"/>
      <c r="MVZ165" s="7"/>
      <c r="MWA165" s="7"/>
      <c r="MWB165" s="7"/>
      <c r="MWC165" s="7"/>
      <c r="MWD165" s="7"/>
      <c r="MWE165" s="7"/>
      <c r="MWF165" s="7"/>
      <c r="MWG165" s="7"/>
      <c r="MWH165" s="7"/>
      <c r="MWI165" s="7"/>
      <c r="MWJ165" s="7"/>
      <c r="MWK165" s="7"/>
      <c r="MWL165" s="7"/>
      <c r="MWM165" s="7"/>
      <c r="MWN165" s="7"/>
      <c r="MWO165" s="7"/>
      <c r="MWP165" s="7"/>
      <c r="MWQ165" s="7"/>
      <c r="MWR165" s="7"/>
      <c r="MWS165" s="7"/>
      <c r="MWT165" s="7"/>
      <c r="MWU165" s="7"/>
      <c r="MWV165" s="7"/>
      <c r="MWW165" s="7"/>
      <c r="MWX165" s="7"/>
      <c r="MWY165" s="7"/>
      <c r="MWZ165" s="7"/>
      <c r="MXA165" s="7"/>
      <c r="MXB165" s="7"/>
      <c r="MXC165" s="7"/>
      <c r="MXD165" s="7"/>
      <c r="MXE165" s="7"/>
      <c r="MXF165" s="7"/>
      <c r="MXG165" s="7"/>
      <c r="MXH165" s="7"/>
      <c r="MXI165" s="7"/>
      <c r="MXJ165" s="7"/>
      <c r="MXK165" s="7"/>
      <c r="MXL165" s="7"/>
      <c r="MXM165" s="7"/>
      <c r="MXN165" s="7"/>
      <c r="MXO165" s="7"/>
      <c r="MXP165" s="7"/>
      <c r="MXQ165" s="7"/>
      <c r="MXR165" s="7"/>
      <c r="MXS165" s="7"/>
      <c r="MXT165" s="7"/>
      <c r="MXU165" s="7"/>
      <c r="MXV165" s="7"/>
      <c r="MXW165" s="7"/>
      <c r="MXX165" s="7"/>
      <c r="MXY165" s="7"/>
      <c r="MXZ165" s="7"/>
      <c r="MYA165" s="7"/>
      <c r="MYB165" s="7"/>
      <c r="MYC165" s="7"/>
      <c r="MYD165" s="7"/>
      <c r="MYE165" s="7"/>
      <c r="MYF165" s="7"/>
      <c r="MYG165" s="7"/>
      <c r="MYH165" s="7"/>
      <c r="MYI165" s="7"/>
      <c r="MYJ165" s="7"/>
      <c r="MYK165" s="7"/>
      <c r="MYL165" s="7"/>
      <c r="MYM165" s="7"/>
      <c r="MYN165" s="7"/>
      <c r="MYO165" s="7"/>
      <c r="MYP165" s="7"/>
      <c r="MYQ165" s="7"/>
      <c r="MYR165" s="7"/>
      <c r="MYS165" s="7"/>
      <c r="MYT165" s="7"/>
      <c r="MYU165" s="7"/>
      <c r="MYV165" s="7"/>
      <c r="MYW165" s="7"/>
      <c r="MYX165" s="7"/>
      <c r="MYY165" s="7"/>
      <c r="MYZ165" s="7"/>
      <c r="MZA165" s="7"/>
      <c r="MZB165" s="7"/>
      <c r="MZC165" s="7"/>
      <c r="MZD165" s="7"/>
      <c r="MZE165" s="7"/>
      <c r="MZF165" s="7"/>
      <c r="MZG165" s="7"/>
      <c r="MZH165" s="7"/>
      <c r="MZI165" s="7"/>
      <c r="MZJ165" s="7"/>
      <c r="MZK165" s="7"/>
      <c r="MZL165" s="7"/>
      <c r="MZM165" s="7"/>
      <c r="MZN165" s="7"/>
      <c r="MZO165" s="7"/>
      <c r="MZP165" s="7"/>
      <c r="MZQ165" s="7"/>
      <c r="MZR165" s="7"/>
      <c r="MZS165" s="7"/>
      <c r="MZT165" s="7"/>
      <c r="MZU165" s="7"/>
      <c r="MZV165" s="7"/>
      <c r="MZW165" s="7"/>
      <c r="MZX165" s="7"/>
      <c r="MZY165" s="7"/>
      <c r="MZZ165" s="7"/>
      <c r="NAA165" s="7"/>
      <c r="NAB165" s="7"/>
      <c r="NAC165" s="7"/>
      <c r="NAD165" s="7"/>
      <c r="NAE165" s="7"/>
      <c r="NAF165" s="7"/>
      <c r="NAG165" s="7"/>
      <c r="NAH165" s="7"/>
      <c r="NAI165" s="7"/>
      <c r="NAJ165" s="7"/>
      <c r="NAK165" s="7"/>
      <c r="NAL165" s="7"/>
      <c r="NAM165" s="7"/>
      <c r="NAN165" s="7"/>
      <c r="NAO165" s="7"/>
      <c r="NAP165" s="7"/>
      <c r="NAQ165" s="7"/>
      <c r="NAR165" s="7"/>
      <c r="NAS165" s="7"/>
      <c r="NAT165" s="7"/>
      <c r="NAU165" s="7"/>
      <c r="NAV165" s="7"/>
      <c r="NAW165" s="7"/>
      <c r="NAX165" s="7"/>
      <c r="NAY165" s="7"/>
      <c r="NAZ165" s="7"/>
      <c r="NBA165" s="7"/>
      <c r="NBB165" s="7"/>
      <c r="NBC165" s="7"/>
      <c r="NBD165" s="7"/>
      <c r="NBE165" s="7"/>
      <c r="NBF165" s="7"/>
      <c r="NBG165" s="7"/>
      <c r="NBH165" s="7"/>
      <c r="NBI165" s="7"/>
      <c r="NBJ165" s="7"/>
      <c r="NBK165" s="7"/>
      <c r="NBL165" s="7"/>
      <c r="NBM165" s="7"/>
      <c r="NBN165" s="7"/>
      <c r="NBO165" s="7"/>
      <c r="NBP165" s="7"/>
      <c r="NBQ165" s="7"/>
      <c r="NBR165" s="7"/>
      <c r="NBS165" s="7"/>
      <c r="NBT165" s="7"/>
      <c r="NBU165" s="7"/>
      <c r="NBV165" s="7"/>
      <c r="NBW165" s="7"/>
      <c r="NBX165" s="7"/>
      <c r="NBY165" s="7"/>
      <c r="NBZ165" s="7"/>
      <c r="NCA165" s="7"/>
      <c r="NCB165" s="7"/>
      <c r="NCC165" s="7"/>
      <c r="NCD165" s="7"/>
      <c r="NCE165" s="7"/>
      <c r="NCF165" s="7"/>
      <c r="NCG165" s="7"/>
      <c r="NCH165" s="7"/>
      <c r="NCI165" s="7"/>
      <c r="NCJ165" s="7"/>
      <c r="NCK165" s="7"/>
      <c r="NCL165" s="7"/>
      <c r="NCM165" s="7"/>
      <c r="NCN165" s="7"/>
      <c r="NCO165" s="7"/>
      <c r="NCP165" s="7"/>
      <c r="NCQ165" s="7"/>
      <c r="NCR165" s="7"/>
      <c r="NCS165" s="7"/>
      <c r="NCT165" s="7"/>
      <c r="NCU165" s="7"/>
      <c r="NCV165" s="7"/>
      <c r="NCW165" s="7"/>
      <c r="NCX165" s="7"/>
      <c r="NCY165" s="7"/>
      <c r="NCZ165" s="7"/>
      <c r="NDA165" s="7"/>
      <c r="NDB165" s="7"/>
      <c r="NDC165" s="7"/>
      <c r="NDD165" s="7"/>
      <c r="NDE165" s="7"/>
      <c r="NDF165" s="7"/>
      <c r="NDG165" s="7"/>
      <c r="NDH165" s="7"/>
      <c r="NDI165" s="7"/>
      <c r="NDJ165" s="7"/>
      <c r="NDK165" s="7"/>
      <c r="NDL165" s="7"/>
      <c r="NDM165" s="7"/>
      <c r="NDN165" s="7"/>
      <c r="NDO165" s="7"/>
      <c r="NDP165" s="7"/>
      <c r="NDQ165" s="7"/>
      <c r="NDR165" s="7"/>
      <c r="NDS165" s="7"/>
      <c r="NDT165" s="7"/>
      <c r="NDU165" s="7"/>
      <c r="NDV165" s="7"/>
      <c r="NDW165" s="7"/>
      <c r="NDX165" s="7"/>
      <c r="NDY165" s="7"/>
      <c r="NDZ165" s="7"/>
      <c r="NEA165" s="7"/>
      <c r="NEB165" s="7"/>
      <c r="NEC165" s="7"/>
      <c r="NED165" s="7"/>
      <c r="NEE165" s="7"/>
      <c r="NEF165" s="7"/>
      <c r="NEG165" s="7"/>
      <c r="NEH165" s="7"/>
      <c r="NEI165" s="7"/>
      <c r="NEJ165" s="7"/>
      <c r="NEK165" s="7"/>
      <c r="NEL165" s="7"/>
      <c r="NEM165" s="7"/>
      <c r="NEN165" s="7"/>
      <c r="NEO165" s="7"/>
      <c r="NEP165" s="7"/>
      <c r="NEQ165" s="7"/>
      <c r="NER165" s="7"/>
      <c r="NES165" s="7"/>
      <c r="NET165" s="7"/>
      <c r="NEU165" s="7"/>
      <c r="NEV165" s="7"/>
      <c r="NEW165" s="7"/>
      <c r="NEX165" s="7"/>
      <c r="NEY165" s="7"/>
      <c r="NEZ165" s="7"/>
      <c r="NFA165" s="7"/>
      <c r="NFB165" s="7"/>
      <c r="NFC165" s="7"/>
      <c r="NFD165" s="7"/>
      <c r="NFE165" s="7"/>
      <c r="NFF165" s="7"/>
      <c r="NFG165" s="7"/>
      <c r="NFH165" s="7"/>
      <c r="NFI165" s="7"/>
      <c r="NFJ165" s="7"/>
      <c r="NFK165" s="7"/>
      <c r="NFL165" s="7"/>
      <c r="NFM165" s="7"/>
      <c r="NFN165" s="7"/>
      <c r="NFO165" s="7"/>
      <c r="NFP165" s="7"/>
      <c r="NFQ165" s="7"/>
      <c r="NFR165" s="7"/>
      <c r="NFS165" s="7"/>
      <c r="NFT165" s="7"/>
      <c r="NFU165" s="7"/>
      <c r="NFV165" s="7"/>
      <c r="NFW165" s="7"/>
      <c r="NFX165" s="7"/>
      <c r="NFY165" s="7"/>
      <c r="NFZ165" s="7"/>
      <c r="NGA165" s="7"/>
      <c r="NGB165" s="7"/>
      <c r="NGC165" s="7"/>
      <c r="NGD165" s="7"/>
      <c r="NGE165" s="7"/>
      <c r="NGF165" s="7"/>
      <c r="NGG165" s="7"/>
      <c r="NGH165" s="7"/>
      <c r="NGI165" s="7"/>
      <c r="NGJ165" s="7"/>
      <c r="NGK165" s="7"/>
      <c r="NGL165" s="7"/>
      <c r="NGM165" s="7"/>
      <c r="NGN165" s="7"/>
      <c r="NGO165" s="7"/>
      <c r="NGP165" s="7"/>
      <c r="NGQ165" s="7"/>
      <c r="NGR165" s="7"/>
      <c r="NGS165" s="7"/>
      <c r="NGT165" s="7"/>
      <c r="NGU165" s="7"/>
      <c r="NGV165" s="7"/>
      <c r="NGW165" s="7"/>
      <c r="NGX165" s="7"/>
      <c r="NGY165" s="7"/>
      <c r="NGZ165" s="7"/>
      <c r="NHA165" s="7"/>
      <c r="NHB165" s="7"/>
      <c r="NHC165" s="7"/>
      <c r="NHD165" s="7"/>
      <c r="NHE165" s="7"/>
      <c r="NHF165" s="7"/>
      <c r="NHG165" s="7"/>
      <c r="NHH165" s="7"/>
      <c r="NHI165" s="7"/>
      <c r="NHJ165" s="7"/>
      <c r="NHK165" s="7"/>
      <c r="NHL165" s="7"/>
      <c r="NHM165" s="7"/>
      <c r="NHN165" s="7"/>
      <c r="NHO165" s="7"/>
      <c r="NHP165" s="7"/>
      <c r="NHQ165" s="7"/>
      <c r="NHR165" s="7"/>
      <c r="NHS165" s="7"/>
      <c r="NHT165" s="7"/>
      <c r="NHU165" s="7"/>
      <c r="NHV165" s="7"/>
      <c r="NHW165" s="7"/>
      <c r="NHX165" s="7"/>
      <c r="NHY165" s="7"/>
      <c r="NHZ165" s="7"/>
      <c r="NIA165" s="7"/>
      <c r="NIB165" s="7"/>
      <c r="NIC165" s="7"/>
      <c r="NID165" s="7"/>
      <c r="NIE165" s="7"/>
      <c r="NIF165" s="7"/>
      <c r="NIG165" s="7"/>
      <c r="NIH165" s="7"/>
      <c r="NII165" s="7"/>
      <c r="NIJ165" s="7"/>
      <c r="NIK165" s="7"/>
      <c r="NIL165" s="7"/>
      <c r="NIM165" s="7"/>
      <c r="NIN165" s="7"/>
      <c r="NIO165" s="7"/>
      <c r="NIP165" s="7"/>
      <c r="NIQ165" s="7"/>
      <c r="NIR165" s="7"/>
      <c r="NIS165" s="7"/>
      <c r="NIT165" s="7"/>
      <c r="NIU165" s="7"/>
      <c r="NIV165" s="7"/>
      <c r="NIW165" s="7"/>
      <c r="NIX165" s="7"/>
      <c r="NIY165" s="7"/>
      <c r="NIZ165" s="7"/>
      <c r="NJA165" s="7"/>
      <c r="NJB165" s="7"/>
      <c r="NJC165" s="7"/>
      <c r="NJD165" s="7"/>
      <c r="NJE165" s="7"/>
      <c r="NJF165" s="7"/>
      <c r="NJG165" s="7"/>
      <c r="NJH165" s="7"/>
      <c r="NJI165" s="7"/>
      <c r="NJJ165" s="7"/>
      <c r="NJK165" s="7"/>
      <c r="NJL165" s="7"/>
      <c r="NJM165" s="7"/>
      <c r="NJN165" s="7"/>
      <c r="NJO165" s="7"/>
      <c r="NJP165" s="7"/>
      <c r="NJQ165" s="7"/>
      <c r="NJR165" s="7"/>
      <c r="NJS165" s="7"/>
      <c r="NJT165" s="7"/>
      <c r="NJU165" s="7"/>
      <c r="NJV165" s="7"/>
      <c r="NJW165" s="7"/>
      <c r="NJX165" s="7"/>
      <c r="NJY165" s="7"/>
      <c r="NJZ165" s="7"/>
      <c r="NKA165" s="7"/>
      <c r="NKB165" s="7"/>
      <c r="NKC165" s="7"/>
      <c r="NKD165" s="7"/>
      <c r="NKE165" s="7"/>
      <c r="NKF165" s="7"/>
      <c r="NKG165" s="7"/>
      <c r="NKH165" s="7"/>
      <c r="NKI165" s="7"/>
      <c r="NKJ165" s="7"/>
      <c r="NKK165" s="7"/>
      <c r="NKL165" s="7"/>
      <c r="NKM165" s="7"/>
      <c r="NKN165" s="7"/>
      <c r="NKO165" s="7"/>
      <c r="NKP165" s="7"/>
      <c r="NKQ165" s="7"/>
      <c r="NKR165" s="7"/>
      <c r="NKS165" s="7"/>
      <c r="NKT165" s="7"/>
      <c r="NKU165" s="7"/>
      <c r="NKV165" s="7"/>
      <c r="NKW165" s="7"/>
      <c r="NKX165" s="7"/>
      <c r="NKY165" s="7"/>
      <c r="NKZ165" s="7"/>
      <c r="NLA165" s="7"/>
      <c r="NLB165" s="7"/>
      <c r="NLC165" s="7"/>
      <c r="NLD165" s="7"/>
      <c r="NLE165" s="7"/>
      <c r="NLF165" s="7"/>
      <c r="NLG165" s="7"/>
      <c r="NLH165" s="7"/>
      <c r="NLI165" s="7"/>
      <c r="NLJ165" s="7"/>
      <c r="NLK165" s="7"/>
      <c r="NLL165" s="7"/>
      <c r="NLM165" s="7"/>
      <c r="NLN165" s="7"/>
      <c r="NLO165" s="7"/>
      <c r="NLP165" s="7"/>
      <c r="NLQ165" s="7"/>
      <c r="NLR165" s="7"/>
      <c r="NLS165" s="7"/>
      <c r="NLT165" s="7"/>
      <c r="NLU165" s="7"/>
      <c r="NLV165" s="7"/>
      <c r="NLW165" s="7"/>
      <c r="NLX165" s="7"/>
      <c r="NLY165" s="7"/>
      <c r="NLZ165" s="7"/>
      <c r="NMA165" s="7"/>
      <c r="NMB165" s="7"/>
      <c r="NMC165" s="7"/>
      <c r="NMD165" s="7"/>
      <c r="NME165" s="7"/>
      <c r="NMF165" s="7"/>
      <c r="NMG165" s="7"/>
      <c r="NMH165" s="7"/>
      <c r="NMI165" s="7"/>
      <c r="NMJ165" s="7"/>
      <c r="NMK165" s="7"/>
      <c r="NML165" s="7"/>
      <c r="NMM165" s="7"/>
      <c r="NMN165" s="7"/>
      <c r="NMO165" s="7"/>
      <c r="NMP165" s="7"/>
      <c r="NMQ165" s="7"/>
      <c r="NMR165" s="7"/>
      <c r="NMS165" s="7"/>
      <c r="NMT165" s="7"/>
      <c r="NMU165" s="7"/>
      <c r="NMV165" s="7"/>
      <c r="NMW165" s="7"/>
      <c r="NMX165" s="7"/>
      <c r="NMY165" s="7"/>
      <c r="NMZ165" s="7"/>
      <c r="NNA165" s="7"/>
      <c r="NNB165" s="7"/>
      <c r="NNC165" s="7"/>
      <c r="NND165" s="7"/>
      <c r="NNE165" s="7"/>
      <c r="NNF165" s="7"/>
      <c r="NNG165" s="7"/>
      <c r="NNH165" s="7"/>
      <c r="NNI165" s="7"/>
      <c r="NNJ165" s="7"/>
      <c r="NNK165" s="7"/>
      <c r="NNL165" s="7"/>
      <c r="NNM165" s="7"/>
      <c r="NNN165" s="7"/>
      <c r="NNO165" s="7"/>
      <c r="NNP165" s="7"/>
      <c r="NNQ165" s="7"/>
      <c r="NNR165" s="7"/>
      <c r="NNS165" s="7"/>
      <c r="NNT165" s="7"/>
      <c r="NNU165" s="7"/>
      <c r="NNV165" s="7"/>
      <c r="NNW165" s="7"/>
      <c r="NNX165" s="7"/>
      <c r="NNY165" s="7"/>
      <c r="NNZ165" s="7"/>
      <c r="NOA165" s="7"/>
      <c r="NOB165" s="7"/>
      <c r="NOC165" s="7"/>
      <c r="NOD165" s="7"/>
      <c r="NOE165" s="7"/>
      <c r="NOF165" s="7"/>
      <c r="NOG165" s="7"/>
      <c r="NOH165" s="7"/>
      <c r="NOI165" s="7"/>
      <c r="NOJ165" s="7"/>
      <c r="NOK165" s="7"/>
      <c r="NOL165" s="7"/>
      <c r="NOM165" s="7"/>
      <c r="NON165" s="7"/>
      <c r="NOO165" s="7"/>
      <c r="NOP165" s="7"/>
      <c r="NOQ165" s="7"/>
      <c r="NOR165" s="7"/>
      <c r="NOS165" s="7"/>
      <c r="NOT165" s="7"/>
      <c r="NOU165" s="7"/>
      <c r="NOV165" s="7"/>
      <c r="NOW165" s="7"/>
      <c r="NOX165" s="7"/>
      <c r="NOY165" s="7"/>
      <c r="NOZ165" s="7"/>
      <c r="NPA165" s="7"/>
      <c r="NPB165" s="7"/>
      <c r="NPC165" s="7"/>
      <c r="NPD165" s="7"/>
      <c r="NPE165" s="7"/>
      <c r="NPF165" s="7"/>
      <c r="NPG165" s="7"/>
      <c r="NPH165" s="7"/>
      <c r="NPI165" s="7"/>
      <c r="NPJ165" s="7"/>
      <c r="NPK165" s="7"/>
      <c r="NPL165" s="7"/>
      <c r="NPM165" s="7"/>
      <c r="NPN165" s="7"/>
      <c r="NPO165" s="7"/>
      <c r="NPP165" s="7"/>
      <c r="NPQ165" s="7"/>
      <c r="NPR165" s="7"/>
      <c r="NPS165" s="7"/>
      <c r="NPT165" s="7"/>
      <c r="NPU165" s="7"/>
      <c r="NPV165" s="7"/>
      <c r="NPW165" s="7"/>
      <c r="NPX165" s="7"/>
      <c r="NPY165" s="7"/>
      <c r="NPZ165" s="7"/>
      <c r="NQA165" s="7"/>
      <c r="NQB165" s="7"/>
      <c r="NQC165" s="7"/>
      <c r="NQD165" s="7"/>
      <c r="NQE165" s="7"/>
      <c r="NQF165" s="7"/>
      <c r="NQG165" s="7"/>
      <c r="NQH165" s="7"/>
      <c r="NQI165" s="7"/>
      <c r="NQJ165" s="7"/>
      <c r="NQK165" s="7"/>
      <c r="NQL165" s="7"/>
      <c r="NQM165" s="7"/>
      <c r="NQN165" s="7"/>
      <c r="NQO165" s="7"/>
      <c r="NQP165" s="7"/>
      <c r="NQQ165" s="7"/>
      <c r="NQR165" s="7"/>
      <c r="NQS165" s="7"/>
      <c r="NQT165" s="7"/>
      <c r="NQU165" s="7"/>
      <c r="NQV165" s="7"/>
      <c r="NQW165" s="7"/>
      <c r="NQX165" s="7"/>
      <c r="NQY165" s="7"/>
      <c r="NQZ165" s="7"/>
      <c r="NRA165" s="7"/>
      <c r="NRB165" s="7"/>
      <c r="NRC165" s="7"/>
      <c r="NRD165" s="7"/>
      <c r="NRE165" s="7"/>
      <c r="NRF165" s="7"/>
      <c r="NRG165" s="7"/>
      <c r="NRH165" s="7"/>
      <c r="NRI165" s="7"/>
      <c r="NRJ165" s="7"/>
      <c r="NRK165" s="7"/>
      <c r="NRL165" s="7"/>
      <c r="NRM165" s="7"/>
      <c r="NRN165" s="7"/>
      <c r="NRO165" s="7"/>
      <c r="NRP165" s="7"/>
      <c r="NRQ165" s="7"/>
      <c r="NRR165" s="7"/>
      <c r="NRS165" s="7"/>
      <c r="NRT165" s="7"/>
      <c r="NRU165" s="7"/>
      <c r="NRV165" s="7"/>
      <c r="NRW165" s="7"/>
      <c r="NRX165" s="7"/>
      <c r="NRY165" s="7"/>
      <c r="NRZ165" s="7"/>
      <c r="NSA165" s="7"/>
      <c r="NSB165" s="7"/>
      <c r="NSC165" s="7"/>
      <c r="NSD165" s="7"/>
      <c r="NSE165" s="7"/>
      <c r="NSF165" s="7"/>
      <c r="NSG165" s="7"/>
      <c r="NSH165" s="7"/>
      <c r="NSI165" s="7"/>
      <c r="NSJ165" s="7"/>
      <c r="NSK165" s="7"/>
      <c r="NSL165" s="7"/>
      <c r="NSM165" s="7"/>
      <c r="NSN165" s="7"/>
      <c r="NSO165" s="7"/>
      <c r="NSP165" s="7"/>
      <c r="NSQ165" s="7"/>
      <c r="NSR165" s="7"/>
      <c r="NSS165" s="7"/>
      <c r="NST165" s="7"/>
      <c r="NSU165" s="7"/>
      <c r="NSV165" s="7"/>
      <c r="NSW165" s="7"/>
      <c r="NSX165" s="7"/>
      <c r="NSY165" s="7"/>
      <c r="NSZ165" s="7"/>
      <c r="NTA165" s="7"/>
      <c r="NTB165" s="7"/>
      <c r="NTC165" s="7"/>
      <c r="NTD165" s="7"/>
      <c r="NTE165" s="7"/>
      <c r="NTF165" s="7"/>
      <c r="NTG165" s="7"/>
      <c r="NTH165" s="7"/>
      <c r="NTI165" s="7"/>
      <c r="NTJ165" s="7"/>
      <c r="NTK165" s="7"/>
      <c r="NTL165" s="7"/>
      <c r="NTM165" s="7"/>
      <c r="NTN165" s="7"/>
      <c r="NTO165" s="7"/>
      <c r="NTP165" s="7"/>
      <c r="NTQ165" s="7"/>
      <c r="NTR165" s="7"/>
      <c r="NTS165" s="7"/>
      <c r="NTT165" s="7"/>
      <c r="NTU165" s="7"/>
      <c r="NTV165" s="7"/>
      <c r="NTW165" s="7"/>
      <c r="NTX165" s="7"/>
      <c r="NTY165" s="7"/>
      <c r="NTZ165" s="7"/>
      <c r="NUA165" s="7"/>
      <c r="NUB165" s="7"/>
      <c r="NUC165" s="7"/>
      <c r="NUD165" s="7"/>
      <c r="NUE165" s="7"/>
      <c r="NUF165" s="7"/>
      <c r="NUG165" s="7"/>
      <c r="NUH165" s="7"/>
      <c r="NUI165" s="7"/>
      <c r="NUJ165" s="7"/>
      <c r="NUK165" s="7"/>
      <c r="NUL165" s="7"/>
      <c r="NUM165" s="7"/>
      <c r="NUN165" s="7"/>
      <c r="NUO165" s="7"/>
      <c r="NUP165" s="7"/>
      <c r="NUQ165" s="7"/>
      <c r="NUR165" s="7"/>
      <c r="NUS165" s="7"/>
      <c r="NUT165" s="7"/>
      <c r="NUU165" s="7"/>
      <c r="NUV165" s="7"/>
      <c r="NUW165" s="7"/>
      <c r="NUX165" s="7"/>
      <c r="NUY165" s="7"/>
      <c r="NUZ165" s="7"/>
      <c r="NVA165" s="7"/>
      <c r="NVB165" s="7"/>
      <c r="NVC165" s="7"/>
      <c r="NVD165" s="7"/>
      <c r="NVE165" s="7"/>
      <c r="NVF165" s="7"/>
      <c r="NVG165" s="7"/>
      <c r="NVH165" s="7"/>
      <c r="NVI165" s="7"/>
      <c r="NVJ165" s="7"/>
      <c r="NVK165" s="7"/>
      <c r="NVL165" s="7"/>
      <c r="NVM165" s="7"/>
      <c r="NVN165" s="7"/>
      <c r="NVO165" s="7"/>
      <c r="NVP165" s="7"/>
      <c r="NVQ165" s="7"/>
      <c r="NVR165" s="7"/>
      <c r="NVS165" s="7"/>
      <c r="NVT165" s="7"/>
      <c r="NVU165" s="7"/>
      <c r="NVV165" s="7"/>
      <c r="NVW165" s="7"/>
      <c r="NVX165" s="7"/>
      <c r="NVY165" s="7"/>
      <c r="NVZ165" s="7"/>
      <c r="NWA165" s="7"/>
      <c r="NWB165" s="7"/>
      <c r="NWC165" s="7"/>
      <c r="NWD165" s="7"/>
      <c r="NWE165" s="7"/>
      <c r="NWF165" s="7"/>
      <c r="NWG165" s="7"/>
      <c r="NWH165" s="7"/>
      <c r="NWI165" s="7"/>
      <c r="NWJ165" s="7"/>
      <c r="NWK165" s="7"/>
      <c r="NWL165" s="7"/>
      <c r="NWM165" s="7"/>
      <c r="NWN165" s="7"/>
      <c r="NWO165" s="7"/>
      <c r="NWP165" s="7"/>
      <c r="NWQ165" s="7"/>
      <c r="NWR165" s="7"/>
      <c r="NWS165" s="7"/>
      <c r="NWT165" s="7"/>
      <c r="NWU165" s="7"/>
      <c r="NWV165" s="7"/>
      <c r="NWW165" s="7"/>
      <c r="NWX165" s="7"/>
      <c r="NWY165" s="7"/>
      <c r="NWZ165" s="7"/>
      <c r="NXA165" s="7"/>
      <c r="NXB165" s="7"/>
      <c r="NXC165" s="7"/>
      <c r="NXD165" s="7"/>
      <c r="NXE165" s="7"/>
      <c r="NXF165" s="7"/>
      <c r="NXG165" s="7"/>
      <c r="NXH165" s="7"/>
      <c r="NXI165" s="7"/>
      <c r="NXJ165" s="7"/>
      <c r="NXK165" s="7"/>
      <c r="NXL165" s="7"/>
      <c r="NXM165" s="7"/>
      <c r="NXN165" s="7"/>
      <c r="NXO165" s="7"/>
      <c r="NXP165" s="7"/>
      <c r="NXQ165" s="7"/>
      <c r="NXR165" s="7"/>
      <c r="NXS165" s="7"/>
      <c r="NXT165" s="7"/>
      <c r="NXU165" s="7"/>
      <c r="NXV165" s="7"/>
      <c r="NXW165" s="7"/>
      <c r="NXX165" s="7"/>
      <c r="NXY165" s="7"/>
      <c r="NXZ165" s="7"/>
      <c r="NYA165" s="7"/>
      <c r="NYB165" s="7"/>
      <c r="NYC165" s="7"/>
      <c r="NYD165" s="7"/>
      <c r="NYE165" s="7"/>
      <c r="NYF165" s="7"/>
      <c r="NYG165" s="7"/>
      <c r="NYH165" s="7"/>
      <c r="NYI165" s="7"/>
      <c r="NYJ165" s="7"/>
      <c r="NYK165" s="7"/>
      <c r="NYL165" s="7"/>
      <c r="NYM165" s="7"/>
      <c r="NYN165" s="7"/>
      <c r="NYO165" s="7"/>
      <c r="NYP165" s="7"/>
      <c r="NYQ165" s="7"/>
      <c r="NYR165" s="7"/>
      <c r="NYS165" s="7"/>
      <c r="NYT165" s="7"/>
      <c r="NYU165" s="7"/>
      <c r="NYV165" s="7"/>
      <c r="NYW165" s="7"/>
      <c r="NYX165" s="7"/>
      <c r="NYY165" s="7"/>
      <c r="NYZ165" s="7"/>
      <c r="NZA165" s="7"/>
      <c r="NZB165" s="7"/>
      <c r="NZC165" s="7"/>
      <c r="NZD165" s="7"/>
      <c r="NZE165" s="7"/>
      <c r="NZF165" s="7"/>
      <c r="NZG165" s="7"/>
      <c r="NZH165" s="7"/>
      <c r="NZI165" s="7"/>
      <c r="NZJ165" s="7"/>
      <c r="NZK165" s="7"/>
      <c r="NZL165" s="7"/>
      <c r="NZM165" s="7"/>
      <c r="NZN165" s="7"/>
      <c r="NZO165" s="7"/>
      <c r="NZP165" s="7"/>
      <c r="NZQ165" s="7"/>
      <c r="NZR165" s="7"/>
      <c r="NZS165" s="7"/>
      <c r="NZT165" s="7"/>
      <c r="NZU165" s="7"/>
      <c r="NZV165" s="7"/>
      <c r="NZW165" s="7"/>
      <c r="NZX165" s="7"/>
      <c r="NZY165" s="7"/>
      <c r="NZZ165" s="7"/>
      <c r="OAA165" s="7"/>
      <c r="OAB165" s="7"/>
      <c r="OAC165" s="7"/>
      <c r="OAD165" s="7"/>
      <c r="OAE165" s="7"/>
      <c r="OAF165" s="7"/>
      <c r="OAG165" s="7"/>
      <c r="OAH165" s="7"/>
      <c r="OAI165" s="7"/>
      <c r="OAJ165" s="7"/>
      <c r="OAK165" s="7"/>
      <c r="OAL165" s="7"/>
      <c r="OAM165" s="7"/>
      <c r="OAN165" s="7"/>
      <c r="OAO165" s="7"/>
      <c r="OAP165" s="7"/>
      <c r="OAQ165" s="7"/>
      <c r="OAR165" s="7"/>
      <c r="OAS165" s="7"/>
      <c r="OAT165" s="7"/>
      <c r="OAU165" s="7"/>
      <c r="OAV165" s="7"/>
      <c r="OAW165" s="7"/>
      <c r="OAX165" s="7"/>
      <c r="OAY165" s="7"/>
      <c r="OAZ165" s="7"/>
      <c r="OBA165" s="7"/>
      <c r="OBB165" s="7"/>
      <c r="OBC165" s="7"/>
      <c r="OBD165" s="7"/>
      <c r="OBE165" s="7"/>
      <c r="OBF165" s="7"/>
      <c r="OBG165" s="7"/>
      <c r="OBH165" s="7"/>
      <c r="OBI165" s="7"/>
      <c r="OBJ165" s="7"/>
      <c r="OBK165" s="7"/>
      <c r="OBL165" s="7"/>
      <c r="OBM165" s="7"/>
      <c r="OBN165" s="7"/>
      <c r="OBO165" s="7"/>
      <c r="OBP165" s="7"/>
      <c r="OBQ165" s="7"/>
      <c r="OBR165" s="7"/>
      <c r="OBS165" s="7"/>
      <c r="OBT165" s="7"/>
      <c r="OBU165" s="7"/>
      <c r="OBV165" s="7"/>
      <c r="OBW165" s="7"/>
      <c r="OBX165" s="7"/>
      <c r="OBY165" s="7"/>
      <c r="OBZ165" s="7"/>
      <c r="OCA165" s="7"/>
      <c r="OCB165" s="7"/>
      <c r="OCC165" s="7"/>
      <c r="OCD165" s="7"/>
      <c r="OCE165" s="7"/>
      <c r="OCF165" s="7"/>
      <c r="OCG165" s="7"/>
      <c r="OCH165" s="7"/>
      <c r="OCI165" s="7"/>
      <c r="OCJ165" s="7"/>
      <c r="OCK165" s="7"/>
      <c r="OCL165" s="7"/>
      <c r="OCM165" s="7"/>
      <c r="OCN165" s="7"/>
      <c r="OCO165" s="7"/>
      <c r="OCP165" s="7"/>
      <c r="OCQ165" s="7"/>
      <c r="OCR165" s="7"/>
      <c r="OCS165" s="7"/>
      <c r="OCT165" s="7"/>
      <c r="OCU165" s="7"/>
      <c r="OCV165" s="7"/>
      <c r="OCW165" s="7"/>
      <c r="OCX165" s="7"/>
      <c r="OCY165" s="7"/>
      <c r="OCZ165" s="7"/>
      <c r="ODA165" s="7"/>
      <c r="ODB165" s="7"/>
      <c r="ODC165" s="7"/>
      <c r="ODD165" s="7"/>
      <c r="ODE165" s="7"/>
      <c r="ODF165" s="7"/>
      <c r="ODG165" s="7"/>
      <c r="ODH165" s="7"/>
      <c r="ODI165" s="7"/>
      <c r="ODJ165" s="7"/>
      <c r="ODK165" s="7"/>
      <c r="ODL165" s="7"/>
      <c r="ODM165" s="7"/>
      <c r="ODN165" s="7"/>
      <c r="ODO165" s="7"/>
      <c r="ODP165" s="7"/>
      <c r="ODQ165" s="7"/>
      <c r="ODR165" s="7"/>
      <c r="ODS165" s="7"/>
      <c r="ODT165" s="7"/>
      <c r="ODU165" s="7"/>
      <c r="ODV165" s="7"/>
      <c r="ODW165" s="7"/>
      <c r="ODX165" s="7"/>
      <c r="ODY165" s="7"/>
      <c r="ODZ165" s="7"/>
      <c r="OEA165" s="7"/>
      <c r="OEB165" s="7"/>
      <c r="OEC165" s="7"/>
      <c r="OED165" s="7"/>
      <c r="OEE165" s="7"/>
      <c r="OEF165" s="7"/>
      <c r="OEG165" s="7"/>
      <c r="OEH165" s="7"/>
      <c r="OEI165" s="7"/>
      <c r="OEJ165" s="7"/>
      <c r="OEK165" s="7"/>
      <c r="OEL165" s="7"/>
      <c r="OEM165" s="7"/>
      <c r="OEN165" s="7"/>
      <c r="OEO165" s="7"/>
      <c r="OEP165" s="7"/>
      <c r="OEQ165" s="7"/>
      <c r="OER165" s="7"/>
      <c r="OES165" s="7"/>
      <c r="OET165" s="7"/>
      <c r="OEU165" s="7"/>
      <c r="OEV165" s="7"/>
      <c r="OEW165" s="7"/>
      <c r="OEX165" s="7"/>
      <c r="OEY165" s="7"/>
      <c r="OEZ165" s="7"/>
      <c r="OFA165" s="7"/>
      <c r="OFB165" s="7"/>
      <c r="OFC165" s="7"/>
      <c r="OFD165" s="7"/>
      <c r="OFE165" s="7"/>
      <c r="OFF165" s="7"/>
      <c r="OFG165" s="7"/>
      <c r="OFH165" s="7"/>
      <c r="OFI165" s="7"/>
      <c r="OFJ165" s="7"/>
      <c r="OFK165" s="7"/>
      <c r="OFL165" s="7"/>
      <c r="OFM165" s="7"/>
      <c r="OFN165" s="7"/>
      <c r="OFO165" s="7"/>
      <c r="OFP165" s="7"/>
      <c r="OFQ165" s="7"/>
      <c r="OFR165" s="7"/>
      <c r="OFS165" s="7"/>
      <c r="OFT165" s="7"/>
      <c r="OFU165" s="7"/>
      <c r="OFV165" s="7"/>
      <c r="OFW165" s="7"/>
      <c r="OFX165" s="7"/>
      <c r="OFY165" s="7"/>
      <c r="OFZ165" s="7"/>
      <c r="OGA165" s="7"/>
      <c r="OGB165" s="7"/>
      <c r="OGC165" s="7"/>
      <c r="OGD165" s="7"/>
      <c r="OGE165" s="7"/>
      <c r="OGF165" s="7"/>
      <c r="OGG165" s="7"/>
      <c r="OGH165" s="7"/>
      <c r="OGI165" s="7"/>
      <c r="OGJ165" s="7"/>
      <c r="OGK165" s="7"/>
      <c r="OGL165" s="7"/>
      <c r="OGM165" s="7"/>
      <c r="OGN165" s="7"/>
      <c r="OGO165" s="7"/>
      <c r="OGP165" s="7"/>
      <c r="OGQ165" s="7"/>
      <c r="OGR165" s="7"/>
      <c r="OGS165" s="7"/>
      <c r="OGT165" s="7"/>
      <c r="OGU165" s="7"/>
      <c r="OGV165" s="7"/>
      <c r="OGW165" s="7"/>
      <c r="OGX165" s="7"/>
      <c r="OGY165" s="7"/>
      <c r="OGZ165" s="7"/>
      <c r="OHA165" s="7"/>
      <c r="OHB165" s="7"/>
      <c r="OHC165" s="7"/>
      <c r="OHD165" s="7"/>
      <c r="OHE165" s="7"/>
      <c r="OHF165" s="7"/>
      <c r="OHG165" s="7"/>
      <c r="OHH165" s="7"/>
      <c r="OHI165" s="7"/>
      <c r="OHJ165" s="7"/>
      <c r="OHK165" s="7"/>
      <c r="OHL165" s="7"/>
      <c r="OHM165" s="7"/>
      <c r="OHN165" s="7"/>
      <c r="OHO165" s="7"/>
      <c r="OHP165" s="7"/>
      <c r="OHQ165" s="7"/>
      <c r="OHR165" s="7"/>
      <c r="OHS165" s="7"/>
      <c r="OHT165" s="7"/>
      <c r="OHU165" s="7"/>
      <c r="OHV165" s="7"/>
      <c r="OHW165" s="7"/>
      <c r="OHX165" s="7"/>
      <c r="OHY165" s="7"/>
      <c r="OHZ165" s="7"/>
      <c r="OIA165" s="7"/>
      <c r="OIB165" s="7"/>
      <c r="OIC165" s="7"/>
      <c r="OID165" s="7"/>
      <c r="OIE165" s="7"/>
      <c r="OIF165" s="7"/>
      <c r="OIG165" s="7"/>
      <c r="OIH165" s="7"/>
      <c r="OII165" s="7"/>
      <c r="OIJ165" s="7"/>
      <c r="OIK165" s="7"/>
      <c r="OIL165" s="7"/>
      <c r="OIM165" s="7"/>
      <c r="OIN165" s="7"/>
      <c r="OIO165" s="7"/>
      <c r="OIP165" s="7"/>
      <c r="OIQ165" s="7"/>
      <c r="OIR165" s="7"/>
      <c r="OIS165" s="7"/>
      <c r="OIT165" s="7"/>
      <c r="OIU165" s="7"/>
      <c r="OIV165" s="7"/>
      <c r="OIW165" s="7"/>
      <c r="OIX165" s="7"/>
      <c r="OIY165" s="7"/>
      <c r="OIZ165" s="7"/>
      <c r="OJA165" s="7"/>
      <c r="OJB165" s="7"/>
      <c r="OJC165" s="7"/>
      <c r="OJD165" s="7"/>
      <c r="OJE165" s="7"/>
      <c r="OJF165" s="7"/>
      <c r="OJG165" s="7"/>
      <c r="OJH165" s="7"/>
      <c r="OJI165" s="7"/>
      <c r="OJJ165" s="7"/>
      <c r="OJK165" s="7"/>
      <c r="OJL165" s="7"/>
      <c r="OJM165" s="7"/>
      <c r="OJN165" s="7"/>
      <c r="OJO165" s="7"/>
      <c r="OJP165" s="7"/>
      <c r="OJQ165" s="7"/>
      <c r="OJR165" s="7"/>
      <c r="OJS165" s="7"/>
      <c r="OJT165" s="7"/>
      <c r="OJU165" s="7"/>
      <c r="OJV165" s="7"/>
      <c r="OJW165" s="7"/>
      <c r="OJX165" s="7"/>
      <c r="OJY165" s="7"/>
      <c r="OJZ165" s="7"/>
      <c r="OKA165" s="7"/>
      <c r="OKB165" s="7"/>
      <c r="OKC165" s="7"/>
      <c r="OKD165" s="7"/>
      <c r="OKE165" s="7"/>
      <c r="OKF165" s="7"/>
      <c r="OKG165" s="7"/>
      <c r="OKH165" s="7"/>
      <c r="OKI165" s="7"/>
      <c r="OKJ165" s="7"/>
      <c r="OKK165" s="7"/>
      <c r="OKL165" s="7"/>
      <c r="OKM165" s="7"/>
      <c r="OKN165" s="7"/>
      <c r="OKO165" s="7"/>
      <c r="OKP165" s="7"/>
      <c r="OKQ165" s="7"/>
      <c r="OKR165" s="7"/>
      <c r="OKS165" s="7"/>
      <c r="OKT165" s="7"/>
      <c r="OKU165" s="7"/>
      <c r="OKV165" s="7"/>
      <c r="OKW165" s="7"/>
      <c r="OKX165" s="7"/>
      <c r="OKY165" s="7"/>
      <c r="OKZ165" s="7"/>
      <c r="OLA165" s="7"/>
      <c r="OLB165" s="7"/>
      <c r="OLC165" s="7"/>
      <c r="OLD165" s="7"/>
      <c r="OLE165" s="7"/>
      <c r="OLF165" s="7"/>
      <c r="OLG165" s="7"/>
      <c r="OLH165" s="7"/>
      <c r="OLI165" s="7"/>
      <c r="OLJ165" s="7"/>
      <c r="OLK165" s="7"/>
      <c r="OLL165" s="7"/>
      <c r="OLM165" s="7"/>
      <c r="OLN165" s="7"/>
      <c r="OLO165" s="7"/>
      <c r="OLP165" s="7"/>
      <c r="OLQ165" s="7"/>
      <c r="OLR165" s="7"/>
      <c r="OLS165" s="7"/>
      <c r="OLT165" s="7"/>
      <c r="OLU165" s="7"/>
      <c r="OLV165" s="7"/>
      <c r="OLW165" s="7"/>
      <c r="OLX165" s="7"/>
      <c r="OLY165" s="7"/>
      <c r="OLZ165" s="7"/>
      <c r="OMA165" s="7"/>
      <c r="OMB165" s="7"/>
      <c r="OMC165" s="7"/>
      <c r="OMD165" s="7"/>
      <c r="OME165" s="7"/>
      <c r="OMF165" s="7"/>
      <c r="OMG165" s="7"/>
      <c r="OMH165" s="7"/>
      <c r="OMI165" s="7"/>
      <c r="OMJ165" s="7"/>
      <c r="OMK165" s="7"/>
      <c r="OML165" s="7"/>
      <c r="OMM165" s="7"/>
      <c r="OMN165" s="7"/>
      <c r="OMO165" s="7"/>
      <c r="OMP165" s="7"/>
      <c r="OMQ165" s="7"/>
      <c r="OMR165" s="7"/>
      <c r="OMS165" s="7"/>
      <c r="OMT165" s="7"/>
      <c r="OMU165" s="7"/>
      <c r="OMV165" s="7"/>
      <c r="OMW165" s="7"/>
      <c r="OMX165" s="7"/>
      <c r="OMY165" s="7"/>
      <c r="OMZ165" s="7"/>
      <c r="ONA165" s="7"/>
      <c r="ONB165" s="7"/>
      <c r="ONC165" s="7"/>
      <c r="OND165" s="7"/>
      <c r="ONE165" s="7"/>
      <c r="ONF165" s="7"/>
      <c r="ONG165" s="7"/>
      <c r="ONH165" s="7"/>
      <c r="ONI165" s="7"/>
      <c r="ONJ165" s="7"/>
      <c r="ONK165" s="7"/>
      <c r="ONL165" s="7"/>
      <c r="ONM165" s="7"/>
      <c r="ONN165" s="7"/>
      <c r="ONO165" s="7"/>
      <c r="ONP165" s="7"/>
      <c r="ONQ165" s="7"/>
      <c r="ONR165" s="7"/>
      <c r="ONS165" s="7"/>
      <c r="ONT165" s="7"/>
      <c r="ONU165" s="7"/>
      <c r="ONV165" s="7"/>
      <c r="ONW165" s="7"/>
      <c r="ONX165" s="7"/>
      <c r="ONY165" s="7"/>
      <c r="ONZ165" s="7"/>
      <c r="OOA165" s="7"/>
      <c r="OOB165" s="7"/>
      <c r="OOC165" s="7"/>
      <c r="OOD165" s="7"/>
      <c r="OOE165" s="7"/>
      <c r="OOF165" s="7"/>
      <c r="OOG165" s="7"/>
      <c r="OOH165" s="7"/>
      <c r="OOI165" s="7"/>
      <c r="OOJ165" s="7"/>
      <c r="OOK165" s="7"/>
      <c r="OOL165" s="7"/>
      <c r="OOM165" s="7"/>
      <c r="OON165" s="7"/>
      <c r="OOO165" s="7"/>
      <c r="OOP165" s="7"/>
      <c r="OOQ165" s="7"/>
      <c r="OOR165" s="7"/>
      <c r="OOS165" s="7"/>
      <c r="OOT165" s="7"/>
      <c r="OOU165" s="7"/>
      <c r="OOV165" s="7"/>
      <c r="OOW165" s="7"/>
      <c r="OOX165" s="7"/>
      <c r="OOY165" s="7"/>
      <c r="OOZ165" s="7"/>
      <c r="OPA165" s="7"/>
      <c r="OPB165" s="7"/>
      <c r="OPC165" s="7"/>
      <c r="OPD165" s="7"/>
      <c r="OPE165" s="7"/>
      <c r="OPF165" s="7"/>
      <c r="OPG165" s="7"/>
      <c r="OPH165" s="7"/>
      <c r="OPI165" s="7"/>
      <c r="OPJ165" s="7"/>
      <c r="OPK165" s="7"/>
      <c r="OPL165" s="7"/>
      <c r="OPM165" s="7"/>
      <c r="OPN165" s="7"/>
      <c r="OPO165" s="7"/>
      <c r="OPP165" s="7"/>
      <c r="OPQ165" s="7"/>
      <c r="OPR165" s="7"/>
      <c r="OPS165" s="7"/>
      <c r="OPT165" s="7"/>
      <c r="OPU165" s="7"/>
      <c r="OPV165" s="7"/>
      <c r="OPW165" s="7"/>
      <c r="OPX165" s="7"/>
      <c r="OPY165" s="7"/>
      <c r="OPZ165" s="7"/>
      <c r="OQA165" s="7"/>
      <c r="OQB165" s="7"/>
      <c r="OQC165" s="7"/>
      <c r="OQD165" s="7"/>
      <c r="OQE165" s="7"/>
      <c r="OQF165" s="7"/>
      <c r="OQG165" s="7"/>
      <c r="OQH165" s="7"/>
      <c r="OQI165" s="7"/>
      <c r="OQJ165" s="7"/>
      <c r="OQK165" s="7"/>
      <c r="OQL165" s="7"/>
      <c r="OQM165" s="7"/>
      <c r="OQN165" s="7"/>
      <c r="OQO165" s="7"/>
      <c r="OQP165" s="7"/>
      <c r="OQQ165" s="7"/>
      <c r="OQR165" s="7"/>
      <c r="OQS165" s="7"/>
      <c r="OQT165" s="7"/>
      <c r="OQU165" s="7"/>
      <c r="OQV165" s="7"/>
      <c r="OQW165" s="7"/>
      <c r="OQX165" s="7"/>
      <c r="OQY165" s="7"/>
      <c r="OQZ165" s="7"/>
      <c r="ORA165" s="7"/>
      <c r="ORB165" s="7"/>
      <c r="ORC165" s="7"/>
      <c r="ORD165" s="7"/>
      <c r="ORE165" s="7"/>
      <c r="ORF165" s="7"/>
      <c r="ORG165" s="7"/>
      <c r="ORH165" s="7"/>
      <c r="ORI165" s="7"/>
      <c r="ORJ165" s="7"/>
      <c r="ORK165" s="7"/>
      <c r="ORL165" s="7"/>
      <c r="ORM165" s="7"/>
      <c r="ORN165" s="7"/>
      <c r="ORO165" s="7"/>
      <c r="ORP165" s="7"/>
      <c r="ORQ165" s="7"/>
      <c r="ORR165" s="7"/>
      <c r="ORS165" s="7"/>
      <c r="ORT165" s="7"/>
      <c r="ORU165" s="7"/>
      <c r="ORV165" s="7"/>
      <c r="ORW165" s="7"/>
      <c r="ORX165" s="7"/>
      <c r="ORY165" s="7"/>
      <c r="ORZ165" s="7"/>
      <c r="OSA165" s="7"/>
      <c r="OSB165" s="7"/>
      <c r="OSC165" s="7"/>
      <c r="OSD165" s="7"/>
      <c r="OSE165" s="7"/>
      <c r="OSF165" s="7"/>
      <c r="OSG165" s="7"/>
      <c r="OSH165" s="7"/>
      <c r="OSI165" s="7"/>
      <c r="OSJ165" s="7"/>
      <c r="OSK165" s="7"/>
      <c r="OSL165" s="7"/>
      <c r="OSM165" s="7"/>
      <c r="OSN165" s="7"/>
      <c r="OSO165" s="7"/>
      <c r="OSP165" s="7"/>
      <c r="OSQ165" s="7"/>
      <c r="OSR165" s="7"/>
      <c r="OSS165" s="7"/>
      <c r="OST165" s="7"/>
      <c r="OSU165" s="7"/>
      <c r="OSV165" s="7"/>
      <c r="OSW165" s="7"/>
      <c r="OSX165" s="7"/>
      <c r="OSY165" s="7"/>
      <c r="OSZ165" s="7"/>
      <c r="OTA165" s="7"/>
      <c r="OTB165" s="7"/>
      <c r="OTC165" s="7"/>
      <c r="OTD165" s="7"/>
      <c r="OTE165" s="7"/>
      <c r="OTF165" s="7"/>
      <c r="OTG165" s="7"/>
      <c r="OTH165" s="7"/>
      <c r="OTI165" s="7"/>
      <c r="OTJ165" s="7"/>
      <c r="OTK165" s="7"/>
      <c r="OTL165" s="7"/>
      <c r="OTM165" s="7"/>
      <c r="OTN165" s="7"/>
      <c r="OTO165" s="7"/>
      <c r="OTP165" s="7"/>
      <c r="OTQ165" s="7"/>
      <c r="OTR165" s="7"/>
      <c r="OTS165" s="7"/>
      <c r="OTT165" s="7"/>
      <c r="OTU165" s="7"/>
      <c r="OTV165" s="7"/>
      <c r="OTW165" s="7"/>
      <c r="OTX165" s="7"/>
      <c r="OTY165" s="7"/>
      <c r="OTZ165" s="7"/>
      <c r="OUA165" s="7"/>
      <c r="OUB165" s="7"/>
      <c r="OUC165" s="7"/>
      <c r="OUD165" s="7"/>
      <c r="OUE165" s="7"/>
      <c r="OUF165" s="7"/>
      <c r="OUG165" s="7"/>
      <c r="OUH165" s="7"/>
      <c r="OUI165" s="7"/>
      <c r="OUJ165" s="7"/>
      <c r="OUK165" s="7"/>
      <c r="OUL165" s="7"/>
      <c r="OUM165" s="7"/>
      <c r="OUN165" s="7"/>
      <c r="OUO165" s="7"/>
      <c r="OUP165" s="7"/>
      <c r="OUQ165" s="7"/>
      <c r="OUR165" s="7"/>
      <c r="OUS165" s="7"/>
      <c r="OUT165" s="7"/>
      <c r="OUU165" s="7"/>
      <c r="OUV165" s="7"/>
      <c r="OUW165" s="7"/>
      <c r="OUX165" s="7"/>
      <c r="OUY165" s="7"/>
      <c r="OUZ165" s="7"/>
      <c r="OVA165" s="7"/>
      <c r="OVB165" s="7"/>
      <c r="OVC165" s="7"/>
      <c r="OVD165" s="7"/>
      <c r="OVE165" s="7"/>
      <c r="OVF165" s="7"/>
      <c r="OVG165" s="7"/>
      <c r="OVH165" s="7"/>
      <c r="OVI165" s="7"/>
      <c r="OVJ165" s="7"/>
      <c r="OVK165" s="7"/>
      <c r="OVL165" s="7"/>
      <c r="OVM165" s="7"/>
      <c r="OVN165" s="7"/>
      <c r="OVO165" s="7"/>
      <c r="OVP165" s="7"/>
      <c r="OVQ165" s="7"/>
      <c r="OVR165" s="7"/>
      <c r="OVS165" s="7"/>
      <c r="OVT165" s="7"/>
      <c r="OVU165" s="7"/>
      <c r="OVV165" s="7"/>
      <c r="OVW165" s="7"/>
      <c r="OVX165" s="7"/>
      <c r="OVY165" s="7"/>
      <c r="OVZ165" s="7"/>
      <c r="OWA165" s="7"/>
      <c r="OWB165" s="7"/>
      <c r="OWC165" s="7"/>
      <c r="OWD165" s="7"/>
      <c r="OWE165" s="7"/>
      <c r="OWF165" s="7"/>
      <c r="OWG165" s="7"/>
      <c r="OWH165" s="7"/>
      <c r="OWI165" s="7"/>
      <c r="OWJ165" s="7"/>
      <c r="OWK165" s="7"/>
      <c r="OWL165" s="7"/>
      <c r="OWM165" s="7"/>
      <c r="OWN165" s="7"/>
      <c r="OWO165" s="7"/>
      <c r="OWP165" s="7"/>
      <c r="OWQ165" s="7"/>
      <c r="OWR165" s="7"/>
      <c r="OWS165" s="7"/>
      <c r="OWT165" s="7"/>
      <c r="OWU165" s="7"/>
      <c r="OWV165" s="7"/>
      <c r="OWW165" s="7"/>
      <c r="OWX165" s="7"/>
      <c r="OWY165" s="7"/>
      <c r="OWZ165" s="7"/>
      <c r="OXA165" s="7"/>
      <c r="OXB165" s="7"/>
      <c r="OXC165" s="7"/>
      <c r="OXD165" s="7"/>
      <c r="OXE165" s="7"/>
      <c r="OXF165" s="7"/>
      <c r="OXG165" s="7"/>
      <c r="OXH165" s="7"/>
      <c r="OXI165" s="7"/>
      <c r="OXJ165" s="7"/>
      <c r="OXK165" s="7"/>
      <c r="OXL165" s="7"/>
      <c r="OXM165" s="7"/>
      <c r="OXN165" s="7"/>
      <c r="OXO165" s="7"/>
      <c r="OXP165" s="7"/>
      <c r="OXQ165" s="7"/>
      <c r="OXR165" s="7"/>
      <c r="OXS165" s="7"/>
      <c r="OXT165" s="7"/>
      <c r="OXU165" s="7"/>
      <c r="OXV165" s="7"/>
      <c r="OXW165" s="7"/>
      <c r="OXX165" s="7"/>
      <c r="OXY165" s="7"/>
      <c r="OXZ165" s="7"/>
      <c r="OYA165" s="7"/>
      <c r="OYB165" s="7"/>
      <c r="OYC165" s="7"/>
      <c r="OYD165" s="7"/>
      <c r="OYE165" s="7"/>
      <c r="OYF165" s="7"/>
      <c r="OYG165" s="7"/>
      <c r="OYH165" s="7"/>
      <c r="OYI165" s="7"/>
      <c r="OYJ165" s="7"/>
      <c r="OYK165" s="7"/>
      <c r="OYL165" s="7"/>
      <c r="OYM165" s="7"/>
      <c r="OYN165" s="7"/>
      <c r="OYO165" s="7"/>
      <c r="OYP165" s="7"/>
      <c r="OYQ165" s="7"/>
      <c r="OYR165" s="7"/>
      <c r="OYS165" s="7"/>
      <c r="OYT165" s="7"/>
      <c r="OYU165" s="7"/>
      <c r="OYV165" s="7"/>
      <c r="OYW165" s="7"/>
      <c r="OYX165" s="7"/>
      <c r="OYY165" s="7"/>
      <c r="OYZ165" s="7"/>
      <c r="OZA165" s="7"/>
      <c r="OZB165" s="7"/>
      <c r="OZC165" s="7"/>
      <c r="OZD165" s="7"/>
      <c r="OZE165" s="7"/>
      <c r="OZF165" s="7"/>
      <c r="OZG165" s="7"/>
      <c r="OZH165" s="7"/>
      <c r="OZI165" s="7"/>
      <c r="OZJ165" s="7"/>
      <c r="OZK165" s="7"/>
      <c r="OZL165" s="7"/>
      <c r="OZM165" s="7"/>
      <c r="OZN165" s="7"/>
      <c r="OZO165" s="7"/>
      <c r="OZP165" s="7"/>
      <c r="OZQ165" s="7"/>
      <c r="OZR165" s="7"/>
      <c r="OZS165" s="7"/>
      <c r="OZT165" s="7"/>
      <c r="OZU165" s="7"/>
      <c r="OZV165" s="7"/>
      <c r="OZW165" s="7"/>
      <c r="OZX165" s="7"/>
      <c r="OZY165" s="7"/>
      <c r="OZZ165" s="7"/>
      <c r="PAA165" s="7"/>
      <c r="PAB165" s="7"/>
      <c r="PAC165" s="7"/>
      <c r="PAD165" s="7"/>
      <c r="PAE165" s="7"/>
      <c r="PAF165" s="7"/>
      <c r="PAG165" s="7"/>
      <c r="PAH165" s="7"/>
      <c r="PAI165" s="7"/>
      <c r="PAJ165" s="7"/>
      <c r="PAK165" s="7"/>
      <c r="PAL165" s="7"/>
      <c r="PAM165" s="7"/>
      <c r="PAN165" s="7"/>
      <c r="PAO165" s="7"/>
      <c r="PAP165" s="7"/>
      <c r="PAQ165" s="7"/>
      <c r="PAR165" s="7"/>
      <c r="PAS165" s="7"/>
      <c r="PAT165" s="7"/>
      <c r="PAU165" s="7"/>
      <c r="PAV165" s="7"/>
      <c r="PAW165" s="7"/>
      <c r="PAX165" s="7"/>
      <c r="PAY165" s="7"/>
      <c r="PAZ165" s="7"/>
      <c r="PBA165" s="7"/>
      <c r="PBB165" s="7"/>
      <c r="PBC165" s="7"/>
      <c r="PBD165" s="7"/>
      <c r="PBE165" s="7"/>
      <c r="PBF165" s="7"/>
      <c r="PBG165" s="7"/>
      <c r="PBH165" s="7"/>
      <c r="PBI165" s="7"/>
      <c r="PBJ165" s="7"/>
      <c r="PBK165" s="7"/>
      <c r="PBL165" s="7"/>
      <c r="PBM165" s="7"/>
      <c r="PBN165" s="7"/>
      <c r="PBO165" s="7"/>
      <c r="PBP165" s="7"/>
      <c r="PBQ165" s="7"/>
      <c r="PBR165" s="7"/>
      <c r="PBS165" s="7"/>
      <c r="PBT165" s="7"/>
      <c r="PBU165" s="7"/>
      <c r="PBV165" s="7"/>
      <c r="PBW165" s="7"/>
      <c r="PBX165" s="7"/>
      <c r="PBY165" s="7"/>
      <c r="PBZ165" s="7"/>
      <c r="PCA165" s="7"/>
      <c r="PCB165" s="7"/>
      <c r="PCC165" s="7"/>
      <c r="PCD165" s="7"/>
      <c r="PCE165" s="7"/>
      <c r="PCF165" s="7"/>
      <c r="PCG165" s="7"/>
      <c r="PCH165" s="7"/>
      <c r="PCI165" s="7"/>
      <c r="PCJ165" s="7"/>
      <c r="PCK165" s="7"/>
      <c r="PCL165" s="7"/>
      <c r="PCM165" s="7"/>
      <c r="PCN165" s="7"/>
      <c r="PCO165" s="7"/>
      <c r="PCP165" s="7"/>
      <c r="PCQ165" s="7"/>
      <c r="PCR165" s="7"/>
      <c r="PCS165" s="7"/>
      <c r="PCT165" s="7"/>
      <c r="PCU165" s="7"/>
      <c r="PCV165" s="7"/>
      <c r="PCW165" s="7"/>
      <c r="PCX165" s="7"/>
      <c r="PCY165" s="7"/>
      <c r="PCZ165" s="7"/>
      <c r="PDA165" s="7"/>
      <c r="PDB165" s="7"/>
      <c r="PDC165" s="7"/>
      <c r="PDD165" s="7"/>
      <c r="PDE165" s="7"/>
      <c r="PDF165" s="7"/>
      <c r="PDG165" s="7"/>
      <c r="PDH165" s="7"/>
      <c r="PDI165" s="7"/>
      <c r="PDJ165" s="7"/>
      <c r="PDK165" s="7"/>
      <c r="PDL165" s="7"/>
      <c r="PDM165" s="7"/>
      <c r="PDN165" s="7"/>
      <c r="PDO165" s="7"/>
      <c r="PDP165" s="7"/>
      <c r="PDQ165" s="7"/>
      <c r="PDR165" s="7"/>
      <c r="PDS165" s="7"/>
      <c r="PDT165" s="7"/>
      <c r="PDU165" s="7"/>
      <c r="PDV165" s="7"/>
      <c r="PDW165" s="7"/>
      <c r="PDX165" s="7"/>
      <c r="PDY165" s="7"/>
      <c r="PDZ165" s="7"/>
      <c r="PEA165" s="7"/>
      <c r="PEB165" s="7"/>
      <c r="PEC165" s="7"/>
      <c r="PED165" s="7"/>
      <c r="PEE165" s="7"/>
      <c r="PEF165" s="7"/>
      <c r="PEG165" s="7"/>
      <c r="PEH165" s="7"/>
      <c r="PEI165" s="7"/>
      <c r="PEJ165" s="7"/>
      <c r="PEK165" s="7"/>
      <c r="PEL165" s="7"/>
      <c r="PEM165" s="7"/>
      <c r="PEN165" s="7"/>
      <c r="PEO165" s="7"/>
      <c r="PEP165" s="7"/>
      <c r="PEQ165" s="7"/>
      <c r="PER165" s="7"/>
      <c r="PES165" s="7"/>
      <c r="PET165" s="7"/>
      <c r="PEU165" s="7"/>
      <c r="PEV165" s="7"/>
      <c r="PEW165" s="7"/>
      <c r="PEX165" s="7"/>
      <c r="PEY165" s="7"/>
      <c r="PEZ165" s="7"/>
      <c r="PFA165" s="7"/>
      <c r="PFB165" s="7"/>
      <c r="PFC165" s="7"/>
      <c r="PFD165" s="7"/>
      <c r="PFE165" s="7"/>
      <c r="PFF165" s="7"/>
      <c r="PFG165" s="7"/>
      <c r="PFH165" s="7"/>
      <c r="PFI165" s="7"/>
      <c r="PFJ165" s="7"/>
      <c r="PFK165" s="7"/>
      <c r="PFL165" s="7"/>
      <c r="PFM165" s="7"/>
      <c r="PFN165" s="7"/>
      <c r="PFO165" s="7"/>
      <c r="PFP165" s="7"/>
      <c r="PFQ165" s="7"/>
      <c r="PFR165" s="7"/>
      <c r="PFS165" s="7"/>
      <c r="PFT165" s="7"/>
      <c r="PFU165" s="7"/>
      <c r="PFV165" s="7"/>
      <c r="PFW165" s="7"/>
      <c r="PFX165" s="7"/>
      <c r="PFY165" s="7"/>
      <c r="PFZ165" s="7"/>
      <c r="PGA165" s="7"/>
      <c r="PGB165" s="7"/>
      <c r="PGC165" s="7"/>
      <c r="PGD165" s="7"/>
      <c r="PGE165" s="7"/>
      <c r="PGF165" s="7"/>
      <c r="PGG165" s="7"/>
      <c r="PGH165" s="7"/>
      <c r="PGI165" s="7"/>
      <c r="PGJ165" s="7"/>
      <c r="PGK165" s="7"/>
      <c r="PGL165" s="7"/>
      <c r="PGM165" s="7"/>
      <c r="PGN165" s="7"/>
      <c r="PGO165" s="7"/>
      <c r="PGP165" s="7"/>
      <c r="PGQ165" s="7"/>
      <c r="PGR165" s="7"/>
      <c r="PGS165" s="7"/>
      <c r="PGT165" s="7"/>
      <c r="PGU165" s="7"/>
      <c r="PGV165" s="7"/>
      <c r="PGW165" s="7"/>
      <c r="PGX165" s="7"/>
      <c r="PGY165" s="7"/>
      <c r="PGZ165" s="7"/>
      <c r="PHA165" s="7"/>
      <c r="PHB165" s="7"/>
      <c r="PHC165" s="7"/>
      <c r="PHD165" s="7"/>
      <c r="PHE165" s="7"/>
      <c r="PHF165" s="7"/>
      <c r="PHG165" s="7"/>
      <c r="PHH165" s="7"/>
      <c r="PHI165" s="7"/>
      <c r="PHJ165" s="7"/>
      <c r="PHK165" s="7"/>
      <c r="PHL165" s="7"/>
      <c r="PHM165" s="7"/>
      <c r="PHN165" s="7"/>
      <c r="PHO165" s="7"/>
      <c r="PHP165" s="7"/>
      <c r="PHQ165" s="7"/>
      <c r="PHR165" s="7"/>
      <c r="PHS165" s="7"/>
      <c r="PHT165" s="7"/>
      <c r="PHU165" s="7"/>
      <c r="PHV165" s="7"/>
      <c r="PHW165" s="7"/>
      <c r="PHX165" s="7"/>
      <c r="PHY165" s="7"/>
      <c r="PHZ165" s="7"/>
      <c r="PIA165" s="7"/>
      <c r="PIB165" s="7"/>
      <c r="PIC165" s="7"/>
      <c r="PID165" s="7"/>
      <c r="PIE165" s="7"/>
      <c r="PIF165" s="7"/>
      <c r="PIG165" s="7"/>
      <c r="PIH165" s="7"/>
      <c r="PII165" s="7"/>
      <c r="PIJ165" s="7"/>
      <c r="PIK165" s="7"/>
      <c r="PIL165" s="7"/>
      <c r="PIM165" s="7"/>
      <c r="PIN165" s="7"/>
      <c r="PIO165" s="7"/>
      <c r="PIP165" s="7"/>
      <c r="PIQ165" s="7"/>
      <c r="PIR165" s="7"/>
      <c r="PIS165" s="7"/>
      <c r="PIT165" s="7"/>
      <c r="PIU165" s="7"/>
      <c r="PIV165" s="7"/>
      <c r="PIW165" s="7"/>
      <c r="PIX165" s="7"/>
      <c r="PIY165" s="7"/>
      <c r="PIZ165" s="7"/>
      <c r="PJA165" s="7"/>
      <c r="PJB165" s="7"/>
      <c r="PJC165" s="7"/>
      <c r="PJD165" s="7"/>
      <c r="PJE165" s="7"/>
      <c r="PJF165" s="7"/>
      <c r="PJG165" s="7"/>
      <c r="PJH165" s="7"/>
      <c r="PJI165" s="7"/>
      <c r="PJJ165" s="7"/>
      <c r="PJK165" s="7"/>
      <c r="PJL165" s="7"/>
      <c r="PJM165" s="7"/>
      <c r="PJN165" s="7"/>
      <c r="PJO165" s="7"/>
      <c r="PJP165" s="7"/>
      <c r="PJQ165" s="7"/>
      <c r="PJR165" s="7"/>
      <c r="PJS165" s="7"/>
      <c r="PJT165" s="7"/>
      <c r="PJU165" s="7"/>
      <c r="PJV165" s="7"/>
      <c r="PJW165" s="7"/>
      <c r="PJX165" s="7"/>
      <c r="PJY165" s="7"/>
      <c r="PJZ165" s="7"/>
      <c r="PKA165" s="7"/>
      <c r="PKB165" s="7"/>
      <c r="PKC165" s="7"/>
      <c r="PKD165" s="7"/>
      <c r="PKE165" s="7"/>
      <c r="PKF165" s="7"/>
      <c r="PKG165" s="7"/>
      <c r="PKH165" s="7"/>
      <c r="PKI165" s="7"/>
      <c r="PKJ165" s="7"/>
      <c r="PKK165" s="7"/>
      <c r="PKL165" s="7"/>
      <c r="PKM165" s="7"/>
      <c r="PKN165" s="7"/>
      <c r="PKO165" s="7"/>
      <c r="PKP165" s="7"/>
      <c r="PKQ165" s="7"/>
      <c r="PKR165" s="7"/>
      <c r="PKS165" s="7"/>
      <c r="PKT165" s="7"/>
      <c r="PKU165" s="7"/>
      <c r="PKV165" s="7"/>
      <c r="PKW165" s="7"/>
      <c r="PKX165" s="7"/>
      <c r="PKY165" s="7"/>
      <c r="PKZ165" s="7"/>
      <c r="PLA165" s="7"/>
      <c r="PLB165" s="7"/>
      <c r="PLC165" s="7"/>
      <c r="PLD165" s="7"/>
      <c r="PLE165" s="7"/>
      <c r="PLF165" s="7"/>
      <c r="PLG165" s="7"/>
      <c r="PLH165" s="7"/>
      <c r="PLI165" s="7"/>
      <c r="PLJ165" s="7"/>
      <c r="PLK165" s="7"/>
      <c r="PLL165" s="7"/>
      <c r="PLM165" s="7"/>
      <c r="PLN165" s="7"/>
      <c r="PLO165" s="7"/>
      <c r="PLP165" s="7"/>
      <c r="PLQ165" s="7"/>
      <c r="PLR165" s="7"/>
      <c r="PLS165" s="7"/>
      <c r="PLT165" s="7"/>
      <c r="PLU165" s="7"/>
      <c r="PLV165" s="7"/>
      <c r="PLW165" s="7"/>
      <c r="PLX165" s="7"/>
      <c r="PLY165" s="7"/>
      <c r="PLZ165" s="7"/>
      <c r="PMA165" s="7"/>
      <c r="PMB165" s="7"/>
      <c r="PMC165" s="7"/>
      <c r="PMD165" s="7"/>
      <c r="PME165" s="7"/>
      <c r="PMF165" s="7"/>
      <c r="PMG165" s="7"/>
      <c r="PMH165" s="7"/>
      <c r="PMI165" s="7"/>
      <c r="PMJ165" s="7"/>
      <c r="PMK165" s="7"/>
      <c r="PML165" s="7"/>
      <c r="PMM165" s="7"/>
      <c r="PMN165" s="7"/>
      <c r="PMO165" s="7"/>
      <c r="PMP165" s="7"/>
      <c r="PMQ165" s="7"/>
      <c r="PMR165" s="7"/>
      <c r="PMS165" s="7"/>
      <c r="PMT165" s="7"/>
      <c r="PMU165" s="7"/>
      <c r="PMV165" s="7"/>
      <c r="PMW165" s="7"/>
      <c r="PMX165" s="7"/>
      <c r="PMY165" s="7"/>
      <c r="PMZ165" s="7"/>
      <c r="PNA165" s="7"/>
      <c r="PNB165" s="7"/>
      <c r="PNC165" s="7"/>
      <c r="PND165" s="7"/>
      <c r="PNE165" s="7"/>
      <c r="PNF165" s="7"/>
      <c r="PNG165" s="7"/>
      <c r="PNH165" s="7"/>
      <c r="PNI165" s="7"/>
      <c r="PNJ165" s="7"/>
      <c r="PNK165" s="7"/>
      <c r="PNL165" s="7"/>
      <c r="PNM165" s="7"/>
      <c r="PNN165" s="7"/>
      <c r="PNO165" s="7"/>
      <c r="PNP165" s="7"/>
      <c r="PNQ165" s="7"/>
      <c r="PNR165" s="7"/>
      <c r="PNS165" s="7"/>
      <c r="PNT165" s="7"/>
      <c r="PNU165" s="7"/>
      <c r="PNV165" s="7"/>
      <c r="PNW165" s="7"/>
      <c r="PNX165" s="7"/>
      <c r="PNY165" s="7"/>
      <c r="PNZ165" s="7"/>
      <c r="POA165" s="7"/>
      <c r="POB165" s="7"/>
      <c r="POC165" s="7"/>
      <c r="POD165" s="7"/>
      <c r="POE165" s="7"/>
      <c r="POF165" s="7"/>
      <c r="POG165" s="7"/>
      <c r="POH165" s="7"/>
      <c r="POI165" s="7"/>
      <c r="POJ165" s="7"/>
      <c r="POK165" s="7"/>
      <c r="POL165" s="7"/>
      <c r="POM165" s="7"/>
      <c r="PON165" s="7"/>
      <c r="POO165" s="7"/>
      <c r="POP165" s="7"/>
      <c r="POQ165" s="7"/>
      <c r="POR165" s="7"/>
      <c r="POS165" s="7"/>
      <c r="POT165" s="7"/>
      <c r="POU165" s="7"/>
      <c r="POV165" s="7"/>
      <c r="POW165" s="7"/>
      <c r="POX165" s="7"/>
      <c r="POY165" s="7"/>
      <c r="POZ165" s="7"/>
      <c r="PPA165" s="7"/>
      <c r="PPB165" s="7"/>
      <c r="PPC165" s="7"/>
      <c r="PPD165" s="7"/>
      <c r="PPE165" s="7"/>
      <c r="PPF165" s="7"/>
      <c r="PPG165" s="7"/>
      <c r="PPH165" s="7"/>
      <c r="PPI165" s="7"/>
      <c r="PPJ165" s="7"/>
      <c r="PPK165" s="7"/>
      <c r="PPL165" s="7"/>
      <c r="PPM165" s="7"/>
      <c r="PPN165" s="7"/>
      <c r="PPO165" s="7"/>
      <c r="PPP165" s="7"/>
      <c r="PPQ165" s="7"/>
      <c r="PPR165" s="7"/>
      <c r="PPS165" s="7"/>
      <c r="PPT165" s="7"/>
      <c r="PPU165" s="7"/>
      <c r="PPV165" s="7"/>
      <c r="PPW165" s="7"/>
      <c r="PPX165" s="7"/>
      <c r="PPY165" s="7"/>
      <c r="PPZ165" s="7"/>
      <c r="PQA165" s="7"/>
      <c r="PQB165" s="7"/>
      <c r="PQC165" s="7"/>
      <c r="PQD165" s="7"/>
      <c r="PQE165" s="7"/>
      <c r="PQF165" s="7"/>
      <c r="PQG165" s="7"/>
      <c r="PQH165" s="7"/>
      <c r="PQI165" s="7"/>
      <c r="PQJ165" s="7"/>
      <c r="PQK165" s="7"/>
      <c r="PQL165" s="7"/>
      <c r="PQM165" s="7"/>
      <c r="PQN165" s="7"/>
      <c r="PQO165" s="7"/>
      <c r="PQP165" s="7"/>
      <c r="PQQ165" s="7"/>
      <c r="PQR165" s="7"/>
      <c r="PQS165" s="7"/>
      <c r="PQT165" s="7"/>
      <c r="PQU165" s="7"/>
      <c r="PQV165" s="7"/>
      <c r="PQW165" s="7"/>
      <c r="PQX165" s="7"/>
      <c r="PQY165" s="7"/>
      <c r="PQZ165" s="7"/>
      <c r="PRA165" s="7"/>
      <c r="PRB165" s="7"/>
      <c r="PRC165" s="7"/>
      <c r="PRD165" s="7"/>
      <c r="PRE165" s="7"/>
      <c r="PRF165" s="7"/>
      <c r="PRG165" s="7"/>
      <c r="PRH165" s="7"/>
      <c r="PRI165" s="7"/>
      <c r="PRJ165" s="7"/>
      <c r="PRK165" s="7"/>
      <c r="PRL165" s="7"/>
      <c r="PRM165" s="7"/>
      <c r="PRN165" s="7"/>
      <c r="PRO165" s="7"/>
      <c r="PRP165" s="7"/>
      <c r="PRQ165" s="7"/>
      <c r="PRR165" s="7"/>
      <c r="PRS165" s="7"/>
      <c r="PRT165" s="7"/>
      <c r="PRU165" s="7"/>
      <c r="PRV165" s="7"/>
      <c r="PRW165" s="7"/>
      <c r="PRX165" s="7"/>
      <c r="PRY165" s="7"/>
      <c r="PRZ165" s="7"/>
      <c r="PSA165" s="7"/>
      <c r="PSB165" s="7"/>
      <c r="PSC165" s="7"/>
      <c r="PSD165" s="7"/>
      <c r="PSE165" s="7"/>
      <c r="PSF165" s="7"/>
      <c r="PSG165" s="7"/>
      <c r="PSH165" s="7"/>
      <c r="PSI165" s="7"/>
      <c r="PSJ165" s="7"/>
      <c r="PSK165" s="7"/>
      <c r="PSL165" s="7"/>
      <c r="PSM165" s="7"/>
      <c r="PSN165" s="7"/>
      <c r="PSO165" s="7"/>
      <c r="PSP165" s="7"/>
      <c r="PSQ165" s="7"/>
      <c r="PSR165" s="7"/>
      <c r="PSS165" s="7"/>
      <c r="PST165" s="7"/>
      <c r="PSU165" s="7"/>
      <c r="PSV165" s="7"/>
      <c r="PSW165" s="7"/>
      <c r="PSX165" s="7"/>
      <c r="PSY165" s="7"/>
      <c r="PSZ165" s="7"/>
      <c r="PTA165" s="7"/>
      <c r="PTB165" s="7"/>
      <c r="PTC165" s="7"/>
      <c r="PTD165" s="7"/>
      <c r="PTE165" s="7"/>
      <c r="PTF165" s="7"/>
      <c r="PTG165" s="7"/>
      <c r="PTH165" s="7"/>
      <c r="PTI165" s="7"/>
      <c r="PTJ165" s="7"/>
      <c r="PTK165" s="7"/>
      <c r="PTL165" s="7"/>
      <c r="PTM165" s="7"/>
      <c r="PTN165" s="7"/>
      <c r="PTO165" s="7"/>
      <c r="PTP165" s="7"/>
      <c r="PTQ165" s="7"/>
      <c r="PTR165" s="7"/>
      <c r="PTS165" s="7"/>
      <c r="PTT165" s="7"/>
      <c r="PTU165" s="7"/>
      <c r="PTV165" s="7"/>
      <c r="PTW165" s="7"/>
      <c r="PTX165" s="7"/>
      <c r="PTY165" s="7"/>
      <c r="PTZ165" s="7"/>
      <c r="PUA165" s="7"/>
      <c r="PUB165" s="7"/>
      <c r="PUC165" s="7"/>
      <c r="PUD165" s="7"/>
      <c r="PUE165" s="7"/>
      <c r="PUF165" s="7"/>
      <c r="PUG165" s="7"/>
      <c r="PUH165" s="7"/>
      <c r="PUI165" s="7"/>
      <c r="PUJ165" s="7"/>
      <c r="PUK165" s="7"/>
      <c r="PUL165" s="7"/>
      <c r="PUM165" s="7"/>
      <c r="PUN165" s="7"/>
      <c r="PUO165" s="7"/>
      <c r="PUP165" s="7"/>
      <c r="PUQ165" s="7"/>
      <c r="PUR165" s="7"/>
      <c r="PUS165" s="7"/>
      <c r="PUT165" s="7"/>
      <c r="PUU165" s="7"/>
      <c r="PUV165" s="7"/>
      <c r="PUW165" s="7"/>
      <c r="PUX165" s="7"/>
      <c r="PUY165" s="7"/>
      <c r="PUZ165" s="7"/>
      <c r="PVA165" s="7"/>
      <c r="PVB165" s="7"/>
      <c r="PVC165" s="7"/>
      <c r="PVD165" s="7"/>
      <c r="PVE165" s="7"/>
      <c r="PVF165" s="7"/>
      <c r="PVG165" s="7"/>
      <c r="PVH165" s="7"/>
      <c r="PVI165" s="7"/>
      <c r="PVJ165" s="7"/>
      <c r="PVK165" s="7"/>
      <c r="PVL165" s="7"/>
      <c r="PVM165" s="7"/>
      <c r="PVN165" s="7"/>
      <c r="PVO165" s="7"/>
      <c r="PVP165" s="7"/>
      <c r="PVQ165" s="7"/>
      <c r="PVR165" s="7"/>
      <c r="PVS165" s="7"/>
      <c r="PVT165" s="7"/>
      <c r="PVU165" s="7"/>
      <c r="PVV165" s="7"/>
      <c r="PVW165" s="7"/>
      <c r="PVX165" s="7"/>
      <c r="PVY165" s="7"/>
      <c r="PVZ165" s="7"/>
      <c r="PWA165" s="7"/>
      <c r="PWB165" s="7"/>
      <c r="PWC165" s="7"/>
      <c r="PWD165" s="7"/>
      <c r="PWE165" s="7"/>
      <c r="PWF165" s="7"/>
      <c r="PWG165" s="7"/>
      <c r="PWH165" s="7"/>
      <c r="PWI165" s="7"/>
      <c r="PWJ165" s="7"/>
      <c r="PWK165" s="7"/>
      <c r="PWL165" s="7"/>
      <c r="PWM165" s="7"/>
      <c r="PWN165" s="7"/>
      <c r="PWO165" s="7"/>
      <c r="PWP165" s="7"/>
      <c r="PWQ165" s="7"/>
      <c r="PWR165" s="7"/>
      <c r="PWS165" s="7"/>
      <c r="PWT165" s="7"/>
      <c r="PWU165" s="7"/>
      <c r="PWV165" s="7"/>
      <c r="PWW165" s="7"/>
      <c r="PWX165" s="7"/>
      <c r="PWY165" s="7"/>
      <c r="PWZ165" s="7"/>
      <c r="PXA165" s="7"/>
      <c r="PXB165" s="7"/>
      <c r="PXC165" s="7"/>
      <c r="PXD165" s="7"/>
      <c r="PXE165" s="7"/>
      <c r="PXF165" s="7"/>
      <c r="PXG165" s="7"/>
      <c r="PXH165" s="7"/>
      <c r="PXI165" s="7"/>
      <c r="PXJ165" s="7"/>
      <c r="PXK165" s="7"/>
      <c r="PXL165" s="7"/>
      <c r="PXM165" s="7"/>
      <c r="PXN165" s="7"/>
      <c r="PXO165" s="7"/>
      <c r="PXP165" s="7"/>
      <c r="PXQ165" s="7"/>
      <c r="PXR165" s="7"/>
      <c r="PXS165" s="7"/>
      <c r="PXT165" s="7"/>
      <c r="PXU165" s="7"/>
      <c r="PXV165" s="7"/>
      <c r="PXW165" s="7"/>
      <c r="PXX165" s="7"/>
      <c r="PXY165" s="7"/>
      <c r="PXZ165" s="7"/>
      <c r="PYA165" s="7"/>
      <c r="PYB165" s="7"/>
      <c r="PYC165" s="7"/>
      <c r="PYD165" s="7"/>
      <c r="PYE165" s="7"/>
      <c r="PYF165" s="7"/>
      <c r="PYG165" s="7"/>
      <c r="PYH165" s="7"/>
      <c r="PYI165" s="7"/>
      <c r="PYJ165" s="7"/>
      <c r="PYK165" s="7"/>
      <c r="PYL165" s="7"/>
      <c r="PYM165" s="7"/>
      <c r="PYN165" s="7"/>
      <c r="PYO165" s="7"/>
      <c r="PYP165" s="7"/>
      <c r="PYQ165" s="7"/>
      <c r="PYR165" s="7"/>
      <c r="PYS165" s="7"/>
      <c r="PYT165" s="7"/>
      <c r="PYU165" s="7"/>
      <c r="PYV165" s="7"/>
      <c r="PYW165" s="7"/>
      <c r="PYX165" s="7"/>
      <c r="PYY165" s="7"/>
      <c r="PYZ165" s="7"/>
      <c r="PZA165" s="7"/>
      <c r="PZB165" s="7"/>
      <c r="PZC165" s="7"/>
      <c r="PZD165" s="7"/>
      <c r="PZE165" s="7"/>
      <c r="PZF165" s="7"/>
      <c r="PZG165" s="7"/>
      <c r="PZH165" s="7"/>
      <c r="PZI165" s="7"/>
      <c r="PZJ165" s="7"/>
      <c r="PZK165" s="7"/>
      <c r="PZL165" s="7"/>
      <c r="PZM165" s="7"/>
      <c r="PZN165" s="7"/>
      <c r="PZO165" s="7"/>
      <c r="PZP165" s="7"/>
      <c r="PZQ165" s="7"/>
      <c r="PZR165" s="7"/>
      <c r="PZS165" s="7"/>
      <c r="PZT165" s="7"/>
      <c r="PZU165" s="7"/>
      <c r="PZV165" s="7"/>
      <c r="PZW165" s="7"/>
      <c r="PZX165" s="7"/>
      <c r="PZY165" s="7"/>
      <c r="PZZ165" s="7"/>
      <c r="QAA165" s="7"/>
      <c r="QAB165" s="7"/>
      <c r="QAC165" s="7"/>
      <c r="QAD165" s="7"/>
      <c r="QAE165" s="7"/>
      <c r="QAF165" s="7"/>
      <c r="QAG165" s="7"/>
      <c r="QAH165" s="7"/>
      <c r="QAI165" s="7"/>
      <c r="QAJ165" s="7"/>
      <c r="QAK165" s="7"/>
      <c r="QAL165" s="7"/>
      <c r="QAM165" s="7"/>
      <c r="QAN165" s="7"/>
      <c r="QAO165" s="7"/>
      <c r="QAP165" s="7"/>
      <c r="QAQ165" s="7"/>
      <c r="QAR165" s="7"/>
      <c r="QAS165" s="7"/>
      <c r="QAT165" s="7"/>
      <c r="QAU165" s="7"/>
      <c r="QAV165" s="7"/>
      <c r="QAW165" s="7"/>
      <c r="QAX165" s="7"/>
      <c r="QAY165" s="7"/>
      <c r="QAZ165" s="7"/>
      <c r="QBA165" s="7"/>
      <c r="QBB165" s="7"/>
      <c r="QBC165" s="7"/>
      <c r="QBD165" s="7"/>
      <c r="QBE165" s="7"/>
      <c r="QBF165" s="7"/>
      <c r="QBG165" s="7"/>
      <c r="QBH165" s="7"/>
      <c r="QBI165" s="7"/>
      <c r="QBJ165" s="7"/>
      <c r="QBK165" s="7"/>
      <c r="QBL165" s="7"/>
      <c r="QBM165" s="7"/>
      <c r="QBN165" s="7"/>
      <c r="QBO165" s="7"/>
      <c r="QBP165" s="7"/>
      <c r="QBQ165" s="7"/>
      <c r="QBR165" s="7"/>
      <c r="QBS165" s="7"/>
      <c r="QBT165" s="7"/>
      <c r="QBU165" s="7"/>
      <c r="QBV165" s="7"/>
      <c r="QBW165" s="7"/>
      <c r="QBX165" s="7"/>
      <c r="QBY165" s="7"/>
      <c r="QBZ165" s="7"/>
      <c r="QCA165" s="7"/>
      <c r="QCB165" s="7"/>
      <c r="QCC165" s="7"/>
      <c r="QCD165" s="7"/>
      <c r="QCE165" s="7"/>
      <c r="QCF165" s="7"/>
      <c r="QCG165" s="7"/>
      <c r="QCH165" s="7"/>
      <c r="QCI165" s="7"/>
      <c r="QCJ165" s="7"/>
      <c r="QCK165" s="7"/>
      <c r="QCL165" s="7"/>
      <c r="QCM165" s="7"/>
      <c r="QCN165" s="7"/>
      <c r="QCO165" s="7"/>
      <c r="QCP165" s="7"/>
      <c r="QCQ165" s="7"/>
      <c r="QCR165" s="7"/>
      <c r="QCS165" s="7"/>
      <c r="QCT165" s="7"/>
      <c r="QCU165" s="7"/>
      <c r="QCV165" s="7"/>
      <c r="QCW165" s="7"/>
      <c r="QCX165" s="7"/>
      <c r="QCY165" s="7"/>
      <c r="QCZ165" s="7"/>
      <c r="QDA165" s="7"/>
      <c r="QDB165" s="7"/>
      <c r="QDC165" s="7"/>
      <c r="QDD165" s="7"/>
      <c r="QDE165" s="7"/>
      <c r="QDF165" s="7"/>
      <c r="QDG165" s="7"/>
      <c r="QDH165" s="7"/>
      <c r="QDI165" s="7"/>
      <c r="QDJ165" s="7"/>
      <c r="QDK165" s="7"/>
      <c r="QDL165" s="7"/>
      <c r="QDM165" s="7"/>
      <c r="QDN165" s="7"/>
      <c r="QDO165" s="7"/>
      <c r="QDP165" s="7"/>
      <c r="QDQ165" s="7"/>
      <c r="QDR165" s="7"/>
      <c r="QDS165" s="7"/>
      <c r="QDT165" s="7"/>
      <c r="QDU165" s="7"/>
      <c r="QDV165" s="7"/>
      <c r="QDW165" s="7"/>
      <c r="QDX165" s="7"/>
      <c r="QDY165" s="7"/>
      <c r="QDZ165" s="7"/>
      <c r="QEA165" s="7"/>
      <c r="QEB165" s="7"/>
      <c r="QEC165" s="7"/>
      <c r="QED165" s="7"/>
      <c r="QEE165" s="7"/>
      <c r="QEF165" s="7"/>
      <c r="QEG165" s="7"/>
      <c r="QEH165" s="7"/>
      <c r="QEI165" s="7"/>
      <c r="QEJ165" s="7"/>
      <c r="QEK165" s="7"/>
      <c r="QEL165" s="7"/>
      <c r="QEM165" s="7"/>
      <c r="QEN165" s="7"/>
      <c r="QEO165" s="7"/>
      <c r="QEP165" s="7"/>
      <c r="QEQ165" s="7"/>
      <c r="QER165" s="7"/>
      <c r="QES165" s="7"/>
      <c r="QET165" s="7"/>
      <c r="QEU165" s="7"/>
      <c r="QEV165" s="7"/>
      <c r="QEW165" s="7"/>
      <c r="QEX165" s="7"/>
      <c r="QEY165" s="7"/>
      <c r="QEZ165" s="7"/>
      <c r="QFA165" s="7"/>
      <c r="QFB165" s="7"/>
      <c r="QFC165" s="7"/>
      <c r="QFD165" s="7"/>
      <c r="QFE165" s="7"/>
      <c r="QFF165" s="7"/>
      <c r="QFG165" s="7"/>
      <c r="QFH165" s="7"/>
      <c r="QFI165" s="7"/>
      <c r="QFJ165" s="7"/>
      <c r="QFK165" s="7"/>
      <c r="QFL165" s="7"/>
      <c r="QFM165" s="7"/>
      <c r="QFN165" s="7"/>
      <c r="QFO165" s="7"/>
      <c r="QFP165" s="7"/>
      <c r="QFQ165" s="7"/>
      <c r="QFR165" s="7"/>
      <c r="QFS165" s="7"/>
      <c r="QFT165" s="7"/>
      <c r="QFU165" s="7"/>
      <c r="QFV165" s="7"/>
      <c r="QFW165" s="7"/>
      <c r="QFX165" s="7"/>
      <c r="QFY165" s="7"/>
      <c r="QFZ165" s="7"/>
      <c r="QGA165" s="7"/>
      <c r="QGB165" s="7"/>
      <c r="QGC165" s="7"/>
      <c r="QGD165" s="7"/>
      <c r="QGE165" s="7"/>
      <c r="QGF165" s="7"/>
      <c r="QGG165" s="7"/>
      <c r="QGH165" s="7"/>
      <c r="QGI165" s="7"/>
      <c r="QGJ165" s="7"/>
      <c r="QGK165" s="7"/>
      <c r="QGL165" s="7"/>
      <c r="QGM165" s="7"/>
      <c r="QGN165" s="7"/>
      <c r="QGO165" s="7"/>
      <c r="QGP165" s="7"/>
      <c r="QGQ165" s="7"/>
      <c r="QGR165" s="7"/>
      <c r="QGS165" s="7"/>
      <c r="QGT165" s="7"/>
      <c r="QGU165" s="7"/>
      <c r="QGV165" s="7"/>
      <c r="QGW165" s="7"/>
      <c r="QGX165" s="7"/>
      <c r="QGY165" s="7"/>
      <c r="QGZ165" s="7"/>
      <c r="QHA165" s="7"/>
      <c r="QHB165" s="7"/>
      <c r="QHC165" s="7"/>
      <c r="QHD165" s="7"/>
      <c r="QHE165" s="7"/>
      <c r="QHF165" s="7"/>
      <c r="QHG165" s="7"/>
      <c r="QHH165" s="7"/>
      <c r="QHI165" s="7"/>
      <c r="QHJ165" s="7"/>
      <c r="QHK165" s="7"/>
      <c r="QHL165" s="7"/>
      <c r="QHM165" s="7"/>
      <c r="QHN165" s="7"/>
      <c r="QHO165" s="7"/>
      <c r="QHP165" s="7"/>
      <c r="QHQ165" s="7"/>
      <c r="QHR165" s="7"/>
      <c r="QHS165" s="7"/>
      <c r="QHT165" s="7"/>
      <c r="QHU165" s="7"/>
      <c r="QHV165" s="7"/>
      <c r="QHW165" s="7"/>
      <c r="QHX165" s="7"/>
      <c r="QHY165" s="7"/>
      <c r="QHZ165" s="7"/>
      <c r="QIA165" s="7"/>
      <c r="QIB165" s="7"/>
      <c r="QIC165" s="7"/>
      <c r="QID165" s="7"/>
      <c r="QIE165" s="7"/>
      <c r="QIF165" s="7"/>
      <c r="QIG165" s="7"/>
      <c r="QIH165" s="7"/>
      <c r="QII165" s="7"/>
      <c r="QIJ165" s="7"/>
      <c r="QIK165" s="7"/>
      <c r="QIL165" s="7"/>
      <c r="QIM165" s="7"/>
      <c r="QIN165" s="7"/>
      <c r="QIO165" s="7"/>
      <c r="QIP165" s="7"/>
      <c r="QIQ165" s="7"/>
      <c r="QIR165" s="7"/>
      <c r="QIS165" s="7"/>
      <c r="QIT165" s="7"/>
      <c r="QIU165" s="7"/>
      <c r="QIV165" s="7"/>
      <c r="QIW165" s="7"/>
      <c r="QIX165" s="7"/>
      <c r="QIY165" s="7"/>
      <c r="QIZ165" s="7"/>
      <c r="QJA165" s="7"/>
      <c r="QJB165" s="7"/>
      <c r="QJC165" s="7"/>
      <c r="QJD165" s="7"/>
      <c r="QJE165" s="7"/>
      <c r="QJF165" s="7"/>
      <c r="QJG165" s="7"/>
      <c r="QJH165" s="7"/>
      <c r="QJI165" s="7"/>
      <c r="QJJ165" s="7"/>
      <c r="QJK165" s="7"/>
      <c r="QJL165" s="7"/>
      <c r="QJM165" s="7"/>
      <c r="QJN165" s="7"/>
      <c r="QJO165" s="7"/>
      <c r="QJP165" s="7"/>
      <c r="QJQ165" s="7"/>
      <c r="QJR165" s="7"/>
      <c r="QJS165" s="7"/>
      <c r="QJT165" s="7"/>
      <c r="QJU165" s="7"/>
      <c r="QJV165" s="7"/>
      <c r="QJW165" s="7"/>
      <c r="QJX165" s="7"/>
      <c r="QJY165" s="7"/>
      <c r="QJZ165" s="7"/>
      <c r="QKA165" s="7"/>
      <c r="QKB165" s="7"/>
      <c r="QKC165" s="7"/>
      <c r="QKD165" s="7"/>
      <c r="QKE165" s="7"/>
      <c r="QKF165" s="7"/>
      <c r="QKG165" s="7"/>
      <c r="QKH165" s="7"/>
      <c r="QKI165" s="7"/>
      <c r="QKJ165" s="7"/>
      <c r="QKK165" s="7"/>
      <c r="QKL165" s="7"/>
      <c r="QKM165" s="7"/>
      <c r="QKN165" s="7"/>
      <c r="QKO165" s="7"/>
      <c r="QKP165" s="7"/>
      <c r="QKQ165" s="7"/>
      <c r="QKR165" s="7"/>
      <c r="QKS165" s="7"/>
      <c r="QKT165" s="7"/>
      <c r="QKU165" s="7"/>
      <c r="QKV165" s="7"/>
      <c r="QKW165" s="7"/>
      <c r="QKX165" s="7"/>
      <c r="QKY165" s="7"/>
      <c r="QKZ165" s="7"/>
      <c r="QLA165" s="7"/>
      <c r="QLB165" s="7"/>
      <c r="QLC165" s="7"/>
      <c r="QLD165" s="7"/>
      <c r="QLE165" s="7"/>
      <c r="QLF165" s="7"/>
      <c r="QLG165" s="7"/>
      <c r="QLH165" s="7"/>
      <c r="QLI165" s="7"/>
      <c r="QLJ165" s="7"/>
      <c r="QLK165" s="7"/>
      <c r="QLL165" s="7"/>
      <c r="QLM165" s="7"/>
      <c r="QLN165" s="7"/>
      <c r="QLO165" s="7"/>
      <c r="QLP165" s="7"/>
      <c r="QLQ165" s="7"/>
      <c r="QLR165" s="7"/>
      <c r="QLS165" s="7"/>
      <c r="QLT165" s="7"/>
      <c r="QLU165" s="7"/>
      <c r="QLV165" s="7"/>
      <c r="QLW165" s="7"/>
      <c r="QLX165" s="7"/>
      <c r="QLY165" s="7"/>
      <c r="QLZ165" s="7"/>
      <c r="QMA165" s="7"/>
      <c r="QMB165" s="7"/>
      <c r="QMC165" s="7"/>
      <c r="QMD165" s="7"/>
      <c r="QME165" s="7"/>
      <c r="QMF165" s="7"/>
      <c r="QMG165" s="7"/>
      <c r="QMH165" s="7"/>
      <c r="QMI165" s="7"/>
      <c r="QMJ165" s="7"/>
      <c r="QMK165" s="7"/>
      <c r="QML165" s="7"/>
      <c r="QMM165" s="7"/>
      <c r="QMN165" s="7"/>
      <c r="QMO165" s="7"/>
      <c r="QMP165" s="7"/>
      <c r="QMQ165" s="7"/>
      <c r="QMR165" s="7"/>
      <c r="QMS165" s="7"/>
      <c r="QMT165" s="7"/>
      <c r="QMU165" s="7"/>
      <c r="QMV165" s="7"/>
      <c r="QMW165" s="7"/>
      <c r="QMX165" s="7"/>
      <c r="QMY165" s="7"/>
      <c r="QMZ165" s="7"/>
      <c r="QNA165" s="7"/>
      <c r="QNB165" s="7"/>
      <c r="QNC165" s="7"/>
      <c r="QND165" s="7"/>
      <c r="QNE165" s="7"/>
      <c r="QNF165" s="7"/>
      <c r="QNG165" s="7"/>
      <c r="QNH165" s="7"/>
      <c r="QNI165" s="7"/>
      <c r="QNJ165" s="7"/>
      <c r="QNK165" s="7"/>
      <c r="QNL165" s="7"/>
      <c r="QNM165" s="7"/>
      <c r="QNN165" s="7"/>
      <c r="QNO165" s="7"/>
      <c r="QNP165" s="7"/>
      <c r="QNQ165" s="7"/>
      <c r="QNR165" s="7"/>
      <c r="QNS165" s="7"/>
      <c r="QNT165" s="7"/>
      <c r="QNU165" s="7"/>
      <c r="QNV165" s="7"/>
      <c r="QNW165" s="7"/>
      <c r="QNX165" s="7"/>
      <c r="QNY165" s="7"/>
      <c r="QNZ165" s="7"/>
      <c r="QOA165" s="7"/>
      <c r="QOB165" s="7"/>
      <c r="QOC165" s="7"/>
      <c r="QOD165" s="7"/>
      <c r="QOE165" s="7"/>
      <c r="QOF165" s="7"/>
      <c r="QOG165" s="7"/>
      <c r="QOH165" s="7"/>
      <c r="QOI165" s="7"/>
      <c r="QOJ165" s="7"/>
      <c r="QOK165" s="7"/>
      <c r="QOL165" s="7"/>
      <c r="QOM165" s="7"/>
      <c r="QON165" s="7"/>
      <c r="QOO165" s="7"/>
      <c r="QOP165" s="7"/>
      <c r="QOQ165" s="7"/>
      <c r="QOR165" s="7"/>
      <c r="QOS165" s="7"/>
      <c r="QOT165" s="7"/>
      <c r="QOU165" s="7"/>
      <c r="QOV165" s="7"/>
      <c r="QOW165" s="7"/>
      <c r="QOX165" s="7"/>
      <c r="QOY165" s="7"/>
      <c r="QOZ165" s="7"/>
      <c r="QPA165" s="7"/>
      <c r="QPB165" s="7"/>
      <c r="QPC165" s="7"/>
      <c r="QPD165" s="7"/>
      <c r="QPE165" s="7"/>
      <c r="QPF165" s="7"/>
      <c r="QPG165" s="7"/>
      <c r="QPH165" s="7"/>
      <c r="QPI165" s="7"/>
      <c r="QPJ165" s="7"/>
      <c r="QPK165" s="7"/>
      <c r="QPL165" s="7"/>
      <c r="QPM165" s="7"/>
      <c r="QPN165" s="7"/>
      <c r="QPO165" s="7"/>
      <c r="QPP165" s="7"/>
      <c r="QPQ165" s="7"/>
      <c r="QPR165" s="7"/>
      <c r="QPS165" s="7"/>
      <c r="QPT165" s="7"/>
      <c r="QPU165" s="7"/>
      <c r="QPV165" s="7"/>
      <c r="QPW165" s="7"/>
      <c r="QPX165" s="7"/>
      <c r="QPY165" s="7"/>
      <c r="QPZ165" s="7"/>
      <c r="QQA165" s="7"/>
      <c r="QQB165" s="7"/>
      <c r="QQC165" s="7"/>
      <c r="QQD165" s="7"/>
      <c r="QQE165" s="7"/>
      <c r="QQF165" s="7"/>
      <c r="QQG165" s="7"/>
      <c r="QQH165" s="7"/>
      <c r="QQI165" s="7"/>
      <c r="QQJ165" s="7"/>
      <c r="QQK165" s="7"/>
      <c r="QQL165" s="7"/>
      <c r="QQM165" s="7"/>
      <c r="QQN165" s="7"/>
      <c r="QQO165" s="7"/>
      <c r="QQP165" s="7"/>
      <c r="QQQ165" s="7"/>
      <c r="QQR165" s="7"/>
      <c r="QQS165" s="7"/>
      <c r="QQT165" s="7"/>
      <c r="QQU165" s="7"/>
      <c r="QQV165" s="7"/>
      <c r="QQW165" s="7"/>
      <c r="QQX165" s="7"/>
      <c r="QQY165" s="7"/>
      <c r="QQZ165" s="7"/>
      <c r="QRA165" s="7"/>
      <c r="QRB165" s="7"/>
      <c r="QRC165" s="7"/>
      <c r="QRD165" s="7"/>
      <c r="QRE165" s="7"/>
      <c r="QRF165" s="7"/>
      <c r="QRG165" s="7"/>
      <c r="QRH165" s="7"/>
      <c r="QRI165" s="7"/>
      <c r="QRJ165" s="7"/>
      <c r="QRK165" s="7"/>
      <c r="QRL165" s="7"/>
      <c r="QRM165" s="7"/>
      <c r="QRN165" s="7"/>
      <c r="QRO165" s="7"/>
      <c r="QRP165" s="7"/>
      <c r="QRQ165" s="7"/>
      <c r="QRR165" s="7"/>
      <c r="QRS165" s="7"/>
      <c r="QRT165" s="7"/>
      <c r="QRU165" s="7"/>
      <c r="QRV165" s="7"/>
      <c r="QRW165" s="7"/>
      <c r="QRX165" s="7"/>
      <c r="QRY165" s="7"/>
      <c r="QRZ165" s="7"/>
      <c r="QSA165" s="7"/>
      <c r="QSB165" s="7"/>
      <c r="QSC165" s="7"/>
      <c r="QSD165" s="7"/>
      <c r="QSE165" s="7"/>
      <c r="QSF165" s="7"/>
      <c r="QSG165" s="7"/>
      <c r="QSH165" s="7"/>
      <c r="QSI165" s="7"/>
      <c r="QSJ165" s="7"/>
      <c r="QSK165" s="7"/>
      <c r="QSL165" s="7"/>
      <c r="QSM165" s="7"/>
      <c r="QSN165" s="7"/>
      <c r="QSO165" s="7"/>
      <c r="QSP165" s="7"/>
      <c r="QSQ165" s="7"/>
      <c r="QSR165" s="7"/>
      <c r="QSS165" s="7"/>
      <c r="QST165" s="7"/>
      <c r="QSU165" s="7"/>
      <c r="QSV165" s="7"/>
      <c r="QSW165" s="7"/>
      <c r="QSX165" s="7"/>
      <c r="QSY165" s="7"/>
      <c r="QSZ165" s="7"/>
      <c r="QTA165" s="7"/>
      <c r="QTB165" s="7"/>
      <c r="QTC165" s="7"/>
      <c r="QTD165" s="7"/>
      <c r="QTE165" s="7"/>
      <c r="QTF165" s="7"/>
      <c r="QTG165" s="7"/>
      <c r="QTH165" s="7"/>
      <c r="QTI165" s="7"/>
      <c r="QTJ165" s="7"/>
      <c r="QTK165" s="7"/>
      <c r="QTL165" s="7"/>
      <c r="QTM165" s="7"/>
      <c r="QTN165" s="7"/>
      <c r="QTO165" s="7"/>
      <c r="QTP165" s="7"/>
      <c r="QTQ165" s="7"/>
      <c r="QTR165" s="7"/>
      <c r="QTS165" s="7"/>
      <c r="QTT165" s="7"/>
      <c r="QTU165" s="7"/>
      <c r="QTV165" s="7"/>
      <c r="QTW165" s="7"/>
      <c r="QTX165" s="7"/>
      <c r="QTY165" s="7"/>
      <c r="QTZ165" s="7"/>
      <c r="QUA165" s="7"/>
      <c r="QUB165" s="7"/>
      <c r="QUC165" s="7"/>
      <c r="QUD165" s="7"/>
      <c r="QUE165" s="7"/>
      <c r="QUF165" s="7"/>
      <c r="QUG165" s="7"/>
      <c r="QUH165" s="7"/>
      <c r="QUI165" s="7"/>
      <c r="QUJ165" s="7"/>
      <c r="QUK165" s="7"/>
      <c r="QUL165" s="7"/>
      <c r="QUM165" s="7"/>
      <c r="QUN165" s="7"/>
      <c r="QUO165" s="7"/>
      <c r="QUP165" s="7"/>
      <c r="QUQ165" s="7"/>
      <c r="QUR165" s="7"/>
      <c r="QUS165" s="7"/>
      <c r="QUT165" s="7"/>
      <c r="QUU165" s="7"/>
      <c r="QUV165" s="7"/>
      <c r="QUW165" s="7"/>
      <c r="QUX165" s="7"/>
      <c r="QUY165" s="7"/>
      <c r="QUZ165" s="7"/>
      <c r="QVA165" s="7"/>
      <c r="QVB165" s="7"/>
      <c r="QVC165" s="7"/>
      <c r="QVD165" s="7"/>
      <c r="QVE165" s="7"/>
      <c r="QVF165" s="7"/>
      <c r="QVG165" s="7"/>
      <c r="QVH165" s="7"/>
      <c r="QVI165" s="7"/>
      <c r="QVJ165" s="7"/>
      <c r="QVK165" s="7"/>
      <c r="QVL165" s="7"/>
      <c r="QVM165" s="7"/>
      <c r="QVN165" s="7"/>
      <c r="QVO165" s="7"/>
      <c r="QVP165" s="7"/>
      <c r="QVQ165" s="7"/>
      <c r="QVR165" s="7"/>
      <c r="QVS165" s="7"/>
      <c r="QVT165" s="7"/>
      <c r="QVU165" s="7"/>
      <c r="QVV165" s="7"/>
      <c r="QVW165" s="7"/>
      <c r="QVX165" s="7"/>
      <c r="QVY165" s="7"/>
      <c r="QVZ165" s="7"/>
      <c r="QWA165" s="7"/>
      <c r="QWB165" s="7"/>
      <c r="QWC165" s="7"/>
      <c r="QWD165" s="7"/>
      <c r="QWE165" s="7"/>
      <c r="QWF165" s="7"/>
      <c r="QWG165" s="7"/>
      <c r="QWH165" s="7"/>
      <c r="QWI165" s="7"/>
      <c r="QWJ165" s="7"/>
      <c r="QWK165" s="7"/>
      <c r="QWL165" s="7"/>
      <c r="QWM165" s="7"/>
      <c r="QWN165" s="7"/>
      <c r="QWO165" s="7"/>
      <c r="QWP165" s="7"/>
      <c r="QWQ165" s="7"/>
      <c r="QWR165" s="7"/>
      <c r="QWS165" s="7"/>
      <c r="QWT165" s="7"/>
      <c r="QWU165" s="7"/>
      <c r="QWV165" s="7"/>
      <c r="QWW165" s="7"/>
      <c r="QWX165" s="7"/>
      <c r="QWY165" s="7"/>
      <c r="QWZ165" s="7"/>
      <c r="QXA165" s="7"/>
      <c r="QXB165" s="7"/>
      <c r="QXC165" s="7"/>
      <c r="QXD165" s="7"/>
      <c r="QXE165" s="7"/>
      <c r="QXF165" s="7"/>
      <c r="QXG165" s="7"/>
      <c r="QXH165" s="7"/>
      <c r="QXI165" s="7"/>
      <c r="QXJ165" s="7"/>
      <c r="QXK165" s="7"/>
      <c r="QXL165" s="7"/>
      <c r="QXM165" s="7"/>
      <c r="QXN165" s="7"/>
      <c r="QXO165" s="7"/>
      <c r="QXP165" s="7"/>
      <c r="QXQ165" s="7"/>
      <c r="QXR165" s="7"/>
      <c r="QXS165" s="7"/>
      <c r="QXT165" s="7"/>
      <c r="QXU165" s="7"/>
      <c r="QXV165" s="7"/>
      <c r="QXW165" s="7"/>
      <c r="QXX165" s="7"/>
      <c r="QXY165" s="7"/>
      <c r="QXZ165" s="7"/>
      <c r="QYA165" s="7"/>
      <c r="QYB165" s="7"/>
      <c r="QYC165" s="7"/>
      <c r="QYD165" s="7"/>
      <c r="QYE165" s="7"/>
      <c r="QYF165" s="7"/>
      <c r="QYG165" s="7"/>
      <c r="QYH165" s="7"/>
      <c r="QYI165" s="7"/>
      <c r="QYJ165" s="7"/>
      <c r="QYK165" s="7"/>
      <c r="QYL165" s="7"/>
      <c r="QYM165" s="7"/>
      <c r="QYN165" s="7"/>
      <c r="QYO165" s="7"/>
      <c r="QYP165" s="7"/>
      <c r="QYQ165" s="7"/>
      <c r="QYR165" s="7"/>
      <c r="QYS165" s="7"/>
      <c r="QYT165" s="7"/>
      <c r="QYU165" s="7"/>
      <c r="QYV165" s="7"/>
      <c r="QYW165" s="7"/>
      <c r="QYX165" s="7"/>
      <c r="QYY165" s="7"/>
      <c r="QYZ165" s="7"/>
      <c r="QZA165" s="7"/>
      <c r="QZB165" s="7"/>
      <c r="QZC165" s="7"/>
      <c r="QZD165" s="7"/>
      <c r="QZE165" s="7"/>
      <c r="QZF165" s="7"/>
      <c r="QZG165" s="7"/>
      <c r="QZH165" s="7"/>
      <c r="QZI165" s="7"/>
      <c r="QZJ165" s="7"/>
      <c r="QZK165" s="7"/>
      <c r="QZL165" s="7"/>
      <c r="QZM165" s="7"/>
      <c r="QZN165" s="7"/>
      <c r="QZO165" s="7"/>
      <c r="QZP165" s="7"/>
      <c r="QZQ165" s="7"/>
      <c r="QZR165" s="7"/>
      <c r="QZS165" s="7"/>
      <c r="QZT165" s="7"/>
      <c r="QZU165" s="7"/>
      <c r="QZV165" s="7"/>
      <c r="QZW165" s="7"/>
      <c r="QZX165" s="7"/>
      <c r="QZY165" s="7"/>
      <c r="QZZ165" s="7"/>
      <c r="RAA165" s="7"/>
      <c r="RAB165" s="7"/>
      <c r="RAC165" s="7"/>
      <c r="RAD165" s="7"/>
      <c r="RAE165" s="7"/>
      <c r="RAF165" s="7"/>
      <c r="RAG165" s="7"/>
      <c r="RAH165" s="7"/>
      <c r="RAI165" s="7"/>
      <c r="RAJ165" s="7"/>
      <c r="RAK165" s="7"/>
      <c r="RAL165" s="7"/>
      <c r="RAM165" s="7"/>
      <c r="RAN165" s="7"/>
      <c r="RAO165" s="7"/>
      <c r="RAP165" s="7"/>
      <c r="RAQ165" s="7"/>
      <c r="RAR165" s="7"/>
      <c r="RAS165" s="7"/>
      <c r="RAT165" s="7"/>
      <c r="RAU165" s="7"/>
      <c r="RAV165" s="7"/>
      <c r="RAW165" s="7"/>
      <c r="RAX165" s="7"/>
      <c r="RAY165" s="7"/>
      <c r="RAZ165" s="7"/>
      <c r="RBA165" s="7"/>
      <c r="RBB165" s="7"/>
      <c r="RBC165" s="7"/>
      <c r="RBD165" s="7"/>
      <c r="RBE165" s="7"/>
      <c r="RBF165" s="7"/>
      <c r="RBG165" s="7"/>
      <c r="RBH165" s="7"/>
      <c r="RBI165" s="7"/>
      <c r="RBJ165" s="7"/>
      <c r="RBK165" s="7"/>
      <c r="RBL165" s="7"/>
      <c r="RBM165" s="7"/>
      <c r="RBN165" s="7"/>
      <c r="RBO165" s="7"/>
      <c r="RBP165" s="7"/>
      <c r="RBQ165" s="7"/>
      <c r="RBR165" s="7"/>
      <c r="RBS165" s="7"/>
      <c r="RBT165" s="7"/>
      <c r="RBU165" s="7"/>
      <c r="RBV165" s="7"/>
      <c r="RBW165" s="7"/>
      <c r="RBX165" s="7"/>
      <c r="RBY165" s="7"/>
      <c r="RBZ165" s="7"/>
      <c r="RCA165" s="7"/>
      <c r="RCB165" s="7"/>
      <c r="RCC165" s="7"/>
      <c r="RCD165" s="7"/>
      <c r="RCE165" s="7"/>
      <c r="RCF165" s="7"/>
      <c r="RCG165" s="7"/>
      <c r="RCH165" s="7"/>
      <c r="RCI165" s="7"/>
      <c r="RCJ165" s="7"/>
      <c r="RCK165" s="7"/>
      <c r="RCL165" s="7"/>
      <c r="RCM165" s="7"/>
      <c r="RCN165" s="7"/>
      <c r="RCO165" s="7"/>
      <c r="RCP165" s="7"/>
      <c r="RCQ165" s="7"/>
      <c r="RCR165" s="7"/>
      <c r="RCS165" s="7"/>
      <c r="RCT165" s="7"/>
      <c r="RCU165" s="7"/>
      <c r="RCV165" s="7"/>
      <c r="RCW165" s="7"/>
      <c r="RCX165" s="7"/>
      <c r="RCY165" s="7"/>
      <c r="RCZ165" s="7"/>
      <c r="RDA165" s="7"/>
      <c r="RDB165" s="7"/>
      <c r="RDC165" s="7"/>
      <c r="RDD165" s="7"/>
      <c r="RDE165" s="7"/>
      <c r="RDF165" s="7"/>
      <c r="RDG165" s="7"/>
      <c r="RDH165" s="7"/>
      <c r="RDI165" s="7"/>
      <c r="RDJ165" s="7"/>
      <c r="RDK165" s="7"/>
      <c r="RDL165" s="7"/>
      <c r="RDM165" s="7"/>
      <c r="RDN165" s="7"/>
      <c r="RDO165" s="7"/>
      <c r="RDP165" s="7"/>
      <c r="RDQ165" s="7"/>
      <c r="RDR165" s="7"/>
      <c r="RDS165" s="7"/>
      <c r="RDT165" s="7"/>
      <c r="RDU165" s="7"/>
      <c r="RDV165" s="7"/>
      <c r="RDW165" s="7"/>
      <c r="RDX165" s="7"/>
      <c r="RDY165" s="7"/>
      <c r="RDZ165" s="7"/>
      <c r="REA165" s="7"/>
      <c r="REB165" s="7"/>
      <c r="REC165" s="7"/>
      <c r="RED165" s="7"/>
      <c r="REE165" s="7"/>
      <c r="REF165" s="7"/>
      <c r="REG165" s="7"/>
      <c r="REH165" s="7"/>
      <c r="REI165" s="7"/>
      <c r="REJ165" s="7"/>
      <c r="REK165" s="7"/>
      <c r="REL165" s="7"/>
      <c r="REM165" s="7"/>
      <c r="REN165" s="7"/>
      <c r="REO165" s="7"/>
      <c r="REP165" s="7"/>
      <c r="REQ165" s="7"/>
      <c r="RER165" s="7"/>
      <c r="RES165" s="7"/>
      <c r="RET165" s="7"/>
      <c r="REU165" s="7"/>
      <c r="REV165" s="7"/>
      <c r="REW165" s="7"/>
      <c r="REX165" s="7"/>
      <c r="REY165" s="7"/>
      <c r="REZ165" s="7"/>
      <c r="RFA165" s="7"/>
      <c r="RFB165" s="7"/>
      <c r="RFC165" s="7"/>
      <c r="RFD165" s="7"/>
      <c r="RFE165" s="7"/>
      <c r="RFF165" s="7"/>
      <c r="RFG165" s="7"/>
      <c r="RFH165" s="7"/>
      <c r="RFI165" s="7"/>
      <c r="RFJ165" s="7"/>
      <c r="RFK165" s="7"/>
      <c r="RFL165" s="7"/>
      <c r="RFM165" s="7"/>
      <c r="RFN165" s="7"/>
      <c r="RFO165" s="7"/>
      <c r="RFP165" s="7"/>
      <c r="RFQ165" s="7"/>
      <c r="RFR165" s="7"/>
      <c r="RFS165" s="7"/>
      <c r="RFT165" s="7"/>
      <c r="RFU165" s="7"/>
      <c r="RFV165" s="7"/>
      <c r="RFW165" s="7"/>
      <c r="RFX165" s="7"/>
      <c r="RFY165" s="7"/>
      <c r="RFZ165" s="7"/>
      <c r="RGA165" s="7"/>
      <c r="RGB165" s="7"/>
      <c r="RGC165" s="7"/>
      <c r="RGD165" s="7"/>
      <c r="RGE165" s="7"/>
      <c r="RGF165" s="7"/>
      <c r="RGG165" s="7"/>
      <c r="RGH165" s="7"/>
      <c r="RGI165" s="7"/>
      <c r="RGJ165" s="7"/>
      <c r="RGK165" s="7"/>
      <c r="RGL165" s="7"/>
      <c r="RGM165" s="7"/>
      <c r="RGN165" s="7"/>
      <c r="RGO165" s="7"/>
      <c r="RGP165" s="7"/>
      <c r="RGQ165" s="7"/>
      <c r="RGR165" s="7"/>
      <c r="RGS165" s="7"/>
      <c r="RGT165" s="7"/>
      <c r="RGU165" s="7"/>
      <c r="RGV165" s="7"/>
      <c r="RGW165" s="7"/>
      <c r="RGX165" s="7"/>
      <c r="RGY165" s="7"/>
      <c r="RGZ165" s="7"/>
      <c r="RHA165" s="7"/>
      <c r="RHB165" s="7"/>
      <c r="RHC165" s="7"/>
      <c r="RHD165" s="7"/>
      <c r="RHE165" s="7"/>
      <c r="RHF165" s="7"/>
      <c r="RHG165" s="7"/>
      <c r="RHH165" s="7"/>
      <c r="RHI165" s="7"/>
      <c r="RHJ165" s="7"/>
      <c r="RHK165" s="7"/>
      <c r="RHL165" s="7"/>
      <c r="RHM165" s="7"/>
      <c r="RHN165" s="7"/>
      <c r="RHO165" s="7"/>
      <c r="RHP165" s="7"/>
      <c r="RHQ165" s="7"/>
      <c r="RHR165" s="7"/>
      <c r="RHS165" s="7"/>
      <c r="RHT165" s="7"/>
      <c r="RHU165" s="7"/>
      <c r="RHV165" s="7"/>
      <c r="RHW165" s="7"/>
      <c r="RHX165" s="7"/>
      <c r="RHY165" s="7"/>
      <c r="RHZ165" s="7"/>
      <c r="RIA165" s="7"/>
      <c r="RIB165" s="7"/>
      <c r="RIC165" s="7"/>
      <c r="RID165" s="7"/>
      <c r="RIE165" s="7"/>
      <c r="RIF165" s="7"/>
      <c r="RIG165" s="7"/>
      <c r="RIH165" s="7"/>
      <c r="RII165" s="7"/>
      <c r="RIJ165" s="7"/>
      <c r="RIK165" s="7"/>
      <c r="RIL165" s="7"/>
      <c r="RIM165" s="7"/>
      <c r="RIN165" s="7"/>
      <c r="RIO165" s="7"/>
      <c r="RIP165" s="7"/>
      <c r="RIQ165" s="7"/>
      <c r="RIR165" s="7"/>
      <c r="RIS165" s="7"/>
      <c r="RIT165" s="7"/>
      <c r="RIU165" s="7"/>
      <c r="RIV165" s="7"/>
      <c r="RIW165" s="7"/>
      <c r="RIX165" s="7"/>
      <c r="RIY165" s="7"/>
      <c r="RIZ165" s="7"/>
      <c r="RJA165" s="7"/>
      <c r="RJB165" s="7"/>
      <c r="RJC165" s="7"/>
      <c r="RJD165" s="7"/>
      <c r="RJE165" s="7"/>
      <c r="RJF165" s="7"/>
      <c r="RJG165" s="7"/>
      <c r="RJH165" s="7"/>
      <c r="RJI165" s="7"/>
      <c r="RJJ165" s="7"/>
      <c r="RJK165" s="7"/>
      <c r="RJL165" s="7"/>
      <c r="RJM165" s="7"/>
      <c r="RJN165" s="7"/>
      <c r="RJO165" s="7"/>
      <c r="RJP165" s="7"/>
      <c r="RJQ165" s="7"/>
      <c r="RJR165" s="7"/>
      <c r="RJS165" s="7"/>
      <c r="RJT165" s="7"/>
      <c r="RJU165" s="7"/>
      <c r="RJV165" s="7"/>
      <c r="RJW165" s="7"/>
      <c r="RJX165" s="7"/>
      <c r="RJY165" s="7"/>
      <c r="RJZ165" s="7"/>
      <c r="RKA165" s="7"/>
      <c r="RKB165" s="7"/>
      <c r="RKC165" s="7"/>
      <c r="RKD165" s="7"/>
      <c r="RKE165" s="7"/>
      <c r="RKF165" s="7"/>
      <c r="RKG165" s="7"/>
      <c r="RKH165" s="7"/>
      <c r="RKI165" s="7"/>
      <c r="RKJ165" s="7"/>
      <c r="RKK165" s="7"/>
      <c r="RKL165" s="7"/>
      <c r="RKM165" s="7"/>
      <c r="RKN165" s="7"/>
      <c r="RKO165" s="7"/>
      <c r="RKP165" s="7"/>
      <c r="RKQ165" s="7"/>
      <c r="RKR165" s="7"/>
      <c r="RKS165" s="7"/>
      <c r="RKT165" s="7"/>
      <c r="RKU165" s="7"/>
      <c r="RKV165" s="7"/>
      <c r="RKW165" s="7"/>
      <c r="RKX165" s="7"/>
      <c r="RKY165" s="7"/>
      <c r="RKZ165" s="7"/>
      <c r="RLA165" s="7"/>
      <c r="RLB165" s="7"/>
      <c r="RLC165" s="7"/>
      <c r="RLD165" s="7"/>
      <c r="RLE165" s="7"/>
      <c r="RLF165" s="7"/>
      <c r="RLG165" s="7"/>
      <c r="RLH165" s="7"/>
      <c r="RLI165" s="7"/>
      <c r="RLJ165" s="7"/>
      <c r="RLK165" s="7"/>
      <c r="RLL165" s="7"/>
      <c r="RLM165" s="7"/>
      <c r="RLN165" s="7"/>
      <c r="RLO165" s="7"/>
      <c r="RLP165" s="7"/>
      <c r="RLQ165" s="7"/>
      <c r="RLR165" s="7"/>
      <c r="RLS165" s="7"/>
      <c r="RLT165" s="7"/>
      <c r="RLU165" s="7"/>
      <c r="RLV165" s="7"/>
      <c r="RLW165" s="7"/>
      <c r="RLX165" s="7"/>
      <c r="RLY165" s="7"/>
      <c r="RLZ165" s="7"/>
      <c r="RMA165" s="7"/>
      <c r="RMB165" s="7"/>
      <c r="RMC165" s="7"/>
      <c r="RMD165" s="7"/>
      <c r="RME165" s="7"/>
      <c r="RMF165" s="7"/>
      <c r="RMG165" s="7"/>
      <c r="RMH165" s="7"/>
      <c r="RMI165" s="7"/>
      <c r="RMJ165" s="7"/>
      <c r="RMK165" s="7"/>
      <c r="RML165" s="7"/>
      <c r="RMM165" s="7"/>
      <c r="RMN165" s="7"/>
      <c r="RMO165" s="7"/>
      <c r="RMP165" s="7"/>
      <c r="RMQ165" s="7"/>
      <c r="RMR165" s="7"/>
      <c r="RMS165" s="7"/>
      <c r="RMT165" s="7"/>
      <c r="RMU165" s="7"/>
      <c r="RMV165" s="7"/>
      <c r="RMW165" s="7"/>
      <c r="RMX165" s="7"/>
      <c r="RMY165" s="7"/>
      <c r="RMZ165" s="7"/>
      <c r="RNA165" s="7"/>
      <c r="RNB165" s="7"/>
      <c r="RNC165" s="7"/>
      <c r="RND165" s="7"/>
      <c r="RNE165" s="7"/>
      <c r="RNF165" s="7"/>
      <c r="RNG165" s="7"/>
      <c r="RNH165" s="7"/>
      <c r="RNI165" s="7"/>
      <c r="RNJ165" s="7"/>
      <c r="RNK165" s="7"/>
      <c r="RNL165" s="7"/>
      <c r="RNM165" s="7"/>
      <c r="RNN165" s="7"/>
      <c r="RNO165" s="7"/>
      <c r="RNP165" s="7"/>
      <c r="RNQ165" s="7"/>
      <c r="RNR165" s="7"/>
      <c r="RNS165" s="7"/>
      <c r="RNT165" s="7"/>
      <c r="RNU165" s="7"/>
      <c r="RNV165" s="7"/>
      <c r="RNW165" s="7"/>
      <c r="RNX165" s="7"/>
      <c r="RNY165" s="7"/>
      <c r="RNZ165" s="7"/>
      <c r="ROA165" s="7"/>
      <c r="ROB165" s="7"/>
      <c r="ROC165" s="7"/>
      <c r="ROD165" s="7"/>
      <c r="ROE165" s="7"/>
      <c r="ROF165" s="7"/>
      <c r="ROG165" s="7"/>
      <c r="ROH165" s="7"/>
      <c r="ROI165" s="7"/>
      <c r="ROJ165" s="7"/>
      <c r="ROK165" s="7"/>
      <c r="ROL165" s="7"/>
      <c r="ROM165" s="7"/>
      <c r="RON165" s="7"/>
      <c r="ROO165" s="7"/>
      <c r="ROP165" s="7"/>
      <c r="ROQ165" s="7"/>
      <c r="ROR165" s="7"/>
      <c r="ROS165" s="7"/>
      <c r="ROT165" s="7"/>
      <c r="ROU165" s="7"/>
      <c r="ROV165" s="7"/>
      <c r="ROW165" s="7"/>
      <c r="ROX165" s="7"/>
      <c r="ROY165" s="7"/>
      <c r="ROZ165" s="7"/>
      <c r="RPA165" s="7"/>
      <c r="RPB165" s="7"/>
      <c r="RPC165" s="7"/>
      <c r="RPD165" s="7"/>
      <c r="RPE165" s="7"/>
      <c r="RPF165" s="7"/>
      <c r="RPG165" s="7"/>
      <c r="RPH165" s="7"/>
      <c r="RPI165" s="7"/>
      <c r="RPJ165" s="7"/>
      <c r="RPK165" s="7"/>
      <c r="RPL165" s="7"/>
      <c r="RPM165" s="7"/>
      <c r="RPN165" s="7"/>
      <c r="RPO165" s="7"/>
      <c r="RPP165" s="7"/>
      <c r="RPQ165" s="7"/>
      <c r="RPR165" s="7"/>
      <c r="RPS165" s="7"/>
      <c r="RPT165" s="7"/>
      <c r="RPU165" s="7"/>
      <c r="RPV165" s="7"/>
      <c r="RPW165" s="7"/>
      <c r="RPX165" s="7"/>
      <c r="RPY165" s="7"/>
      <c r="RPZ165" s="7"/>
      <c r="RQA165" s="7"/>
      <c r="RQB165" s="7"/>
      <c r="RQC165" s="7"/>
      <c r="RQD165" s="7"/>
      <c r="RQE165" s="7"/>
      <c r="RQF165" s="7"/>
      <c r="RQG165" s="7"/>
      <c r="RQH165" s="7"/>
      <c r="RQI165" s="7"/>
      <c r="RQJ165" s="7"/>
      <c r="RQK165" s="7"/>
      <c r="RQL165" s="7"/>
      <c r="RQM165" s="7"/>
      <c r="RQN165" s="7"/>
      <c r="RQO165" s="7"/>
      <c r="RQP165" s="7"/>
      <c r="RQQ165" s="7"/>
      <c r="RQR165" s="7"/>
      <c r="RQS165" s="7"/>
      <c r="RQT165" s="7"/>
      <c r="RQU165" s="7"/>
      <c r="RQV165" s="7"/>
      <c r="RQW165" s="7"/>
      <c r="RQX165" s="7"/>
      <c r="RQY165" s="7"/>
      <c r="RQZ165" s="7"/>
      <c r="RRA165" s="7"/>
      <c r="RRB165" s="7"/>
      <c r="RRC165" s="7"/>
      <c r="RRD165" s="7"/>
      <c r="RRE165" s="7"/>
      <c r="RRF165" s="7"/>
      <c r="RRG165" s="7"/>
      <c r="RRH165" s="7"/>
      <c r="RRI165" s="7"/>
      <c r="RRJ165" s="7"/>
      <c r="RRK165" s="7"/>
      <c r="RRL165" s="7"/>
      <c r="RRM165" s="7"/>
      <c r="RRN165" s="7"/>
      <c r="RRO165" s="7"/>
      <c r="RRP165" s="7"/>
      <c r="RRQ165" s="7"/>
      <c r="RRR165" s="7"/>
      <c r="RRS165" s="7"/>
      <c r="RRT165" s="7"/>
      <c r="RRU165" s="7"/>
      <c r="RRV165" s="7"/>
      <c r="RRW165" s="7"/>
      <c r="RRX165" s="7"/>
      <c r="RRY165" s="7"/>
      <c r="RRZ165" s="7"/>
      <c r="RSA165" s="7"/>
      <c r="RSB165" s="7"/>
      <c r="RSC165" s="7"/>
      <c r="RSD165" s="7"/>
      <c r="RSE165" s="7"/>
      <c r="RSF165" s="7"/>
      <c r="RSG165" s="7"/>
      <c r="RSH165" s="7"/>
      <c r="RSI165" s="7"/>
      <c r="RSJ165" s="7"/>
      <c r="RSK165" s="7"/>
      <c r="RSL165" s="7"/>
      <c r="RSM165" s="7"/>
      <c r="RSN165" s="7"/>
      <c r="RSO165" s="7"/>
      <c r="RSP165" s="7"/>
      <c r="RSQ165" s="7"/>
      <c r="RSR165" s="7"/>
      <c r="RSS165" s="7"/>
      <c r="RST165" s="7"/>
      <c r="RSU165" s="7"/>
      <c r="RSV165" s="7"/>
      <c r="RSW165" s="7"/>
      <c r="RSX165" s="7"/>
      <c r="RSY165" s="7"/>
      <c r="RSZ165" s="7"/>
      <c r="RTA165" s="7"/>
      <c r="RTB165" s="7"/>
      <c r="RTC165" s="7"/>
      <c r="RTD165" s="7"/>
      <c r="RTE165" s="7"/>
      <c r="RTF165" s="7"/>
      <c r="RTG165" s="7"/>
      <c r="RTH165" s="7"/>
      <c r="RTI165" s="7"/>
      <c r="RTJ165" s="7"/>
      <c r="RTK165" s="7"/>
      <c r="RTL165" s="7"/>
      <c r="RTM165" s="7"/>
      <c r="RTN165" s="7"/>
      <c r="RTO165" s="7"/>
      <c r="RTP165" s="7"/>
      <c r="RTQ165" s="7"/>
      <c r="RTR165" s="7"/>
      <c r="RTS165" s="7"/>
      <c r="RTT165" s="7"/>
      <c r="RTU165" s="7"/>
      <c r="RTV165" s="7"/>
      <c r="RTW165" s="7"/>
      <c r="RTX165" s="7"/>
      <c r="RTY165" s="7"/>
      <c r="RTZ165" s="7"/>
      <c r="RUA165" s="7"/>
      <c r="RUB165" s="7"/>
      <c r="RUC165" s="7"/>
      <c r="RUD165" s="7"/>
      <c r="RUE165" s="7"/>
      <c r="RUF165" s="7"/>
      <c r="RUG165" s="7"/>
      <c r="RUH165" s="7"/>
      <c r="RUI165" s="7"/>
      <c r="RUJ165" s="7"/>
      <c r="RUK165" s="7"/>
      <c r="RUL165" s="7"/>
      <c r="RUM165" s="7"/>
      <c r="RUN165" s="7"/>
      <c r="RUO165" s="7"/>
      <c r="RUP165" s="7"/>
      <c r="RUQ165" s="7"/>
      <c r="RUR165" s="7"/>
      <c r="RUS165" s="7"/>
      <c r="RUT165" s="7"/>
      <c r="RUU165" s="7"/>
      <c r="RUV165" s="7"/>
      <c r="RUW165" s="7"/>
      <c r="RUX165" s="7"/>
      <c r="RUY165" s="7"/>
      <c r="RUZ165" s="7"/>
      <c r="RVA165" s="7"/>
      <c r="RVB165" s="7"/>
      <c r="RVC165" s="7"/>
      <c r="RVD165" s="7"/>
      <c r="RVE165" s="7"/>
      <c r="RVF165" s="7"/>
      <c r="RVG165" s="7"/>
      <c r="RVH165" s="7"/>
      <c r="RVI165" s="7"/>
      <c r="RVJ165" s="7"/>
      <c r="RVK165" s="7"/>
      <c r="RVL165" s="7"/>
      <c r="RVM165" s="7"/>
      <c r="RVN165" s="7"/>
      <c r="RVO165" s="7"/>
      <c r="RVP165" s="7"/>
      <c r="RVQ165" s="7"/>
      <c r="RVR165" s="7"/>
      <c r="RVS165" s="7"/>
      <c r="RVT165" s="7"/>
      <c r="RVU165" s="7"/>
      <c r="RVV165" s="7"/>
      <c r="RVW165" s="7"/>
      <c r="RVX165" s="7"/>
      <c r="RVY165" s="7"/>
      <c r="RVZ165" s="7"/>
      <c r="RWA165" s="7"/>
      <c r="RWB165" s="7"/>
      <c r="RWC165" s="7"/>
      <c r="RWD165" s="7"/>
      <c r="RWE165" s="7"/>
      <c r="RWF165" s="7"/>
      <c r="RWG165" s="7"/>
      <c r="RWH165" s="7"/>
      <c r="RWI165" s="7"/>
      <c r="RWJ165" s="7"/>
      <c r="RWK165" s="7"/>
      <c r="RWL165" s="7"/>
      <c r="RWM165" s="7"/>
      <c r="RWN165" s="7"/>
      <c r="RWO165" s="7"/>
      <c r="RWP165" s="7"/>
      <c r="RWQ165" s="7"/>
      <c r="RWR165" s="7"/>
      <c r="RWS165" s="7"/>
      <c r="RWT165" s="7"/>
      <c r="RWU165" s="7"/>
      <c r="RWV165" s="7"/>
      <c r="RWW165" s="7"/>
      <c r="RWX165" s="7"/>
      <c r="RWY165" s="7"/>
      <c r="RWZ165" s="7"/>
      <c r="RXA165" s="7"/>
      <c r="RXB165" s="7"/>
      <c r="RXC165" s="7"/>
      <c r="RXD165" s="7"/>
      <c r="RXE165" s="7"/>
      <c r="RXF165" s="7"/>
      <c r="RXG165" s="7"/>
      <c r="RXH165" s="7"/>
      <c r="RXI165" s="7"/>
      <c r="RXJ165" s="7"/>
      <c r="RXK165" s="7"/>
      <c r="RXL165" s="7"/>
      <c r="RXM165" s="7"/>
      <c r="RXN165" s="7"/>
      <c r="RXO165" s="7"/>
      <c r="RXP165" s="7"/>
      <c r="RXQ165" s="7"/>
      <c r="RXR165" s="7"/>
      <c r="RXS165" s="7"/>
      <c r="RXT165" s="7"/>
      <c r="RXU165" s="7"/>
      <c r="RXV165" s="7"/>
      <c r="RXW165" s="7"/>
      <c r="RXX165" s="7"/>
      <c r="RXY165" s="7"/>
      <c r="RXZ165" s="7"/>
      <c r="RYA165" s="7"/>
      <c r="RYB165" s="7"/>
      <c r="RYC165" s="7"/>
      <c r="RYD165" s="7"/>
      <c r="RYE165" s="7"/>
      <c r="RYF165" s="7"/>
      <c r="RYG165" s="7"/>
      <c r="RYH165" s="7"/>
      <c r="RYI165" s="7"/>
      <c r="RYJ165" s="7"/>
      <c r="RYK165" s="7"/>
      <c r="RYL165" s="7"/>
      <c r="RYM165" s="7"/>
      <c r="RYN165" s="7"/>
      <c r="RYO165" s="7"/>
      <c r="RYP165" s="7"/>
      <c r="RYQ165" s="7"/>
      <c r="RYR165" s="7"/>
      <c r="RYS165" s="7"/>
      <c r="RYT165" s="7"/>
      <c r="RYU165" s="7"/>
      <c r="RYV165" s="7"/>
      <c r="RYW165" s="7"/>
      <c r="RYX165" s="7"/>
      <c r="RYY165" s="7"/>
      <c r="RYZ165" s="7"/>
      <c r="RZA165" s="7"/>
      <c r="RZB165" s="7"/>
      <c r="RZC165" s="7"/>
      <c r="RZD165" s="7"/>
      <c r="RZE165" s="7"/>
      <c r="RZF165" s="7"/>
      <c r="RZG165" s="7"/>
      <c r="RZH165" s="7"/>
      <c r="RZI165" s="7"/>
      <c r="RZJ165" s="7"/>
      <c r="RZK165" s="7"/>
      <c r="RZL165" s="7"/>
      <c r="RZM165" s="7"/>
      <c r="RZN165" s="7"/>
      <c r="RZO165" s="7"/>
      <c r="RZP165" s="7"/>
      <c r="RZQ165" s="7"/>
      <c r="RZR165" s="7"/>
      <c r="RZS165" s="7"/>
      <c r="RZT165" s="7"/>
      <c r="RZU165" s="7"/>
      <c r="RZV165" s="7"/>
      <c r="RZW165" s="7"/>
      <c r="RZX165" s="7"/>
      <c r="RZY165" s="7"/>
      <c r="RZZ165" s="7"/>
      <c r="SAA165" s="7"/>
      <c r="SAB165" s="7"/>
      <c r="SAC165" s="7"/>
      <c r="SAD165" s="7"/>
      <c r="SAE165" s="7"/>
      <c r="SAF165" s="7"/>
      <c r="SAG165" s="7"/>
      <c r="SAH165" s="7"/>
      <c r="SAI165" s="7"/>
      <c r="SAJ165" s="7"/>
      <c r="SAK165" s="7"/>
      <c r="SAL165" s="7"/>
      <c r="SAM165" s="7"/>
      <c r="SAN165" s="7"/>
      <c r="SAO165" s="7"/>
      <c r="SAP165" s="7"/>
      <c r="SAQ165" s="7"/>
      <c r="SAR165" s="7"/>
      <c r="SAS165" s="7"/>
      <c r="SAT165" s="7"/>
      <c r="SAU165" s="7"/>
      <c r="SAV165" s="7"/>
      <c r="SAW165" s="7"/>
      <c r="SAX165" s="7"/>
      <c r="SAY165" s="7"/>
      <c r="SAZ165" s="7"/>
      <c r="SBA165" s="7"/>
      <c r="SBB165" s="7"/>
      <c r="SBC165" s="7"/>
      <c r="SBD165" s="7"/>
      <c r="SBE165" s="7"/>
      <c r="SBF165" s="7"/>
      <c r="SBG165" s="7"/>
      <c r="SBH165" s="7"/>
      <c r="SBI165" s="7"/>
      <c r="SBJ165" s="7"/>
      <c r="SBK165" s="7"/>
      <c r="SBL165" s="7"/>
      <c r="SBM165" s="7"/>
      <c r="SBN165" s="7"/>
      <c r="SBO165" s="7"/>
      <c r="SBP165" s="7"/>
      <c r="SBQ165" s="7"/>
      <c r="SBR165" s="7"/>
      <c r="SBS165" s="7"/>
      <c r="SBT165" s="7"/>
      <c r="SBU165" s="7"/>
      <c r="SBV165" s="7"/>
      <c r="SBW165" s="7"/>
      <c r="SBX165" s="7"/>
      <c r="SBY165" s="7"/>
      <c r="SBZ165" s="7"/>
      <c r="SCA165" s="7"/>
      <c r="SCB165" s="7"/>
      <c r="SCC165" s="7"/>
      <c r="SCD165" s="7"/>
      <c r="SCE165" s="7"/>
      <c r="SCF165" s="7"/>
      <c r="SCG165" s="7"/>
      <c r="SCH165" s="7"/>
      <c r="SCI165" s="7"/>
      <c r="SCJ165" s="7"/>
      <c r="SCK165" s="7"/>
      <c r="SCL165" s="7"/>
      <c r="SCM165" s="7"/>
      <c r="SCN165" s="7"/>
      <c r="SCO165" s="7"/>
      <c r="SCP165" s="7"/>
      <c r="SCQ165" s="7"/>
      <c r="SCR165" s="7"/>
      <c r="SCS165" s="7"/>
      <c r="SCT165" s="7"/>
      <c r="SCU165" s="7"/>
      <c r="SCV165" s="7"/>
      <c r="SCW165" s="7"/>
      <c r="SCX165" s="7"/>
      <c r="SCY165" s="7"/>
      <c r="SCZ165" s="7"/>
      <c r="SDA165" s="7"/>
      <c r="SDB165" s="7"/>
      <c r="SDC165" s="7"/>
      <c r="SDD165" s="7"/>
      <c r="SDE165" s="7"/>
      <c r="SDF165" s="7"/>
      <c r="SDG165" s="7"/>
      <c r="SDH165" s="7"/>
      <c r="SDI165" s="7"/>
      <c r="SDJ165" s="7"/>
      <c r="SDK165" s="7"/>
      <c r="SDL165" s="7"/>
      <c r="SDM165" s="7"/>
      <c r="SDN165" s="7"/>
      <c r="SDO165" s="7"/>
      <c r="SDP165" s="7"/>
      <c r="SDQ165" s="7"/>
      <c r="SDR165" s="7"/>
      <c r="SDS165" s="7"/>
      <c r="SDT165" s="7"/>
      <c r="SDU165" s="7"/>
      <c r="SDV165" s="7"/>
      <c r="SDW165" s="7"/>
      <c r="SDX165" s="7"/>
      <c r="SDY165" s="7"/>
      <c r="SDZ165" s="7"/>
      <c r="SEA165" s="7"/>
      <c r="SEB165" s="7"/>
      <c r="SEC165" s="7"/>
      <c r="SED165" s="7"/>
      <c r="SEE165" s="7"/>
      <c r="SEF165" s="7"/>
      <c r="SEG165" s="7"/>
      <c r="SEH165" s="7"/>
      <c r="SEI165" s="7"/>
      <c r="SEJ165" s="7"/>
      <c r="SEK165" s="7"/>
      <c r="SEL165" s="7"/>
      <c r="SEM165" s="7"/>
      <c r="SEN165" s="7"/>
      <c r="SEO165" s="7"/>
      <c r="SEP165" s="7"/>
      <c r="SEQ165" s="7"/>
      <c r="SER165" s="7"/>
      <c r="SES165" s="7"/>
      <c r="SET165" s="7"/>
      <c r="SEU165" s="7"/>
      <c r="SEV165" s="7"/>
      <c r="SEW165" s="7"/>
      <c r="SEX165" s="7"/>
      <c r="SEY165" s="7"/>
      <c r="SEZ165" s="7"/>
      <c r="SFA165" s="7"/>
      <c r="SFB165" s="7"/>
      <c r="SFC165" s="7"/>
      <c r="SFD165" s="7"/>
      <c r="SFE165" s="7"/>
      <c r="SFF165" s="7"/>
      <c r="SFG165" s="7"/>
      <c r="SFH165" s="7"/>
      <c r="SFI165" s="7"/>
      <c r="SFJ165" s="7"/>
      <c r="SFK165" s="7"/>
      <c r="SFL165" s="7"/>
      <c r="SFM165" s="7"/>
      <c r="SFN165" s="7"/>
      <c r="SFO165" s="7"/>
      <c r="SFP165" s="7"/>
      <c r="SFQ165" s="7"/>
      <c r="SFR165" s="7"/>
      <c r="SFS165" s="7"/>
      <c r="SFT165" s="7"/>
      <c r="SFU165" s="7"/>
      <c r="SFV165" s="7"/>
      <c r="SFW165" s="7"/>
      <c r="SFX165" s="7"/>
      <c r="SFY165" s="7"/>
      <c r="SFZ165" s="7"/>
      <c r="SGA165" s="7"/>
      <c r="SGB165" s="7"/>
      <c r="SGC165" s="7"/>
      <c r="SGD165" s="7"/>
      <c r="SGE165" s="7"/>
      <c r="SGF165" s="7"/>
      <c r="SGG165" s="7"/>
      <c r="SGH165" s="7"/>
      <c r="SGI165" s="7"/>
      <c r="SGJ165" s="7"/>
      <c r="SGK165" s="7"/>
      <c r="SGL165" s="7"/>
      <c r="SGM165" s="7"/>
      <c r="SGN165" s="7"/>
      <c r="SGO165" s="7"/>
      <c r="SGP165" s="7"/>
      <c r="SGQ165" s="7"/>
      <c r="SGR165" s="7"/>
      <c r="SGS165" s="7"/>
      <c r="SGT165" s="7"/>
      <c r="SGU165" s="7"/>
      <c r="SGV165" s="7"/>
      <c r="SGW165" s="7"/>
      <c r="SGX165" s="7"/>
      <c r="SGY165" s="7"/>
      <c r="SGZ165" s="7"/>
      <c r="SHA165" s="7"/>
      <c r="SHB165" s="7"/>
      <c r="SHC165" s="7"/>
      <c r="SHD165" s="7"/>
      <c r="SHE165" s="7"/>
      <c r="SHF165" s="7"/>
      <c r="SHG165" s="7"/>
      <c r="SHH165" s="7"/>
      <c r="SHI165" s="7"/>
      <c r="SHJ165" s="7"/>
      <c r="SHK165" s="7"/>
      <c r="SHL165" s="7"/>
      <c r="SHM165" s="7"/>
      <c r="SHN165" s="7"/>
      <c r="SHO165" s="7"/>
      <c r="SHP165" s="7"/>
      <c r="SHQ165" s="7"/>
      <c r="SHR165" s="7"/>
      <c r="SHS165" s="7"/>
      <c r="SHT165" s="7"/>
      <c r="SHU165" s="7"/>
      <c r="SHV165" s="7"/>
      <c r="SHW165" s="7"/>
      <c r="SHX165" s="7"/>
      <c r="SHY165" s="7"/>
      <c r="SHZ165" s="7"/>
      <c r="SIA165" s="7"/>
      <c r="SIB165" s="7"/>
      <c r="SIC165" s="7"/>
      <c r="SID165" s="7"/>
      <c r="SIE165" s="7"/>
      <c r="SIF165" s="7"/>
      <c r="SIG165" s="7"/>
      <c r="SIH165" s="7"/>
      <c r="SII165" s="7"/>
      <c r="SIJ165" s="7"/>
      <c r="SIK165" s="7"/>
      <c r="SIL165" s="7"/>
      <c r="SIM165" s="7"/>
      <c r="SIN165" s="7"/>
      <c r="SIO165" s="7"/>
      <c r="SIP165" s="7"/>
      <c r="SIQ165" s="7"/>
      <c r="SIR165" s="7"/>
      <c r="SIS165" s="7"/>
      <c r="SIT165" s="7"/>
      <c r="SIU165" s="7"/>
      <c r="SIV165" s="7"/>
      <c r="SIW165" s="7"/>
      <c r="SIX165" s="7"/>
      <c r="SIY165" s="7"/>
      <c r="SIZ165" s="7"/>
      <c r="SJA165" s="7"/>
      <c r="SJB165" s="7"/>
      <c r="SJC165" s="7"/>
      <c r="SJD165" s="7"/>
      <c r="SJE165" s="7"/>
      <c r="SJF165" s="7"/>
      <c r="SJG165" s="7"/>
      <c r="SJH165" s="7"/>
      <c r="SJI165" s="7"/>
      <c r="SJJ165" s="7"/>
      <c r="SJK165" s="7"/>
      <c r="SJL165" s="7"/>
      <c r="SJM165" s="7"/>
      <c r="SJN165" s="7"/>
      <c r="SJO165" s="7"/>
      <c r="SJP165" s="7"/>
      <c r="SJQ165" s="7"/>
      <c r="SJR165" s="7"/>
      <c r="SJS165" s="7"/>
      <c r="SJT165" s="7"/>
      <c r="SJU165" s="7"/>
      <c r="SJV165" s="7"/>
      <c r="SJW165" s="7"/>
      <c r="SJX165" s="7"/>
      <c r="SJY165" s="7"/>
      <c r="SJZ165" s="7"/>
      <c r="SKA165" s="7"/>
      <c r="SKB165" s="7"/>
      <c r="SKC165" s="7"/>
      <c r="SKD165" s="7"/>
      <c r="SKE165" s="7"/>
      <c r="SKF165" s="7"/>
      <c r="SKG165" s="7"/>
      <c r="SKH165" s="7"/>
      <c r="SKI165" s="7"/>
      <c r="SKJ165" s="7"/>
      <c r="SKK165" s="7"/>
      <c r="SKL165" s="7"/>
      <c r="SKM165" s="7"/>
      <c r="SKN165" s="7"/>
      <c r="SKO165" s="7"/>
      <c r="SKP165" s="7"/>
      <c r="SKQ165" s="7"/>
      <c r="SKR165" s="7"/>
      <c r="SKS165" s="7"/>
      <c r="SKT165" s="7"/>
      <c r="SKU165" s="7"/>
      <c r="SKV165" s="7"/>
      <c r="SKW165" s="7"/>
      <c r="SKX165" s="7"/>
      <c r="SKY165" s="7"/>
      <c r="SKZ165" s="7"/>
      <c r="SLA165" s="7"/>
      <c r="SLB165" s="7"/>
      <c r="SLC165" s="7"/>
      <c r="SLD165" s="7"/>
      <c r="SLE165" s="7"/>
      <c r="SLF165" s="7"/>
      <c r="SLG165" s="7"/>
      <c r="SLH165" s="7"/>
      <c r="SLI165" s="7"/>
      <c r="SLJ165" s="7"/>
      <c r="SLK165" s="7"/>
      <c r="SLL165" s="7"/>
      <c r="SLM165" s="7"/>
      <c r="SLN165" s="7"/>
      <c r="SLO165" s="7"/>
      <c r="SLP165" s="7"/>
      <c r="SLQ165" s="7"/>
      <c r="SLR165" s="7"/>
      <c r="SLS165" s="7"/>
      <c r="SLT165" s="7"/>
      <c r="SLU165" s="7"/>
      <c r="SLV165" s="7"/>
      <c r="SLW165" s="7"/>
      <c r="SLX165" s="7"/>
      <c r="SLY165" s="7"/>
      <c r="SLZ165" s="7"/>
      <c r="SMA165" s="7"/>
      <c r="SMB165" s="7"/>
      <c r="SMC165" s="7"/>
      <c r="SMD165" s="7"/>
      <c r="SME165" s="7"/>
      <c r="SMF165" s="7"/>
      <c r="SMG165" s="7"/>
      <c r="SMH165" s="7"/>
      <c r="SMI165" s="7"/>
      <c r="SMJ165" s="7"/>
      <c r="SMK165" s="7"/>
      <c r="SML165" s="7"/>
      <c r="SMM165" s="7"/>
      <c r="SMN165" s="7"/>
      <c r="SMO165" s="7"/>
      <c r="SMP165" s="7"/>
      <c r="SMQ165" s="7"/>
      <c r="SMR165" s="7"/>
      <c r="SMS165" s="7"/>
      <c r="SMT165" s="7"/>
      <c r="SMU165" s="7"/>
      <c r="SMV165" s="7"/>
      <c r="SMW165" s="7"/>
      <c r="SMX165" s="7"/>
      <c r="SMY165" s="7"/>
      <c r="SMZ165" s="7"/>
      <c r="SNA165" s="7"/>
      <c r="SNB165" s="7"/>
      <c r="SNC165" s="7"/>
      <c r="SND165" s="7"/>
      <c r="SNE165" s="7"/>
      <c r="SNF165" s="7"/>
      <c r="SNG165" s="7"/>
      <c r="SNH165" s="7"/>
      <c r="SNI165" s="7"/>
      <c r="SNJ165" s="7"/>
      <c r="SNK165" s="7"/>
      <c r="SNL165" s="7"/>
      <c r="SNM165" s="7"/>
      <c r="SNN165" s="7"/>
      <c r="SNO165" s="7"/>
      <c r="SNP165" s="7"/>
      <c r="SNQ165" s="7"/>
      <c r="SNR165" s="7"/>
      <c r="SNS165" s="7"/>
      <c r="SNT165" s="7"/>
      <c r="SNU165" s="7"/>
      <c r="SNV165" s="7"/>
      <c r="SNW165" s="7"/>
      <c r="SNX165" s="7"/>
      <c r="SNY165" s="7"/>
      <c r="SNZ165" s="7"/>
      <c r="SOA165" s="7"/>
      <c r="SOB165" s="7"/>
      <c r="SOC165" s="7"/>
      <c r="SOD165" s="7"/>
      <c r="SOE165" s="7"/>
      <c r="SOF165" s="7"/>
      <c r="SOG165" s="7"/>
      <c r="SOH165" s="7"/>
      <c r="SOI165" s="7"/>
      <c r="SOJ165" s="7"/>
      <c r="SOK165" s="7"/>
      <c r="SOL165" s="7"/>
      <c r="SOM165" s="7"/>
      <c r="SON165" s="7"/>
      <c r="SOO165" s="7"/>
      <c r="SOP165" s="7"/>
      <c r="SOQ165" s="7"/>
      <c r="SOR165" s="7"/>
      <c r="SOS165" s="7"/>
      <c r="SOT165" s="7"/>
      <c r="SOU165" s="7"/>
      <c r="SOV165" s="7"/>
      <c r="SOW165" s="7"/>
      <c r="SOX165" s="7"/>
      <c r="SOY165" s="7"/>
      <c r="SOZ165" s="7"/>
      <c r="SPA165" s="7"/>
      <c r="SPB165" s="7"/>
      <c r="SPC165" s="7"/>
      <c r="SPD165" s="7"/>
      <c r="SPE165" s="7"/>
      <c r="SPF165" s="7"/>
      <c r="SPG165" s="7"/>
      <c r="SPH165" s="7"/>
      <c r="SPI165" s="7"/>
      <c r="SPJ165" s="7"/>
      <c r="SPK165" s="7"/>
      <c r="SPL165" s="7"/>
      <c r="SPM165" s="7"/>
      <c r="SPN165" s="7"/>
      <c r="SPO165" s="7"/>
      <c r="SPP165" s="7"/>
      <c r="SPQ165" s="7"/>
      <c r="SPR165" s="7"/>
      <c r="SPS165" s="7"/>
      <c r="SPT165" s="7"/>
      <c r="SPU165" s="7"/>
      <c r="SPV165" s="7"/>
      <c r="SPW165" s="7"/>
      <c r="SPX165" s="7"/>
      <c r="SPY165" s="7"/>
      <c r="SPZ165" s="7"/>
      <c r="SQA165" s="7"/>
      <c r="SQB165" s="7"/>
      <c r="SQC165" s="7"/>
      <c r="SQD165" s="7"/>
      <c r="SQE165" s="7"/>
      <c r="SQF165" s="7"/>
      <c r="SQG165" s="7"/>
      <c r="SQH165" s="7"/>
      <c r="SQI165" s="7"/>
      <c r="SQJ165" s="7"/>
      <c r="SQK165" s="7"/>
      <c r="SQL165" s="7"/>
      <c r="SQM165" s="7"/>
      <c r="SQN165" s="7"/>
      <c r="SQO165" s="7"/>
      <c r="SQP165" s="7"/>
      <c r="SQQ165" s="7"/>
      <c r="SQR165" s="7"/>
      <c r="SQS165" s="7"/>
      <c r="SQT165" s="7"/>
      <c r="SQU165" s="7"/>
      <c r="SQV165" s="7"/>
      <c r="SQW165" s="7"/>
      <c r="SQX165" s="7"/>
      <c r="SQY165" s="7"/>
      <c r="SQZ165" s="7"/>
      <c r="SRA165" s="7"/>
      <c r="SRB165" s="7"/>
      <c r="SRC165" s="7"/>
      <c r="SRD165" s="7"/>
      <c r="SRE165" s="7"/>
      <c r="SRF165" s="7"/>
      <c r="SRG165" s="7"/>
      <c r="SRH165" s="7"/>
      <c r="SRI165" s="7"/>
      <c r="SRJ165" s="7"/>
      <c r="SRK165" s="7"/>
      <c r="SRL165" s="7"/>
      <c r="SRM165" s="7"/>
      <c r="SRN165" s="7"/>
      <c r="SRO165" s="7"/>
      <c r="SRP165" s="7"/>
      <c r="SRQ165" s="7"/>
      <c r="SRR165" s="7"/>
      <c r="SRS165" s="7"/>
      <c r="SRT165" s="7"/>
      <c r="SRU165" s="7"/>
      <c r="SRV165" s="7"/>
      <c r="SRW165" s="7"/>
      <c r="SRX165" s="7"/>
      <c r="SRY165" s="7"/>
      <c r="SRZ165" s="7"/>
      <c r="SSA165" s="7"/>
      <c r="SSB165" s="7"/>
      <c r="SSC165" s="7"/>
      <c r="SSD165" s="7"/>
      <c r="SSE165" s="7"/>
      <c r="SSF165" s="7"/>
      <c r="SSG165" s="7"/>
      <c r="SSH165" s="7"/>
      <c r="SSI165" s="7"/>
      <c r="SSJ165" s="7"/>
      <c r="SSK165" s="7"/>
      <c r="SSL165" s="7"/>
      <c r="SSM165" s="7"/>
      <c r="SSN165" s="7"/>
      <c r="SSO165" s="7"/>
      <c r="SSP165" s="7"/>
      <c r="SSQ165" s="7"/>
      <c r="SSR165" s="7"/>
      <c r="SSS165" s="7"/>
      <c r="SST165" s="7"/>
      <c r="SSU165" s="7"/>
      <c r="SSV165" s="7"/>
      <c r="SSW165" s="7"/>
      <c r="SSX165" s="7"/>
      <c r="SSY165" s="7"/>
      <c r="SSZ165" s="7"/>
      <c r="STA165" s="7"/>
      <c r="STB165" s="7"/>
      <c r="STC165" s="7"/>
      <c r="STD165" s="7"/>
      <c r="STE165" s="7"/>
      <c r="STF165" s="7"/>
      <c r="STG165" s="7"/>
      <c r="STH165" s="7"/>
      <c r="STI165" s="7"/>
      <c r="STJ165" s="7"/>
      <c r="STK165" s="7"/>
      <c r="STL165" s="7"/>
      <c r="STM165" s="7"/>
      <c r="STN165" s="7"/>
      <c r="STO165" s="7"/>
      <c r="STP165" s="7"/>
      <c r="STQ165" s="7"/>
      <c r="STR165" s="7"/>
      <c r="STS165" s="7"/>
      <c r="STT165" s="7"/>
      <c r="STU165" s="7"/>
      <c r="STV165" s="7"/>
      <c r="STW165" s="7"/>
      <c r="STX165" s="7"/>
      <c r="STY165" s="7"/>
      <c r="STZ165" s="7"/>
      <c r="SUA165" s="7"/>
      <c r="SUB165" s="7"/>
      <c r="SUC165" s="7"/>
      <c r="SUD165" s="7"/>
      <c r="SUE165" s="7"/>
      <c r="SUF165" s="7"/>
      <c r="SUG165" s="7"/>
      <c r="SUH165" s="7"/>
      <c r="SUI165" s="7"/>
      <c r="SUJ165" s="7"/>
      <c r="SUK165" s="7"/>
      <c r="SUL165" s="7"/>
      <c r="SUM165" s="7"/>
      <c r="SUN165" s="7"/>
      <c r="SUO165" s="7"/>
      <c r="SUP165" s="7"/>
      <c r="SUQ165" s="7"/>
      <c r="SUR165" s="7"/>
      <c r="SUS165" s="7"/>
      <c r="SUT165" s="7"/>
      <c r="SUU165" s="7"/>
      <c r="SUV165" s="7"/>
      <c r="SUW165" s="7"/>
      <c r="SUX165" s="7"/>
      <c r="SUY165" s="7"/>
      <c r="SUZ165" s="7"/>
      <c r="SVA165" s="7"/>
      <c r="SVB165" s="7"/>
      <c r="SVC165" s="7"/>
      <c r="SVD165" s="7"/>
      <c r="SVE165" s="7"/>
      <c r="SVF165" s="7"/>
      <c r="SVG165" s="7"/>
      <c r="SVH165" s="7"/>
      <c r="SVI165" s="7"/>
      <c r="SVJ165" s="7"/>
      <c r="SVK165" s="7"/>
      <c r="SVL165" s="7"/>
      <c r="SVM165" s="7"/>
      <c r="SVN165" s="7"/>
      <c r="SVO165" s="7"/>
      <c r="SVP165" s="7"/>
      <c r="SVQ165" s="7"/>
      <c r="SVR165" s="7"/>
      <c r="SVS165" s="7"/>
      <c r="SVT165" s="7"/>
      <c r="SVU165" s="7"/>
      <c r="SVV165" s="7"/>
      <c r="SVW165" s="7"/>
      <c r="SVX165" s="7"/>
      <c r="SVY165" s="7"/>
      <c r="SVZ165" s="7"/>
      <c r="SWA165" s="7"/>
      <c r="SWB165" s="7"/>
      <c r="SWC165" s="7"/>
      <c r="SWD165" s="7"/>
      <c r="SWE165" s="7"/>
      <c r="SWF165" s="7"/>
      <c r="SWG165" s="7"/>
      <c r="SWH165" s="7"/>
      <c r="SWI165" s="7"/>
      <c r="SWJ165" s="7"/>
      <c r="SWK165" s="7"/>
      <c r="SWL165" s="7"/>
      <c r="SWM165" s="7"/>
      <c r="SWN165" s="7"/>
      <c r="SWO165" s="7"/>
      <c r="SWP165" s="7"/>
      <c r="SWQ165" s="7"/>
      <c r="SWR165" s="7"/>
      <c r="SWS165" s="7"/>
      <c r="SWT165" s="7"/>
      <c r="SWU165" s="7"/>
      <c r="SWV165" s="7"/>
      <c r="SWW165" s="7"/>
      <c r="SWX165" s="7"/>
      <c r="SWY165" s="7"/>
      <c r="SWZ165" s="7"/>
      <c r="SXA165" s="7"/>
      <c r="SXB165" s="7"/>
      <c r="SXC165" s="7"/>
      <c r="SXD165" s="7"/>
      <c r="SXE165" s="7"/>
      <c r="SXF165" s="7"/>
      <c r="SXG165" s="7"/>
      <c r="SXH165" s="7"/>
      <c r="SXI165" s="7"/>
      <c r="SXJ165" s="7"/>
      <c r="SXK165" s="7"/>
      <c r="SXL165" s="7"/>
      <c r="SXM165" s="7"/>
      <c r="SXN165" s="7"/>
      <c r="SXO165" s="7"/>
      <c r="SXP165" s="7"/>
      <c r="SXQ165" s="7"/>
      <c r="SXR165" s="7"/>
      <c r="SXS165" s="7"/>
      <c r="SXT165" s="7"/>
      <c r="SXU165" s="7"/>
      <c r="SXV165" s="7"/>
      <c r="SXW165" s="7"/>
      <c r="SXX165" s="7"/>
      <c r="SXY165" s="7"/>
      <c r="SXZ165" s="7"/>
      <c r="SYA165" s="7"/>
      <c r="SYB165" s="7"/>
      <c r="SYC165" s="7"/>
      <c r="SYD165" s="7"/>
      <c r="SYE165" s="7"/>
      <c r="SYF165" s="7"/>
      <c r="SYG165" s="7"/>
      <c r="SYH165" s="7"/>
      <c r="SYI165" s="7"/>
      <c r="SYJ165" s="7"/>
      <c r="SYK165" s="7"/>
      <c r="SYL165" s="7"/>
      <c r="SYM165" s="7"/>
      <c r="SYN165" s="7"/>
      <c r="SYO165" s="7"/>
      <c r="SYP165" s="7"/>
      <c r="SYQ165" s="7"/>
      <c r="SYR165" s="7"/>
      <c r="SYS165" s="7"/>
      <c r="SYT165" s="7"/>
      <c r="SYU165" s="7"/>
      <c r="SYV165" s="7"/>
      <c r="SYW165" s="7"/>
      <c r="SYX165" s="7"/>
      <c r="SYY165" s="7"/>
      <c r="SYZ165" s="7"/>
      <c r="SZA165" s="7"/>
      <c r="SZB165" s="7"/>
      <c r="SZC165" s="7"/>
      <c r="SZD165" s="7"/>
      <c r="SZE165" s="7"/>
      <c r="SZF165" s="7"/>
      <c r="SZG165" s="7"/>
      <c r="SZH165" s="7"/>
      <c r="SZI165" s="7"/>
      <c r="SZJ165" s="7"/>
      <c r="SZK165" s="7"/>
      <c r="SZL165" s="7"/>
      <c r="SZM165" s="7"/>
      <c r="SZN165" s="7"/>
      <c r="SZO165" s="7"/>
      <c r="SZP165" s="7"/>
      <c r="SZQ165" s="7"/>
      <c r="SZR165" s="7"/>
      <c r="SZS165" s="7"/>
      <c r="SZT165" s="7"/>
      <c r="SZU165" s="7"/>
      <c r="SZV165" s="7"/>
      <c r="SZW165" s="7"/>
      <c r="SZX165" s="7"/>
      <c r="SZY165" s="7"/>
      <c r="SZZ165" s="7"/>
      <c r="TAA165" s="7"/>
      <c r="TAB165" s="7"/>
      <c r="TAC165" s="7"/>
      <c r="TAD165" s="7"/>
      <c r="TAE165" s="7"/>
      <c r="TAF165" s="7"/>
      <c r="TAG165" s="7"/>
      <c r="TAH165" s="7"/>
      <c r="TAI165" s="7"/>
      <c r="TAJ165" s="7"/>
      <c r="TAK165" s="7"/>
      <c r="TAL165" s="7"/>
      <c r="TAM165" s="7"/>
      <c r="TAN165" s="7"/>
      <c r="TAO165" s="7"/>
      <c r="TAP165" s="7"/>
      <c r="TAQ165" s="7"/>
      <c r="TAR165" s="7"/>
      <c r="TAS165" s="7"/>
      <c r="TAT165" s="7"/>
      <c r="TAU165" s="7"/>
      <c r="TAV165" s="7"/>
      <c r="TAW165" s="7"/>
      <c r="TAX165" s="7"/>
      <c r="TAY165" s="7"/>
      <c r="TAZ165" s="7"/>
      <c r="TBA165" s="7"/>
      <c r="TBB165" s="7"/>
      <c r="TBC165" s="7"/>
      <c r="TBD165" s="7"/>
      <c r="TBE165" s="7"/>
      <c r="TBF165" s="7"/>
      <c r="TBG165" s="7"/>
      <c r="TBH165" s="7"/>
      <c r="TBI165" s="7"/>
      <c r="TBJ165" s="7"/>
      <c r="TBK165" s="7"/>
      <c r="TBL165" s="7"/>
      <c r="TBM165" s="7"/>
      <c r="TBN165" s="7"/>
      <c r="TBO165" s="7"/>
      <c r="TBP165" s="7"/>
      <c r="TBQ165" s="7"/>
      <c r="TBR165" s="7"/>
      <c r="TBS165" s="7"/>
      <c r="TBT165" s="7"/>
      <c r="TBU165" s="7"/>
      <c r="TBV165" s="7"/>
      <c r="TBW165" s="7"/>
      <c r="TBX165" s="7"/>
      <c r="TBY165" s="7"/>
      <c r="TBZ165" s="7"/>
      <c r="TCA165" s="7"/>
      <c r="TCB165" s="7"/>
      <c r="TCC165" s="7"/>
      <c r="TCD165" s="7"/>
      <c r="TCE165" s="7"/>
      <c r="TCF165" s="7"/>
      <c r="TCG165" s="7"/>
      <c r="TCH165" s="7"/>
      <c r="TCI165" s="7"/>
      <c r="TCJ165" s="7"/>
      <c r="TCK165" s="7"/>
      <c r="TCL165" s="7"/>
      <c r="TCM165" s="7"/>
      <c r="TCN165" s="7"/>
      <c r="TCO165" s="7"/>
      <c r="TCP165" s="7"/>
      <c r="TCQ165" s="7"/>
      <c r="TCR165" s="7"/>
      <c r="TCS165" s="7"/>
      <c r="TCT165" s="7"/>
      <c r="TCU165" s="7"/>
      <c r="TCV165" s="7"/>
      <c r="TCW165" s="7"/>
      <c r="TCX165" s="7"/>
      <c r="TCY165" s="7"/>
      <c r="TCZ165" s="7"/>
      <c r="TDA165" s="7"/>
      <c r="TDB165" s="7"/>
      <c r="TDC165" s="7"/>
      <c r="TDD165" s="7"/>
      <c r="TDE165" s="7"/>
      <c r="TDF165" s="7"/>
      <c r="TDG165" s="7"/>
      <c r="TDH165" s="7"/>
      <c r="TDI165" s="7"/>
      <c r="TDJ165" s="7"/>
      <c r="TDK165" s="7"/>
      <c r="TDL165" s="7"/>
      <c r="TDM165" s="7"/>
      <c r="TDN165" s="7"/>
      <c r="TDO165" s="7"/>
      <c r="TDP165" s="7"/>
      <c r="TDQ165" s="7"/>
      <c r="TDR165" s="7"/>
      <c r="TDS165" s="7"/>
      <c r="TDT165" s="7"/>
      <c r="TDU165" s="7"/>
      <c r="TDV165" s="7"/>
      <c r="TDW165" s="7"/>
      <c r="TDX165" s="7"/>
      <c r="TDY165" s="7"/>
      <c r="TDZ165" s="7"/>
      <c r="TEA165" s="7"/>
      <c r="TEB165" s="7"/>
      <c r="TEC165" s="7"/>
      <c r="TED165" s="7"/>
      <c r="TEE165" s="7"/>
      <c r="TEF165" s="7"/>
      <c r="TEG165" s="7"/>
      <c r="TEH165" s="7"/>
      <c r="TEI165" s="7"/>
      <c r="TEJ165" s="7"/>
      <c r="TEK165" s="7"/>
      <c r="TEL165" s="7"/>
      <c r="TEM165" s="7"/>
      <c r="TEN165" s="7"/>
      <c r="TEO165" s="7"/>
      <c r="TEP165" s="7"/>
      <c r="TEQ165" s="7"/>
      <c r="TER165" s="7"/>
      <c r="TES165" s="7"/>
      <c r="TET165" s="7"/>
      <c r="TEU165" s="7"/>
      <c r="TEV165" s="7"/>
      <c r="TEW165" s="7"/>
      <c r="TEX165" s="7"/>
      <c r="TEY165" s="7"/>
      <c r="TEZ165" s="7"/>
      <c r="TFA165" s="7"/>
      <c r="TFB165" s="7"/>
      <c r="TFC165" s="7"/>
      <c r="TFD165" s="7"/>
      <c r="TFE165" s="7"/>
      <c r="TFF165" s="7"/>
      <c r="TFG165" s="7"/>
      <c r="TFH165" s="7"/>
      <c r="TFI165" s="7"/>
      <c r="TFJ165" s="7"/>
      <c r="TFK165" s="7"/>
      <c r="TFL165" s="7"/>
      <c r="TFM165" s="7"/>
      <c r="TFN165" s="7"/>
      <c r="TFO165" s="7"/>
      <c r="TFP165" s="7"/>
      <c r="TFQ165" s="7"/>
      <c r="TFR165" s="7"/>
      <c r="TFS165" s="7"/>
      <c r="TFT165" s="7"/>
      <c r="TFU165" s="7"/>
      <c r="TFV165" s="7"/>
      <c r="TFW165" s="7"/>
      <c r="TFX165" s="7"/>
      <c r="TFY165" s="7"/>
      <c r="TFZ165" s="7"/>
      <c r="TGA165" s="7"/>
      <c r="TGB165" s="7"/>
      <c r="TGC165" s="7"/>
      <c r="TGD165" s="7"/>
      <c r="TGE165" s="7"/>
      <c r="TGF165" s="7"/>
      <c r="TGG165" s="7"/>
      <c r="TGH165" s="7"/>
      <c r="TGI165" s="7"/>
      <c r="TGJ165" s="7"/>
      <c r="TGK165" s="7"/>
      <c r="TGL165" s="7"/>
      <c r="TGM165" s="7"/>
      <c r="TGN165" s="7"/>
      <c r="TGO165" s="7"/>
      <c r="TGP165" s="7"/>
      <c r="TGQ165" s="7"/>
      <c r="TGR165" s="7"/>
      <c r="TGS165" s="7"/>
      <c r="TGT165" s="7"/>
      <c r="TGU165" s="7"/>
      <c r="TGV165" s="7"/>
      <c r="TGW165" s="7"/>
      <c r="TGX165" s="7"/>
      <c r="TGY165" s="7"/>
      <c r="TGZ165" s="7"/>
      <c r="THA165" s="7"/>
      <c r="THB165" s="7"/>
      <c r="THC165" s="7"/>
      <c r="THD165" s="7"/>
      <c r="THE165" s="7"/>
      <c r="THF165" s="7"/>
      <c r="THG165" s="7"/>
      <c r="THH165" s="7"/>
      <c r="THI165" s="7"/>
      <c r="THJ165" s="7"/>
      <c r="THK165" s="7"/>
      <c r="THL165" s="7"/>
      <c r="THM165" s="7"/>
      <c r="THN165" s="7"/>
      <c r="THO165" s="7"/>
      <c r="THP165" s="7"/>
      <c r="THQ165" s="7"/>
      <c r="THR165" s="7"/>
      <c r="THS165" s="7"/>
      <c r="THT165" s="7"/>
      <c r="THU165" s="7"/>
      <c r="THV165" s="7"/>
      <c r="THW165" s="7"/>
      <c r="THX165" s="7"/>
      <c r="THY165" s="7"/>
      <c r="THZ165" s="7"/>
      <c r="TIA165" s="7"/>
      <c r="TIB165" s="7"/>
      <c r="TIC165" s="7"/>
      <c r="TID165" s="7"/>
      <c r="TIE165" s="7"/>
      <c r="TIF165" s="7"/>
      <c r="TIG165" s="7"/>
      <c r="TIH165" s="7"/>
      <c r="TII165" s="7"/>
      <c r="TIJ165" s="7"/>
      <c r="TIK165" s="7"/>
      <c r="TIL165" s="7"/>
      <c r="TIM165" s="7"/>
      <c r="TIN165" s="7"/>
      <c r="TIO165" s="7"/>
      <c r="TIP165" s="7"/>
      <c r="TIQ165" s="7"/>
      <c r="TIR165" s="7"/>
      <c r="TIS165" s="7"/>
      <c r="TIT165" s="7"/>
      <c r="TIU165" s="7"/>
      <c r="TIV165" s="7"/>
      <c r="TIW165" s="7"/>
      <c r="TIX165" s="7"/>
      <c r="TIY165" s="7"/>
      <c r="TIZ165" s="7"/>
      <c r="TJA165" s="7"/>
      <c r="TJB165" s="7"/>
      <c r="TJC165" s="7"/>
      <c r="TJD165" s="7"/>
      <c r="TJE165" s="7"/>
      <c r="TJF165" s="7"/>
      <c r="TJG165" s="7"/>
      <c r="TJH165" s="7"/>
      <c r="TJI165" s="7"/>
      <c r="TJJ165" s="7"/>
      <c r="TJK165" s="7"/>
      <c r="TJL165" s="7"/>
      <c r="TJM165" s="7"/>
      <c r="TJN165" s="7"/>
      <c r="TJO165" s="7"/>
      <c r="TJP165" s="7"/>
      <c r="TJQ165" s="7"/>
      <c r="TJR165" s="7"/>
      <c r="TJS165" s="7"/>
      <c r="TJT165" s="7"/>
      <c r="TJU165" s="7"/>
      <c r="TJV165" s="7"/>
      <c r="TJW165" s="7"/>
      <c r="TJX165" s="7"/>
      <c r="TJY165" s="7"/>
      <c r="TJZ165" s="7"/>
      <c r="TKA165" s="7"/>
      <c r="TKB165" s="7"/>
      <c r="TKC165" s="7"/>
      <c r="TKD165" s="7"/>
      <c r="TKE165" s="7"/>
      <c r="TKF165" s="7"/>
      <c r="TKG165" s="7"/>
      <c r="TKH165" s="7"/>
      <c r="TKI165" s="7"/>
      <c r="TKJ165" s="7"/>
      <c r="TKK165" s="7"/>
      <c r="TKL165" s="7"/>
      <c r="TKM165" s="7"/>
      <c r="TKN165" s="7"/>
      <c r="TKO165" s="7"/>
      <c r="TKP165" s="7"/>
      <c r="TKQ165" s="7"/>
      <c r="TKR165" s="7"/>
      <c r="TKS165" s="7"/>
      <c r="TKT165" s="7"/>
      <c r="TKU165" s="7"/>
      <c r="TKV165" s="7"/>
      <c r="TKW165" s="7"/>
      <c r="TKX165" s="7"/>
      <c r="TKY165" s="7"/>
      <c r="TKZ165" s="7"/>
      <c r="TLA165" s="7"/>
      <c r="TLB165" s="7"/>
      <c r="TLC165" s="7"/>
      <c r="TLD165" s="7"/>
      <c r="TLE165" s="7"/>
      <c r="TLF165" s="7"/>
      <c r="TLG165" s="7"/>
      <c r="TLH165" s="7"/>
      <c r="TLI165" s="7"/>
      <c r="TLJ165" s="7"/>
      <c r="TLK165" s="7"/>
      <c r="TLL165" s="7"/>
      <c r="TLM165" s="7"/>
      <c r="TLN165" s="7"/>
      <c r="TLO165" s="7"/>
      <c r="TLP165" s="7"/>
      <c r="TLQ165" s="7"/>
      <c r="TLR165" s="7"/>
      <c r="TLS165" s="7"/>
      <c r="TLT165" s="7"/>
      <c r="TLU165" s="7"/>
      <c r="TLV165" s="7"/>
      <c r="TLW165" s="7"/>
      <c r="TLX165" s="7"/>
      <c r="TLY165" s="7"/>
      <c r="TLZ165" s="7"/>
      <c r="TMA165" s="7"/>
      <c r="TMB165" s="7"/>
      <c r="TMC165" s="7"/>
      <c r="TMD165" s="7"/>
      <c r="TME165" s="7"/>
      <c r="TMF165" s="7"/>
      <c r="TMG165" s="7"/>
      <c r="TMH165" s="7"/>
      <c r="TMI165" s="7"/>
      <c r="TMJ165" s="7"/>
      <c r="TMK165" s="7"/>
      <c r="TML165" s="7"/>
      <c r="TMM165" s="7"/>
      <c r="TMN165" s="7"/>
      <c r="TMO165" s="7"/>
      <c r="TMP165" s="7"/>
      <c r="TMQ165" s="7"/>
      <c r="TMR165" s="7"/>
      <c r="TMS165" s="7"/>
      <c r="TMT165" s="7"/>
      <c r="TMU165" s="7"/>
      <c r="TMV165" s="7"/>
      <c r="TMW165" s="7"/>
      <c r="TMX165" s="7"/>
      <c r="TMY165" s="7"/>
      <c r="TMZ165" s="7"/>
      <c r="TNA165" s="7"/>
      <c r="TNB165" s="7"/>
      <c r="TNC165" s="7"/>
      <c r="TND165" s="7"/>
      <c r="TNE165" s="7"/>
      <c r="TNF165" s="7"/>
      <c r="TNG165" s="7"/>
      <c r="TNH165" s="7"/>
      <c r="TNI165" s="7"/>
      <c r="TNJ165" s="7"/>
      <c r="TNK165" s="7"/>
      <c r="TNL165" s="7"/>
      <c r="TNM165" s="7"/>
      <c r="TNN165" s="7"/>
      <c r="TNO165" s="7"/>
      <c r="TNP165" s="7"/>
      <c r="TNQ165" s="7"/>
      <c r="TNR165" s="7"/>
      <c r="TNS165" s="7"/>
      <c r="TNT165" s="7"/>
      <c r="TNU165" s="7"/>
      <c r="TNV165" s="7"/>
      <c r="TNW165" s="7"/>
      <c r="TNX165" s="7"/>
      <c r="TNY165" s="7"/>
      <c r="TNZ165" s="7"/>
      <c r="TOA165" s="7"/>
      <c r="TOB165" s="7"/>
      <c r="TOC165" s="7"/>
      <c r="TOD165" s="7"/>
      <c r="TOE165" s="7"/>
      <c r="TOF165" s="7"/>
      <c r="TOG165" s="7"/>
      <c r="TOH165" s="7"/>
      <c r="TOI165" s="7"/>
      <c r="TOJ165" s="7"/>
      <c r="TOK165" s="7"/>
      <c r="TOL165" s="7"/>
      <c r="TOM165" s="7"/>
      <c r="TON165" s="7"/>
      <c r="TOO165" s="7"/>
      <c r="TOP165" s="7"/>
      <c r="TOQ165" s="7"/>
      <c r="TOR165" s="7"/>
      <c r="TOS165" s="7"/>
      <c r="TOT165" s="7"/>
      <c r="TOU165" s="7"/>
      <c r="TOV165" s="7"/>
      <c r="TOW165" s="7"/>
      <c r="TOX165" s="7"/>
      <c r="TOY165" s="7"/>
      <c r="TOZ165" s="7"/>
      <c r="TPA165" s="7"/>
      <c r="TPB165" s="7"/>
      <c r="TPC165" s="7"/>
      <c r="TPD165" s="7"/>
      <c r="TPE165" s="7"/>
      <c r="TPF165" s="7"/>
      <c r="TPG165" s="7"/>
      <c r="TPH165" s="7"/>
      <c r="TPI165" s="7"/>
      <c r="TPJ165" s="7"/>
      <c r="TPK165" s="7"/>
      <c r="TPL165" s="7"/>
      <c r="TPM165" s="7"/>
      <c r="TPN165" s="7"/>
      <c r="TPO165" s="7"/>
      <c r="TPP165" s="7"/>
      <c r="TPQ165" s="7"/>
      <c r="TPR165" s="7"/>
      <c r="TPS165" s="7"/>
      <c r="TPT165" s="7"/>
      <c r="TPU165" s="7"/>
      <c r="TPV165" s="7"/>
      <c r="TPW165" s="7"/>
      <c r="TPX165" s="7"/>
      <c r="TPY165" s="7"/>
      <c r="TPZ165" s="7"/>
      <c r="TQA165" s="7"/>
      <c r="TQB165" s="7"/>
      <c r="TQC165" s="7"/>
      <c r="TQD165" s="7"/>
      <c r="TQE165" s="7"/>
      <c r="TQF165" s="7"/>
      <c r="TQG165" s="7"/>
      <c r="TQH165" s="7"/>
      <c r="TQI165" s="7"/>
      <c r="TQJ165" s="7"/>
      <c r="TQK165" s="7"/>
      <c r="TQL165" s="7"/>
      <c r="TQM165" s="7"/>
      <c r="TQN165" s="7"/>
      <c r="TQO165" s="7"/>
      <c r="TQP165" s="7"/>
      <c r="TQQ165" s="7"/>
      <c r="TQR165" s="7"/>
      <c r="TQS165" s="7"/>
      <c r="TQT165" s="7"/>
      <c r="TQU165" s="7"/>
      <c r="TQV165" s="7"/>
      <c r="TQW165" s="7"/>
      <c r="TQX165" s="7"/>
      <c r="TQY165" s="7"/>
      <c r="TQZ165" s="7"/>
      <c r="TRA165" s="7"/>
      <c r="TRB165" s="7"/>
      <c r="TRC165" s="7"/>
      <c r="TRD165" s="7"/>
      <c r="TRE165" s="7"/>
      <c r="TRF165" s="7"/>
      <c r="TRG165" s="7"/>
      <c r="TRH165" s="7"/>
      <c r="TRI165" s="7"/>
      <c r="TRJ165" s="7"/>
      <c r="TRK165" s="7"/>
      <c r="TRL165" s="7"/>
      <c r="TRM165" s="7"/>
      <c r="TRN165" s="7"/>
      <c r="TRO165" s="7"/>
      <c r="TRP165" s="7"/>
      <c r="TRQ165" s="7"/>
      <c r="TRR165" s="7"/>
      <c r="TRS165" s="7"/>
      <c r="TRT165" s="7"/>
      <c r="TRU165" s="7"/>
      <c r="TRV165" s="7"/>
      <c r="TRW165" s="7"/>
      <c r="TRX165" s="7"/>
      <c r="TRY165" s="7"/>
      <c r="TRZ165" s="7"/>
      <c r="TSA165" s="7"/>
      <c r="TSB165" s="7"/>
      <c r="TSC165" s="7"/>
      <c r="TSD165" s="7"/>
      <c r="TSE165" s="7"/>
      <c r="TSF165" s="7"/>
      <c r="TSG165" s="7"/>
      <c r="TSH165" s="7"/>
      <c r="TSI165" s="7"/>
      <c r="TSJ165" s="7"/>
      <c r="TSK165" s="7"/>
      <c r="TSL165" s="7"/>
      <c r="TSM165" s="7"/>
      <c r="TSN165" s="7"/>
      <c r="TSO165" s="7"/>
      <c r="TSP165" s="7"/>
      <c r="TSQ165" s="7"/>
      <c r="TSR165" s="7"/>
      <c r="TSS165" s="7"/>
      <c r="TST165" s="7"/>
      <c r="TSU165" s="7"/>
      <c r="TSV165" s="7"/>
      <c r="TSW165" s="7"/>
      <c r="TSX165" s="7"/>
      <c r="TSY165" s="7"/>
      <c r="TSZ165" s="7"/>
      <c r="TTA165" s="7"/>
      <c r="TTB165" s="7"/>
      <c r="TTC165" s="7"/>
      <c r="TTD165" s="7"/>
      <c r="TTE165" s="7"/>
      <c r="TTF165" s="7"/>
      <c r="TTG165" s="7"/>
      <c r="TTH165" s="7"/>
      <c r="TTI165" s="7"/>
      <c r="TTJ165" s="7"/>
      <c r="TTK165" s="7"/>
      <c r="TTL165" s="7"/>
      <c r="TTM165" s="7"/>
      <c r="TTN165" s="7"/>
      <c r="TTO165" s="7"/>
      <c r="TTP165" s="7"/>
      <c r="TTQ165" s="7"/>
      <c r="TTR165" s="7"/>
      <c r="TTS165" s="7"/>
      <c r="TTT165" s="7"/>
      <c r="TTU165" s="7"/>
      <c r="TTV165" s="7"/>
      <c r="TTW165" s="7"/>
      <c r="TTX165" s="7"/>
      <c r="TTY165" s="7"/>
      <c r="TTZ165" s="7"/>
      <c r="TUA165" s="7"/>
      <c r="TUB165" s="7"/>
      <c r="TUC165" s="7"/>
      <c r="TUD165" s="7"/>
      <c r="TUE165" s="7"/>
      <c r="TUF165" s="7"/>
      <c r="TUG165" s="7"/>
      <c r="TUH165" s="7"/>
      <c r="TUI165" s="7"/>
      <c r="TUJ165" s="7"/>
      <c r="TUK165" s="7"/>
      <c r="TUL165" s="7"/>
      <c r="TUM165" s="7"/>
      <c r="TUN165" s="7"/>
      <c r="TUO165" s="7"/>
      <c r="TUP165" s="7"/>
      <c r="TUQ165" s="7"/>
      <c r="TUR165" s="7"/>
      <c r="TUS165" s="7"/>
      <c r="TUT165" s="7"/>
      <c r="TUU165" s="7"/>
      <c r="TUV165" s="7"/>
      <c r="TUW165" s="7"/>
      <c r="TUX165" s="7"/>
      <c r="TUY165" s="7"/>
      <c r="TUZ165" s="7"/>
      <c r="TVA165" s="7"/>
      <c r="TVB165" s="7"/>
      <c r="TVC165" s="7"/>
      <c r="TVD165" s="7"/>
      <c r="TVE165" s="7"/>
      <c r="TVF165" s="7"/>
      <c r="TVG165" s="7"/>
      <c r="TVH165" s="7"/>
      <c r="TVI165" s="7"/>
      <c r="TVJ165" s="7"/>
      <c r="TVK165" s="7"/>
      <c r="TVL165" s="7"/>
      <c r="TVM165" s="7"/>
      <c r="TVN165" s="7"/>
      <c r="TVO165" s="7"/>
      <c r="TVP165" s="7"/>
      <c r="TVQ165" s="7"/>
      <c r="TVR165" s="7"/>
      <c r="TVS165" s="7"/>
      <c r="TVT165" s="7"/>
      <c r="TVU165" s="7"/>
      <c r="TVV165" s="7"/>
      <c r="TVW165" s="7"/>
      <c r="TVX165" s="7"/>
      <c r="TVY165" s="7"/>
      <c r="TVZ165" s="7"/>
      <c r="TWA165" s="7"/>
      <c r="TWB165" s="7"/>
      <c r="TWC165" s="7"/>
      <c r="TWD165" s="7"/>
      <c r="TWE165" s="7"/>
      <c r="TWF165" s="7"/>
      <c r="TWG165" s="7"/>
      <c r="TWH165" s="7"/>
      <c r="TWI165" s="7"/>
      <c r="TWJ165" s="7"/>
      <c r="TWK165" s="7"/>
      <c r="TWL165" s="7"/>
      <c r="TWM165" s="7"/>
      <c r="TWN165" s="7"/>
      <c r="TWO165" s="7"/>
      <c r="TWP165" s="7"/>
      <c r="TWQ165" s="7"/>
      <c r="TWR165" s="7"/>
      <c r="TWS165" s="7"/>
      <c r="TWT165" s="7"/>
      <c r="TWU165" s="7"/>
      <c r="TWV165" s="7"/>
      <c r="TWW165" s="7"/>
      <c r="TWX165" s="7"/>
      <c r="TWY165" s="7"/>
      <c r="TWZ165" s="7"/>
      <c r="TXA165" s="7"/>
      <c r="TXB165" s="7"/>
      <c r="TXC165" s="7"/>
      <c r="TXD165" s="7"/>
      <c r="TXE165" s="7"/>
      <c r="TXF165" s="7"/>
      <c r="TXG165" s="7"/>
      <c r="TXH165" s="7"/>
      <c r="TXI165" s="7"/>
      <c r="TXJ165" s="7"/>
      <c r="TXK165" s="7"/>
      <c r="TXL165" s="7"/>
      <c r="TXM165" s="7"/>
      <c r="TXN165" s="7"/>
      <c r="TXO165" s="7"/>
      <c r="TXP165" s="7"/>
      <c r="TXQ165" s="7"/>
      <c r="TXR165" s="7"/>
      <c r="TXS165" s="7"/>
      <c r="TXT165" s="7"/>
      <c r="TXU165" s="7"/>
      <c r="TXV165" s="7"/>
      <c r="TXW165" s="7"/>
      <c r="TXX165" s="7"/>
      <c r="TXY165" s="7"/>
      <c r="TXZ165" s="7"/>
      <c r="TYA165" s="7"/>
      <c r="TYB165" s="7"/>
      <c r="TYC165" s="7"/>
      <c r="TYD165" s="7"/>
      <c r="TYE165" s="7"/>
      <c r="TYF165" s="7"/>
      <c r="TYG165" s="7"/>
      <c r="TYH165" s="7"/>
      <c r="TYI165" s="7"/>
      <c r="TYJ165" s="7"/>
      <c r="TYK165" s="7"/>
      <c r="TYL165" s="7"/>
      <c r="TYM165" s="7"/>
      <c r="TYN165" s="7"/>
      <c r="TYO165" s="7"/>
      <c r="TYP165" s="7"/>
      <c r="TYQ165" s="7"/>
      <c r="TYR165" s="7"/>
      <c r="TYS165" s="7"/>
      <c r="TYT165" s="7"/>
      <c r="TYU165" s="7"/>
      <c r="TYV165" s="7"/>
      <c r="TYW165" s="7"/>
      <c r="TYX165" s="7"/>
      <c r="TYY165" s="7"/>
      <c r="TYZ165" s="7"/>
      <c r="TZA165" s="7"/>
      <c r="TZB165" s="7"/>
      <c r="TZC165" s="7"/>
      <c r="TZD165" s="7"/>
      <c r="TZE165" s="7"/>
      <c r="TZF165" s="7"/>
      <c r="TZG165" s="7"/>
      <c r="TZH165" s="7"/>
      <c r="TZI165" s="7"/>
      <c r="TZJ165" s="7"/>
      <c r="TZK165" s="7"/>
      <c r="TZL165" s="7"/>
      <c r="TZM165" s="7"/>
      <c r="TZN165" s="7"/>
      <c r="TZO165" s="7"/>
      <c r="TZP165" s="7"/>
      <c r="TZQ165" s="7"/>
      <c r="TZR165" s="7"/>
      <c r="TZS165" s="7"/>
      <c r="TZT165" s="7"/>
      <c r="TZU165" s="7"/>
      <c r="TZV165" s="7"/>
      <c r="TZW165" s="7"/>
      <c r="TZX165" s="7"/>
      <c r="TZY165" s="7"/>
      <c r="TZZ165" s="7"/>
      <c r="UAA165" s="7"/>
      <c r="UAB165" s="7"/>
      <c r="UAC165" s="7"/>
      <c r="UAD165" s="7"/>
      <c r="UAE165" s="7"/>
      <c r="UAF165" s="7"/>
      <c r="UAG165" s="7"/>
      <c r="UAH165" s="7"/>
      <c r="UAI165" s="7"/>
      <c r="UAJ165" s="7"/>
      <c r="UAK165" s="7"/>
      <c r="UAL165" s="7"/>
      <c r="UAM165" s="7"/>
      <c r="UAN165" s="7"/>
      <c r="UAO165" s="7"/>
      <c r="UAP165" s="7"/>
      <c r="UAQ165" s="7"/>
      <c r="UAR165" s="7"/>
      <c r="UAS165" s="7"/>
      <c r="UAT165" s="7"/>
      <c r="UAU165" s="7"/>
      <c r="UAV165" s="7"/>
      <c r="UAW165" s="7"/>
      <c r="UAX165" s="7"/>
      <c r="UAY165" s="7"/>
      <c r="UAZ165" s="7"/>
      <c r="UBA165" s="7"/>
      <c r="UBB165" s="7"/>
      <c r="UBC165" s="7"/>
      <c r="UBD165" s="7"/>
      <c r="UBE165" s="7"/>
      <c r="UBF165" s="7"/>
      <c r="UBG165" s="7"/>
      <c r="UBH165" s="7"/>
      <c r="UBI165" s="7"/>
      <c r="UBJ165" s="7"/>
      <c r="UBK165" s="7"/>
      <c r="UBL165" s="7"/>
      <c r="UBM165" s="7"/>
      <c r="UBN165" s="7"/>
      <c r="UBO165" s="7"/>
      <c r="UBP165" s="7"/>
      <c r="UBQ165" s="7"/>
      <c r="UBR165" s="7"/>
      <c r="UBS165" s="7"/>
      <c r="UBT165" s="7"/>
      <c r="UBU165" s="7"/>
      <c r="UBV165" s="7"/>
      <c r="UBW165" s="7"/>
      <c r="UBX165" s="7"/>
      <c r="UBY165" s="7"/>
      <c r="UBZ165" s="7"/>
      <c r="UCA165" s="7"/>
      <c r="UCB165" s="7"/>
      <c r="UCC165" s="7"/>
      <c r="UCD165" s="7"/>
      <c r="UCE165" s="7"/>
      <c r="UCF165" s="7"/>
      <c r="UCG165" s="7"/>
      <c r="UCH165" s="7"/>
      <c r="UCI165" s="7"/>
      <c r="UCJ165" s="7"/>
      <c r="UCK165" s="7"/>
      <c r="UCL165" s="7"/>
      <c r="UCM165" s="7"/>
      <c r="UCN165" s="7"/>
      <c r="UCO165" s="7"/>
      <c r="UCP165" s="7"/>
      <c r="UCQ165" s="7"/>
      <c r="UCR165" s="7"/>
      <c r="UCS165" s="7"/>
      <c r="UCT165" s="7"/>
      <c r="UCU165" s="7"/>
      <c r="UCV165" s="7"/>
      <c r="UCW165" s="7"/>
      <c r="UCX165" s="7"/>
      <c r="UCY165" s="7"/>
      <c r="UCZ165" s="7"/>
      <c r="UDA165" s="7"/>
      <c r="UDB165" s="7"/>
      <c r="UDC165" s="7"/>
      <c r="UDD165" s="7"/>
      <c r="UDE165" s="7"/>
      <c r="UDF165" s="7"/>
      <c r="UDG165" s="7"/>
      <c r="UDH165" s="7"/>
      <c r="UDI165" s="7"/>
      <c r="UDJ165" s="7"/>
      <c r="UDK165" s="7"/>
      <c r="UDL165" s="7"/>
      <c r="UDM165" s="7"/>
      <c r="UDN165" s="7"/>
      <c r="UDO165" s="7"/>
      <c r="UDP165" s="7"/>
      <c r="UDQ165" s="7"/>
      <c r="UDR165" s="7"/>
      <c r="UDS165" s="7"/>
      <c r="UDT165" s="7"/>
      <c r="UDU165" s="7"/>
      <c r="UDV165" s="7"/>
      <c r="UDW165" s="7"/>
      <c r="UDX165" s="7"/>
      <c r="UDY165" s="7"/>
      <c r="UDZ165" s="7"/>
      <c r="UEA165" s="7"/>
      <c r="UEB165" s="7"/>
      <c r="UEC165" s="7"/>
      <c r="UED165" s="7"/>
      <c r="UEE165" s="7"/>
      <c r="UEF165" s="7"/>
      <c r="UEG165" s="7"/>
      <c r="UEH165" s="7"/>
      <c r="UEI165" s="7"/>
      <c r="UEJ165" s="7"/>
      <c r="UEK165" s="7"/>
      <c r="UEL165" s="7"/>
      <c r="UEM165" s="7"/>
      <c r="UEN165" s="7"/>
      <c r="UEO165" s="7"/>
      <c r="UEP165" s="7"/>
      <c r="UEQ165" s="7"/>
      <c r="UER165" s="7"/>
      <c r="UES165" s="7"/>
      <c r="UET165" s="7"/>
      <c r="UEU165" s="7"/>
      <c r="UEV165" s="7"/>
      <c r="UEW165" s="7"/>
      <c r="UEX165" s="7"/>
      <c r="UEY165" s="7"/>
      <c r="UEZ165" s="7"/>
      <c r="UFA165" s="7"/>
      <c r="UFB165" s="7"/>
      <c r="UFC165" s="7"/>
      <c r="UFD165" s="7"/>
      <c r="UFE165" s="7"/>
      <c r="UFF165" s="7"/>
      <c r="UFG165" s="7"/>
      <c r="UFH165" s="7"/>
      <c r="UFI165" s="7"/>
      <c r="UFJ165" s="7"/>
      <c r="UFK165" s="7"/>
      <c r="UFL165" s="7"/>
      <c r="UFM165" s="7"/>
      <c r="UFN165" s="7"/>
      <c r="UFO165" s="7"/>
      <c r="UFP165" s="7"/>
      <c r="UFQ165" s="7"/>
      <c r="UFR165" s="7"/>
      <c r="UFS165" s="7"/>
      <c r="UFT165" s="7"/>
      <c r="UFU165" s="7"/>
      <c r="UFV165" s="7"/>
      <c r="UFW165" s="7"/>
      <c r="UFX165" s="7"/>
      <c r="UFY165" s="7"/>
      <c r="UFZ165" s="7"/>
      <c r="UGA165" s="7"/>
      <c r="UGB165" s="7"/>
      <c r="UGC165" s="7"/>
      <c r="UGD165" s="7"/>
      <c r="UGE165" s="7"/>
      <c r="UGF165" s="7"/>
      <c r="UGG165" s="7"/>
      <c r="UGH165" s="7"/>
      <c r="UGI165" s="7"/>
      <c r="UGJ165" s="7"/>
      <c r="UGK165" s="7"/>
      <c r="UGL165" s="7"/>
      <c r="UGM165" s="7"/>
      <c r="UGN165" s="7"/>
      <c r="UGO165" s="7"/>
      <c r="UGP165" s="7"/>
      <c r="UGQ165" s="7"/>
      <c r="UGR165" s="7"/>
      <c r="UGS165" s="7"/>
      <c r="UGT165" s="7"/>
      <c r="UGU165" s="7"/>
      <c r="UGV165" s="7"/>
      <c r="UGW165" s="7"/>
      <c r="UGX165" s="7"/>
      <c r="UGY165" s="7"/>
      <c r="UGZ165" s="7"/>
      <c r="UHA165" s="7"/>
      <c r="UHB165" s="7"/>
      <c r="UHC165" s="7"/>
      <c r="UHD165" s="7"/>
      <c r="UHE165" s="7"/>
      <c r="UHF165" s="7"/>
      <c r="UHG165" s="7"/>
      <c r="UHH165" s="7"/>
      <c r="UHI165" s="7"/>
      <c r="UHJ165" s="7"/>
      <c r="UHK165" s="7"/>
      <c r="UHL165" s="7"/>
      <c r="UHM165" s="7"/>
      <c r="UHN165" s="7"/>
      <c r="UHO165" s="7"/>
      <c r="UHP165" s="7"/>
      <c r="UHQ165" s="7"/>
      <c r="UHR165" s="7"/>
      <c r="UHS165" s="7"/>
      <c r="UHT165" s="7"/>
      <c r="UHU165" s="7"/>
      <c r="UHV165" s="7"/>
      <c r="UHW165" s="7"/>
      <c r="UHX165" s="7"/>
      <c r="UHY165" s="7"/>
      <c r="UHZ165" s="7"/>
      <c r="UIA165" s="7"/>
      <c r="UIB165" s="7"/>
      <c r="UIC165" s="7"/>
      <c r="UID165" s="7"/>
      <c r="UIE165" s="7"/>
      <c r="UIF165" s="7"/>
      <c r="UIG165" s="7"/>
      <c r="UIH165" s="7"/>
      <c r="UII165" s="7"/>
      <c r="UIJ165" s="7"/>
      <c r="UIK165" s="7"/>
      <c r="UIL165" s="7"/>
      <c r="UIM165" s="7"/>
      <c r="UIN165" s="7"/>
      <c r="UIO165" s="7"/>
      <c r="UIP165" s="7"/>
      <c r="UIQ165" s="7"/>
      <c r="UIR165" s="7"/>
      <c r="UIS165" s="7"/>
      <c r="UIT165" s="7"/>
      <c r="UIU165" s="7"/>
      <c r="UIV165" s="7"/>
      <c r="UIW165" s="7"/>
      <c r="UIX165" s="7"/>
      <c r="UIY165" s="7"/>
      <c r="UIZ165" s="7"/>
      <c r="UJA165" s="7"/>
      <c r="UJB165" s="7"/>
      <c r="UJC165" s="7"/>
      <c r="UJD165" s="7"/>
      <c r="UJE165" s="7"/>
      <c r="UJF165" s="7"/>
      <c r="UJG165" s="7"/>
      <c r="UJH165" s="7"/>
      <c r="UJI165" s="7"/>
      <c r="UJJ165" s="7"/>
      <c r="UJK165" s="7"/>
      <c r="UJL165" s="7"/>
      <c r="UJM165" s="7"/>
      <c r="UJN165" s="7"/>
      <c r="UJO165" s="7"/>
      <c r="UJP165" s="7"/>
      <c r="UJQ165" s="7"/>
      <c r="UJR165" s="7"/>
      <c r="UJS165" s="7"/>
      <c r="UJT165" s="7"/>
      <c r="UJU165" s="7"/>
      <c r="UJV165" s="7"/>
      <c r="UJW165" s="7"/>
      <c r="UJX165" s="7"/>
      <c r="UJY165" s="7"/>
      <c r="UJZ165" s="7"/>
      <c r="UKA165" s="7"/>
      <c r="UKB165" s="7"/>
      <c r="UKC165" s="7"/>
      <c r="UKD165" s="7"/>
      <c r="UKE165" s="7"/>
      <c r="UKF165" s="7"/>
      <c r="UKG165" s="7"/>
      <c r="UKH165" s="7"/>
      <c r="UKI165" s="7"/>
      <c r="UKJ165" s="7"/>
      <c r="UKK165" s="7"/>
      <c r="UKL165" s="7"/>
      <c r="UKM165" s="7"/>
      <c r="UKN165" s="7"/>
      <c r="UKO165" s="7"/>
      <c r="UKP165" s="7"/>
      <c r="UKQ165" s="7"/>
      <c r="UKR165" s="7"/>
      <c r="UKS165" s="7"/>
      <c r="UKT165" s="7"/>
      <c r="UKU165" s="7"/>
      <c r="UKV165" s="7"/>
      <c r="UKW165" s="7"/>
      <c r="UKX165" s="7"/>
      <c r="UKY165" s="7"/>
      <c r="UKZ165" s="7"/>
      <c r="ULA165" s="7"/>
      <c r="ULB165" s="7"/>
      <c r="ULC165" s="7"/>
      <c r="ULD165" s="7"/>
      <c r="ULE165" s="7"/>
      <c r="ULF165" s="7"/>
      <c r="ULG165" s="7"/>
      <c r="ULH165" s="7"/>
      <c r="ULI165" s="7"/>
      <c r="ULJ165" s="7"/>
      <c r="ULK165" s="7"/>
      <c r="ULL165" s="7"/>
      <c r="ULM165" s="7"/>
      <c r="ULN165" s="7"/>
      <c r="ULO165" s="7"/>
      <c r="ULP165" s="7"/>
      <c r="ULQ165" s="7"/>
      <c r="ULR165" s="7"/>
      <c r="ULS165" s="7"/>
      <c r="ULT165" s="7"/>
      <c r="ULU165" s="7"/>
      <c r="ULV165" s="7"/>
      <c r="ULW165" s="7"/>
      <c r="ULX165" s="7"/>
      <c r="ULY165" s="7"/>
      <c r="ULZ165" s="7"/>
      <c r="UMA165" s="7"/>
      <c r="UMB165" s="7"/>
      <c r="UMC165" s="7"/>
      <c r="UMD165" s="7"/>
      <c r="UME165" s="7"/>
      <c r="UMF165" s="7"/>
      <c r="UMG165" s="7"/>
      <c r="UMH165" s="7"/>
      <c r="UMI165" s="7"/>
      <c r="UMJ165" s="7"/>
      <c r="UMK165" s="7"/>
      <c r="UML165" s="7"/>
      <c r="UMM165" s="7"/>
      <c r="UMN165" s="7"/>
      <c r="UMO165" s="7"/>
      <c r="UMP165" s="7"/>
      <c r="UMQ165" s="7"/>
      <c r="UMR165" s="7"/>
      <c r="UMS165" s="7"/>
      <c r="UMT165" s="7"/>
      <c r="UMU165" s="7"/>
      <c r="UMV165" s="7"/>
      <c r="UMW165" s="7"/>
      <c r="UMX165" s="7"/>
      <c r="UMY165" s="7"/>
      <c r="UMZ165" s="7"/>
      <c r="UNA165" s="7"/>
      <c r="UNB165" s="7"/>
      <c r="UNC165" s="7"/>
      <c r="UND165" s="7"/>
      <c r="UNE165" s="7"/>
      <c r="UNF165" s="7"/>
      <c r="UNG165" s="7"/>
      <c r="UNH165" s="7"/>
      <c r="UNI165" s="7"/>
      <c r="UNJ165" s="7"/>
      <c r="UNK165" s="7"/>
      <c r="UNL165" s="7"/>
      <c r="UNM165" s="7"/>
      <c r="UNN165" s="7"/>
      <c r="UNO165" s="7"/>
      <c r="UNP165" s="7"/>
      <c r="UNQ165" s="7"/>
      <c r="UNR165" s="7"/>
      <c r="UNS165" s="7"/>
      <c r="UNT165" s="7"/>
      <c r="UNU165" s="7"/>
      <c r="UNV165" s="7"/>
      <c r="UNW165" s="7"/>
      <c r="UNX165" s="7"/>
      <c r="UNY165" s="7"/>
      <c r="UNZ165" s="7"/>
      <c r="UOA165" s="7"/>
      <c r="UOB165" s="7"/>
      <c r="UOC165" s="7"/>
      <c r="UOD165" s="7"/>
      <c r="UOE165" s="7"/>
      <c r="UOF165" s="7"/>
      <c r="UOG165" s="7"/>
      <c r="UOH165" s="7"/>
      <c r="UOI165" s="7"/>
      <c r="UOJ165" s="7"/>
      <c r="UOK165" s="7"/>
      <c r="UOL165" s="7"/>
      <c r="UOM165" s="7"/>
      <c r="UON165" s="7"/>
      <c r="UOO165" s="7"/>
      <c r="UOP165" s="7"/>
      <c r="UOQ165" s="7"/>
      <c r="UOR165" s="7"/>
      <c r="UOS165" s="7"/>
      <c r="UOT165" s="7"/>
      <c r="UOU165" s="7"/>
      <c r="UOV165" s="7"/>
      <c r="UOW165" s="7"/>
      <c r="UOX165" s="7"/>
      <c r="UOY165" s="7"/>
      <c r="UOZ165" s="7"/>
      <c r="UPA165" s="7"/>
      <c r="UPB165" s="7"/>
      <c r="UPC165" s="7"/>
      <c r="UPD165" s="7"/>
      <c r="UPE165" s="7"/>
      <c r="UPF165" s="7"/>
      <c r="UPG165" s="7"/>
      <c r="UPH165" s="7"/>
      <c r="UPI165" s="7"/>
      <c r="UPJ165" s="7"/>
      <c r="UPK165" s="7"/>
      <c r="UPL165" s="7"/>
      <c r="UPM165" s="7"/>
      <c r="UPN165" s="7"/>
      <c r="UPO165" s="7"/>
      <c r="UPP165" s="7"/>
      <c r="UPQ165" s="7"/>
      <c r="UPR165" s="7"/>
      <c r="UPS165" s="7"/>
      <c r="UPT165" s="7"/>
      <c r="UPU165" s="7"/>
      <c r="UPV165" s="7"/>
      <c r="UPW165" s="7"/>
      <c r="UPX165" s="7"/>
      <c r="UPY165" s="7"/>
      <c r="UPZ165" s="7"/>
      <c r="UQA165" s="7"/>
      <c r="UQB165" s="7"/>
      <c r="UQC165" s="7"/>
      <c r="UQD165" s="7"/>
      <c r="UQE165" s="7"/>
      <c r="UQF165" s="7"/>
      <c r="UQG165" s="7"/>
      <c r="UQH165" s="7"/>
      <c r="UQI165" s="7"/>
      <c r="UQJ165" s="7"/>
      <c r="UQK165" s="7"/>
      <c r="UQL165" s="7"/>
      <c r="UQM165" s="7"/>
      <c r="UQN165" s="7"/>
      <c r="UQO165" s="7"/>
      <c r="UQP165" s="7"/>
      <c r="UQQ165" s="7"/>
      <c r="UQR165" s="7"/>
      <c r="UQS165" s="7"/>
      <c r="UQT165" s="7"/>
      <c r="UQU165" s="7"/>
      <c r="UQV165" s="7"/>
      <c r="UQW165" s="7"/>
      <c r="UQX165" s="7"/>
      <c r="UQY165" s="7"/>
      <c r="UQZ165" s="7"/>
      <c r="URA165" s="7"/>
      <c r="URB165" s="7"/>
      <c r="URC165" s="7"/>
      <c r="URD165" s="7"/>
      <c r="URE165" s="7"/>
      <c r="URF165" s="7"/>
      <c r="URG165" s="7"/>
      <c r="URH165" s="7"/>
      <c r="URI165" s="7"/>
      <c r="URJ165" s="7"/>
      <c r="URK165" s="7"/>
      <c r="URL165" s="7"/>
      <c r="URM165" s="7"/>
      <c r="URN165" s="7"/>
      <c r="URO165" s="7"/>
      <c r="URP165" s="7"/>
      <c r="URQ165" s="7"/>
      <c r="URR165" s="7"/>
      <c r="URS165" s="7"/>
      <c r="URT165" s="7"/>
      <c r="URU165" s="7"/>
      <c r="URV165" s="7"/>
      <c r="URW165" s="7"/>
      <c r="URX165" s="7"/>
      <c r="URY165" s="7"/>
      <c r="URZ165" s="7"/>
      <c r="USA165" s="7"/>
      <c r="USB165" s="7"/>
      <c r="USC165" s="7"/>
      <c r="USD165" s="7"/>
      <c r="USE165" s="7"/>
      <c r="USF165" s="7"/>
      <c r="USG165" s="7"/>
      <c r="USH165" s="7"/>
      <c r="USI165" s="7"/>
      <c r="USJ165" s="7"/>
      <c r="USK165" s="7"/>
      <c r="USL165" s="7"/>
      <c r="USM165" s="7"/>
      <c r="USN165" s="7"/>
      <c r="USO165" s="7"/>
      <c r="USP165" s="7"/>
      <c r="USQ165" s="7"/>
      <c r="USR165" s="7"/>
      <c r="USS165" s="7"/>
      <c r="UST165" s="7"/>
      <c r="USU165" s="7"/>
      <c r="USV165" s="7"/>
      <c r="USW165" s="7"/>
      <c r="USX165" s="7"/>
      <c r="USY165" s="7"/>
      <c r="USZ165" s="7"/>
      <c r="UTA165" s="7"/>
      <c r="UTB165" s="7"/>
      <c r="UTC165" s="7"/>
      <c r="UTD165" s="7"/>
      <c r="UTE165" s="7"/>
      <c r="UTF165" s="7"/>
      <c r="UTG165" s="7"/>
      <c r="UTH165" s="7"/>
      <c r="UTI165" s="7"/>
      <c r="UTJ165" s="7"/>
      <c r="UTK165" s="7"/>
      <c r="UTL165" s="7"/>
      <c r="UTM165" s="7"/>
      <c r="UTN165" s="7"/>
      <c r="UTO165" s="7"/>
      <c r="UTP165" s="7"/>
      <c r="UTQ165" s="7"/>
      <c r="UTR165" s="7"/>
      <c r="UTS165" s="7"/>
      <c r="UTT165" s="7"/>
      <c r="UTU165" s="7"/>
      <c r="UTV165" s="7"/>
      <c r="UTW165" s="7"/>
      <c r="UTX165" s="7"/>
      <c r="UTY165" s="7"/>
      <c r="UTZ165" s="7"/>
      <c r="UUA165" s="7"/>
      <c r="UUB165" s="7"/>
      <c r="UUC165" s="7"/>
      <c r="UUD165" s="7"/>
      <c r="UUE165" s="7"/>
      <c r="UUF165" s="7"/>
      <c r="UUG165" s="7"/>
      <c r="UUH165" s="7"/>
      <c r="UUI165" s="7"/>
      <c r="UUJ165" s="7"/>
      <c r="UUK165" s="7"/>
      <c r="UUL165" s="7"/>
      <c r="UUM165" s="7"/>
      <c r="UUN165" s="7"/>
      <c r="UUO165" s="7"/>
      <c r="UUP165" s="7"/>
      <c r="UUQ165" s="7"/>
      <c r="UUR165" s="7"/>
      <c r="UUS165" s="7"/>
      <c r="UUT165" s="7"/>
      <c r="UUU165" s="7"/>
      <c r="UUV165" s="7"/>
      <c r="UUW165" s="7"/>
      <c r="UUX165" s="7"/>
      <c r="UUY165" s="7"/>
      <c r="UUZ165" s="7"/>
      <c r="UVA165" s="7"/>
      <c r="UVB165" s="7"/>
      <c r="UVC165" s="7"/>
      <c r="UVD165" s="7"/>
      <c r="UVE165" s="7"/>
      <c r="UVF165" s="7"/>
      <c r="UVG165" s="7"/>
      <c r="UVH165" s="7"/>
      <c r="UVI165" s="7"/>
      <c r="UVJ165" s="7"/>
      <c r="UVK165" s="7"/>
      <c r="UVL165" s="7"/>
      <c r="UVM165" s="7"/>
      <c r="UVN165" s="7"/>
      <c r="UVO165" s="7"/>
      <c r="UVP165" s="7"/>
      <c r="UVQ165" s="7"/>
      <c r="UVR165" s="7"/>
      <c r="UVS165" s="7"/>
      <c r="UVT165" s="7"/>
      <c r="UVU165" s="7"/>
      <c r="UVV165" s="7"/>
      <c r="UVW165" s="7"/>
      <c r="UVX165" s="7"/>
      <c r="UVY165" s="7"/>
      <c r="UVZ165" s="7"/>
      <c r="UWA165" s="7"/>
      <c r="UWB165" s="7"/>
      <c r="UWC165" s="7"/>
      <c r="UWD165" s="7"/>
      <c r="UWE165" s="7"/>
      <c r="UWF165" s="7"/>
      <c r="UWG165" s="7"/>
      <c r="UWH165" s="7"/>
      <c r="UWI165" s="7"/>
      <c r="UWJ165" s="7"/>
      <c r="UWK165" s="7"/>
      <c r="UWL165" s="7"/>
      <c r="UWM165" s="7"/>
      <c r="UWN165" s="7"/>
      <c r="UWO165" s="7"/>
      <c r="UWP165" s="7"/>
      <c r="UWQ165" s="7"/>
      <c r="UWR165" s="7"/>
      <c r="UWS165" s="7"/>
      <c r="UWT165" s="7"/>
      <c r="UWU165" s="7"/>
      <c r="UWV165" s="7"/>
      <c r="UWW165" s="7"/>
      <c r="UWX165" s="7"/>
      <c r="UWY165" s="7"/>
      <c r="UWZ165" s="7"/>
      <c r="UXA165" s="7"/>
      <c r="UXB165" s="7"/>
      <c r="UXC165" s="7"/>
      <c r="UXD165" s="7"/>
      <c r="UXE165" s="7"/>
      <c r="UXF165" s="7"/>
      <c r="UXG165" s="7"/>
      <c r="UXH165" s="7"/>
      <c r="UXI165" s="7"/>
      <c r="UXJ165" s="7"/>
      <c r="UXK165" s="7"/>
      <c r="UXL165" s="7"/>
      <c r="UXM165" s="7"/>
      <c r="UXN165" s="7"/>
      <c r="UXO165" s="7"/>
      <c r="UXP165" s="7"/>
      <c r="UXQ165" s="7"/>
      <c r="UXR165" s="7"/>
      <c r="UXS165" s="7"/>
      <c r="UXT165" s="7"/>
      <c r="UXU165" s="7"/>
      <c r="UXV165" s="7"/>
      <c r="UXW165" s="7"/>
      <c r="UXX165" s="7"/>
      <c r="UXY165" s="7"/>
      <c r="UXZ165" s="7"/>
      <c r="UYA165" s="7"/>
      <c r="UYB165" s="7"/>
      <c r="UYC165" s="7"/>
      <c r="UYD165" s="7"/>
      <c r="UYE165" s="7"/>
      <c r="UYF165" s="7"/>
      <c r="UYG165" s="7"/>
      <c r="UYH165" s="7"/>
      <c r="UYI165" s="7"/>
      <c r="UYJ165" s="7"/>
      <c r="UYK165" s="7"/>
      <c r="UYL165" s="7"/>
      <c r="UYM165" s="7"/>
      <c r="UYN165" s="7"/>
      <c r="UYO165" s="7"/>
      <c r="UYP165" s="7"/>
      <c r="UYQ165" s="7"/>
      <c r="UYR165" s="7"/>
      <c r="UYS165" s="7"/>
      <c r="UYT165" s="7"/>
      <c r="UYU165" s="7"/>
      <c r="UYV165" s="7"/>
      <c r="UYW165" s="7"/>
      <c r="UYX165" s="7"/>
      <c r="UYY165" s="7"/>
      <c r="UYZ165" s="7"/>
      <c r="UZA165" s="7"/>
      <c r="UZB165" s="7"/>
      <c r="UZC165" s="7"/>
      <c r="UZD165" s="7"/>
      <c r="UZE165" s="7"/>
      <c r="UZF165" s="7"/>
      <c r="UZG165" s="7"/>
      <c r="UZH165" s="7"/>
      <c r="UZI165" s="7"/>
      <c r="UZJ165" s="7"/>
      <c r="UZK165" s="7"/>
      <c r="UZL165" s="7"/>
      <c r="UZM165" s="7"/>
      <c r="UZN165" s="7"/>
      <c r="UZO165" s="7"/>
      <c r="UZP165" s="7"/>
      <c r="UZQ165" s="7"/>
      <c r="UZR165" s="7"/>
      <c r="UZS165" s="7"/>
      <c r="UZT165" s="7"/>
      <c r="UZU165" s="7"/>
      <c r="UZV165" s="7"/>
      <c r="UZW165" s="7"/>
      <c r="UZX165" s="7"/>
      <c r="UZY165" s="7"/>
      <c r="UZZ165" s="7"/>
      <c r="VAA165" s="7"/>
      <c r="VAB165" s="7"/>
      <c r="VAC165" s="7"/>
      <c r="VAD165" s="7"/>
      <c r="VAE165" s="7"/>
      <c r="VAF165" s="7"/>
      <c r="VAG165" s="7"/>
      <c r="VAH165" s="7"/>
      <c r="VAI165" s="7"/>
      <c r="VAJ165" s="7"/>
      <c r="VAK165" s="7"/>
      <c r="VAL165" s="7"/>
      <c r="VAM165" s="7"/>
      <c r="VAN165" s="7"/>
      <c r="VAO165" s="7"/>
      <c r="VAP165" s="7"/>
      <c r="VAQ165" s="7"/>
      <c r="VAR165" s="7"/>
      <c r="VAS165" s="7"/>
      <c r="VAT165" s="7"/>
      <c r="VAU165" s="7"/>
      <c r="VAV165" s="7"/>
      <c r="VAW165" s="7"/>
      <c r="VAX165" s="7"/>
      <c r="VAY165" s="7"/>
      <c r="VAZ165" s="7"/>
      <c r="VBA165" s="7"/>
      <c r="VBB165" s="7"/>
      <c r="VBC165" s="7"/>
      <c r="VBD165" s="7"/>
      <c r="VBE165" s="7"/>
      <c r="VBF165" s="7"/>
      <c r="VBG165" s="7"/>
      <c r="VBH165" s="7"/>
      <c r="VBI165" s="7"/>
      <c r="VBJ165" s="7"/>
      <c r="VBK165" s="7"/>
      <c r="VBL165" s="7"/>
      <c r="VBM165" s="7"/>
      <c r="VBN165" s="7"/>
      <c r="VBO165" s="7"/>
      <c r="VBP165" s="7"/>
      <c r="VBQ165" s="7"/>
      <c r="VBR165" s="7"/>
      <c r="VBS165" s="7"/>
      <c r="VBT165" s="7"/>
      <c r="VBU165" s="7"/>
      <c r="VBV165" s="7"/>
      <c r="VBW165" s="7"/>
      <c r="VBX165" s="7"/>
      <c r="VBY165" s="7"/>
      <c r="VBZ165" s="7"/>
      <c r="VCA165" s="7"/>
      <c r="VCB165" s="7"/>
      <c r="VCC165" s="7"/>
      <c r="VCD165" s="7"/>
      <c r="VCE165" s="7"/>
      <c r="VCF165" s="7"/>
      <c r="VCG165" s="7"/>
      <c r="VCH165" s="7"/>
      <c r="VCI165" s="7"/>
      <c r="VCJ165" s="7"/>
      <c r="VCK165" s="7"/>
      <c r="VCL165" s="7"/>
      <c r="VCM165" s="7"/>
      <c r="VCN165" s="7"/>
      <c r="VCO165" s="7"/>
      <c r="VCP165" s="7"/>
      <c r="VCQ165" s="7"/>
      <c r="VCR165" s="7"/>
      <c r="VCS165" s="7"/>
      <c r="VCT165" s="7"/>
      <c r="VCU165" s="7"/>
      <c r="VCV165" s="7"/>
      <c r="VCW165" s="7"/>
      <c r="VCX165" s="7"/>
      <c r="VCY165" s="7"/>
      <c r="VCZ165" s="7"/>
      <c r="VDA165" s="7"/>
      <c r="VDB165" s="7"/>
      <c r="VDC165" s="7"/>
      <c r="VDD165" s="7"/>
      <c r="VDE165" s="7"/>
      <c r="VDF165" s="7"/>
      <c r="VDG165" s="7"/>
      <c r="VDH165" s="7"/>
      <c r="VDI165" s="7"/>
      <c r="VDJ165" s="7"/>
      <c r="VDK165" s="7"/>
      <c r="VDL165" s="7"/>
      <c r="VDM165" s="7"/>
      <c r="VDN165" s="7"/>
      <c r="VDO165" s="7"/>
      <c r="VDP165" s="7"/>
      <c r="VDQ165" s="7"/>
      <c r="VDR165" s="7"/>
      <c r="VDS165" s="7"/>
      <c r="VDT165" s="7"/>
      <c r="VDU165" s="7"/>
      <c r="VDV165" s="7"/>
      <c r="VDW165" s="7"/>
      <c r="VDX165" s="7"/>
      <c r="VDY165" s="7"/>
      <c r="VDZ165" s="7"/>
      <c r="VEA165" s="7"/>
      <c r="VEB165" s="7"/>
      <c r="VEC165" s="7"/>
      <c r="VED165" s="7"/>
      <c r="VEE165" s="7"/>
      <c r="VEF165" s="7"/>
      <c r="VEG165" s="7"/>
      <c r="VEH165" s="7"/>
      <c r="VEI165" s="7"/>
      <c r="VEJ165" s="7"/>
      <c r="VEK165" s="7"/>
      <c r="VEL165" s="7"/>
      <c r="VEM165" s="7"/>
      <c r="VEN165" s="7"/>
      <c r="VEO165" s="7"/>
      <c r="VEP165" s="7"/>
      <c r="VEQ165" s="7"/>
      <c r="VER165" s="7"/>
      <c r="VES165" s="7"/>
      <c r="VET165" s="7"/>
      <c r="VEU165" s="7"/>
      <c r="VEV165" s="7"/>
      <c r="VEW165" s="7"/>
      <c r="VEX165" s="7"/>
      <c r="VEY165" s="7"/>
      <c r="VEZ165" s="7"/>
      <c r="VFA165" s="7"/>
      <c r="VFB165" s="7"/>
      <c r="VFC165" s="7"/>
      <c r="VFD165" s="7"/>
      <c r="VFE165" s="7"/>
      <c r="VFF165" s="7"/>
      <c r="VFG165" s="7"/>
      <c r="VFH165" s="7"/>
      <c r="VFI165" s="7"/>
      <c r="VFJ165" s="7"/>
      <c r="VFK165" s="7"/>
      <c r="VFL165" s="7"/>
      <c r="VFM165" s="7"/>
      <c r="VFN165" s="7"/>
      <c r="VFO165" s="7"/>
      <c r="VFP165" s="7"/>
      <c r="VFQ165" s="7"/>
      <c r="VFR165" s="7"/>
      <c r="VFS165" s="7"/>
      <c r="VFT165" s="7"/>
      <c r="VFU165" s="7"/>
      <c r="VFV165" s="7"/>
      <c r="VFW165" s="7"/>
      <c r="VFX165" s="7"/>
      <c r="VFY165" s="7"/>
      <c r="VFZ165" s="7"/>
      <c r="VGA165" s="7"/>
      <c r="VGB165" s="7"/>
      <c r="VGC165" s="7"/>
      <c r="VGD165" s="7"/>
      <c r="VGE165" s="7"/>
      <c r="VGF165" s="7"/>
      <c r="VGG165" s="7"/>
      <c r="VGH165" s="7"/>
      <c r="VGI165" s="7"/>
      <c r="VGJ165" s="7"/>
      <c r="VGK165" s="7"/>
      <c r="VGL165" s="7"/>
      <c r="VGM165" s="7"/>
      <c r="VGN165" s="7"/>
      <c r="VGO165" s="7"/>
      <c r="VGP165" s="7"/>
      <c r="VGQ165" s="7"/>
      <c r="VGR165" s="7"/>
      <c r="VGS165" s="7"/>
      <c r="VGT165" s="7"/>
      <c r="VGU165" s="7"/>
      <c r="VGV165" s="7"/>
      <c r="VGW165" s="7"/>
      <c r="VGX165" s="7"/>
      <c r="VGY165" s="7"/>
      <c r="VGZ165" s="7"/>
      <c r="VHA165" s="7"/>
      <c r="VHB165" s="7"/>
      <c r="VHC165" s="7"/>
      <c r="VHD165" s="7"/>
      <c r="VHE165" s="7"/>
      <c r="VHF165" s="7"/>
      <c r="VHG165" s="7"/>
      <c r="VHH165" s="7"/>
      <c r="VHI165" s="7"/>
      <c r="VHJ165" s="7"/>
      <c r="VHK165" s="7"/>
      <c r="VHL165" s="7"/>
      <c r="VHM165" s="7"/>
      <c r="VHN165" s="7"/>
      <c r="VHO165" s="7"/>
      <c r="VHP165" s="7"/>
      <c r="VHQ165" s="7"/>
      <c r="VHR165" s="7"/>
      <c r="VHS165" s="7"/>
      <c r="VHT165" s="7"/>
      <c r="VHU165" s="7"/>
      <c r="VHV165" s="7"/>
      <c r="VHW165" s="7"/>
      <c r="VHX165" s="7"/>
      <c r="VHY165" s="7"/>
      <c r="VHZ165" s="7"/>
      <c r="VIA165" s="7"/>
      <c r="VIB165" s="7"/>
      <c r="VIC165" s="7"/>
      <c r="VID165" s="7"/>
      <c r="VIE165" s="7"/>
      <c r="VIF165" s="7"/>
      <c r="VIG165" s="7"/>
      <c r="VIH165" s="7"/>
      <c r="VII165" s="7"/>
      <c r="VIJ165" s="7"/>
      <c r="VIK165" s="7"/>
      <c r="VIL165" s="7"/>
      <c r="VIM165" s="7"/>
      <c r="VIN165" s="7"/>
      <c r="VIO165" s="7"/>
      <c r="VIP165" s="7"/>
      <c r="VIQ165" s="7"/>
      <c r="VIR165" s="7"/>
      <c r="VIS165" s="7"/>
      <c r="VIT165" s="7"/>
      <c r="VIU165" s="7"/>
      <c r="VIV165" s="7"/>
      <c r="VIW165" s="7"/>
      <c r="VIX165" s="7"/>
      <c r="VIY165" s="7"/>
      <c r="VIZ165" s="7"/>
      <c r="VJA165" s="7"/>
      <c r="VJB165" s="7"/>
      <c r="VJC165" s="7"/>
      <c r="VJD165" s="7"/>
      <c r="VJE165" s="7"/>
      <c r="VJF165" s="7"/>
      <c r="VJG165" s="7"/>
      <c r="VJH165" s="7"/>
      <c r="VJI165" s="7"/>
      <c r="VJJ165" s="7"/>
      <c r="VJK165" s="7"/>
      <c r="VJL165" s="7"/>
      <c r="VJM165" s="7"/>
      <c r="VJN165" s="7"/>
      <c r="VJO165" s="7"/>
      <c r="VJP165" s="7"/>
      <c r="VJQ165" s="7"/>
      <c r="VJR165" s="7"/>
      <c r="VJS165" s="7"/>
      <c r="VJT165" s="7"/>
      <c r="VJU165" s="7"/>
      <c r="VJV165" s="7"/>
      <c r="VJW165" s="7"/>
      <c r="VJX165" s="7"/>
      <c r="VJY165" s="7"/>
      <c r="VJZ165" s="7"/>
      <c r="VKA165" s="7"/>
      <c r="VKB165" s="7"/>
      <c r="VKC165" s="7"/>
      <c r="VKD165" s="7"/>
      <c r="VKE165" s="7"/>
      <c r="VKF165" s="7"/>
      <c r="VKG165" s="7"/>
      <c r="VKH165" s="7"/>
      <c r="VKI165" s="7"/>
      <c r="VKJ165" s="7"/>
      <c r="VKK165" s="7"/>
      <c r="VKL165" s="7"/>
      <c r="VKM165" s="7"/>
      <c r="VKN165" s="7"/>
      <c r="VKO165" s="7"/>
      <c r="VKP165" s="7"/>
      <c r="VKQ165" s="7"/>
      <c r="VKR165" s="7"/>
      <c r="VKS165" s="7"/>
      <c r="VKT165" s="7"/>
      <c r="VKU165" s="7"/>
      <c r="VKV165" s="7"/>
      <c r="VKW165" s="7"/>
      <c r="VKX165" s="7"/>
      <c r="VKY165" s="7"/>
      <c r="VKZ165" s="7"/>
      <c r="VLA165" s="7"/>
      <c r="VLB165" s="7"/>
      <c r="VLC165" s="7"/>
      <c r="VLD165" s="7"/>
      <c r="VLE165" s="7"/>
      <c r="VLF165" s="7"/>
      <c r="VLG165" s="7"/>
      <c r="VLH165" s="7"/>
      <c r="VLI165" s="7"/>
      <c r="VLJ165" s="7"/>
      <c r="VLK165" s="7"/>
      <c r="VLL165" s="7"/>
      <c r="VLM165" s="7"/>
      <c r="VLN165" s="7"/>
      <c r="VLO165" s="7"/>
      <c r="VLP165" s="7"/>
      <c r="VLQ165" s="7"/>
      <c r="VLR165" s="7"/>
      <c r="VLS165" s="7"/>
      <c r="VLT165" s="7"/>
      <c r="VLU165" s="7"/>
      <c r="VLV165" s="7"/>
      <c r="VLW165" s="7"/>
      <c r="VLX165" s="7"/>
      <c r="VLY165" s="7"/>
      <c r="VLZ165" s="7"/>
      <c r="VMA165" s="7"/>
      <c r="VMB165" s="7"/>
      <c r="VMC165" s="7"/>
      <c r="VMD165" s="7"/>
      <c r="VME165" s="7"/>
      <c r="VMF165" s="7"/>
      <c r="VMG165" s="7"/>
      <c r="VMH165" s="7"/>
      <c r="VMI165" s="7"/>
      <c r="VMJ165" s="7"/>
      <c r="VMK165" s="7"/>
      <c r="VML165" s="7"/>
      <c r="VMM165" s="7"/>
      <c r="VMN165" s="7"/>
      <c r="VMO165" s="7"/>
      <c r="VMP165" s="7"/>
      <c r="VMQ165" s="7"/>
      <c r="VMR165" s="7"/>
      <c r="VMS165" s="7"/>
      <c r="VMT165" s="7"/>
      <c r="VMU165" s="7"/>
      <c r="VMV165" s="7"/>
      <c r="VMW165" s="7"/>
      <c r="VMX165" s="7"/>
      <c r="VMY165" s="7"/>
      <c r="VMZ165" s="7"/>
      <c r="VNA165" s="7"/>
      <c r="VNB165" s="7"/>
      <c r="VNC165" s="7"/>
      <c r="VND165" s="7"/>
      <c r="VNE165" s="7"/>
      <c r="VNF165" s="7"/>
      <c r="VNG165" s="7"/>
      <c r="VNH165" s="7"/>
      <c r="VNI165" s="7"/>
      <c r="VNJ165" s="7"/>
      <c r="VNK165" s="7"/>
      <c r="VNL165" s="7"/>
      <c r="VNM165" s="7"/>
      <c r="VNN165" s="7"/>
      <c r="VNO165" s="7"/>
      <c r="VNP165" s="7"/>
      <c r="VNQ165" s="7"/>
      <c r="VNR165" s="7"/>
      <c r="VNS165" s="7"/>
      <c r="VNT165" s="7"/>
      <c r="VNU165" s="7"/>
      <c r="VNV165" s="7"/>
      <c r="VNW165" s="7"/>
      <c r="VNX165" s="7"/>
      <c r="VNY165" s="7"/>
      <c r="VNZ165" s="7"/>
      <c r="VOA165" s="7"/>
      <c r="VOB165" s="7"/>
      <c r="VOC165" s="7"/>
      <c r="VOD165" s="7"/>
      <c r="VOE165" s="7"/>
      <c r="VOF165" s="7"/>
      <c r="VOG165" s="7"/>
      <c r="VOH165" s="7"/>
      <c r="VOI165" s="7"/>
      <c r="VOJ165" s="7"/>
      <c r="VOK165" s="7"/>
      <c r="VOL165" s="7"/>
      <c r="VOM165" s="7"/>
      <c r="VON165" s="7"/>
      <c r="VOO165" s="7"/>
      <c r="VOP165" s="7"/>
      <c r="VOQ165" s="7"/>
      <c r="VOR165" s="7"/>
      <c r="VOS165" s="7"/>
      <c r="VOT165" s="7"/>
      <c r="VOU165" s="7"/>
      <c r="VOV165" s="7"/>
      <c r="VOW165" s="7"/>
      <c r="VOX165" s="7"/>
      <c r="VOY165" s="7"/>
      <c r="VOZ165" s="7"/>
      <c r="VPA165" s="7"/>
      <c r="VPB165" s="7"/>
      <c r="VPC165" s="7"/>
      <c r="VPD165" s="7"/>
      <c r="VPE165" s="7"/>
      <c r="VPF165" s="7"/>
      <c r="VPG165" s="7"/>
      <c r="VPH165" s="7"/>
      <c r="VPI165" s="7"/>
      <c r="VPJ165" s="7"/>
      <c r="VPK165" s="7"/>
      <c r="VPL165" s="7"/>
      <c r="VPM165" s="7"/>
      <c r="VPN165" s="7"/>
      <c r="VPO165" s="7"/>
      <c r="VPP165" s="7"/>
      <c r="VPQ165" s="7"/>
      <c r="VPR165" s="7"/>
      <c r="VPS165" s="7"/>
      <c r="VPT165" s="7"/>
      <c r="VPU165" s="7"/>
      <c r="VPV165" s="7"/>
      <c r="VPW165" s="7"/>
      <c r="VPX165" s="7"/>
      <c r="VPY165" s="7"/>
      <c r="VPZ165" s="7"/>
      <c r="VQA165" s="7"/>
      <c r="VQB165" s="7"/>
      <c r="VQC165" s="7"/>
      <c r="VQD165" s="7"/>
      <c r="VQE165" s="7"/>
      <c r="VQF165" s="7"/>
      <c r="VQG165" s="7"/>
      <c r="VQH165" s="7"/>
      <c r="VQI165" s="7"/>
      <c r="VQJ165" s="7"/>
      <c r="VQK165" s="7"/>
      <c r="VQL165" s="7"/>
      <c r="VQM165" s="7"/>
      <c r="VQN165" s="7"/>
      <c r="VQO165" s="7"/>
      <c r="VQP165" s="7"/>
      <c r="VQQ165" s="7"/>
      <c r="VQR165" s="7"/>
      <c r="VQS165" s="7"/>
      <c r="VQT165" s="7"/>
      <c r="VQU165" s="7"/>
      <c r="VQV165" s="7"/>
      <c r="VQW165" s="7"/>
      <c r="VQX165" s="7"/>
      <c r="VQY165" s="7"/>
      <c r="VQZ165" s="7"/>
      <c r="VRA165" s="7"/>
      <c r="VRB165" s="7"/>
      <c r="VRC165" s="7"/>
      <c r="VRD165" s="7"/>
      <c r="VRE165" s="7"/>
      <c r="VRF165" s="7"/>
      <c r="VRG165" s="7"/>
      <c r="VRH165" s="7"/>
      <c r="VRI165" s="7"/>
      <c r="VRJ165" s="7"/>
      <c r="VRK165" s="7"/>
      <c r="VRL165" s="7"/>
      <c r="VRM165" s="7"/>
      <c r="VRN165" s="7"/>
      <c r="VRO165" s="7"/>
      <c r="VRP165" s="7"/>
      <c r="VRQ165" s="7"/>
      <c r="VRR165" s="7"/>
      <c r="VRS165" s="7"/>
      <c r="VRT165" s="7"/>
      <c r="VRU165" s="7"/>
      <c r="VRV165" s="7"/>
      <c r="VRW165" s="7"/>
      <c r="VRX165" s="7"/>
      <c r="VRY165" s="7"/>
      <c r="VRZ165" s="7"/>
      <c r="VSA165" s="7"/>
      <c r="VSB165" s="7"/>
      <c r="VSC165" s="7"/>
      <c r="VSD165" s="7"/>
      <c r="VSE165" s="7"/>
      <c r="VSF165" s="7"/>
      <c r="VSG165" s="7"/>
      <c r="VSH165" s="7"/>
      <c r="VSI165" s="7"/>
      <c r="VSJ165" s="7"/>
      <c r="VSK165" s="7"/>
      <c r="VSL165" s="7"/>
      <c r="VSM165" s="7"/>
      <c r="VSN165" s="7"/>
      <c r="VSO165" s="7"/>
      <c r="VSP165" s="7"/>
      <c r="VSQ165" s="7"/>
      <c r="VSR165" s="7"/>
      <c r="VSS165" s="7"/>
      <c r="VST165" s="7"/>
      <c r="VSU165" s="7"/>
      <c r="VSV165" s="7"/>
      <c r="VSW165" s="7"/>
      <c r="VSX165" s="7"/>
      <c r="VSY165" s="7"/>
      <c r="VSZ165" s="7"/>
      <c r="VTA165" s="7"/>
      <c r="VTB165" s="7"/>
      <c r="VTC165" s="7"/>
      <c r="VTD165" s="7"/>
      <c r="VTE165" s="7"/>
      <c r="VTF165" s="7"/>
      <c r="VTG165" s="7"/>
      <c r="VTH165" s="7"/>
      <c r="VTI165" s="7"/>
      <c r="VTJ165" s="7"/>
      <c r="VTK165" s="7"/>
      <c r="VTL165" s="7"/>
      <c r="VTM165" s="7"/>
      <c r="VTN165" s="7"/>
      <c r="VTO165" s="7"/>
      <c r="VTP165" s="7"/>
      <c r="VTQ165" s="7"/>
      <c r="VTR165" s="7"/>
      <c r="VTS165" s="7"/>
      <c r="VTT165" s="7"/>
      <c r="VTU165" s="7"/>
      <c r="VTV165" s="7"/>
      <c r="VTW165" s="7"/>
      <c r="VTX165" s="7"/>
      <c r="VTY165" s="7"/>
      <c r="VTZ165" s="7"/>
      <c r="VUA165" s="7"/>
      <c r="VUB165" s="7"/>
      <c r="VUC165" s="7"/>
      <c r="VUD165" s="7"/>
      <c r="VUE165" s="7"/>
      <c r="VUF165" s="7"/>
      <c r="VUG165" s="7"/>
      <c r="VUH165" s="7"/>
      <c r="VUI165" s="7"/>
      <c r="VUJ165" s="7"/>
      <c r="VUK165" s="7"/>
      <c r="VUL165" s="7"/>
      <c r="VUM165" s="7"/>
      <c r="VUN165" s="7"/>
      <c r="VUO165" s="7"/>
      <c r="VUP165" s="7"/>
      <c r="VUQ165" s="7"/>
      <c r="VUR165" s="7"/>
      <c r="VUS165" s="7"/>
      <c r="VUT165" s="7"/>
      <c r="VUU165" s="7"/>
      <c r="VUV165" s="7"/>
      <c r="VUW165" s="7"/>
      <c r="VUX165" s="7"/>
      <c r="VUY165" s="7"/>
      <c r="VUZ165" s="7"/>
      <c r="VVA165" s="7"/>
      <c r="VVB165" s="7"/>
      <c r="VVC165" s="7"/>
      <c r="VVD165" s="7"/>
      <c r="VVE165" s="7"/>
      <c r="VVF165" s="7"/>
      <c r="VVG165" s="7"/>
      <c r="VVH165" s="7"/>
      <c r="VVI165" s="7"/>
      <c r="VVJ165" s="7"/>
      <c r="VVK165" s="7"/>
      <c r="VVL165" s="7"/>
      <c r="VVM165" s="7"/>
      <c r="VVN165" s="7"/>
      <c r="VVO165" s="7"/>
      <c r="VVP165" s="7"/>
      <c r="VVQ165" s="7"/>
      <c r="VVR165" s="7"/>
      <c r="VVS165" s="7"/>
      <c r="VVT165" s="7"/>
      <c r="VVU165" s="7"/>
      <c r="VVV165" s="7"/>
      <c r="VVW165" s="7"/>
      <c r="VVX165" s="7"/>
      <c r="VVY165" s="7"/>
      <c r="VVZ165" s="7"/>
      <c r="VWA165" s="7"/>
      <c r="VWB165" s="7"/>
      <c r="VWC165" s="7"/>
      <c r="VWD165" s="7"/>
      <c r="VWE165" s="7"/>
      <c r="VWF165" s="7"/>
      <c r="VWG165" s="7"/>
      <c r="VWH165" s="7"/>
      <c r="VWI165" s="7"/>
      <c r="VWJ165" s="7"/>
      <c r="VWK165" s="7"/>
      <c r="VWL165" s="7"/>
      <c r="VWM165" s="7"/>
      <c r="VWN165" s="7"/>
      <c r="VWO165" s="7"/>
      <c r="VWP165" s="7"/>
      <c r="VWQ165" s="7"/>
      <c r="VWR165" s="7"/>
      <c r="VWS165" s="7"/>
      <c r="VWT165" s="7"/>
      <c r="VWU165" s="7"/>
      <c r="VWV165" s="7"/>
      <c r="VWW165" s="7"/>
      <c r="VWX165" s="7"/>
      <c r="VWY165" s="7"/>
      <c r="VWZ165" s="7"/>
      <c r="VXA165" s="7"/>
      <c r="VXB165" s="7"/>
      <c r="VXC165" s="7"/>
      <c r="VXD165" s="7"/>
      <c r="VXE165" s="7"/>
      <c r="VXF165" s="7"/>
      <c r="VXG165" s="7"/>
      <c r="VXH165" s="7"/>
      <c r="VXI165" s="7"/>
      <c r="VXJ165" s="7"/>
      <c r="VXK165" s="7"/>
      <c r="VXL165" s="7"/>
      <c r="VXM165" s="7"/>
      <c r="VXN165" s="7"/>
      <c r="VXO165" s="7"/>
      <c r="VXP165" s="7"/>
      <c r="VXQ165" s="7"/>
      <c r="VXR165" s="7"/>
      <c r="VXS165" s="7"/>
      <c r="VXT165" s="7"/>
      <c r="VXU165" s="7"/>
      <c r="VXV165" s="7"/>
      <c r="VXW165" s="7"/>
      <c r="VXX165" s="7"/>
      <c r="VXY165" s="7"/>
      <c r="VXZ165" s="7"/>
      <c r="VYA165" s="7"/>
      <c r="VYB165" s="7"/>
      <c r="VYC165" s="7"/>
      <c r="VYD165" s="7"/>
      <c r="VYE165" s="7"/>
      <c r="VYF165" s="7"/>
      <c r="VYG165" s="7"/>
      <c r="VYH165" s="7"/>
      <c r="VYI165" s="7"/>
      <c r="VYJ165" s="7"/>
      <c r="VYK165" s="7"/>
      <c r="VYL165" s="7"/>
      <c r="VYM165" s="7"/>
      <c r="VYN165" s="7"/>
      <c r="VYO165" s="7"/>
      <c r="VYP165" s="7"/>
      <c r="VYQ165" s="7"/>
      <c r="VYR165" s="7"/>
      <c r="VYS165" s="7"/>
      <c r="VYT165" s="7"/>
      <c r="VYU165" s="7"/>
      <c r="VYV165" s="7"/>
      <c r="VYW165" s="7"/>
      <c r="VYX165" s="7"/>
      <c r="VYY165" s="7"/>
      <c r="VYZ165" s="7"/>
      <c r="VZA165" s="7"/>
      <c r="VZB165" s="7"/>
      <c r="VZC165" s="7"/>
      <c r="VZD165" s="7"/>
      <c r="VZE165" s="7"/>
      <c r="VZF165" s="7"/>
      <c r="VZG165" s="7"/>
      <c r="VZH165" s="7"/>
      <c r="VZI165" s="7"/>
      <c r="VZJ165" s="7"/>
      <c r="VZK165" s="7"/>
      <c r="VZL165" s="7"/>
      <c r="VZM165" s="7"/>
      <c r="VZN165" s="7"/>
      <c r="VZO165" s="7"/>
      <c r="VZP165" s="7"/>
      <c r="VZQ165" s="7"/>
      <c r="VZR165" s="7"/>
      <c r="VZS165" s="7"/>
      <c r="VZT165" s="7"/>
      <c r="VZU165" s="7"/>
      <c r="VZV165" s="7"/>
      <c r="VZW165" s="7"/>
      <c r="VZX165" s="7"/>
      <c r="VZY165" s="7"/>
      <c r="VZZ165" s="7"/>
      <c r="WAA165" s="7"/>
      <c r="WAB165" s="7"/>
      <c r="WAC165" s="7"/>
      <c r="WAD165" s="7"/>
      <c r="WAE165" s="7"/>
      <c r="WAF165" s="7"/>
      <c r="WAG165" s="7"/>
      <c r="WAH165" s="7"/>
      <c r="WAI165" s="7"/>
      <c r="WAJ165" s="7"/>
      <c r="WAK165" s="7"/>
      <c r="WAL165" s="7"/>
      <c r="WAM165" s="7"/>
      <c r="WAN165" s="7"/>
      <c r="WAO165" s="7"/>
      <c r="WAP165" s="7"/>
      <c r="WAQ165" s="7"/>
      <c r="WAR165" s="7"/>
      <c r="WAS165" s="7"/>
      <c r="WAT165" s="7"/>
      <c r="WAU165" s="7"/>
      <c r="WAV165" s="7"/>
      <c r="WAW165" s="7"/>
      <c r="WAX165" s="7"/>
      <c r="WAY165" s="7"/>
      <c r="WAZ165" s="7"/>
      <c r="WBA165" s="7"/>
      <c r="WBB165" s="7"/>
      <c r="WBC165" s="7"/>
      <c r="WBD165" s="7"/>
      <c r="WBE165" s="7"/>
      <c r="WBF165" s="7"/>
      <c r="WBG165" s="7"/>
      <c r="WBH165" s="7"/>
      <c r="WBI165" s="7"/>
      <c r="WBJ165" s="7"/>
      <c r="WBK165" s="7"/>
      <c r="WBL165" s="7"/>
      <c r="WBM165" s="7"/>
      <c r="WBN165" s="7"/>
      <c r="WBO165" s="7"/>
      <c r="WBP165" s="7"/>
      <c r="WBQ165" s="7"/>
      <c r="WBR165" s="7"/>
      <c r="WBS165" s="7"/>
      <c r="WBT165" s="7"/>
      <c r="WBU165" s="7"/>
      <c r="WBV165" s="7"/>
      <c r="WBW165" s="7"/>
      <c r="WBX165" s="7"/>
      <c r="WBY165" s="7"/>
      <c r="WBZ165" s="7"/>
      <c r="WCA165" s="7"/>
      <c r="WCB165" s="7"/>
      <c r="WCC165" s="7"/>
      <c r="WCD165" s="7"/>
      <c r="WCE165" s="7"/>
      <c r="WCF165" s="7"/>
      <c r="WCG165" s="7"/>
      <c r="WCH165" s="7"/>
      <c r="WCI165" s="7"/>
      <c r="WCJ165" s="7"/>
      <c r="WCK165" s="7"/>
      <c r="WCL165" s="7"/>
      <c r="WCM165" s="7"/>
      <c r="WCN165" s="7"/>
      <c r="WCO165" s="7"/>
      <c r="WCP165" s="7"/>
      <c r="WCQ165" s="7"/>
      <c r="WCR165" s="7"/>
      <c r="WCS165" s="7"/>
      <c r="WCT165" s="7"/>
      <c r="WCU165" s="7"/>
      <c r="WCV165" s="7"/>
      <c r="WCW165" s="7"/>
      <c r="WCX165" s="7"/>
      <c r="WCY165" s="7"/>
      <c r="WCZ165" s="7"/>
      <c r="WDA165" s="7"/>
      <c r="WDB165" s="7"/>
      <c r="WDC165" s="7"/>
      <c r="WDD165" s="7"/>
      <c r="WDE165" s="7"/>
      <c r="WDF165" s="7"/>
      <c r="WDG165" s="7"/>
      <c r="WDH165" s="7"/>
      <c r="WDI165" s="7"/>
      <c r="WDJ165" s="7"/>
      <c r="WDK165" s="7"/>
      <c r="WDL165" s="7"/>
      <c r="WDM165" s="7"/>
      <c r="WDN165" s="7"/>
      <c r="WDO165" s="7"/>
      <c r="WDP165" s="7"/>
      <c r="WDQ165" s="7"/>
      <c r="WDR165" s="7"/>
      <c r="WDS165" s="7"/>
      <c r="WDT165" s="7"/>
      <c r="WDU165" s="7"/>
      <c r="WDV165" s="7"/>
      <c r="WDW165" s="7"/>
      <c r="WDX165" s="7"/>
      <c r="WDY165" s="7"/>
      <c r="WDZ165" s="7"/>
      <c r="WEA165" s="7"/>
      <c r="WEB165" s="7"/>
      <c r="WEC165" s="7"/>
      <c r="WED165" s="7"/>
      <c r="WEE165" s="7"/>
      <c r="WEF165" s="7"/>
      <c r="WEG165" s="7"/>
      <c r="WEH165" s="7"/>
      <c r="WEI165" s="7"/>
      <c r="WEJ165" s="7"/>
      <c r="WEK165" s="7"/>
      <c r="WEL165" s="7"/>
      <c r="WEM165" s="7"/>
      <c r="WEN165" s="7"/>
      <c r="WEO165" s="7"/>
      <c r="WEP165" s="7"/>
      <c r="WEQ165" s="7"/>
      <c r="WER165" s="7"/>
      <c r="WES165" s="7"/>
      <c r="WET165" s="7"/>
      <c r="WEU165" s="7"/>
      <c r="WEV165" s="7"/>
      <c r="WEW165" s="7"/>
      <c r="WEX165" s="7"/>
      <c r="WEY165" s="7"/>
      <c r="WEZ165" s="7"/>
      <c r="WFA165" s="7"/>
      <c r="WFB165" s="7"/>
      <c r="WFC165" s="7"/>
      <c r="WFD165" s="7"/>
      <c r="WFE165" s="7"/>
      <c r="WFF165" s="7"/>
      <c r="WFG165" s="7"/>
      <c r="WFH165" s="7"/>
      <c r="WFI165" s="7"/>
      <c r="WFJ165" s="7"/>
      <c r="WFK165" s="7"/>
      <c r="WFL165" s="7"/>
      <c r="WFM165" s="7"/>
      <c r="WFN165" s="7"/>
      <c r="WFO165" s="7"/>
      <c r="WFP165" s="7"/>
      <c r="WFQ165" s="7"/>
      <c r="WFR165" s="7"/>
      <c r="WFS165" s="7"/>
      <c r="WFT165" s="7"/>
      <c r="WFU165" s="7"/>
      <c r="WFV165" s="7"/>
      <c r="WFW165" s="7"/>
      <c r="WFX165" s="7"/>
      <c r="WFY165" s="7"/>
      <c r="WFZ165" s="7"/>
      <c r="WGA165" s="7"/>
      <c r="WGB165" s="7"/>
      <c r="WGC165" s="7"/>
      <c r="WGD165" s="7"/>
      <c r="WGE165" s="7"/>
      <c r="WGF165" s="7"/>
      <c r="WGG165" s="7"/>
      <c r="WGH165" s="7"/>
      <c r="WGI165" s="7"/>
      <c r="WGJ165" s="7"/>
      <c r="WGK165" s="7"/>
      <c r="WGL165" s="7"/>
      <c r="WGM165" s="7"/>
      <c r="WGN165" s="7"/>
      <c r="WGO165" s="7"/>
      <c r="WGP165" s="7"/>
      <c r="WGQ165" s="7"/>
      <c r="WGR165" s="7"/>
      <c r="WGS165" s="7"/>
      <c r="WGT165" s="7"/>
      <c r="WGU165" s="7"/>
      <c r="WGV165" s="7"/>
      <c r="WGW165" s="7"/>
      <c r="WGX165" s="7"/>
      <c r="WGY165" s="7"/>
      <c r="WGZ165" s="7"/>
      <c r="WHA165" s="7"/>
      <c r="WHB165" s="7"/>
      <c r="WHC165" s="7"/>
      <c r="WHD165" s="7"/>
      <c r="WHE165" s="7"/>
      <c r="WHF165" s="7"/>
      <c r="WHG165" s="7"/>
      <c r="WHH165" s="7"/>
      <c r="WHI165" s="7"/>
      <c r="WHJ165" s="7"/>
      <c r="WHK165" s="7"/>
      <c r="WHL165" s="7"/>
      <c r="WHM165" s="7"/>
      <c r="WHN165" s="7"/>
      <c r="WHO165" s="7"/>
      <c r="WHP165" s="7"/>
      <c r="WHQ165" s="7"/>
      <c r="WHR165" s="7"/>
      <c r="WHS165" s="7"/>
      <c r="WHT165" s="7"/>
      <c r="WHU165" s="7"/>
      <c r="WHV165" s="7"/>
      <c r="WHW165" s="7"/>
      <c r="WHX165" s="7"/>
      <c r="WHY165" s="7"/>
      <c r="WHZ165" s="7"/>
      <c r="WIA165" s="7"/>
      <c r="WIB165" s="7"/>
      <c r="WIC165" s="7"/>
      <c r="WID165" s="7"/>
      <c r="WIE165" s="7"/>
      <c r="WIF165" s="7"/>
      <c r="WIG165" s="7"/>
      <c r="WIH165" s="7"/>
      <c r="WII165" s="7"/>
      <c r="WIJ165" s="7"/>
      <c r="WIK165" s="7"/>
      <c r="WIL165" s="7"/>
      <c r="WIM165" s="7"/>
      <c r="WIN165" s="7"/>
      <c r="WIO165" s="7"/>
      <c r="WIP165" s="7"/>
      <c r="WIQ165" s="7"/>
      <c r="WIR165" s="7"/>
      <c r="WIS165" s="7"/>
      <c r="WIT165" s="7"/>
      <c r="WIU165" s="7"/>
      <c r="WIV165" s="7"/>
      <c r="WIW165" s="7"/>
      <c r="WIX165" s="7"/>
      <c r="WIY165" s="7"/>
      <c r="WIZ165" s="7"/>
      <c r="WJA165" s="7"/>
      <c r="WJB165" s="7"/>
      <c r="WJC165" s="7"/>
      <c r="WJD165" s="7"/>
      <c r="WJE165" s="7"/>
      <c r="WJF165" s="7"/>
      <c r="WJG165" s="7"/>
      <c r="WJH165" s="7"/>
      <c r="WJI165" s="7"/>
      <c r="WJJ165" s="7"/>
      <c r="WJK165" s="7"/>
      <c r="WJL165" s="7"/>
      <c r="WJM165" s="7"/>
      <c r="WJN165" s="7"/>
      <c r="WJO165" s="7"/>
      <c r="WJP165" s="7"/>
      <c r="WJQ165" s="7"/>
      <c r="WJR165" s="7"/>
      <c r="WJS165" s="7"/>
      <c r="WJT165" s="7"/>
      <c r="WJU165" s="7"/>
      <c r="WJV165" s="7"/>
      <c r="WJW165" s="7"/>
      <c r="WJX165" s="7"/>
      <c r="WJY165" s="7"/>
      <c r="WJZ165" s="7"/>
      <c r="WKA165" s="7"/>
      <c r="WKB165" s="7"/>
      <c r="WKC165" s="7"/>
      <c r="WKD165" s="7"/>
      <c r="WKE165" s="7"/>
      <c r="WKF165" s="7"/>
      <c r="WKG165" s="7"/>
      <c r="WKH165" s="7"/>
      <c r="WKI165" s="7"/>
      <c r="WKJ165" s="7"/>
      <c r="WKK165" s="7"/>
      <c r="WKL165" s="7"/>
      <c r="WKM165" s="7"/>
      <c r="WKN165" s="7"/>
      <c r="WKO165" s="7"/>
      <c r="WKP165" s="7"/>
      <c r="WKQ165" s="7"/>
      <c r="WKR165" s="7"/>
      <c r="WKS165" s="7"/>
      <c r="WKT165" s="7"/>
      <c r="WKU165" s="7"/>
      <c r="WKV165" s="7"/>
      <c r="WKW165" s="7"/>
      <c r="WKX165" s="7"/>
      <c r="WKY165" s="7"/>
      <c r="WKZ165" s="7"/>
      <c r="WLA165" s="7"/>
      <c r="WLB165" s="7"/>
      <c r="WLC165" s="7"/>
      <c r="WLD165" s="7"/>
      <c r="WLE165" s="7"/>
      <c r="WLF165" s="7"/>
      <c r="WLG165" s="7"/>
      <c r="WLH165" s="7"/>
      <c r="WLI165" s="7"/>
      <c r="WLJ165" s="7"/>
      <c r="WLK165" s="7"/>
      <c r="WLL165" s="7"/>
      <c r="WLM165" s="7"/>
      <c r="WLN165" s="7"/>
      <c r="WLO165" s="7"/>
      <c r="WLP165" s="7"/>
      <c r="WLQ165" s="7"/>
      <c r="WLR165" s="7"/>
      <c r="WLS165" s="7"/>
      <c r="WLT165" s="7"/>
      <c r="WLU165" s="7"/>
      <c r="WLV165" s="7"/>
      <c r="WLW165" s="7"/>
      <c r="WLX165" s="7"/>
      <c r="WLY165" s="7"/>
      <c r="WLZ165" s="7"/>
      <c r="WMA165" s="7"/>
      <c r="WMB165" s="7"/>
      <c r="WMC165" s="7"/>
      <c r="WMD165" s="7"/>
      <c r="WME165" s="7"/>
      <c r="WMF165" s="7"/>
      <c r="WMG165" s="7"/>
      <c r="WMH165" s="7"/>
      <c r="WMI165" s="7"/>
      <c r="WMJ165" s="7"/>
      <c r="WMK165" s="7"/>
      <c r="WML165" s="7"/>
      <c r="WMM165" s="7"/>
      <c r="WMN165" s="7"/>
      <c r="WMO165" s="7"/>
      <c r="WMP165" s="7"/>
      <c r="WMQ165" s="7"/>
      <c r="WMR165" s="7"/>
      <c r="WMS165" s="7"/>
      <c r="WMT165" s="7"/>
      <c r="WMU165" s="7"/>
      <c r="WMV165" s="7"/>
      <c r="WMW165" s="7"/>
      <c r="WMX165" s="7"/>
      <c r="WMY165" s="7"/>
      <c r="WMZ165" s="7"/>
      <c r="WNA165" s="7"/>
      <c r="WNB165" s="7"/>
      <c r="WNC165" s="7"/>
      <c r="WND165" s="7"/>
      <c r="WNE165" s="7"/>
      <c r="WNF165" s="7"/>
      <c r="WNG165" s="7"/>
      <c r="WNH165" s="7"/>
      <c r="WNI165" s="7"/>
      <c r="WNJ165" s="7"/>
      <c r="WNK165" s="7"/>
      <c r="WNL165" s="7"/>
      <c r="WNM165" s="7"/>
      <c r="WNN165" s="7"/>
      <c r="WNO165" s="7"/>
      <c r="WNP165" s="7"/>
      <c r="WNQ165" s="7"/>
      <c r="WNR165" s="7"/>
      <c r="WNS165" s="7"/>
      <c r="WNT165" s="7"/>
      <c r="WNU165" s="7"/>
      <c r="WNV165" s="7"/>
      <c r="WNW165" s="7"/>
      <c r="WNX165" s="7"/>
      <c r="WNY165" s="7"/>
      <c r="WNZ165" s="7"/>
      <c r="WOA165" s="7"/>
      <c r="WOB165" s="7"/>
      <c r="WOC165" s="7"/>
      <c r="WOD165" s="7"/>
      <c r="WOE165" s="7"/>
      <c r="WOF165" s="7"/>
      <c r="WOG165" s="7"/>
      <c r="WOH165" s="7"/>
      <c r="WOI165" s="7"/>
      <c r="WOJ165" s="7"/>
      <c r="WOK165" s="7"/>
      <c r="WOL165" s="7"/>
      <c r="WOM165" s="7"/>
      <c r="WON165" s="7"/>
      <c r="WOO165" s="7"/>
      <c r="WOP165" s="7"/>
      <c r="WOQ165" s="7"/>
      <c r="WOR165" s="7"/>
      <c r="WOS165" s="7"/>
      <c r="WOT165" s="7"/>
      <c r="WOU165" s="7"/>
      <c r="WOV165" s="7"/>
      <c r="WOW165" s="7"/>
      <c r="WOX165" s="7"/>
      <c r="WOY165" s="7"/>
      <c r="WOZ165" s="7"/>
      <c r="WPA165" s="7"/>
      <c r="WPB165" s="7"/>
      <c r="WPC165" s="7"/>
      <c r="WPD165" s="7"/>
      <c r="WPE165" s="7"/>
      <c r="WPF165" s="7"/>
      <c r="WPG165" s="7"/>
      <c r="WPH165" s="7"/>
      <c r="WPI165" s="7"/>
      <c r="WPJ165" s="7"/>
      <c r="WPK165" s="7"/>
      <c r="WPL165" s="7"/>
      <c r="WPM165" s="7"/>
      <c r="WPN165" s="7"/>
      <c r="WPO165" s="7"/>
      <c r="WPP165" s="7"/>
      <c r="WPQ165" s="7"/>
      <c r="WPR165" s="7"/>
      <c r="WPS165" s="7"/>
      <c r="WPT165" s="7"/>
      <c r="WPU165" s="7"/>
      <c r="WPV165" s="7"/>
      <c r="WPW165" s="7"/>
      <c r="WPX165" s="7"/>
      <c r="WPY165" s="7"/>
      <c r="WPZ165" s="7"/>
      <c r="WQA165" s="7"/>
      <c r="WQB165" s="7"/>
      <c r="WQC165" s="7"/>
      <c r="WQD165" s="7"/>
      <c r="WQE165" s="7"/>
      <c r="WQF165" s="7"/>
      <c r="WQG165" s="7"/>
      <c r="WQH165" s="7"/>
      <c r="WQI165" s="7"/>
      <c r="WQJ165" s="7"/>
      <c r="WQK165" s="7"/>
      <c r="WQL165" s="7"/>
      <c r="WQM165" s="7"/>
      <c r="WQN165" s="7"/>
      <c r="WQO165" s="7"/>
      <c r="WQP165" s="7"/>
      <c r="WQQ165" s="7"/>
      <c r="WQR165" s="7"/>
      <c r="WQS165" s="7"/>
      <c r="WQT165" s="7"/>
      <c r="WQU165" s="7"/>
      <c r="WQV165" s="7"/>
      <c r="WQW165" s="7"/>
      <c r="WQX165" s="7"/>
      <c r="WQY165" s="7"/>
      <c r="WQZ165" s="7"/>
      <c r="WRA165" s="7"/>
      <c r="WRB165" s="7"/>
      <c r="WRC165" s="7"/>
      <c r="WRD165" s="7"/>
      <c r="WRE165" s="7"/>
      <c r="WRF165" s="7"/>
      <c r="WRG165" s="7"/>
      <c r="WRH165" s="7"/>
      <c r="WRI165" s="7"/>
      <c r="WRJ165" s="7"/>
      <c r="WRK165" s="7"/>
      <c r="WRL165" s="7"/>
      <c r="WRM165" s="7"/>
      <c r="WRN165" s="7"/>
      <c r="WRO165" s="7"/>
      <c r="WRP165" s="7"/>
      <c r="WRQ165" s="7"/>
      <c r="WRR165" s="7"/>
      <c r="WRS165" s="7"/>
      <c r="WRT165" s="7"/>
      <c r="WRU165" s="7"/>
      <c r="WRV165" s="7"/>
      <c r="WRW165" s="7"/>
      <c r="WRX165" s="7"/>
      <c r="WRY165" s="7"/>
      <c r="WRZ165" s="7"/>
      <c r="WSA165" s="7"/>
      <c r="WSB165" s="7"/>
      <c r="WSC165" s="7"/>
      <c r="WSD165" s="7"/>
      <c r="WSE165" s="7"/>
      <c r="WSF165" s="7"/>
      <c r="WSG165" s="7"/>
      <c r="WSH165" s="7"/>
      <c r="WSI165" s="7"/>
      <c r="WSJ165" s="7"/>
      <c r="WSK165" s="7"/>
      <c r="WSL165" s="7"/>
      <c r="WSM165" s="7"/>
      <c r="WSN165" s="7"/>
      <c r="WSO165" s="7"/>
      <c r="WSP165" s="7"/>
      <c r="WSQ165" s="7"/>
      <c r="WSR165" s="7"/>
      <c r="WSS165" s="7"/>
      <c r="WST165" s="7"/>
      <c r="WSU165" s="7"/>
      <c r="WSV165" s="7"/>
      <c r="WSW165" s="7"/>
      <c r="WSX165" s="7"/>
      <c r="WSY165" s="7"/>
      <c r="WSZ165" s="7"/>
      <c r="WTA165" s="7"/>
      <c r="WTB165" s="7"/>
      <c r="WTC165" s="7"/>
      <c r="WTD165" s="7"/>
      <c r="WTE165" s="7"/>
      <c r="WTF165" s="7"/>
      <c r="WTG165" s="7"/>
      <c r="WTH165" s="7"/>
      <c r="WTI165" s="7"/>
      <c r="WTJ165" s="7"/>
      <c r="WTK165" s="7"/>
      <c r="WTL165" s="7"/>
      <c r="WTM165" s="7"/>
      <c r="WTN165" s="7"/>
      <c r="WTO165" s="7"/>
      <c r="WTP165" s="7"/>
      <c r="WTQ165" s="7"/>
      <c r="WTR165" s="7"/>
      <c r="WTS165" s="7"/>
      <c r="WTT165" s="7"/>
      <c r="WTU165" s="7"/>
      <c r="WTV165" s="7"/>
      <c r="WTW165" s="7"/>
      <c r="WTX165" s="7"/>
      <c r="WTY165" s="7"/>
      <c r="WTZ165" s="7"/>
      <c r="WUA165" s="7"/>
      <c r="WUB165" s="7"/>
      <c r="WUC165" s="7"/>
      <c r="WUD165" s="7"/>
      <c r="WUE165" s="7"/>
      <c r="WUF165" s="7"/>
      <c r="WUG165" s="7"/>
      <c r="WUH165" s="7"/>
      <c r="WUI165" s="7"/>
      <c r="WUJ165" s="7"/>
      <c r="WUK165" s="7"/>
      <c r="WUL165" s="7"/>
      <c r="WUM165" s="7"/>
      <c r="WUN165" s="7"/>
      <c r="WUO165" s="7"/>
      <c r="WUP165" s="7"/>
      <c r="WUQ165" s="7"/>
      <c r="WUR165" s="7"/>
      <c r="WUS165" s="7"/>
      <c r="WUT165" s="7"/>
      <c r="WUU165" s="7"/>
      <c r="WUV165" s="7"/>
      <c r="WUW165" s="7"/>
      <c r="WUX165" s="7"/>
      <c r="WUY165" s="7"/>
      <c r="WUZ165" s="7"/>
      <c r="WVA165" s="7"/>
      <c r="WVB165" s="7"/>
      <c r="WVC165" s="7"/>
      <c r="WVD165" s="7"/>
      <c r="WVE165" s="7"/>
      <c r="WVF165" s="7"/>
      <c r="WVG165" s="7"/>
      <c r="WVH165" s="7"/>
      <c r="WVI165" s="7"/>
      <c r="WVJ165" s="7"/>
      <c r="WVK165" s="7"/>
      <c r="WVL165" s="7"/>
      <c r="WVM165" s="7"/>
      <c r="WVN165" s="7"/>
      <c r="WVO165" s="7"/>
      <c r="WVP165" s="7"/>
      <c r="WVQ165" s="7"/>
      <c r="WVR165" s="7"/>
      <c r="WVS165" s="7"/>
      <c r="WVT165" s="7"/>
      <c r="WVU165" s="7"/>
      <c r="WVV165" s="7"/>
      <c r="WVW165" s="7"/>
      <c r="WVX165" s="7"/>
      <c r="WVY165" s="7"/>
      <c r="WVZ165" s="7"/>
      <c r="WWA165" s="7"/>
      <c r="WWB165" s="7"/>
      <c r="WWC165" s="7"/>
      <c r="WWD165" s="7"/>
      <c r="WWE165" s="7"/>
      <c r="WWF165" s="7"/>
      <c r="WWG165" s="7"/>
      <c r="WWH165" s="7"/>
      <c r="WWI165" s="7"/>
      <c r="WWJ165" s="7"/>
      <c r="WWK165" s="7"/>
      <c r="WWL165" s="7"/>
      <c r="WWM165" s="7"/>
      <c r="WWN165" s="7"/>
      <c r="WWO165" s="7"/>
      <c r="WWP165" s="7"/>
      <c r="WWQ165" s="7"/>
      <c r="WWR165" s="7"/>
      <c r="WWS165" s="7"/>
      <c r="WWT165" s="7"/>
      <c r="WWU165" s="7"/>
      <c r="WWV165" s="7"/>
      <c r="WWW165" s="7"/>
      <c r="WWX165" s="7"/>
      <c r="WWY165" s="7"/>
      <c r="WWZ165" s="7"/>
      <c r="WXA165" s="7"/>
      <c r="WXB165" s="7"/>
      <c r="WXC165" s="7"/>
      <c r="WXD165" s="7"/>
      <c r="WXE165" s="7"/>
      <c r="WXF165" s="7"/>
      <c r="WXG165" s="7"/>
      <c r="WXH165" s="7"/>
      <c r="WXI165" s="7"/>
      <c r="WXJ165" s="7"/>
      <c r="WXK165" s="7"/>
      <c r="WXL165" s="7"/>
      <c r="WXM165" s="7"/>
      <c r="WXN165" s="7"/>
      <c r="WXO165" s="7"/>
      <c r="WXP165" s="7"/>
      <c r="WXQ165" s="7"/>
      <c r="WXR165" s="7"/>
      <c r="WXS165" s="7"/>
      <c r="WXT165" s="7"/>
      <c r="WXU165" s="7"/>
      <c r="WXV165" s="7"/>
      <c r="WXW165" s="7"/>
      <c r="WXX165" s="7"/>
      <c r="WXY165" s="7"/>
      <c r="WXZ165" s="7"/>
      <c r="WYA165" s="7"/>
      <c r="WYB165" s="7"/>
      <c r="WYC165" s="7"/>
      <c r="WYD165" s="7"/>
      <c r="WYE165" s="7"/>
      <c r="WYF165" s="7"/>
      <c r="WYG165" s="7"/>
      <c r="WYH165" s="7"/>
      <c r="WYI165" s="7"/>
      <c r="WYJ165" s="7"/>
      <c r="WYK165" s="7"/>
      <c r="WYL165" s="7"/>
      <c r="WYM165" s="7"/>
      <c r="WYN165" s="7"/>
      <c r="WYO165" s="7"/>
      <c r="WYP165" s="7"/>
      <c r="WYQ165" s="7"/>
      <c r="WYR165" s="7"/>
      <c r="WYS165" s="7"/>
      <c r="WYT165" s="7"/>
      <c r="WYU165" s="7"/>
      <c r="WYV165" s="7"/>
      <c r="WYW165" s="7"/>
      <c r="WYX165" s="7"/>
      <c r="WYY165" s="7"/>
      <c r="WYZ165" s="7"/>
      <c r="WZA165" s="7"/>
      <c r="WZB165" s="7"/>
      <c r="WZC165" s="7"/>
      <c r="WZD165" s="7"/>
      <c r="WZE165" s="7"/>
      <c r="WZF165" s="7"/>
      <c r="WZG165" s="7"/>
      <c r="WZH165" s="7"/>
      <c r="WZI165" s="7"/>
      <c r="WZJ165" s="7"/>
      <c r="WZK165" s="7"/>
      <c r="WZL165" s="7"/>
      <c r="WZM165" s="7"/>
      <c r="WZN165" s="7"/>
      <c r="WZO165" s="7"/>
      <c r="WZP165" s="7"/>
      <c r="WZQ165" s="7"/>
      <c r="WZR165" s="7"/>
      <c r="WZS165" s="7"/>
      <c r="WZT165" s="7"/>
      <c r="WZU165" s="7"/>
      <c r="WZV165" s="7"/>
      <c r="WZW165" s="7"/>
      <c r="WZX165" s="7"/>
      <c r="WZY165" s="7"/>
      <c r="WZZ165" s="7"/>
      <c r="XAA165" s="7"/>
      <c r="XAB165" s="7"/>
      <c r="XAC165" s="7"/>
      <c r="XAD165" s="7"/>
      <c r="XAE165" s="7"/>
      <c r="XAF165" s="7"/>
      <c r="XAG165" s="7"/>
      <c r="XAH165" s="7"/>
      <c r="XAI165" s="7"/>
      <c r="XAJ165" s="7"/>
      <c r="XAK165" s="7"/>
      <c r="XAL165" s="7"/>
      <c r="XAM165" s="7"/>
      <c r="XAN165" s="7"/>
      <c r="XAO165" s="7"/>
      <c r="XAP165" s="7"/>
      <c r="XAQ165" s="7"/>
      <c r="XAR165" s="7"/>
      <c r="XAS165" s="7"/>
      <c r="XAT165" s="7"/>
      <c r="XAU165" s="7"/>
      <c r="XAV165" s="7"/>
      <c r="XAW165" s="7"/>
      <c r="XAX165" s="7"/>
      <c r="XAY165" s="7"/>
      <c r="XAZ165" s="7"/>
      <c r="XBA165" s="7"/>
      <c r="XBB165" s="7"/>
      <c r="XBC165" s="7"/>
      <c r="XBD165" s="7"/>
      <c r="XBE165" s="7"/>
      <c r="XBF165" s="7"/>
      <c r="XBG165" s="7"/>
      <c r="XBH165" s="7"/>
      <c r="XBI165" s="7"/>
      <c r="XBJ165" s="7"/>
      <c r="XBK165" s="7"/>
      <c r="XBL165" s="7"/>
      <c r="XBM165" s="7"/>
      <c r="XBN165" s="7"/>
      <c r="XBO165" s="7"/>
      <c r="XBP165" s="7"/>
      <c r="XBQ165" s="7"/>
      <c r="XBR165" s="7"/>
      <c r="XBS165" s="7"/>
      <c r="XBT165" s="7"/>
      <c r="XBU165" s="7"/>
      <c r="XBV165" s="7"/>
      <c r="XBW165" s="7"/>
      <c r="XBX165" s="7"/>
      <c r="XBY165" s="7"/>
      <c r="XBZ165" s="7"/>
      <c r="XCA165" s="7"/>
      <c r="XCB165" s="7"/>
      <c r="XCC165" s="7"/>
      <c r="XCD165" s="7"/>
      <c r="XCE165" s="7"/>
      <c r="XCF165" s="7"/>
      <c r="XCG165" s="7"/>
      <c r="XCH165" s="7"/>
      <c r="XCI165" s="7"/>
      <c r="XCJ165" s="7"/>
      <c r="XCK165" s="7"/>
      <c r="XCL165" s="7"/>
      <c r="XCM165" s="7"/>
      <c r="XCN165" s="7"/>
      <c r="XCO165" s="7"/>
      <c r="XCP165" s="7"/>
      <c r="XCQ165" s="7"/>
      <c r="XCR165" s="7"/>
      <c r="XCS165" s="7"/>
      <c r="XCT165" s="7"/>
      <c r="XCU165" s="7"/>
      <c r="XCV165" s="7"/>
      <c r="XCW165" s="7"/>
      <c r="XCX165" s="7"/>
      <c r="XCY165" s="7"/>
      <c r="XCZ165" s="7"/>
      <c r="XDA165" s="7"/>
      <c r="XDB165" s="7"/>
      <c r="XDC165" s="7"/>
      <c r="XDD165" s="7"/>
      <c r="XDE165" s="7"/>
      <c r="XDF165" s="7"/>
      <c r="XDG165" s="7"/>
      <c r="XDH165" s="7"/>
      <c r="XDI165" s="7"/>
      <c r="XDJ165" s="7"/>
      <c r="XDK165" s="7"/>
      <c r="XDL165" s="7"/>
      <c r="XDM165" s="7"/>
      <c r="XDN165" s="7"/>
      <c r="XDO165" s="7"/>
      <c r="XDP165" s="7"/>
      <c r="XDQ165" s="7"/>
      <c r="XDR165" s="7"/>
      <c r="XDS165" s="7"/>
      <c r="XDT165" s="7"/>
      <c r="XDU165" s="7"/>
      <c r="XDV165" s="7"/>
      <c r="XDW165" s="7"/>
      <c r="XDX165" s="7"/>
      <c r="XDY165" s="7"/>
      <c r="XDZ165" s="7"/>
      <c r="XEA165" s="7"/>
      <c r="XEB165" s="7"/>
      <c r="XEC165" s="7"/>
      <c r="XED165" s="7"/>
      <c r="XEE165" s="7"/>
      <c r="XEF165" s="7"/>
      <c r="XEG165" s="7"/>
      <c r="XEH165" s="7"/>
      <c r="XEI165" s="7"/>
      <c r="XEJ165" s="7"/>
      <c r="XEK165" s="7"/>
      <c r="XEL165" s="7"/>
      <c r="XEM165" s="7"/>
    </row>
    <row r="166" s="6" customFormat="1" ht="45" customHeight="1" spans="1:1024 1025:16367">
      <c r="A166" s="25">
        <v>6.9</v>
      </c>
      <c r="B166" s="34" t="s">
        <v>470</v>
      </c>
      <c r="C166" s="35" t="s">
        <v>471</v>
      </c>
      <c r="D166" s="52" t="s">
        <v>472</v>
      </c>
      <c r="E166" s="37">
        <v>680</v>
      </c>
      <c r="F166" s="28"/>
      <c r="G166" s="29">
        <f t="shared" si="2"/>
        <v>0</v>
      </c>
      <c r="H166" s="27">
        <v>67.2</v>
      </c>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c r="GX166" s="7"/>
      <c r="GY166" s="7"/>
      <c r="GZ166" s="7"/>
      <c r="HA166" s="7"/>
      <c r="HB166" s="7"/>
      <c r="HC166" s="7"/>
      <c r="HD166" s="7"/>
      <c r="HE166" s="7"/>
      <c r="HF166" s="7"/>
      <c r="HG166" s="7"/>
      <c r="HH166" s="7"/>
      <c r="HI166" s="7"/>
      <c r="HJ166" s="7"/>
      <c r="HK166" s="7"/>
      <c r="HL166" s="7"/>
      <c r="HM166" s="7"/>
      <c r="HN166" s="7"/>
      <c r="HO166" s="7"/>
      <c r="HP166" s="7"/>
      <c r="HQ166" s="7"/>
      <c r="HR166" s="7"/>
      <c r="HS166" s="7"/>
      <c r="HT166" s="7"/>
      <c r="HU166" s="7"/>
      <c r="HV166" s="7"/>
      <c r="HW166" s="7"/>
      <c r="HX166" s="7"/>
      <c r="HY166" s="7"/>
      <c r="HZ166" s="7"/>
      <c r="IA166" s="7"/>
      <c r="IB166" s="7"/>
      <c r="IC166" s="7"/>
      <c r="ID166" s="7"/>
      <c r="IE166" s="7"/>
      <c r="IF166" s="7"/>
      <c r="IG166" s="7"/>
      <c r="IH166" s="7"/>
      <c r="II166" s="7"/>
      <c r="IJ166" s="7"/>
      <c r="IK166" s="7"/>
      <c r="IL166" s="7"/>
      <c r="IM166" s="7"/>
      <c r="IN166" s="7"/>
      <c r="IO166" s="7"/>
      <c r="IP166" s="7"/>
      <c r="IQ166" s="7"/>
      <c r="IR166" s="7"/>
      <c r="IS166" s="7"/>
      <c r="IT166" s="7"/>
      <c r="IU166" s="7"/>
      <c r="IV166" s="7"/>
      <c r="IW166" s="7"/>
      <c r="IX166" s="7"/>
      <c r="IY166" s="7"/>
      <c r="IZ166" s="7"/>
      <c r="JA166" s="7"/>
      <c r="JB166" s="7"/>
      <c r="JC166" s="7"/>
      <c r="JD166" s="7"/>
      <c r="JE166" s="7"/>
      <c r="JF166" s="7"/>
      <c r="JG166" s="7"/>
      <c r="JH166" s="7"/>
      <c r="JI166" s="7"/>
      <c r="JJ166" s="7"/>
      <c r="JK166" s="7"/>
      <c r="JL166" s="7"/>
      <c r="JM166" s="7"/>
      <c r="JN166" s="7"/>
      <c r="JO166" s="7"/>
      <c r="JP166" s="7"/>
      <c r="JQ166" s="7"/>
      <c r="JR166" s="7"/>
      <c r="JS166" s="7"/>
      <c r="JT166" s="7"/>
      <c r="JU166" s="7"/>
      <c r="JV166" s="7"/>
      <c r="JW166" s="7"/>
      <c r="JX166" s="7"/>
      <c r="JY166" s="7"/>
      <c r="JZ166" s="7"/>
      <c r="KA166" s="7"/>
      <c r="KB166" s="7"/>
      <c r="KC166" s="7"/>
      <c r="KD166" s="7"/>
      <c r="KE166" s="7"/>
      <c r="KF166" s="7"/>
      <c r="KG166" s="7"/>
      <c r="KH166" s="7"/>
      <c r="KI166" s="7"/>
      <c r="KJ166" s="7"/>
      <c r="KK166" s="7"/>
      <c r="KL166" s="7"/>
      <c r="KM166" s="7"/>
      <c r="KN166" s="7"/>
      <c r="KO166" s="7"/>
      <c r="KP166" s="7"/>
      <c r="KQ166" s="7"/>
      <c r="KR166" s="7"/>
      <c r="KS166" s="7"/>
      <c r="KT166" s="7"/>
      <c r="KU166" s="7"/>
      <c r="KV166" s="7"/>
      <c r="KW166" s="7"/>
      <c r="KX166" s="7"/>
      <c r="KY166" s="7"/>
      <c r="KZ166" s="7"/>
      <c r="LA166" s="7"/>
      <c r="LB166" s="7"/>
      <c r="LC166" s="7"/>
      <c r="LD166" s="7"/>
      <c r="LE166" s="7"/>
      <c r="LF166" s="7"/>
      <c r="LG166" s="7"/>
      <c r="LH166" s="7"/>
      <c r="LI166" s="7"/>
      <c r="LJ166" s="7"/>
      <c r="LK166" s="7"/>
      <c r="LL166" s="7"/>
      <c r="LM166" s="7"/>
      <c r="LN166" s="7"/>
      <c r="LO166" s="7"/>
      <c r="LP166" s="7"/>
      <c r="LQ166" s="7"/>
      <c r="LR166" s="7"/>
      <c r="LS166" s="7"/>
      <c r="LT166" s="7"/>
      <c r="LU166" s="7"/>
      <c r="LV166" s="7"/>
      <c r="LW166" s="7"/>
      <c r="LX166" s="7"/>
      <c r="LY166" s="7"/>
      <c r="LZ166" s="7"/>
      <c r="MA166" s="7"/>
      <c r="MB166" s="7"/>
      <c r="MC166" s="7"/>
      <c r="MD166" s="7"/>
      <c r="ME166" s="7"/>
      <c r="MF166" s="7"/>
      <c r="MG166" s="7"/>
      <c r="MH166" s="7"/>
      <c r="MI166" s="7"/>
      <c r="MJ166" s="7"/>
      <c r="MK166" s="7"/>
      <c r="ML166" s="7"/>
      <c r="MM166" s="7"/>
      <c r="MN166" s="7"/>
      <c r="MO166" s="7"/>
      <c r="MP166" s="7"/>
      <c r="MQ166" s="7"/>
      <c r="MR166" s="7"/>
      <c r="MS166" s="7"/>
      <c r="MT166" s="7"/>
      <c r="MU166" s="7"/>
      <c r="MV166" s="7"/>
      <c r="MW166" s="7"/>
      <c r="MX166" s="7"/>
      <c r="MY166" s="7"/>
      <c r="MZ166" s="7"/>
      <c r="NA166" s="7"/>
      <c r="NB166" s="7"/>
      <c r="NC166" s="7"/>
      <c r="ND166" s="7"/>
      <c r="NE166" s="7"/>
      <c r="NF166" s="7"/>
      <c r="NG166" s="7"/>
      <c r="NH166" s="7"/>
      <c r="NI166" s="7"/>
      <c r="NJ166" s="7"/>
      <c r="NK166" s="7"/>
      <c r="NL166" s="7"/>
      <c r="NM166" s="7"/>
      <c r="NN166" s="7"/>
      <c r="NO166" s="7"/>
      <c r="NP166" s="7"/>
      <c r="NQ166" s="7"/>
      <c r="NR166" s="7"/>
      <c r="NS166" s="7"/>
      <c r="NT166" s="7"/>
      <c r="NU166" s="7"/>
      <c r="NV166" s="7"/>
      <c r="NW166" s="7"/>
      <c r="NX166" s="7"/>
      <c r="NY166" s="7"/>
      <c r="NZ166" s="7"/>
      <c r="OA166" s="7"/>
      <c r="OB166" s="7"/>
      <c r="OC166" s="7"/>
      <c r="OD166" s="7"/>
      <c r="OE166" s="7"/>
      <c r="OF166" s="7"/>
      <c r="OG166" s="7"/>
      <c r="OH166" s="7"/>
      <c r="OI166" s="7"/>
      <c r="OJ166" s="7"/>
      <c r="OK166" s="7"/>
      <c r="OL166" s="7"/>
      <c r="OM166" s="7"/>
      <c r="ON166" s="7"/>
      <c r="OO166" s="7"/>
      <c r="OP166" s="7"/>
      <c r="OQ166" s="7"/>
      <c r="OR166" s="7"/>
      <c r="OS166" s="7"/>
      <c r="OT166" s="7"/>
      <c r="OU166" s="7"/>
      <c r="OV166" s="7"/>
      <c r="OW166" s="7"/>
      <c r="OX166" s="7"/>
      <c r="OY166" s="7"/>
      <c r="OZ166" s="7"/>
      <c r="PA166" s="7"/>
      <c r="PB166" s="7"/>
      <c r="PC166" s="7"/>
      <c r="PD166" s="7"/>
      <c r="PE166" s="7"/>
      <c r="PF166" s="7"/>
      <c r="PG166" s="7"/>
      <c r="PH166" s="7"/>
      <c r="PI166" s="7"/>
      <c r="PJ166" s="7"/>
      <c r="PK166" s="7"/>
      <c r="PL166" s="7"/>
      <c r="PM166" s="7"/>
      <c r="PN166" s="7"/>
      <c r="PO166" s="7"/>
      <c r="PP166" s="7"/>
      <c r="PQ166" s="7"/>
      <c r="PR166" s="7"/>
      <c r="PS166" s="7"/>
      <c r="PT166" s="7"/>
      <c r="PU166" s="7"/>
      <c r="PV166" s="7"/>
      <c r="PW166" s="7"/>
      <c r="PX166" s="7"/>
      <c r="PY166" s="7"/>
      <c r="PZ166" s="7"/>
      <c r="QA166" s="7"/>
      <c r="QB166" s="7"/>
      <c r="QC166" s="7"/>
      <c r="QD166" s="7"/>
      <c r="QE166" s="7"/>
      <c r="QF166" s="7"/>
      <c r="QG166" s="7"/>
      <c r="QH166" s="7"/>
      <c r="QI166" s="7"/>
      <c r="QJ166" s="7"/>
      <c r="QK166" s="7"/>
      <c r="QL166" s="7"/>
      <c r="QM166" s="7"/>
      <c r="QN166" s="7"/>
      <c r="QO166" s="7"/>
      <c r="QP166" s="7"/>
      <c r="QQ166" s="7"/>
      <c r="QR166" s="7"/>
      <c r="QS166" s="7"/>
      <c r="QT166" s="7"/>
      <c r="QU166" s="7"/>
      <c r="QV166" s="7"/>
      <c r="QW166" s="7"/>
      <c r="QX166" s="7"/>
      <c r="QY166" s="7"/>
      <c r="QZ166" s="7"/>
      <c r="RA166" s="7"/>
      <c r="RB166" s="7"/>
      <c r="RC166" s="7"/>
      <c r="RD166" s="7"/>
      <c r="RE166" s="7"/>
      <c r="RF166" s="7"/>
      <c r="RG166" s="7"/>
      <c r="RH166" s="7"/>
      <c r="RI166" s="7"/>
      <c r="RJ166" s="7"/>
      <c r="RK166" s="7"/>
      <c r="RL166" s="7"/>
      <c r="RM166" s="7"/>
      <c r="RN166" s="7"/>
      <c r="RO166" s="7"/>
      <c r="RP166" s="7"/>
      <c r="RQ166" s="7"/>
      <c r="RR166" s="7"/>
      <c r="RS166" s="7"/>
      <c r="RT166" s="7"/>
      <c r="RU166" s="7"/>
      <c r="RV166" s="7"/>
      <c r="RW166" s="7"/>
      <c r="RX166" s="7"/>
      <c r="RY166" s="7"/>
      <c r="RZ166" s="7"/>
      <c r="SA166" s="7"/>
      <c r="SB166" s="7"/>
      <c r="SC166" s="7"/>
      <c r="SD166" s="7"/>
      <c r="SE166" s="7"/>
      <c r="SF166" s="7"/>
      <c r="SG166" s="7"/>
      <c r="SH166" s="7"/>
      <c r="SI166" s="7"/>
      <c r="SJ166" s="7"/>
      <c r="SK166" s="7"/>
      <c r="SL166" s="7"/>
      <c r="SM166" s="7"/>
      <c r="SN166" s="7"/>
      <c r="SO166" s="7"/>
      <c r="SP166" s="7"/>
      <c r="SQ166" s="7"/>
      <c r="SR166" s="7"/>
      <c r="SS166" s="7"/>
      <c r="ST166" s="7"/>
      <c r="SU166" s="7"/>
      <c r="SV166" s="7"/>
      <c r="SW166" s="7"/>
      <c r="SX166" s="7"/>
      <c r="SY166" s="7"/>
      <c r="SZ166" s="7"/>
      <c r="TA166" s="7"/>
      <c r="TB166" s="7"/>
      <c r="TC166" s="7"/>
      <c r="TD166" s="7"/>
      <c r="TE166" s="7"/>
      <c r="TF166" s="7"/>
      <c r="TG166" s="7"/>
      <c r="TH166" s="7"/>
      <c r="TI166" s="7"/>
      <c r="TJ166" s="7"/>
      <c r="TK166" s="7"/>
      <c r="TL166" s="7"/>
      <c r="TM166" s="7"/>
      <c r="TN166" s="7"/>
      <c r="TO166" s="7"/>
      <c r="TP166" s="7"/>
      <c r="TQ166" s="7"/>
      <c r="TR166" s="7"/>
      <c r="TS166" s="7"/>
      <c r="TT166" s="7"/>
      <c r="TU166" s="7"/>
      <c r="TV166" s="7"/>
      <c r="TW166" s="7"/>
      <c r="TX166" s="7"/>
      <c r="TY166" s="7"/>
      <c r="TZ166" s="7"/>
      <c r="UA166" s="7"/>
      <c r="UB166" s="7"/>
      <c r="UC166" s="7"/>
      <c r="UD166" s="7"/>
      <c r="UE166" s="7"/>
      <c r="UF166" s="7"/>
      <c r="UG166" s="7"/>
      <c r="UH166" s="7"/>
      <c r="UI166" s="7"/>
      <c r="UJ166" s="7"/>
      <c r="UK166" s="7"/>
      <c r="UL166" s="7"/>
      <c r="UM166" s="7"/>
      <c r="UN166" s="7"/>
      <c r="UO166" s="7"/>
      <c r="UP166" s="7"/>
      <c r="UQ166" s="7"/>
      <c r="UR166" s="7"/>
      <c r="US166" s="7"/>
      <c r="UT166" s="7"/>
      <c r="UU166" s="7"/>
      <c r="UV166" s="7"/>
      <c r="UW166" s="7"/>
      <c r="UX166" s="7"/>
      <c r="UY166" s="7"/>
      <c r="UZ166" s="7"/>
      <c r="VA166" s="7"/>
      <c r="VB166" s="7"/>
      <c r="VC166" s="7"/>
      <c r="VD166" s="7"/>
      <c r="VE166" s="7"/>
      <c r="VF166" s="7"/>
      <c r="VG166" s="7"/>
      <c r="VH166" s="7"/>
      <c r="VI166" s="7"/>
      <c r="VJ166" s="7"/>
      <c r="VK166" s="7"/>
      <c r="VL166" s="7"/>
      <c r="VM166" s="7"/>
      <c r="VN166" s="7"/>
      <c r="VO166" s="7"/>
      <c r="VP166" s="7"/>
      <c r="VQ166" s="7"/>
      <c r="VR166" s="7"/>
      <c r="VS166" s="7"/>
      <c r="VT166" s="7"/>
      <c r="VU166" s="7"/>
      <c r="VV166" s="7"/>
      <c r="VW166" s="7"/>
      <c r="VX166" s="7"/>
      <c r="VY166" s="7"/>
      <c r="VZ166" s="7"/>
      <c r="WA166" s="7"/>
      <c r="WB166" s="7"/>
      <c r="WC166" s="7"/>
      <c r="WD166" s="7"/>
      <c r="WE166" s="7"/>
      <c r="WF166" s="7"/>
      <c r="WG166" s="7"/>
      <c r="WH166" s="7"/>
      <c r="WI166" s="7"/>
      <c r="WJ166" s="7"/>
      <c r="WK166" s="7"/>
      <c r="WL166" s="7"/>
      <c r="WM166" s="7"/>
      <c r="WN166" s="7"/>
      <c r="WO166" s="7"/>
      <c r="WP166" s="7"/>
      <c r="WQ166" s="7"/>
      <c r="WR166" s="7"/>
      <c r="WS166" s="7"/>
      <c r="WT166" s="7"/>
      <c r="WU166" s="7"/>
      <c r="WV166" s="7"/>
      <c r="WW166" s="7"/>
      <c r="WX166" s="7"/>
      <c r="WY166" s="7"/>
      <c r="WZ166" s="7"/>
      <c r="XA166" s="7"/>
      <c r="XB166" s="7"/>
      <c r="XC166" s="7"/>
      <c r="XD166" s="7"/>
      <c r="XE166" s="7"/>
      <c r="XF166" s="7"/>
      <c r="XG166" s="7"/>
      <c r="XH166" s="7"/>
      <c r="XI166" s="7"/>
      <c r="XJ166" s="7"/>
      <c r="XK166" s="7"/>
      <c r="XL166" s="7"/>
      <c r="XM166" s="7"/>
      <c r="XN166" s="7"/>
      <c r="XO166" s="7"/>
      <c r="XP166" s="7"/>
      <c r="XQ166" s="7"/>
      <c r="XR166" s="7"/>
      <c r="XS166" s="7"/>
      <c r="XT166" s="7"/>
      <c r="XU166" s="7"/>
      <c r="XV166" s="7"/>
      <c r="XW166" s="7"/>
      <c r="XX166" s="7"/>
      <c r="XY166" s="7"/>
      <c r="XZ166" s="7"/>
      <c r="YA166" s="7"/>
      <c r="YB166" s="7"/>
      <c r="YC166" s="7"/>
      <c r="YD166" s="7"/>
      <c r="YE166" s="7"/>
      <c r="YF166" s="7"/>
      <c r="YG166" s="7"/>
      <c r="YH166" s="7"/>
      <c r="YI166" s="7"/>
      <c r="YJ166" s="7"/>
      <c r="YK166" s="7"/>
      <c r="YL166" s="7"/>
      <c r="YM166" s="7"/>
      <c r="YN166" s="7"/>
      <c r="YO166" s="7"/>
      <c r="YP166" s="7"/>
      <c r="YQ166" s="7"/>
      <c r="YR166" s="7"/>
      <c r="YS166" s="7"/>
      <c r="YT166" s="7"/>
      <c r="YU166" s="7"/>
      <c r="YV166" s="7"/>
      <c r="YW166" s="7"/>
      <c r="YX166" s="7"/>
      <c r="YY166" s="7"/>
      <c r="YZ166" s="7"/>
      <c r="ZA166" s="7"/>
      <c r="ZB166" s="7"/>
      <c r="ZC166" s="7"/>
      <c r="ZD166" s="7"/>
      <c r="ZE166" s="7"/>
      <c r="ZF166" s="7"/>
      <c r="ZG166" s="7"/>
      <c r="ZH166" s="7"/>
      <c r="ZI166" s="7"/>
      <c r="ZJ166" s="7"/>
      <c r="ZK166" s="7"/>
      <c r="ZL166" s="7"/>
      <c r="ZM166" s="7"/>
      <c r="ZN166" s="7"/>
      <c r="ZO166" s="7"/>
      <c r="ZP166" s="7"/>
      <c r="ZQ166" s="7"/>
      <c r="ZR166" s="7"/>
      <c r="ZS166" s="7"/>
      <c r="ZT166" s="7"/>
      <c r="ZU166" s="7"/>
      <c r="ZV166" s="7"/>
      <c r="ZW166" s="7"/>
      <c r="ZX166" s="7"/>
      <c r="ZY166" s="7"/>
      <c r="ZZ166" s="7"/>
      <c r="AAA166" s="7"/>
      <c r="AAB166" s="7"/>
      <c r="AAC166" s="7"/>
      <c r="AAD166" s="7"/>
      <c r="AAE166" s="7"/>
      <c r="AAF166" s="7"/>
      <c r="AAG166" s="7"/>
      <c r="AAH166" s="7"/>
      <c r="AAI166" s="7"/>
      <c r="AAJ166" s="7"/>
      <c r="AAK166" s="7"/>
      <c r="AAL166" s="7"/>
      <c r="AAM166" s="7"/>
      <c r="AAN166" s="7"/>
      <c r="AAO166" s="7"/>
      <c r="AAP166" s="7"/>
      <c r="AAQ166" s="7"/>
      <c r="AAR166" s="7"/>
      <c r="AAS166" s="7"/>
      <c r="AAT166" s="7"/>
      <c r="AAU166" s="7"/>
      <c r="AAV166" s="7"/>
      <c r="AAW166" s="7"/>
      <c r="AAX166" s="7"/>
      <c r="AAY166" s="7"/>
      <c r="AAZ166" s="7"/>
      <c r="ABA166" s="7"/>
      <c r="ABB166" s="7"/>
      <c r="ABC166" s="7"/>
      <c r="ABD166" s="7"/>
      <c r="ABE166" s="7"/>
      <c r="ABF166" s="7"/>
      <c r="ABG166" s="7"/>
      <c r="ABH166" s="7"/>
      <c r="ABI166" s="7"/>
      <c r="ABJ166" s="7"/>
      <c r="ABK166" s="7"/>
      <c r="ABL166" s="7"/>
      <c r="ABM166" s="7"/>
      <c r="ABN166" s="7"/>
      <c r="ABO166" s="7"/>
      <c r="ABP166" s="7"/>
      <c r="ABQ166" s="7"/>
      <c r="ABR166" s="7"/>
      <c r="ABS166" s="7"/>
      <c r="ABT166" s="7"/>
      <c r="ABU166" s="7"/>
      <c r="ABV166" s="7"/>
      <c r="ABW166" s="7"/>
      <c r="ABX166" s="7"/>
      <c r="ABY166" s="7"/>
      <c r="ABZ166" s="7"/>
      <c r="ACA166" s="7"/>
      <c r="ACB166" s="7"/>
      <c r="ACC166" s="7"/>
      <c r="ACD166" s="7"/>
      <c r="ACE166" s="7"/>
      <c r="ACF166" s="7"/>
      <c r="ACG166" s="7"/>
      <c r="ACH166" s="7"/>
      <c r="ACI166" s="7"/>
      <c r="ACJ166" s="7"/>
      <c r="ACK166" s="7"/>
      <c r="ACL166" s="7"/>
      <c r="ACM166" s="7"/>
      <c r="ACN166" s="7"/>
      <c r="ACO166" s="7"/>
      <c r="ACP166" s="7"/>
      <c r="ACQ166" s="7"/>
      <c r="ACR166" s="7"/>
      <c r="ACS166" s="7"/>
      <c r="ACT166" s="7"/>
      <c r="ACU166" s="7"/>
      <c r="ACV166" s="7"/>
      <c r="ACW166" s="7"/>
      <c r="ACX166" s="7"/>
      <c r="ACY166" s="7"/>
      <c r="ACZ166" s="7"/>
      <c r="ADA166" s="7"/>
      <c r="ADB166" s="7"/>
      <c r="ADC166" s="7"/>
      <c r="ADD166" s="7"/>
      <c r="ADE166" s="7"/>
      <c r="ADF166" s="7"/>
      <c r="ADG166" s="7"/>
      <c r="ADH166" s="7"/>
      <c r="ADI166" s="7"/>
      <c r="ADJ166" s="7"/>
      <c r="ADK166" s="7"/>
      <c r="ADL166" s="7"/>
      <c r="ADM166" s="7"/>
      <c r="ADN166" s="7"/>
      <c r="ADO166" s="7"/>
      <c r="ADP166" s="7"/>
      <c r="ADQ166" s="7"/>
      <c r="ADR166" s="7"/>
      <c r="ADS166" s="7"/>
      <c r="ADT166" s="7"/>
      <c r="ADU166" s="7"/>
      <c r="ADV166" s="7"/>
      <c r="ADW166" s="7"/>
      <c r="ADX166" s="7"/>
      <c r="ADY166" s="7"/>
      <c r="ADZ166" s="7"/>
      <c r="AEA166" s="7"/>
      <c r="AEB166" s="7"/>
      <c r="AEC166" s="7"/>
      <c r="AED166" s="7"/>
      <c r="AEE166" s="7"/>
      <c r="AEF166" s="7"/>
      <c r="AEG166" s="7"/>
      <c r="AEH166" s="7"/>
      <c r="AEI166" s="7"/>
      <c r="AEJ166" s="7"/>
      <c r="AEK166" s="7"/>
      <c r="AEL166" s="7"/>
      <c r="AEM166" s="7"/>
      <c r="AEN166" s="7"/>
      <c r="AEO166" s="7"/>
      <c r="AEP166" s="7"/>
      <c r="AEQ166" s="7"/>
      <c r="AER166" s="7"/>
      <c r="AES166" s="7"/>
      <c r="AET166" s="7"/>
      <c r="AEU166" s="7"/>
      <c r="AEV166" s="7"/>
      <c r="AEW166" s="7"/>
      <c r="AEX166" s="7"/>
      <c r="AEY166" s="7"/>
      <c r="AEZ166" s="7"/>
      <c r="AFA166" s="7"/>
      <c r="AFB166" s="7"/>
      <c r="AFC166" s="7"/>
      <c r="AFD166" s="7"/>
      <c r="AFE166" s="7"/>
      <c r="AFF166" s="7"/>
      <c r="AFG166" s="7"/>
      <c r="AFH166" s="7"/>
      <c r="AFI166" s="7"/>
      <c r="AFJ166" s="7"/>
      <c r="AFK166" s="7"/>
      <c r="AFL166" s="7"/>
      <c r="AFM166" s="7"/>
      <c r="AFN166" s="7"/>
      <c r="AFO166" s="7"/>
      <c r="AFP166" s="7"/>
      <c r="AFQ166" s="7"/>
      <c r="AFR166" s="7"/>
      <c r="AFS166" s="7"/>
      <c r="AFT166" s="7"/>
      <c r="AFU166" s="7"/>
      <c r="AFV166" s="7"/>
      <c r="AFW166" s="7"/>
      <c r="AFX166" s="7"/>
      <c r="AFY166" s="7"/>
      <c r="AFZ166" s="7"/>
      <c r="AGA166" s="7"/>
      <c r="AGB166" s="7"/>
      <c r="AGC166" s="7"/>
      <c r="AGD166" s="7"/>
      <c r="AGE166" s="7"/>
      <c r="AGF166" s="7"/>
      <c r="AGG166" s="7"/>
      <c r="AGH166" s="7"/>
      <c r="AGI166" s="7"/>
      <c r="AGJ166" s="7"/>
      <c r="AGK166" s="7"/>
      <c r="AGL166" s="7"/>
      <c r="AGM166" s="7"/>
      <c r="AGN166" s="7"/>
      <c r="AGO166" s="7"/>
      <c r="AGP166" s="7"/>
      <c r="AGQ166" s="7"/>
      <c r="AGR166" s="7"/>
      <c r="AGS166" s="7"/>
      <c r="AGT166" s="7"/>
      <c r="AGU166" s="7"/>
      <c r="AGV166" s="7"/>
      <c r="AGW166" s="7"/>
      <c r="AGX166" s="7"/>
      <c r="AGY166" s="7"/>
      <c r="AGZ166" s="7"/>
      <c r="AHA166" s="7"/>
      <c r="AHB166" s="7"/>
      <c r="AHC166" s="7"/>
      <c r="AHD166" s="7"/>
      <c r="AHE166" s="7"/>
      <c r="AHF166" s="7"/>
      <c r="AHG166" s="7"/>
      <c r="AHH166" s="7"/>
      <c r="AHI166" s="7"/>
      <c r="AHJ166" s="7"/>
      <c r="AHK166" s="7"/>
      <c r="AHL166" s="7"/>
      <c r="AHM166" s="7"/>
      <c r="AHN166" s="7"/>
      <c r="AHO166" s="7"/>
      <c r="AHP166" s="7"/>
      <c r="AHQ166" s="7"/>
      <c r="AHR166" s="7"/>
      <c r="AHS166" s="7"/>
      <c r="AHT166" s="7"/>
      <c r="AHU166" s="7"/>
      <c r="AHV166" s="7"/>
      <c r="AHW166" s="7"/>
      <c r="AHX166" s="7"/>
      <c r="AHY166" s="7"/>
      <c r="AHZ166" s="7"/>
      <c r="AIA166" s="7"/>
      <c r="AIB166" s="7"/>
      <c r="AIC166" s="7"/>
      <c r="AID166" s="7"/>
      <c r="AIE166" s="7"/>
      <c r="AIF166" s="7"/>
      <c r="AIG166" s="7"/>
      <c r="AIH166" s="7"/>
      <c r="AII166" s="7"/>
      <c r="AIJ166" s="7"/>
      <c r="AIK166" s="7"/>
      <c r="AIL166" s="7"/>
      <c r="AIM166" s="7"/>
      <c r="AIN166" s="7"/>
      <c r="AIO166" s="7"/>
      <c r="AIP166" s="7"/>
      <c r="AIQ166" s="7"/>
      <c r="AIR166" s="7"/>
      <c r="AIS166" s="7"/>
      <c r="AIT166" s="7"/>
      <c r="AIU166" s="7"/>
      <c r="AIV166" s="7"/>
      <c r="AIW166" s="7"/>
      <c r="AIX166" s="7"/>
      <c r="AIY166" s="7"/>
      <c r="AIZ166" s="7"/>
      <c r="AJA166" s="7"/>
      <c r="AJB166" s="7"/>
      <c r="AJC166" s="7"/>
      <c r="AJD166" s="7"/>
      <c r="AJE166" s="7"/>
      <c r="AJF166" s="7"/>
      <c r="AJG166" s="7"/>
      <c r="AJH166" s="7"/>
      <c r="AJI166" s="7"/>
      <c r="AJJ166" s="7"/>
      <c r="AJK166" s="7"/>
      <c r="AJL166" s="7"/>
      <c r="AJM166" s="7"/>
      <c r="AJN166" s="7"/>
      <c r="AJO166" s="7"/>
      <c r="AJP166" s="7"/>
      <c r="AJQ166" s="7"/>
      <c r="AJR166" s="7"/>
      <c r="AJS166" s="7"/>
      <c r="AJT166" s="7"/>
      <c r="AJU166" s="7"/>
      <c r="AJV166" s="7"/>
      <c r="AJW166" s="7"/>
      <c r="AJX166" s="7"/>
      <c r="AJY166" s="7"/>
      <c r="AJZ166" s="7"/>
      <c r="AKA166" s="7"/>
      <c r="AKB166" s="7"/>
      <c r="AKC166" s="7"/>
      <c r="AKD166" s="7"/>
      <c r="AKE166" s="7"/>
      <c r="AKF166" s="7"/>
      <c r="AKG166" s="7"/>
      <c r="AKH166" s="7"/>
      <c r="AKI166" s="7"/>
      <c r="AKJ166" s="7"/>
      <c r="AKK166" s="7"/>
      <c r="AKL166" s="7"/>
      <c r="AKM166" s="7"/>
      <c r="AKN166" s="7"/>
      <c r="AKO166" s="7"/>
      <c r="AKP166" s="7"/>
      <c r="AKQ166" s="7"/>
      <c r="AKR166" s="7"/>
      <c r="AKS166" s="7"/>
      <c r="AKT166" s="7"/>
      <c r="AKU166" s="7"/>
      <c r="AKV166" s="7"/>
      <c r="AKW166" s="7"/>
      <c r="AKX166" s="7"/>
      <c r="AKY166" s="7"/>
      <c r="AKZ166" s="7"/>
      <c r="ALA166" s="7"/>
      <c r="ALB166" s="7"/>
      <c r="ALC166" s="7"/>
      <c r="ALD166" s="7"/>
      <c r="ALE166" s="7"/>
      <c r="ALF166" s="7"/>
      <c r="ALG166" s="7"/>
      <c r="ALH166" s="7"/>
      <c r="ALI166" s="7"/>
      <c r="ALJ166" s="7"/>
      <c r="ALK166" s="7"/>
      <c r="ALL166" s="7"/>
      <c r="ALM166" s="7"/>
      <c r="ALN166" s="7"/>
      <c r="ALO166" s="7"/>
      <c r="ALP166" s="7"/>
      <c r="ALQ166" s="7"/>
      <c r="ALR166" s="7"/>
      <c r="ALS166" s="7"/>
      <c r="ALT166" s="7"/>
      <c r="ALU166" s="7"/>
      <c r="ALV166" s="7"/>
      <c r="ALW166" s="7"/>
      <c r="ALX166" s="7"/>
      <c r="ALY166" s="7"/>
      <c r="ALZ166" s="7"/>
      <c r="AMA166" s="7"/>
      <c r="AMB166" s="7"/>
      <c r="AMC166" s="7"/>
      <c r="AMD166" s="7"/>
      <c r="AME166" s="7"/>
      <c r="AMF166" s="7"/>
      <c r="AMG166" s="7"/>
      <c r="AMH166" s="7"/>
      <c r="AMI166" s="7"/>
      <c r="AMJ166" s="7"/>
      <c r="AMK166" s="7"/>
      <c r="AML166" s="7"/>
      <c r="AMM166" s="7"/>
      <c r="AMN166" s="7"/>
      <c r="AMO166" s="7"/>
      <c r="AMP166" s="7"/>
      <c r="AMQ166" s="7"/>
      <c r="AMR166" s="7"/>
      <c r="AMS166" s="7"/>
      <c r="AMT166" s="7"/>
      <c r="AMU166" s="7"/>
      <c r="AMV166" s="7"/>
      <c r="AMW166" s="7"/>
      <c r="AMX166" s="7"/>
      <c r="AMY166" s="7"/>
      <c r="AMZ166" s="7"/>
      <c r="ANA166" s="7"/>
      <c r="ANB166" s="7"/>
      <c r="ANC166" s="7"/>
      <c r="AND166" s="7"/>
      <c r="ANE166" s="7"/>
      <c r="ANF166" s="7"/>
      <c r="ANG166" s="7"/>
      <c r="ANH166" s="7"/>
      <c r="ANI166" s="7"/>
      <c r="ANJ166" s="7"/>
      <c r="ANK166" s="7"/>
      <c r="ANL166" s="7"/>
      <c r="ANM166" s="7"/>
      <c r="ANN166" s="7"/>
      <c r="ANO166" s="7"/>
      <c r="ANP166" s="7"/>
      <c r="ANQ166" s="7"/>
      <c r="ANR166" s="7"/>
      <c r="ANS166" s="7"/>
      <c r="ANT166" s="7"/>
      <c r="ANU166" s="7"/>
      <c r="ANV166" s="7"/>
      <c r="ANW166" s="7"/>
      <c r="ANX166" s="7"/>
      <c r="ANY166" s="7"/>
      <c r="ANZ166" s="7"/>
      <c r="AOA166" s="7"/>
      <c r="AOB166" s="7"/>
      <c r="AOC166" s="7"/>
      <c r="AOD166" s="7"/>
      <c r="AOE166" s="7"/>
      <c r="AOF166" s="7"/>
      <c r="AOG166" s="7"/>
      <c r="AOH166" s="7"/>
      <c r="AOI166" s="7"/>
      <c r="AOJ166" s="7"/>
      <c r="AOK166" s="7"/>
      <c r="AOL166" s="7"/>
      <c r="AOM166" s="7"/>
      <c r="AON166" s="7"/>
      <c r="AOO166" s="7"/>
      <c r="AOP166" s="7"/>
      <c r="AOQ166" s="7"/>
      <c r="AOR166" s="7"/>
      <c r="AOS166" s="7"/>
      <c r="AOT166" s="7"/>
      <c r="AOU166" s="7"/>
      <c r="AOV166" s="7"/>
      <c r="AOW166" s="7"/>
      <c r="AOX166" s="7"/>
      <c r="AOY166" s="7"/>
      <c r="AOZ166" s="7"/>
      <c r="APA166" s="7"/>
      <c r="APB166" s="7"/>
      <c r="APC166" s="7"/>
      <c r="APD166" s="7"/>
      <c r="APE166" s="7"/>
      <c r="APF166" s="7"/>
      <c r="APG166" s="7"/>
      <c r="APH166" s="7"/>
      <c r="API166" s="7"/>
      <c r="APJ166" s="7"/>
      <c r="APK166" s="7"/>
      <c r="APL166" s="7"/>
      <c r="APM166" s="7"/>
      <c r="APN166" s="7"/>
      <c r="APO166" s="7"/>
      <c r="APP166" s="7"/>
      <c r="APQ166" s="7"/>
      <c r="APR166" s="7"/>
      <c r="APS166" s="7"/>
      <c r="APT166" s="7"/>
      <c r="APU166" s="7"/>
      <c r="APV166" s="7"/>
      <c r="APW166" s="7"/>
      <c r="APX166" s="7"/>
      <c r="APY166" s="7"/>
      <c r="APZ166" s="7"/>
      <c r="AQA166" s="7"/>
      <c r="AQB166" s="7"/>
      <c r="AQC166" s="7"/>
      <c r="AQD166" s="7"/>
      <c r="AQE166" s="7"/>
      <c r="AQF166" s="7"/>
      <c r="AQG166" s="7"/>
      <c r="AQH166" s="7"/>
      <c r="AQI166" s="7"/>
      <c r="AQJ166" s="7"/>
      <c r="AQK166" s="7"/>
      <c r="AQL166" s="7"/>
      <c r="AQM166" s="7"/>
      <c r="AQN166" s="7"/>
      <c r="AQO166" s="7"/>
      <c r="AQP166" s="7"/>
      <c r="AQQ166" s="7"/>
      <c r="AQR166" s="7"/>
      <c r="AQS166" s="7"/>
      <c r="AQT166" s="7"/>
      <c r="AQU166" s="7"/>
      <c r="AQV166" s="7"/>
      <c r="AQW166" s="7"/>
      <c r="AQX166" s="7"/>
      <c r="AQY166" s="7"/>
      <c r="AQZ166" s="7"/>
      <c r="ARA166" s="7"/>
      <c r="ARB166" s="7"/>
      <c r="ARC166" s="7"/>
      <c r="ARD166" s="7"/>
      <c r="ARE166" s="7"/>
      <c r="ARF166" s="7"/>
      <c r="ARG166" s="7"/>
      <c r="ARH166" s="7"/>
      <c r="ARI166" s="7"/>
      <c r="ARJ166" s="7"/>
      <c r="ARK166" s="7"/>
      <c r="ARL166" s="7"/>
      <c r="ARM166" s="7"/>
      <c r="ARN166" s="7"/>
      <c r="ARO166" s="7"/>
      <c r="ARP166" s="7"/>
      <c r="ARQ166" s="7"/>
      <c r="ARR166" s="7"/>
      <c r="ARS166" s="7"/>
      <c r="ART166" s="7"/>
      <c r="ARU166" s="7"/>
      <c r="ARV166" s="7"/>
      <c r="ARW166" s="7"/>
      <c r="ARX166" s="7"/>
      <c r="ARY166" s="7"/>
      <c r="ARZ166" s="7"/>
      <c r="ASA166" s="7"/>
      <c r="ASB166" s="7"/>
      <c r="ASC166" s="7"/>
      <c r="ASD166" s="7"/>
      <c r="ASE166" s="7"/>
      <c r="ASF166" s="7"/>
      <c r="ASG166" s="7"/>
      <c r="ASH166" s="7"/>
      <c r="ASI166" s="7"/>
      <c r="ASJ166" s="7"/>
      <c r="ASK166" s="7"/>
      <c r="ASL166" s="7"/>
      <c r="ASM166" s="7"/>
      <c r="ASN166" s="7"/>
      <c r="ASO166" s="7"/>
      <c r="ASP166" s="7"/>
      <c r="ASQ166" s="7"/>
      <c r="ASR166" s="7"/>
      <c r="ASS166" s="7"/>
      <c r="AST166" s="7"/>
      <c r="ASU166" s="7"/>
      <c r="ASV166" s="7"/>
      <c r="ASW166" s="7"/>
      <c r="ASX166" s="7"/>
      <c r="ASY166" s="7"/>
      <c r="ASZ166" s="7"/>
      <c r="ATA166" s="7"/>
      <c r="ATB166" s="7"/>
      <c r="ATC166" s="7"/>
      <c r="ATD166" s="7"/>
      <c r="ATE166" s="7"/>
      <c r="ATF166" s="7"/>
      <c r="ATG166" s="7"/>
      <c r="ATH166" s="7"/>
      <c r="ATI166" s="7"/>
      <c r="ATJ166" s="7"/>
      <c r="ATK166" s="7"/>
      <c r="ATL166" s="7"/>
      <c r="ATM166" s="7"/>
      <c r="ATN166" s="7"/>
      <c r="ATO166" s="7"/>
      <c r="ATP166" s="7"/>
      <c r="ATQ166" s="7"/>
      <c r="ATR166" s="7"/>
      <c r="ATS166" s="7"/>
      <c r="ATT166" s="7"/>
      <c r="ATU166" s="7"/>
      <c r="ATV166" s="7"/>
      <c r="ATW166" s="7"/>
      <c r="ATX166" s="7"/>
      <c r="ATY166" s="7"/>
      <c r="ATZ166" s="7"/>
      <c r="AUA166" s="7"/>
      <c r="AUB166" s="7"/>
      <c r="AUC166" s="7"/>
      <c r="AUD166" s="7"/>
      <c r="AUE166" s="7"/>
      <c r="AUF166" s="7"/>
      <c r="AUG166" s="7"/>
      <c r="AUH166" s="7"/>
      <c r="AUI166" s="7"/>
      <c r="AUJ166" s="7"/>
      <c r="AUK166" s="7"/>
      <c r="AUL166" s="7"/>
      <c r="AUM166" s="7"/>
      <c r="AUN166" s="7"/>
      <c r="AUO166" s="7"/>
      <c r="AUP166" s="7"/>
      <c r="AUQ166" s="7"/>
      <c r="AUR166" s="7"/>
      <c r="AUS166" s="7"/>
      <c r="AUT166" s="7"/>
      <c r="AUU166" s="7"/>
      <c r="AUV166" s="7"/>
      <c r="AUW166" s="7"/>
      <c r="AUX166" s="7"/>
      <c r="AUY166" s="7"/>
      <c r="AUZ166" s="7"/>
      <c r="AVA166" s="7"/>
      <c r="AVB166" s="7"/>
      <c r="AVC166" s="7"/>
      <c r="AVD166" s="7"/>
      <c r="AVE166" s="7"/>
      <c r="AVF166" s="7"/>
      <c r="AVG166" s="7"/>
      <c r="AVH166" s="7"/>
      <c r="AVI166" s="7"/>
      <c r="AVJ166" s="7"/>
      <c r="AVK166" s="7"/>
      <c r="AVL166" s="7"/>
      <c r="AVM166" s="7"/>
      <c r="AVN166" s="7"/>
      <c r="AVO166" s="7"/>
      <c r="AVP166" s="7"/>
      <c r="AVQ166" s="7"/>
      <c r="AVR166" s="7"/>
      <c r="AVS166" s="7"/>
      <c r="AVT166" s="7"/>
      <c r="AVU166" s="7"/>
      <c r="AVV166" s="7"/>
      <c r="AVW166" s="7"/>
      <c r="AVX166" s="7"/>
      <c r="AVY166" s="7"/>
      <c r="AVZ166" s="7"/>
      <c r="AWA166" s="7"/>
      <c r="AWB166" s="7"/>
      <c r="AWC166" s="7"/>
      <c r="AWD166" s="7"/>
      <c r="AWE166" s="7"/>
      <c r="AWF166" s="7"/>
      <c r="AWG166" s="7"/>
      <c r="AWH166" s="7"/>
      <c r="AWI166" s="7"/>
      <c r="AWJ166" s="7"/>
      <c r="AWK166" s="7"/>
      <c r="AWL166" s="7"/>
      <c r="AWM166" s="7"/>
      <c r="AWN166" s="7"/>
      <c r="AWO166" s="7"/>
      <c r="AWP166" s="7"/>
      <c r="AWQ166" s="7"/>
      <c r="AWR166" s="7"/>
      <c r="AWS166" s="7"/>
      <c r="AWT166" s="7"/>
      <c r="AWU166" s="7"/>
      <c r="AWV166" s="7"/>
      <c r="AWW166" s="7"/>
      <c r="AWX166" s="7"/>
      <c r="AWY166" s="7"/>
      <c r="AWZ166" s="7"/>
      <c r="AXA166" s="7"/>
      <c r="AXB166" s="7"/>
      <c r="AXC166" s="7"/>
      <c r="AXD166" s="7"/>
      <c r="AXE166" s="7"/>
      <c r="AXF166" s="7"/>
      <c r="AXG166" s="7"/>
      <c r="AXH166" s="7"/>
      <c r="AXI166" s="7"/>
      <c r="AXJ166" s="7"/>
      <c r="AXK166" s="7"/>
      <c r="AXL166" s="7"/>
      <c r="AXM166" s="7"/>
      <c r="AXN166" s="7"/>
      <c r="AXO166" s="7"/>
      <c r="AXP166" s="7"/>
      <c r="AXQ166" s="7"/>
      <c r="AXR166" s="7"/>
      <c r="AXS166" s="7"/>
      <c r="AXT166" s="7"/>
      <c r="AXU166" s="7"/>
      <c r="AXV166" s="7"/>
      <c r="AXW166" s="7"/>
      <c r="AXX166" s="7"/>
      <c r="AXY166" s="7"/>
      <c r="AXZ166" s="7"/>
      <c r="AYA166" s="7"/>
      <c r="AYB166" s="7"/>
      <c r="AYC166" s="7"/>
      <c r="AYD166" s="7"/>
      <c r="AYE166" s="7"/>
      <c r="AYF166" s="7"/>
      <c r="AYG166" s="7"/>
      <c r="AYH166" s="7"/>
      <c r="AYI166" s="7"/>
      <c r="AYJ166" s="7"/>
      <c r="AYK166" s="7"/>
      <c r="AYL166" s="7"/>
      <c r="AYM166" s="7"/>
      <c r="AYN166" s="7"/>
      <c r="AYO166" s="7"/>
      <c r="AYP166" s="7"/>
      <c r="AYQ166" s="7"/>
      <c r="AYR166" s="7"/>
      <c r="AYS166" s="7"/>
      <c r="AYT166" s="7"/>
      <c r="AYU166" s="7"/>
      <c r="AYV166" s="7"/>
      <c r="AYW166" s="7"/>
      <c r="AYX166" s="7"/>
      <c r="AYY166" s="7"/>
      <c r="AYZ166" s="7"/>
      <c r="AZA166" s="7"/>
      <c r="AZB166" s="7"/>
      <c r="AZC166" s="7"/>
      <c r="AZD166" s="7"/>
      <c r="AZE166" s="7"/>
      <c r="AZF166" s="7"/>
      <c r="AZG166" s="7"/>
      <c r="AZH166" s="7"/>
      <c r="AZI166" s="7"/>
      <c r="AZJ166" s="7"/>
      <c r="AZK166" s="7"/>
      <c r="AZL166" s="7"/>
      <c r="AZM166" s="7"/>
      <c r="AZN166" s="7"/>
      <c r="AZO166" s="7"/>
      <c r="AZP166" s="7"/>
      <c r="AZQ166" s="7"/>
      <c r="AZR166" s="7"/>
      <c r="AZS166" s="7"/>
      <c r="AZT166" s="7"/>
      <c r="AZU166" s="7"/>
      <c r="AZV166" s="7"/>
      <c r="AZW166" s="7"/>
      <c r="AZX166" s="7"/>
      <c r="AZY166" s="7"/>
      <c r="AZZ166" s="7"/>
      <c r="BAA166" s="7"/>
      <c r="BAB166" s="7"/>
      <c r="BAC166" s="7"/>
      <c r="BAD166" s="7"/>
      <c r="BAE166" s="7"/>
      <c r="BAF166" s="7"/>
      <c r="BAG166" s="7"/>
      <c r="BAH166" s="7"/>
      <c r="BAI166" s="7"/>
      <c r="BAJ166" s="7"/>
      <c r="BAK166" s="7"/>
      <c r="BAL166" s="7"/>
      <c r="BAM166" s="7"/>
      <c r="BAN166" s="7"/>
      <c r="BAO166" s="7"/>
      <c r="BAP166" s="7"/>
      <c r="BAQ166" s="7"/>
      <c r="BAR166" s="7"/>
      <c r="BAS166" s="7"/>
      <c r="BAT166" s="7"/>
      <c r="BAU166" s="7"/>
      <c r="BAV166" s="7"/>
      <c r="BAW166" s="7"/>
      <c r="BAX166" s="7"/>
      <c r="BAY166" s="7"/>
      <c r="BAZ166" s="7"/>
      <c r="BBA166" s="7"/>
      <c r="BBB166" s="7"/>
      <c r="BBC166" s="7"/>
      <c r="BBD166" s="7"/>
      <c r="BBE166" s="7"/>
      <c r="BBF166" s="7"/>
      <c r="BBG166" s="7"/>
      <c r="BBH166" s="7"/>
      <c r="BBI166" s="7"/>
      <c r="BBJ166" s="7"/>
      <c r="BBK166" s="7"/>
      <c r="BBL166" s="7"/>
      <c r="BBM166" s="7"/>
      <c r="BBN166" s="7"/>
      <c r="BBO166" s="7"/>
      <c r="BBP166" s="7"/>
      <c r="BBQ166" s="7"/>
      <c r="BBR166" s="7"/>
      <c r="BBS166" s="7"/>
      <c r="BBT166" s="7"/>
      <c r="BBU166" s="7"/>
      <c r="BBV166" s="7"/>
      <c r="BBW166" s="7"/>
      <c r="BBX166" s="7"/>
      <c r="BBY166" s="7"/>
      <c r="BBZ166" s="7"/>
      <c r="BCA166" s="7"/>
      <c r="BCB166" s="7"/>
      <c r="BCC166" s="7"/>
      <c r="BCD166" s="7"/>
      <c r="BCE166" s="7"/>
      <c r="BCF166" s="7"/>
      <c r="BCG166" s="7"/>
      <c r="BCH166" s="7"/>
      <c r="BCI166" s="7"/>
      <c r="BCJ166" s="7"/>
      <c r="BCK166" s="7"/>
      <c r="BCL166" s="7"/>
      <c r="BCM166" s="7"/>
      <c r="BCN166" s="7"/>
      <c r="BCO166" s="7"/>
      <c r="BCP166" s="7"/>
      <c r="BCQ166" s="7"/>
      <c r="BCR166" s="7"/>
      <c r="BCS166" s="7"/>
      <c r="BCT166" s="7"/>
      <c r="BCU166" s="7"/>
      <c r="BCV166" s="7"/>
      <c r="BCW166" s="7"/>
      <c r="BCX166" s="7"/>
      <c r="BCY166" s="7"/>
      <c r="BCZ166" s="7"/>
      <c r="BDA166" s="7"/>
      <c r="BDB166" s="7"/>
      <c r="BDC166" s="7"/>
      <c r="BDD166" s="7"/>
      <c r="BDE166" s="7"/>
      <c r="BDF166" s="7"/>
      <c r="BDG166" s="7"/>
      <c r="BDH166" s="7"/>
      <c r="BDI166" s="7"/>
      <c r="BDJ166" s="7"/>
      <c r="BDK166" s="7"/>
      <c r="BDL166" s="7"/>
      <c r="BDM166" s="7"/>
      <c r="BDN166" s="7"/>
      <c r="BDO166" s="7"/>
      <c r="BDP166" s="7"/>
      <c r="BDQ166" s="7"/>
      <c r="BDR166" s="7"/>
      <c r="BDS166" s="7"/>
      <c r="BDT166" s="7"/>
      <c r="BDU166" s="7"/>
      <c r="BDV166" s="7"/>
      <c r="BDW166" s="7"/>
      <c r="BDX166" s="7"/>
      <c r="BDY166" s="7"/>
      <c r="BDZ166" s="7"/>
      <c r="BEA166" s="7"/>
      <c r="BEB166" s="7"/>
      <c r="BEC166" s="7"/>
      <c r="BED166" s="7"/>
      <c r="BEE166" s="7"/>
      <c r="BEF166" s="7"/>
      <c r="BEG166" s="7"/>
      <c r="BEH166" s="7"/>
      <c r="BEI166" s="7"/>
      <c r="BEJ166" s="7"/>
      <c r="BEK166" s="7"/>
      <c r="BEL166" s="7"/>
      <c r="BEM166" s="7"/>
      <c r="BEN166" s="7"/>
      <c r="BEO166" s="7"/>
      <c r="BEP166" s="7"/>
      <c r="BEQ166" s="7"/>
      <c r="BER166" s="7"/>
      <c r="BES166" s="7"/>
      <c r="BET166" s="7"/>
      <c r="BEU166" s="7"/>
      <c r="BEV166" s="7"/>
      <c r="BEW166" s="7"/>
      <c r="BEX166" s="7"/>
      <c r="BEY166" s="7"/>
      <c r="BEZ166" s="7"/>
      <c r="BFA166" s="7"/>
      <c r="BFB166" s="7"/>
      <c r="BFC166" s="7"/>
      <c r="BFD166" s="7"/>
      <c r="BFE166" s="7"/>
      <c r="BFF166" s="7"/>
      <c r="BFG166" s="7"/>
      <c r="BFH166" s="7"/>
      <c r="BFI166" s="7"/>
      <c r="BFJ166" s="7"/>
      <c r="BFK166" s="7"/>
      <c r="BFL166" s="7"/>
      <c r="BFM166" s="7"/>
      <c r="BFN166" s="7"/>
      <c r="BFO166" s="7"/>
      <c r="BFP166" s="7"/>
      <c r="BFQ166" s="7"/>
      <c r="BFR166" s="7"/>
      <c r="BFS166" s="7"/>
      <c r="BFT166" s="7"/>
      <c r="BFU166" s="7"/>
      <c r="BFV166" s="7"/>
      <c r="BFW166" s="7"/>
      <c r="BFX166" s="7"/>
      <c r="BFY166" s="7"/>
      <c r="BFZ166" s="7"/>
      <c r="BGA166" s="7"/>
      <c r="BGB166" s="7"/>
      <c r="BGC166" s="7"/>
      <c r="BGD166" s="7"/>
      <c r="BGE166" s="7"/>
      <c r="BGF166" s="7"/>
      <c r="BGG166" s="7"/>
      <c r="BGH166" s="7"/>
      <c r="BGI166" s="7"/>
      <c r="BGJ166" s="7"/>
      <c r="BGK166" s="7"/>
      <c r="BGL166" s="7"/>
      <c r="BGM166" s="7"/>
      <c r="BGN166" s="7"/>
      <c r="BGO166" s="7"/>
      <c r="BGP166" s="7"/>
      <c r="BGQ166" s="7"/>
      <c r="BGR166" s="7"/>
      <c r="BGS166" s="7"/>
      <c r="BGT166" s="7"/>
      <c r="BGU166" s="7"/>
      <c r="BGV166" s="7"/>
      <c r="BGW166" s="7"/>
      <c r="BGX166" s="7"/>
      <c r="BGY166" s="7"/>
      <c r="BGZ166" s="7"/>
      <c r="BHA166" s="7"/>
      <c r="BHB166" s="7"/>
      <c r="BHC166" s="7"/>
      <c r="BHD166" s="7"/>
      <c r="BHE166" s="7"/>
      <c r="BHF166" s="7"/>
      <c r="BHG166" s="7"/>
      <c r="BHH166" s="7"/>
      <c r="BHI166" s="7"/>
      <c r="BHJ166" s="7"/>
      <c r="BHK166" s="7"/>
      <c r="BHL166" s="7"/>
      <c r="BHM166" s="7"/>
      <c r="BHN166" s="7"/>
      <c r="BHO166" s="7"/>
      <c r="BHP166" s="7"/>
      <c r="BHQ166" s="7"/>
      <c r="BHR166" s="7"/>
      <c r="BHS166" s="7"/>
      <c r="BHT166" s="7"/>
      <c r="BHU166" s="7"/>
      <c r="BHV166" s="7"/>
      <c r="BHW166" s="7"/>
      <c r="BHX166" s="7"/>
      <c r="BHY166" s="7"/>
      <c r="BHZ166" s="7"/>
      <c r="BIA166" s="7"/>
      <c r="BIB166" s="7"/>
      <c r="BIC166" s="7"/>
      <c r="BID166" s="7"/>
      <c r="BIE166" s="7"/>
      <c r="BIF166" s="7"/>
      <c r="BIG166" s="7"/>
      <c r="BIH166" s="7"/>
      <c r="BII166" s="7"/>
      <c r="BIJ166" s="7"/>
      <c r="BIK166" s="7"/>
      <c r="BIL166" s="7"/>
      <c r="BIM166" s="7"/>
      <c r="BIN166" s="7"/>
      <c r="BIO166" s="7"/>
      <c r="BIP166" s="7"/>
      <c r="BIQ166" s="7"/>
      <c r="BIR166" s="7"/>
      <c r="BIS166" s="7"/>
      <c r="BIT166" s="7"/>
      <c r="BIU166" s="7"/>
      <c r="BIV166" s="7"/>
      <c r="BIW166" s="7"/>
      <c r="BIX166" s="7"/>
      <c r="BIY166" s="7"/>
      <c r="BIZ166" s="7"/>
      <c r="BJA166" s="7"/>
      <c r="BJB166" s="7"/>
      <c r="BJC166" s="7"/>
      <c r="BJD166" s="7"/>
      <c r="BJE166" s="7"/>
      <c r="BJF166" s="7"/>
      <c r="BJG166" s="7"/>
      <c r="BJH166" s="7"/>
      <c r="BJI166" s="7"/>
      <c r="BJJ166" s="7"/>
      <c r="BJK166" s="7"/>
      <c r="BJL166" s="7"/>
      <c r="BJM166" s="7"/>
      <c r="BJN166" s="7"/>
      <c r="BJO166" s="7"/>
      <c r="BJP166" s="7"/>
      <c r="BJQ166" s="7"/>
      <c r="BJR166" s="7"/>
      <c r="BJS166" s="7"/>
      <c r="BJT166" s="7"/>
      <c r="BJU166" s="7"/>
      <c r="BJV166" s="7"/>
      <c r="BJW166" s="7"/>
      <c r="BJX166" s="7"/>
      <c r="BJY166" s="7"/>
      <c r="BJZ166" s="7"/>
      <c r="BKA166" s="7"/>
      <c r="BKB166" s="7"/>
      <c r="BKC166" s="7"/>
      <c r="BKD166" s="7"/>
      <c r="BKE166" s="7"/>
      <c r="BKF166" s="7"/>
      <c r="BKG166" s="7"/>
      <c r="BKH166" s="7"/>
      <c r="BKI166" s="7"/>
      <c r="BKJ166" s="7"/>
      <c r="BKK166" s="7"/>
      <c r="BKL166" s="7"/>
      <c r="BKM166" s="7"/>
      <c r="BKN166" s="7"/>
      <c r="BKO166" s="7"/>
      <c r="BKP166" s="7"/>
      <c r="BKQ166" s="7"/>
      <c r="BKR166" s="7"/>
      <c r="BKS166" s="7"/>
      <c r="BKT166" s="7"/>
      <c r="BKU166" s="7"/>
      <c r="BKV166" s="7"/>
      <c r="BKW166" s="7"/>
      <c r="BKX166" s="7"/>
      <c r="BKY166" s="7"/>
      <c r="BKZ166" s="7"/>
      <c r="BLA166" s="7"/>
      <c r="BLB166" s="7"/>
      <c r="BLC166" s="7"/>
      <c r="BLD166" s="7"/>
      <c r="BLE166" s="7"/>
      <c r="BLF166" s="7"/>
      <c r="BLG166" s="7"/>
      <c r="BLH166" s="7"/>
      <c r="BLI166" s="7"/>
      <c r="BLJ166" s="7"/>
      <c r="BLK166" s="7"/>
      <c r="BLL166" s="7"/>
      <c r="BLM166" s="7"/>
      <c r="BLN166" s="7"/>
      <c r="BLO166" s="7"/>
      <c r="BLP166" s="7"/>
      <c r="BLQ166" s="7"/>
      <c r="BLR166" s="7"/>
      <c r="BLS166" s="7"/>
      <c r="BLT166" s="7"/>
      <c r="BLU166" s="7"/>
      <c r="BLV166" s="7"/>
      <c r="BLW166" s="7"/>
      <c r="BLX166" s="7"/>
      <c r="BLY166" s="7"/>
      <c r="BLZ166" s="7"/>
      <c r="BMA166" s="7"/>
      <c r="BMB166" s="7"/>
      <c r="BMC166" s="7"/>
      <c r="BMD166" s="7"/>
      <c r="BME166" s="7"/>
      <c r="BMF166" s="7"/>
      <c r="BMG166" s="7"/>
      <c r="BMH166" s="7"/>
      <c r="BMI166" s="7"/>
      <c r="BMJ166" s="7"/>
      <c r="BMK166" s="7"/>
      <c r="BML166" s="7"/>
      <c r="BMM166" s="7"/>
      <c r="BMN166" s="7"/>
      <c r="BMO166" s="7"/>
      <c r="BMP166" s="7"/>
      <c r="BMQ166" s="7"/>
      <c r="BMR166" s="7"/>
      <c r="BMS166" s="7"/>
      <c r="BMT166" s="7"/>
      <c r="BMU166" s="7"/>
      <c r="BMV166" s="7"/>
      <c r="BMW166" s="7"/>
      <c r="BMX166" s="7"/>
      <c r="BMY166" s="7"/>
      <c r="BMZ166" s="7"/>
      <c r="BNA166" s="7"/>
      <c r="BNB166" s="7"/>
      <c r="BNC166" s="7"/>
      <c r="BND166" s="7"/>
      <c r="BNE166" s="7"/>
      <c r="BNF166" s="7"/>
      <c r="BNG166" s="7"/>
      <c r="BNH166" s="7"/>
      <c r="BNI166" s="7"/>
      <c r="BNJ166" s="7"/>
      <c r="BNK166" s="7"/>
      <c r="BNL166" s="7"/>
      <c r="BNM166" s="7"/>
      <c r="BNN166" s="7"/>
      <c r="BNO166" s="7"/>
      <c r="BNP166" s="7"/>
      <c r="BNQ166" s="7"/>
      <c r="BNR166" s="7"/>
      <c r="BNS166" s="7"/>
      <c r="BNT166" s="7"/>
      <c r="BNU166" s="7"/>
      <c r="BNV166" s="7"/>
      <c r="BNW166" s="7"/>
      <c r="BNX166" s="7"/>
      <c r="BNY166" s="7"/>
      <c r="BNZ166" s="7"/>
      <c r="BOA166" s="7"/>
      <c r="BOB166" s="7"/>
      <c r="BOC166" s="7"/>
      <c r="BOD166" s="7"/>
      <c r="BOE166" s="7"/>
      <c r="BOF166" s="7"/>
      <c r="BOG166" s="7"/>
      <c r="BOH166" s="7"/>
      <c r="BOI166" s="7"/>
      <c r="BOJ166" s="7"/>
      <c r="BOK166" s="7"/>
      <c r="BOL166" s="7"/>
      <c r="BOM166" s="7"/>
      <c r="BON166" s="7"/>
      <c r="BOO166" s="7"/>
      <c r="BOP166" s="7"/>
      <c r="BOQ166" s="7"/>
      <c r="BOR166" s="7"/>
      <c r="BOS166" s="7"/>
      <c r="BOT166" s="7"/>
      <c r="BOU166" s="7"/>
      <c r="BOV166" s="7"/>
      <c r="BOW166" s="7"/>
      <c r="BOX166" s="7"/>
      <c r="BOY166" s="7"/>
      <c r="BOZ166" s="7"/>
      <c r="BPA166" s="7"/>
      <c r="BPB166" s="7"/>
      <c r="BPC166" s="7"/>
      <c r="BPD166" s="7"/>
      <c r="BPE166" s="7"/>
      <c r="BPF166" s="7"/>
      <c r="BPG166" s="7"/>
      <c r="BPH166" s="7"/>
      <c r="BPI166" s="7"/>
      <c r="BPJ166" s="7"/>
      <c r="BPK166" s="7"/>
      <c r="BPL166" s="7"/>
      <c r="BPM166" s="7"/>
      <c r="BPN166" s="7"/>
      <c r="BPO166" s="7"/>
      <c r="BPP166" s="7"/>
      <c r="BPQ166" s="7"/>
      <c r="BPR166" s="7"/>
      <c r="BPS166" s="7"/>
      <c r="BPT166" s="7"/>
      <c r="BPU166" s="7"/>
      <c r="BPV166" s="7"/>
      <c r="BPW166" s="7"/>
      <c r="BPX166" s="7"/>
      <c r="BPY166" s="7"/>
      <c r="BPZ166" s="7"/>
      <c r="BQA166" s="7"/>
      <c r="BQB166" s="7"/>
      <c r="BQC166" s="7"/>
      <c r="BQD166" s="7"/>
      <c r="BQE166" s="7"/>
      <c r="BQF166" s="7"/>
      <c r="BQG166" s="7"/>
      <c r="BQH166" s="7"/>
      <c r="BQI166" s="7"/>
      <c r="BQJ166" s="7"/>
      <c r="BQK166" s="7"/>
      <c r="BQL166" s="7"/>
      <c r="BQM166" s="7"/>
      <c r="BQN166" s="7"/>
      <c r="BQO166" s="7"/>
      <c r="BQP166" s="7"/>
      <c r="BQQ166" s="7"/>
      <c r="BQR166" s="7"/>
      <c r="BQS166" s="7"/>
      <c r="BQT166" s="7"/>
      <c r="BQU166" s="7"/>
      <c r="BQV166" s="7"/>
      <c r="BQW166" s="7"/>
      <c r="BQX166" s="7"/>
      <c r="BQY166" s="7"/>
      <c r="BQZ166" s="7"/>
      <c r="BRA166" s="7"/>
      <c r="BRB166" s="7"/>
      <c r="BRC166" s="7"/>
      <c r="BRD166" s="7"/>
      <c r="BRE166" s="7"/>
      <c r="BRF166" s="7"/>
      <c r="BRG166" s="7"/>
      <c r="BRH166" s="7"/>
      <c r="BRI166" s="7"/>
      <c r="BRJ166" s="7"/>
      <c r="BRK166" s="7"/>
      <c r="BRL166" s="7"/>
      <c r="BRM166" s="7"/>
      <c r="BRN166" s="7"/>
      <c r="BRO166" s="7"/>
      <c r="BRP166" s="7"/>
      <c r="BRQ166" s="7"/>
      <c r="BRR166" s="7"/>
      <c r="BRS166" s="7"/>
      <c r="BRT166" s="7"/>
      <c r="BRU166" s="7"/>
      <c r="BRV166" s="7"/>
      <c r="BRW166" s="7"/>
      <c r="BRX166" s="7"/>
      <c r="BRY166" s="7"/>
      <c r="BRZ166" s="7"/>
      <c r="BSA166" s="7"/>
      <c r="BSB166" s="7"/>
      <c r="BSC166" s="7"/>
      <c r="BSD166" s="7"/>
      <c r="BSE166" s="7"/>
      <c r="BSF166" s="7"/>
      <c r="BSG166" s="7"/>
      <c r="BSH166" s="7"/>
      <c r="BSI166" s="7"/>
      <c r="BSJ166" s="7"/>
      <c r="BSK166" s="7"/>
      <c r="BSL166" s="7"/>
      <c r="BSM166" s="7"/>
      <c r="BSN166" s="7"/>
      <c r="BSO166" s="7"/>
      <c r="BSP166" s="7"/>
      <c r="BSQ166" s="7"/>
      <c r="BSR166" s="7"/>
      <c r="BSS166" s="7"/>
      <c r="BST166" s="7"/>
      <c r="BSU166" s="7"/>
      <c r="BSV166" s="7"/>
      <c r="BSW166" s="7"/>
      <c r="BSX166" s="7"/>
      <c r="BSY166" s="7"/>
      <c r="BSZ166" s="7"/>
      <c r="BTA166" s="7"/>
      <c r="BTB166" s="7"/>
      <c r="BTC166" s="7"/>
      <c r="BTD166" s="7"/>
      <c r="BTE166" s="7"/>
      <c r="BTF166" s="7"/>
      <c r="BTG166" s="7"/>
      <c r="BTH166" s="7"/>
      <c r="BTI166" s="7"/>
      <c r="BTJ166" s="7"/>
      <c r="BTK166" s="7"/>
      <c r="BTL166" s="7"/>
      <c r="BTM166" s="7"/>
      <c r="BTN166" s="7"/>
      <c r="BTO166" s="7"/>
      <c r="BTP166" s="7"/>
      <c r="BTQ166" s="7"/>
      <c r="BTR166" s="7"/>
      <c r="BTS166" s="7"/>
      <c r="BTT166" s="7"/>
      <c r="BTU166" s="7"/>
      <c r="BTV166" s="7"/>
      <c r="BTW166" s="7"/>
      <c r="BTX166" s="7"/>
      <c r="BTY166" s="7"/>
      <c r="BTZ166" s="7"/>
      <c r="BUA166" s="7"/>
      <c r="BUB166" s="7"/>
      <c r="BUC166" s="7"/>
      <c r="BUD166" s="7"/>
      <c r="BUE166" s="7"/>
      <c r="BUF166" s="7"/>
      <c r="BUG166" s="7"/>
      <c r="BUH166" s="7"/>
      <c r="BUI166" s="7"/>
      <c r="BUJ166" s="7"/>
      <c r="BUK166" s="7"/>
      <c r="BUL166" s="7"/>
      <c r="BUM166" s="7"/>
      <c r="BUN166" s="7"/>
      <c r="BUO166" s="7"/>
      <c r="BUP166" s="7"/>
      <c r="BUQ166" s="7"/>
      <c r="BUR166" s="7"/>
      <c r="BUS166" s="7"/>
      <c r="BUT166" s="7"/>
      <c r="BUU166" s="7"/>
      <c r="BUV166" s="7"/>
      <c r="BUW166" s="7"/>
      <c r="BUX166" s="7"/>
      <c r="BUY166" s="7"/>
      <c r="BUZ166" s="7"/>
      <c r="BVA166" s="7"/>
      <c r="BVB166" s="7"/>
      <c r="BVC166" s="7"/>
      <c r="BVD166" s="7"/>
      <c r="BVE166" s="7"/>
      <c r="BVF166" s="7"/>
      <c r="BVG166" s="7"/>
      <c r="BVH166" s="7"/>
      <c r="BVI166" s="7"/>
      <c r="BVJ166" s="7"/>
      <c r="BVK166" s="7"/>
      <c r="BVL166" s="7"/>
      <c r="BVM166" s="7"/>
      <c r="BVN166" s="7"/>
      <c r="BVO166" s="7"/>
      <c r="BVP166" s="7"/>
      <c r="BVQ166" s="7"/>
      <c r="BVR166" s="7"/>
      <c r="BVS166" s="7"/>
      <c r="BVT166" s="7"/>
      <c r="BVU166" s="7"/>
      <c r="BVV166" s="7"/>
      <c r="BVW166" s="7"/>
      <c r="BVX166" s="7"/>
      <c r="BVY166" s="7"/>
      <c r="BVZ166" s="7"/>
      <c r="BWA166" s="7"/>
      <c r="BWB166" s="7"/>
      <c r="BWC166" s="7"/>
      <c r="BWD166" s="7"/>
      <c r="BWE166" s="7"/>
      <c r="BWF166" s="7"/>
      <c r="BWG166" s="7"/>
      <c r="BWH166" s="7"/>
      <c r="BWI166" s="7"/>
      <c r="BWJ166" s="7"/>
      <c r="BWK166" s="7"/>
      <c r="BWL166" s="7"/>
      <c r="BWM166" s="7"/>
      <c r="BWN166" s="7"/>
      <c r="BWO166" s="7"/>
      <c r="BWP166" s="7"/>
      <c r="BWQ166" s="7"/>
      <c r="BWR166" s="7"/>
      <c r="BWS166" s="7"/>
      <c r="BWT166" s="7"/>
      <c r="BWU166" s="7"/>
      <c r="BWV166" s="7"/>
      <c r="BWW166" s="7"/>
      <c r="BWX166" s="7"/>
      <c r="BWY166" s="7"/>
      <c r="BWZ166" s="7"/>
      <c r="BXA166" s="7"/>
      <c r="BXB166" s="7"/>
      <c r="BXC166" s="7"/>
      <c r="BXD166" s="7"/>
      <c r="BXE166" s="7"/>
      <c r="BXF166" s="7"/>
      <c r="BXG166" s="7"/>
      <c r="BXH166" s="7"/>
      <c r="BXI166" s="7"/>
      <c r="BXJ166" s="7"/>
      <c r="BXK166" s="7"/>
      <c r="BXL166" s="7"/>
      <c r="BXM166" s="7"/>
      <c r="BXN166" s="7"/>
      <c r="BXO166" s="7"/>
      <c r="BXP166" s="7"/>
      <c r="BXQ166" s="7"/>
      <c r="BXR166" s="7"/>
      <c r="BXS166" s="7"/>
      <c r="BXT166" s="7"/>
      <c r="BXU166" s="7"/>
      <c r="BXV166" s="7"/>
      <c r="BXW166" s="7"/>
      <c r="BXX166" s="7"/>
      <c r="BXY166" s="7"/>
      <c r="BXZ166" s="7"/>
      <c r="BYA166" s="7"/>
      <c r="BYB166" s="7"/>
      <c r="BYC166" s="7"/>
      <c r="BYD166" s="7"/>
      <c r="BYE166" s="7"/>
      <c r="BYF166" s="7"/>
      <c r="BYG166" s="7"/>
      <c r="BYH166" s="7"/>
      <c r="BYI166" s="7"/>
      <c r="BYJ166" s="7"/>
      <c r="BYK166" s="7"/>
      <c r="BYL166" s="7"/>
      <c r="BYM166" s="7"/>
      <c r="BYN166" s="7"/>
      <c r="BYO166" s="7"/>
      <c r="BYP166" s="7"/>
      <c r="BYQ166" s="7"/>
      <c r="BYR166" s="7"/>
      <c r="BYS166" s="7"/>
      <c r="BYT166" s="7"/>
      <c r="BYU166" s="7"/>
      <c r="BYV166" s="7"/>
      <c r="BYW166" s="7"/>
      <c r="BYX166" s="7"/>
      <c r="BYY166" s="7"/>
      <c r="BYZ166" s="7"/>
      <c r="BZA166" s="7"/>
      <c r="BZB166" s="7"/>
      <c r="BZC166" s="7"/>
      <c r="BZD166" s="7"/>
      <c r="BZE166" s="7"/>
      <c r="BZF166" s="7"/>
      <c r="BZG166" s="7"/>
      <c r="BZH166" s="7"/>
      <c r="BZI166" s="7"/>
      <c r="BZJ166" s="7"/>
      <c r="BZK166" s="7"/>
      <c r="BZL166" s="7"/>
      <c r="BZM166" s="7"/>
      <c r="BZN166" s="7"/>
      <c r="BZO166" s="7"/>
      <c r="BZP166" s="7"/>
      <c r="BZQ166" s="7"/>
      <c r="BZR166" s="7"/>
      <c r="BZS166" s="7"/>
      <c r="BZT166" s="7"/>
      <c r="BZU166" s="7"/>
      <c r="BZV166" s="7"/>
      <c r="BZW166" s="7"/>
      <c r="BZX166" s="7"/>
      <c r="BZY166" s="7"/>
      <c r="BZZ166" s="7"/>
      <c r="CAA166" s="7"/>
      <c r="CAB166" s="7"/>
      <c r="CAC166" s="7"/>
      <c r="CAD166" s="7"/>
      <c r="CAE166" s="7"/>
      <c r="CAF166" s="7"/>
      <c r="CAG166" s="7"/>
      <c r="CAH166" s="7"/>
      <c r="CAI166" s="7"/>
      <c r="CAJ166" s="7"/>
      <c r="CAK166" s="7"/>
      <c r="CAL166" s="7"/>
      <c r="CAM166" s="7"/>
      <c r="CAN166" s="7"/>
      <c r="CAO166" s="7"/>
      <c r="CAP166" s="7"/>
      <c r="CAQ166" s="7"/>
      <c r="CAR166" s="7"/>
      <c r="CAS166" s="7"/>
      <c r="CAT166" s="7"/>
      <c r="CAU166" s="7"/>
      <c r="CAV166" s="7"/>
      <c r="CAW166" s="7"/>
      <c r="CAX166" s="7"/>
      <c r="CAY166" s="7"/>
      <c r="CAZ166" s="7"/>
      <c r="CBA166" s="7"/>
      <c r="CBB166" s="7"/>
      <c r="CBC166" s="7"/>
      <c r="CBD166" s="7"/>
      <c r="CBE166" s="7"/>
      <c r="CBF166" s="7"/>
      <c r="CBG166" s="7"/>
      <c r="CBH166" s="7"/>
      <c r="CBI166" s="7"/>
      <c r="CBJ166" s="7"/>
      <c r="CBK166" s="7"/>
      <c r="CBL166" s="7"/>
      <c r="CBM166" s="7"/>
      <c r="CBN166" s="7"/>
      <c r="CBO166" s="7"/>
      <c r="CBP166" s="7"/>
      <c r="CBQ166" s="7"/>
      <c r="CBR166" s="7"/>
      <c r="CBS166" s="7"/>
      <c r="CBT166" s="7"/>
      <c r="CBU166" s="7"/>
      <c r="CBV166" s="7"/>
      <c r="CBW166" s="7"/>
      <c r="CBX166" s="7"/>
      <c r="CBY166" s="7"/>
      <c r="CBZ166" s="7"/>
      <c r="CCA166" s="7"/>
      <c r="CCB166" s="7"/>
      <c r="CCC166" s="7"/>
      <c r="CCD166" s="7"/>
      <c r="CCE166" s="7"/>
      <c r="CCF166" s="7"/>
      <c r="CCG166" s="7"/>
      <c r="CCH166" s="7"/>
      <c r="CCI166" s="7"/>
      <c r="CCJ166" s="7"/>
      <c r="CCK166" s="7"/>
      <c r="CCL166" s="7"/>
      <c r="CCM166" s="7"/>
      <c r="CCN166" s="7"/>
      <c r="CCO166" s="7"/>
      <c r="CCP166" s="7"/>
      <c r="CCQ166" s="7"/>
      <c r="CCR166" s="7"/>
      <c r="CCS166" s="7"/>
      <c r="CCT166" s="7"/>
      <c r="CCU166" s="7"/>
      <c r="CCV166" s="7"/>
      <c r="CCW166" s="7"/>
      <c r="CCX166" s="7"/>
      <c r="CCY166" s="7"/>
      <c r="CCZ166" s="7"/>
      <c r="CDA166" s="7"/>
      <c r="CDB166" s="7"/>
      <c r="CDC166" s="7"/>
      <c r="CDD166" s="7"/>
      <c r="CDE166" s="7"/>
      <c r="CDF166" s="7"/>
      <c r="CDG166" s="7"/>
      <c r="CDH166" s="7"/>
      <c r="CDI166" s="7"/>
      <c r="CDJ166" s="7"/>
      <c r="CDK166" s="7"/>
      <c r="CDL166" s="7"/>
      <c r="CDM166" s="7"/>
      <c r="CDN166" s="7"/>
      <c r="CDO166" s="7"/>
      <c r="CDP166" s="7"/>
      <c r="CDQ166" s="7"/>
      <c r="CDR166" s="7"/>
      <c r="CDS166" s="7"/>
      <c r="CDT166" s="7"/>
      <c r="CDU166" s="7"/>
      <c r="CDV166" s="7"/>
      <c r="CDW166" s="7"/>
      <c r="CDX166" s="7"/>
      <c r="CDY166" s="7"/>
      <c r="CDZ166" s="7"/>
      <c r="CEA166" s="7"/>
      <c r="CEB166" s="7"/>
      <c r="CEC166" s="7"/>
      <c r="CED166" s="7"/>
      <c r="CEE166" s="7"/>
      <c r="CEF166" s="7"/>
      <c r="CEG166" s="7"/>
      <c r="CEH166" s="7"/>
      <c r="CEI166" s="7"/>
      <c r="CEJ166" s="7"/>
      <c r="CEK166" s="7"/>
      <c r="CEL166" s="7"/>
      <c r="CEM166" s="7"/>
      <c r="CEN166" s="7"/>
      <c r="CEO166" s="7"/>
      <c r="CEP166" s="7"/>
      <c r="CEQ166" s="7"/>
      <c r="CER166" s="7"/>
      <c r="CES166" s="7"/>
      <c r="CET166" s="7"/>
      <c r="CEU166" s="7"/>
      <c r="CEV166" s="7"/>
      <c r="CEW166" s="7"/>
      <c r="CEX166" s="7"/>
      <c r="CEY166" s="7"/>
      <c r="CEZ166" s="7"/>
      <c r="CFA166" s="7"/>
      <c r="CFB166" s="7"/>
      <c r="CFC166" s="7"/>
      <c r="CFD166" s="7"/>
      <c r="CFE166" s="7"/>
      <c r="CFF166" s="7"/>
      <c r="CFG166" s="7"/>
      <c r="CFH166" s="7"/>
      <c r="CFI166" s="7"/>
      <c r="CFJ166" s="7"/>
      <c r="CFK166" s="7"/>
      <c r="CFL166" s="7"/>
      <c r="CFM166" s="7"/>
      <c r="CFN166" s="7"/>
      <c r="CFO166" s="7"/>
      <c r="CFP166" s="7"/>
      <c r="CFQ166" s="7"/>
      <c r="CFR166" s="7"/>
      <c r="CFS166" s="7"/>
      <c r="CFT166" s="7"/>
      <c r="CFU166" s="7"/>
      <c r="CFV166" s="7"/>
      <c r="CFW166" s="7"/>
      <c r="CFX166" s="7"/>
      <c r="CFY166" s="7"/>
      <c r="CFZ166" s="7"/>
      <c r="CGA166" s="7"/>
      <c r="CGB166" s="7"/>
      <c r="CGC166" s="7"/>
      <c r="CGD166" s="7"/>
      <c r="CGE166" s="7"/>
      <c r="CGF166" s="7"/>
      <c r="CGG166" s="7"/>
      <c r="CGH166" s="7"/>
      <c r="CGI166" s="7"/>
      <c r="CGJ166" s="7"/>
      <c r="CGK166" s="7"/>
      <c r="CGL166" s="7"/>
      <c r="CGM166" s="7"/>
      <c r="CGN166" s="7"/>
      <c r="CGO166" s="7"/>
      <c r="CGP166" s="7"/>
      <c r="CGQ166" s="7"/>
      <c r="CGR166" s="7"/>
      <c r="CGS166" s="7"/>
      <c r="CGT166" s="7"/>
      <c r="CGU166" s="7"/>
      <c r="CGV166" s="7"/>
      <c r="CGW166" s="7"/>
      <c r="CGX166" s="7"/>
      <c r="CGY166" s="7"/>
      <c r="CGZ166" s="7"/>
      <c r="CHA166" s="7"/>
      <c r="CHB166" s="7"/>
      <c r="CHC166" s="7"/>
      <c r="CHD166" s="7"/>
      <c r="CHE166" s="7"/>
      <c r="CHF166" s="7"/>
      <c r="CHG166" s="7"/>
      <c r="CHH166" s="7"/>
      <c r="CHI166" s="7"/>
      <c r="CHJ166" s="7"/>
      <c r="CHK166" s="7"/>
      <c r="CHL166" s="7"/>
      <c r="CHM166" s="7"/>
      <c r="CHN166" s="7"/>
      <c r="CHO166" s="7"/>
      <c r="CHP166" s="7"/>
      <c r="CHQ166" s="7"/>
      <c r="CHR166" s="7"/>
      <c r="CHS166" s="7"/>
      <c r="CHT166" s="7"/>
      <c r="CHU166" s="7"/>
      <c r="CHV166" s="7"/>
      <c r="CHW166" s="7"/>
      <c r="CHX166" s="7"/>
      <c r="CHY166" s="7"/>
      <c r="CHZ166" s="7"/>
      <c r="CIA166" s="7"/>
      <c r="CIB166" s="7"/>
      <c r="CIC166" s="7"/>
      <c r="CID166" s="7"/>
      <c r="CIE166" s="7"/>
      <c r="CIF166" s="7"/>
      <c r="CIG166" s="7"/>
      <c r="CIH166" s="7"/>
      <c r="CII166" s="7"/>
      <c r="CIJ166" s="7"/>
      <c r="CIK166" s="7"/>
      <c r="CIL166" s="7"/>
      <c r="CIM166" s="7"/>
      <c r="CIN166" s="7"/>
      <c r="CIO166" s="7"/>
      <c r="CIP166" s="7"/>
      <c r="CIQ166" s="7"/>
      <c r="CIR166" s="7"/>
      <c r="CIS166" s="7"/>
      <c r="CIT166" s="7"/>
      <c r="CIU166" s="7"/>
      <c r="CIV166" s="7"/>
      <c r="CIW166" s="7"/>
      <c r="CIX166" s="7"/>
      <c r="CIY166" s="7"/>
      <c r="CIZ166" s="7"/>
      <c r="CJA166" s="7"/>
      <c r="CJB166" s="7"/>
      <c r="CJC166" s="7"/>
      <c r="CJD166" s="7"/>
      <c r="CJE166" s="7"/>
      <c r="CJF166" s="7"/>
      <c r="CJG166" s="7"/>
      <c r="CJH166" s="7"/>
      <c r="CJI166" s="7"/>
      <c r="CJJ166" s="7"/>
      <c r="CJK166" s="7"/>
      <c r="CJL166" s="7"/>
      <c r="CJM166" s="7"/>
      <c r="CJN166" s="7"/>
      <c r="CJO166" s="7"/>
      <c r="CJP166" s="7"/>
      <c r="CJQ166" s="7"/>
      <c r="CJR166" s="7"/>
      <c r="CJS166" s="7"/>
      <c r="CJT166" s="7"/>
      <c r="CJU166" s="7"/>
      <c r="CJV166" s="7"/>
      <c r="CJW166" s="7"/>
      <c r="CJX166" s="7"/>
      <c r="CJY166" s="7"/>
      <c r="CJZ166" s="7"/>
      <c r="CKA166" s="7"/>
      <c r="CKB166" s="7"/>
      <c r="CKC166" s="7"/>
      <c r="CKD166" s="7"/>
      <c r="CKE166" s="7"/>
      <c r="CKF166" s="7"/>
      <c r="CKG166" s="7"/>
      <c r="CKH166" s="7"/>
      <c r="CKI166" s="7"/>
      <c r="CKJ166" s="7"/>
      <c r="CKK166" s="7"/>
      <c r="CKL166" s="7"/>
      <c r="CKM166" s="7"/>
      <c r="CKN166" s="7"/>
      <c r="CKO166" s="7"/>
      <c r="CKP166" s="7"/>
      <c r="CKQ166" s="7"/>
      <c r="CKR166" s="7"/>
      <c r="CKS166" s="7"/>
      <c r="CKT166" s="7"/>
      <c r="CKU166" s="7"/>
      <c r="CKV166" s="7"/>
      <c r="CKW166" s="7"/>
      <c r="CKX166" s="7"/>
      <c r="CKY166" s="7"/>
      <c r="CKZ166" s="7"/>
      <c r="CLA166" s="7"/>
      <c r="CLB166" s="7"/>
      <c r="CLC166" s="7"/>
      <c r="CLD166" s="7"/>
      <c r="CLE166" s="7"/>
      <c r="CLF166" s="7"/>
      <c r="CLG166" s="7"/>
      <c r="CLH166" s="7"/>
      <c r="CLI166" s="7"/>
      <c r="CLJ166" s="7"/>
      <c r="CLK166" s="7"/>
      <c r="CLL166" s="7"/>
      <c r="CLM166" s="7"/>
      <c r="CLN166" s="7"/>
      <c r="CLO166" s="7"/>
      <c r="CLP166" s="7"/>
      <c r="CLQ166" s="7"/>
      <c r="CLR166" s="7"/>
      <c r="CLS166" s="7"/>
      <c r="CLT166" s="7"/>
      <c r="CLU166" s="7"/>
      <c r="CLV166" s="7"/>
      <c r="CLW166" s="7"/>
      <c r="CLX166" s="7"/>
      <c r="CLY166" s="7"/>
      <c r="CLZ166" s="7"/>
      <c r="CMA166" s="7"/>
      <c r="CMB166" s="7"/>
      <c r="CMC166" s="7"/>
      <c r="CMD166" s="7"/>
      <c r="CME166" s="7"/>
      <c r="CMF166" s="7"/>
      <c r="CMG166" s="7"/>
      <c r="CMH166" s="7"/>
      <c r="CMI166" s="7"/>
      <c r="CMJ166" s="7"/>
      <c r="CMK166" s="7"/>
      <c r="CML166" s="7"/>
      <c r="CMM166" s="7"/>
      <c r="CMN166" s="7"/>
      <c r="CMO166" s="7"/>
      <c r="CMP166" s="7"/>
      <c r="CMQ166" s="7"/>
      <c r="CMR166" s="7"/>
      <c r="CMS166" s="7"/>
      <c r="CMT166" s="7"/>
      <c r="CMU166" s="7"/>
      <c r="CMV166" s="7"/>
      <c r="CMW166" s="7"/>
      <c r="CMX166" s="7"/>
      <c r="CMY166" s="7"/>
      <c r="CMZ166" s="7"/>
      <c r="CNA166" s="7"/>
      <c r="CNB166" s="7"/>
      <c r="CNC166" s="7"/>
      <c r="CND166" s="7"/>
      <c r="CNE166" s="7"/>
      <c r="CNF166" s="7"/>
      <c r="CNG166" s="7"/>
      <c r="CNH166" s="7"/>
      <c r="CNI166" s="7"/>
      <c r="CNJ166" s="7"/>
      <c r="CNK166" s="7"/>
      <c r="CNL166" s="7"/>
      <c r="CNM166" s="7"/>
      <c r="CNN166" s="7"/>
      <c r="CNO166" s="7"/>
      <c r="CNP166" s="7"/>
      <c r="CNQ166" s="7"/>
      <c r="CNR166" s="7"/>
      <c r="CNS166" s="7"/>
      <c r="CNT166" s="7"/>
      <c r="CNU166" s="7"/>
      <c r="CNV166" s="7"/>
      <c r="CNW166" s="7"/>
      <c r="CNX166" s="7"/>
      <c r="CNY166" s="7"/>
      <c r="CNZ166" s="7"/>
      <c r="COA166" s="7"/>
      <c r="COB166" s="7"/>
      <c r="COC166" s="7"/>
      <c r="COD166" s="7"/>
      <c r="COE166" s="7"/>
      <c r="COF166" s="7"/>
      <c r="COG166" s="7"/>
      <c r="COH166" s="7"/>
      <c r="COI166" s="7"/>
      <c r="COJ166" s="7"/>
      <c r="COK166" s="7"/>
      <c r="COL166" s="7"/>
      <c r="COM166" s="7"/>
      <c r="CON166" s="7"/>
      <c r="COO166" s="7"/>
      <c r="COP166" s="7"/>
      <c r="COQ166" s="7"/>
      <c r="COR166" s="7"/>
      <c r="COS166" s="7"/>
      <c r="COT166" s="7"/>
      <c r="COU166" s="7"/>
      <c r="COV166" s="7"/>
      <c r="COW166" s="7"/>
      <c r="COX166" s="7"/>
      <c r="COY166" s="7"/>
      <c r="COZ166" s="7"/>
      <c r="CPA166" s="7"/>
      <c r="CPB166" s="7"/>
      <c r="CPC166" s="7"/>
      <c r="CPD166" s="7"/>
      <c r="CPE166" s="7"/>
      <c r="CPF166" s="7"/>
      <c r="CPG166" s="7"/>
      <c r="CPH166" s="7"/>
      <c r="CPI166" s="7"/>
      <c r="CPJ166" s="7"/>
      <c r="CPK166" s="7"/>
      <c r="CPL166" s="7"/>
      <c r="CPM166" s="7"/>
      <c r="CPN166" s="7"/>
      <c r="CPO166" s="7"/>
      <c r="CPP166" s="7"/>
      <c r="CPQ166" s="7"/>
      <c r="CPR166" s="7"/>
      <c r="CPS166" s="7"/>
      <c r="CPT166" s="7"/>
      <c r="CPU166" s="7"/>
      <c r="CPV166" s="7"/>
      <c r="CPW166" s="7"/>
      <c r="CPX166" s="7"/>
      <c r="CPY166" s="7"/>
      <c r="CPZ166" s="7"/>
      <c r="CQA166" s="7"/>
      <c r="CQB166" s="7"/>
      <c r="CQC166" s="7"/>
      <c r="CQD166" s="7"/>
      <c r="CQE166" s="7"/>
      <c r="CQF166" s="7"/>
      <c r="CQG166" s="7"/>
      <c r="CQH166" s="7"/>
      <c r="CQI166" s="7"/>
      <c r="CQJ166" s="7"/>
      <c r="CQK166" s="7"/>
      <c r="CQL166" s="7"/>
      <c r="CQM166" s="7"/>
      <c r="CQN166" s="7"/>
      <c r="CQO166" s="7"/>
      <c r="CQP166" s="7"/>
      <c r="CQQ166" s="7"/>
      <c r="CQR166" s="7"/>
      <c r="CQS166" s="7"/>
      <c r="CQT166" s="7"/>
      <c r="CQU166" s="7"/>
      <c r="CQV166" s="7"/>
      <c r="CQW166" s="7"/>
      <c r="CQX166" s="7"/>
      <c r="CQY166" s="7"/>
      <c r="CQZ166" s="7"/>
      <c r="CRA166" s="7"/>
      <c r="CRB166" s="7"/>
      <c r="CRC166" s="7"/>
      <c r="CRD166" s="7"/>
      <c r="CRE166" s="7"/>
      <c r="CRF166" s="7"/>
      <c r="CRG166" s="7"/>
      <c r="CRH166" s="7"/>
      <c r="CRI166" s="7"/>
      <c r="CRJ166" s="7"/>
      <c r="CRK166" s="7"/>
      <c r="CRL166" s="7"/>
      <c r="CRM166" s="7"/>
      <c r="CRN166" s="7"/>
      <c r="CRO166" s="7"/>
      <c r="CRP166" s="7"/>
      <c r="CRQ166" s="7"/>
      <c r="CRR166" s="7"/>
      <c r="CRS166" s="7"/>
      <c r="CRT166" s="7"/>
      <c r="CRU166" s="7"/>
      <c r="CRV166" s="7"/>
      <c r="CRW166" s="7"/>
      <c r="CRX166" s="7"/>
      <c r="CRY166" s="7"/>
      <c r="CRZ166" s="7"/>
      <c r="CSA166" s="7"/>
      <c r="CSB166" s="7"/>
      <c r="CSC166" s="7"/>
      <c r="CSD166" s="7"/>
      <c r="CSE166" s="7"/>
      <c r="CSF166" s="7"/>
      <c r="CSG166" s="7"/>
      <c r="CSH166" s="7"/>
      <c r="CSI166" s="7"/>
      <c r="CSJ166" s="7"/>
      <c r="CSK166" s="7"/>
      <c r="CSL166" s="7"/>
      <c r="CSM166" s="7"/>
      <c r="CSN166" s="7"/>
      <c r="CSO166" s="7"/>
      <c r="CSP166" s="7"/>
      <c r="CSQ166" s="7"/>
      <c r="CSR166" s="7"/>
      <c r="CSS166" s="7"/>
      <c r="CST166" s="7"/>
      <c r="CSU166" s="7"/>
      <c r="CSV166" s="7"/>
      <c r="CSW166" s="7"/>
      <c r="CSX166" s="7"/>
      <c r="CSY166" s="7"/>
      <c r="CSZ166" s="7"/>
      <c r="CTA166" s="7"/>
      <c r="CTB166" s="7"/>
      <c r="CTC166" s="7"/>
      <c r="CTD166" s="7"/>
      <c r="CTE166" s="7"/>
      <c r="CTF166" s="7"/>
      <c r="CTG166" s="7"/>
      <c r="CTH166" s="7"/>
      <c r="CTI166" s="7"/>
      <c r="CTJ166" s="7"/>
      <c r="CTK166" s="7"/>
      <c r="CTL166" s="7"/>
      <c r="CTM166" s="7"/>
      <c r="CTN166" s="7"/>
      <c r="CTO166" s="7"/>
      <c r="CTP166" s="7"/>
      <c r="CTQ166" s="7"/>
      <c r="CTR166" s="7"/>
      <c r="CTS166" s="7"/>
      <c r="CTT166" s="7"/>
      <c r="CTU166" s="7"/>
      <c r="CTV166" s="7"/>
      <c r="CTW166" s="7"/>
      <c r="CTX166" s="7"/>
      <c r="CTY166" s="7"/>
      <c r="CTZ166" s="7"/>
      <c r="CUA166" s="7"/>
      <c r="CUB166" s="7"/>
      <c r="CUC166" s="7"/>
      <c r="CUD166" s="7"/>
      <c r="CUE166" s="7"/>
      <c r="CUF166" s="7"/>
      <c r="CUG166" s="7"/>
      <c r="CUH166" s="7"/>
      <c r="CUI166" s="7"/>
      <c r="CUJ166" s="7"/>
      <c r="CUK166" s="7"/>
      <c r="CUL166" s="7"/>
      <c r="CUM166" s="7"/>
      <c r="CUN166" s="7"/>
      <c r="CUO166" s="7"/>
      <c r="CUP166" s="7"/>
      <c r="CUQ166" s="7"/>
      <c r="CUR166" s="7"/>
      <c r="CUS166" s="7"/>
      <c r="CUT166" s="7"/>
      <c r="CUU166" s="7"/>
      <c r="CUV166" s="7"/>
      <c r="CUW166" s="7"/>
      <c r="CUX166" s="7"/>
      <c r="CUY166" s="7"/>
      <c r="CUZ166" s="7"/>
      <c r="CVA166" s="7"/>
      <c r="CVB166" s="7"/>
      <c r="CVC166" s="7"/>
      <c r="CVD166" s="7"/>
      <c r="CVE166" s="7"/>
      <c r="CVF166" s="7"/>
      <c r="CVG166" s="7"/>
      <c r="CVH166" s="7"/>
      <c r="CVI166" s="7"/>
      <c r="CVJ166" s="7"/>
      <c r="CVK166" s="7"/>
      <c r="CVL166" s="7"/>
      <c r="CVM166" s="7"/>
      <c r="CVN166" s="7"/>
      <c r="CVO166" s="7"/>
      <c r="CVP166" s="7"/>
      <c r="CVQ166" s="7"/>
      <c r="CVR166" s="7"/>
      <c r="CVS166" s="7"/>
      <c r="CVT166" s="7"/>
      <c r="CVU166" s="7"/>
      <c r="CVV166" s="7"/>
      <c r="CVW166" s="7"/>
      <c r="CVX166" s="7"/>
      <c r="CVY166" s="7"/>
      <c r="CVZ166" s="7"/>
      <c r="CWA166" s="7"/>
      <c r="CWB166" s="7"/>
      <c r="CWC166" s="7"/>
      <c r="CWD166" s="7"/>
      <c r="CWE166" s="7"/>
      <c r="CWF166" s="7"/>
      <c r="CWG166" s="7"/>
      <c r="CWH166" s="7"/>
      <c r="CWI166" s="7"/>
      <c r="CWJ166" s="7"/>
      <c r="CWK166" s="7"/>
      <c r="CWL166" s="7"/>
      <c r="CWM166" s="7"/>
      <c r="CWN166" s="7"/>
      <c r="CWO166" s="7"/>
      <c r="CWP166" s="7"/>
      <c r="CWQ166" s="7"/>
      <c r="CWR166" s="7"/>
      <c r="CWS166" s="7"/>
      <c r="CWT166" s="7"/>
      <c r="CWU166" s="7"/>
      <c r="CWV166" s="7"/>
      <c r="CWW166" s="7"/>
      <c r="CWX166" s="7"/>
      <c r="CWY166" s="7"/>
      <c r="CWZ166" s="7"/>
      <c r="CXA166" s="7"/>
      <c r="CXB166" s="7"/>
      <c r="CXC166" s="7"/>
      <c r="CXD166" s="7"/>
      <c r="CXE166" s="7"/>
      <c r="CXF166" s="7"/>
      <c r="CXG166" s="7"/>
      <c r="CXH166" s="7"/>
      <c r="CXI166" s="7"/>
      <c r="CXJ166" s="7"/>
      <c r="CXK166" s="7"/>
      <c r="CXL166" s="7"/>
      <c r="CXM166" s="7"/>
      <c r="CXN166" s="7"/>
      <c r="CXO166" s="7"/>
      <c r="CXP166" s="7"/>
      <c r="CXQ166" s="7"/>
      <c r="CXR166" s="7"/>
      <c r="CXS166" s="7"/>
      <c r="CXT166" s="7"/>
      <c r="CXU166" s="7"/>
      <c r="CXV166" s="7"/>
      <c r="CXW166" s="7"/>
      <c r="CXX166" s="7"/>
      <c r="CXY166" s="7"/>
      <c r="CXZ166" s="7"/>
      <c r="CYA166" s="7"/>
      <c r="CYB166" s="7"/>
      <c r="CYC166" s="7"/>
      <c r="CYD166" s="7"/>
      <c r="CYE166" s="7"/>
      <c r="CYF166" s="7"/>
      <c r="CYG166" s="7"/>
      <c r="CYH166" s="7"/>
      <c r="CYI166" s="7"/>
      <c r="CYJ166" s="7"/>
      <c r="CYK166" s="7"/>
      <c r="CYL166" s="7"/>
      <c r="CYM166" s="7"/>
      <c r="CYN166" s="7"/>
      <c r="CYO166" s="7"/>
      <c r="CYP166" s="7"/>
      <c r="CYQ166" s="7"/>
      <c r="CYR166" s="7"/>
      <c r="CYS166" s="7"/>
      <c r="CYT166" s="7"/>
      <c r="CYU166" s="7"/>
      <c r="CYV166" s="7"/>
      <c r="CYW166" s="7"/>
      <c r="CYX166" s="7"/>
      <c r="CYY166" s="7"/>
      <c r="CYZ166" s="7"/>
      <c r="CZA166" s="7"/>
      <c r="CZB166" s="7"/>
      <c r="CZC166" s="7"/>
      <c r="CZD166" s="7"/>
      <c r="CZE166" s="7"/>
      <c r="CZF166" s="7"/>
      <c r="CZG166" s="7"/>
      <c r="CZH166" s="7"/>
      <c r="CZI166" s="7"/>
      <c r="CZJ166" s="7"/>
      <c r="CZK166" s="7"/>
      <c r="CZL166" s="7"/>
      <c r="CZM166" s="7"/>
      <c r="CZN166" s="7"/>
      <c r="CZO166" s="7"/>
      <c r="CZP166" s="7"/>
      <c r="CZQ166" s="7"/>
      <c r="CZR166" s="7"/>
      <c r="CZS166" s="7"/>
      <c r="CZT166" s="7"/>
      <c r="CZU166" s="7"/>
      <c r="CZV166" s="7"/>
      <c r="CZW166" s="7"/>
      <c r="CZX166" s="7"/>
      <c r="CZY166" s="7"/>
      <c r="CZZ166" s="7"/>
      <c r="DAA166" s="7"/>
      <c r="DAB166" s="7"/>
      <c r="DAC166" s="7"/>
      <c r="DAD166" s="7"/>
      <c r="DAE166" s="7"/>
      <c r="DAF166" s="7"/>
      <c r="DAG166" s="7"/>
      <c r="DAH166" s="7"/>
      <c r="DAI166" s="7"/>
      <c r="DAJ166" s="7"/>
      <c r="DAK166" s="7"/>
      <c r="DAL166" s="7"/>
      <c r="DAM166" s="7"/>
      <c r="DAN166" s="7"/>
      <c r="DAO166" s="7"/>
      <c r="DAP166" s="7"/>
      <c r="DAQ166" s="7"/>
      <c r="DAR166" s="7"/>
      <c r="DAS166" s="7"/>
      <c r="DAT166" s="7"/>
      <c r="DAU166" s="7"/>
      <c r="DAV166" s="7"/>
      <c r="DAW166" s="7"/>
      <c r="DAX166" s="7"/>
      <c r="DAY166" s="7"/>
      <c r="DAZ166" s="7"/>
      <c r="DBA166" s="7"/>
      <c r="DBB166" s="7"/>
      <c r="DBC166" s="7"/>
      <c r="DBD166" s="7"/>
      <c r="DBE166" s="7"/>
      <c r="DBF166" s="7"/>
      <c r="DBG166" s="7"/>
      <c r="DBH166" s="7"/>
      <c r="DBI166" s="7"/>
      <c r="DBJ166" s="7"/>
      <c r="DBK166" s="7"/>
      <c r="DBL166" s="7"/>
      <c r="DBM166" s="7"/>
      <c r="DBN166" s="7"/>
      <c r="DBO166" s="7"/>
      <c r="DBP166" s="7"/>
      <c r="DBQ166" s="7"/>
      <c r="DBR166" s="7"/>
      <c r="DBS166" s="7"/>
      <c r="DBT166" s="7"/>
      <c r="DBU166" s="7"/>
      <c r="DBV166" s="7"/>
      <c r="DBW166" s="7"/>
      <c r="DBX166" s="7"/>
      <c r="DBY166" s="7"/>
      <c r="DBZ166" s="7"/>
      <c r="DCA166" s="7"/>
      <c r="DCB166" s="7"/>
      <c r="DCC166" s="7"/>
      <c r="DCD166" s="7"/>
      <c r="DCE166" s="7"/>
      <c r="DCF166" s="7"/>
      <c r="DCG166" s="7"/>
      <c r="DCH166" s="7"/>
      <c r="DCI166" s="7"/>
      <c r="DCJ166" s="7"/>
      <c r="DCK166" s="7"/>
      <c r="DCL166" s="7"/>
      <c r="DCM166" s="7"/>
      <c r="DCN166" s="7"/>
      <c r="DCO166" s="7"/>
      <c r="DCP166" s="7"/>
      <c r="DCQ166" s="7"/>
      <c r="DCR166" s="7"/>
      <c r="DCS166" s="7"/>
      <c r="DCT166" s="7"/>
      <c r="DCU166" s="7"/>
      <c r="DCV166" s="7"/>
      <c r="DCW166" s="7"/>
      <c r="DCX166" s="7"/>
      <c r="DCY166" s="7"/>
      <c r="DCZ166" s="7"/>
      <c r="DDA166" s="7"/>
      <c r="DDB166" s="7"/>
      <c r="DDC166" s="7"/>
      <c r="DDD166" s="7"/>
      <c r="DDE166" s="7"/>
      <c r="DDF166" s="7"/>
      <c r="DDG166" s="7"/>
      <c r="DDH166" s="7"/>
      <c r="DDI166" s="7"/>
      <c r="DDJ166" s="7"/>
      <c r="DDK166" s="7"/>
      <c r="DDL166" s="7"/>
      <c r="DDM166" s="7"/>
      <c r="DDN166" s="7"/>
      <c r="DDO166" s="7"/>
      <c r="DDP166" s="7"/>
      <c r="DDQ166" s="7"/>
      <c r="DDR166" s="7"/>
      <c r="DDS166" s="7"/>
      <c r="DDT166" s="7"/>
      <c r="DDU166" s="7"/>
      <c r="DDV166" s="7"/>
      <c r="DDW166" s="7"/>
      <c r="DDX166" s="7"/>
      <c r="DDY166" s="7"/>
      <c r="DDZ166" s="7"/>
      <c r="DEA166" s="7"/>
      <c r="DEB166" s="7"/>
      <c r="DEC166" s="7"/>
      <c r="DED166" s="7"/>
      <c r="DEE166" s="7"/>
      <c r="DEF166" s="7"/>
      <c r="DEG166" s="7"/>
      <c r="DEH166" s="7"/>
      <c r="DEI166" s="7"/>
      <c r="DEJ166" s="7"/>
      <c r="DEK166" s="7"/>
      <c r="DEL166" s="7"/>
      <c r="DEM166" s="7"/>
      <c r="DEN166" s="7"/>
      <c r="DEO166" s="7"/>
      <c r="DEP166" s="7"/>
      <c r="DEQ166" s="7"/>
      <c r="DER166" s="7"/>
      <c r="DES166" s="7"/>
      <c r="DET166" s="7"/>
      <c r="DEU166" s="7"/>
      <c r="DEV166" s="7"/>
      <c r="DEW166" s="7"/>
      <c r="DEX166" s="7"/>
      <c r="DEY166" s="7"/>
      <c r="DEZ166" s="7"/>
      <c r="DFA166" s="7"/>
      <c r="DFB166" s="7"/>
      <c r="DFC166" s="7"/>
      <c r="DFD166" s="7"/>
      <c r="DFE166" s="7"/>
      <c r="DFF166" s="7"/>
      <c r="DFG166" s="7"/>
      <c r="DFH166" s="7"/>
      <c r="DFI166" s="7"/>
      <c r="DFJ166" s="7"/>
      <c r="DFK166" s="7"/>
      <c r="DFL166" s="7"/>
      <c r="DFM166" s="7"/>
      <c r="DFN166" s="7"/>
      <c r="DFO166" s="7"/>
      <c r="DFP166" s="7"/>
      <c r="DFQ166" s="7"/>
      <c r="DFR166" s="7"/>
      <c r="DFS166" s="7"/>
      <c r="DFT166" s="7"/>
      <c r="DFU166" s="7"/>
      <c r="DFV166" s="7"/>
      <c r="DFW166" s="7"/>
      <c r="DFX166" s="7"/>
      <c r="DFY166" s="7"/>
      <c r="DFZ166" s="7"/>
      <c r="DGA166" s="7"/>
      <c r="DGB166" s="7"/>
      <c r="DGC166" s="7"/>
      <c r="DGD166" s="7"/>
      <c r="DGE166" s="7"/>
      <c r="DGF166" s="7"/>
      <c r="DGG166" s="7"/>
      <c r="DGH166" s="7"/>
      <c r="DGI166" s="7"/>
      <c r="DGJ166" s="7"/>
      <c r="DGK166" s="7"/>
      <c r="DGL166" s="7"/>
      <c r="DGM166" s="7"/>
      <c r="DGN166" s="7"/>
      <c r="DGO166" s="7"/>
      <c r="DGP166" s="7"/>
      <c r="DGQ166" s="7"/>
      <c r="DGR166" s="7"/>
      <c r="DGS166" s="7"/>
      <c r="DGT166" s="7"/>
      <c r="DGU166" s="7"/>
      <c r="DGV166" s="7"/>
      <c r="DGW166" s="7"/>
      <c r="DGX166" s="7"/>
      <c r="DGY166" s="7"/>
      <c r="DGZ166" s="7"/>
      <c r="DHA166" s="7"/>
      <c r="DHB166" s="7"/>
      <c r="DHC166" s="7"/>
      <c r="DHD166" s="7"/>
      <c r="DHE166" s="7"/>
      <c r="DHF166" s="7"/>
      <c r="DHG166" s="7"/>
      <c r="DHH166" s="7"/>
      <c r="DHI166" s="7"/>
      <c r="DHJ166" s="7"/>
      <c r="DHK166" s="7"/>
      <c r="DHL166" s="7"/>
      <c r="DHM166" s="7"/>
      <c r="DHN166" s="7"/>
      <c r="DHO166" s="7"/>
      <c r="DHP166" s="7"/>
      <c r="DHQ166" s="7"/>
      <c r="DHR166" s="7"/>
      <c r="DHS166" s="7"/>
      <c r="DHT166" s="7"/>
      <c r="DHU166" s="7"/>
      <c r="DHV166" s="7"/>
      <c r="DHW166" s="7"/>
      <c r="DHX166" s="7"/>
      <c r="DHY166" s="7"/>
      <c r="DHZ166" s="7"/>
      <c r="DIA166" s="7"/>
      <c r="DIB166" s="7"/>
      <c r="DIC166" s="7"/>
      <c r="DID166" s="7"/>
      <c r="DIE166" s="7"/>
      <c r="DIF166" s="7"/>
      <c r="DIG166" s="7"/>
      <c r="DIH166" s="7"/>
      <c r="DII166" s="7"/>
      <c r="DIJ166" s="7"/>
      <c r="DIK166" s="7"/>
      <c r="DIL166" s="7"/>
      <c r="DIM166" s="7"/>
      <c r="DIN166" s="7"/>
      <c r="DIO166" s="7"/>
      <c r="DIP166" s="7"/>
      <c r="DIQ166" s="7"/>
      <c r="DIR166" s="7"/>
      <c r="DIS166" s="7"/>
      <c r="DIT166" s="7"/>
      <c r="DIU166" s="7"/>
      <c r="DIV166" s="7"/>
      <c r="DIW166" s="7"/>
      <c r="DIX166" s="7"/>
      <c r="DIY166" s="7"/>
      <c r="DIZ166" s="7"/>
      <c r="DJA166" s="7"/>
      <c r="DJB166" s="7"/>
      <c r="DJC166" s="7"/>
      <c r="DJD166" s="7"/>
      <c r="DJE166" s="7"/>
      <c r="DJF166" s="7"/>
      <c r="DJG166" s="7"/>
      <c r="DJH166" s="7"/>
      <c r="DJI166" s="7"/>
      <c r="DJJ166" s="7"/>
      <c r="DJK166" s="7"/>
      <c r="DJL166" s="7"/>
      <c r="DJM166" s="7"/>
      <c r="DJN166" s="7"/>
      <c r="DJO166" s="7"/>
      <c r="DJP166" s="7"/>
      <c r="DJQ166" s="7"/>
      <c r="DJR166" s="7"/>
      <c r="DJS166" s="7"/>
      <c r="DJT166" s="7"/>
      <c r="DJU166" s="7"/>
      <c r="DJV166" s="7"/>
      <c r="DJW166" s="7"/>
      <c r="DJX166" s="7"/>
      <c r="DJY166" s="7"/>
      <c r="DJZ166" s="7"/>
      <c r="DKA166" s="7"/>
      <c r="DKB166" s="7"/>
      <c r="DKC166" s="7"/>
      <c r="DKD166" s="7"/>
      <c r="DKE166" s="7"/>
      <c r="DKF166" s="7"/>
      <c r="DKG166" s="7"/>
      <c r="DKH166" s="7"/>
      <c r="DKI166" s="7"/>
      <c r="DKJ166" s="7"/>
      <c r="DKK166" s="7"/>
      <c r="DKL166" s="7"/>
      <c r="DKM166" s="7"/>
      <c r="DKN166" s="7"/>
      <c r="DKO166" s="7"/>
      <c r="DKP166" s="7"/>
      <c r="DKQ166" s="7"/>
      <c r="DKR166" s="7"/>
      <c r="DKS166" s="7"/>
      <c r="DKT166" s="7"/>
      <c r="DKU166" s="7"/>
      <c r="DKV166" s="7"/>
      <c r="DKW166" s="7"/>
      <c r="DKX166" s="7"/>
      <c r="DKY166" s="7"/>
      <c r="DKZ166" s="7"/>
      <c r="DLA166" s="7"/>
      <c r="DLB166" s="7"/>
      <c r="DLC166" s="7"/>
      <c r="DLD166" s="7"/>
      <c r="DLE166" s="7"/>
      <c r="DLF166" s="7"/>
      <c r="DLG166" s="7"/>
      <c r="DLH166" s="7"/>
      <c r="DLI166" s="7"/>
      <c r="DLJ166" s="7"/>
      <c r="DLK166" s="7"/>
      <c r="DLL166" s="7"/>
      <c r="DLM166" s="7"/>
      <c r="DLN166" s="7"/>
      <c r="DLO166" s="7"/>
      <c r="DLP166" s="7"/>
      <c r="DLQ166" s="7"/>
      <c r="DLR166" s="7"/>
      <c r="DLS166" s="7"/>
      <c r="DLT166" s="7"/>
      <c r="DLU166" s="7"/>
      <c r="DLV166" s="7"/>
      <c r="DLW166" s="7"/>
      <c r="DLX166" s="7"/>
      <c r="DLY166" s="7"/>
      <c r="DLZ166" s="7"/>
      <c r="DMA166" s="7"/>
      <c r="DMB166" s="7"/>
      <c r="DMC166" s="7"/>
      <c r="DMD166" s="7"/>
      <c r="DME166" s="7"/>
      <c r="DMF166" s="7"/>
      <c r="DMG166" s="7"/>
      <c r="DMH166" s="7"/>
      <c r="DMI166" s="7"/>
      <c r="DMJ166" s="7"/>
      <c r="DMK166" s="7"/>
      <c r="DML166" s="7"/>
      <c r="DMM166" s="7"/>
      <c r="DMN166" s="7"/>
      <c r="DMO166" s="7"/>
      <c r="DMP166" s="7"/>
      <c r="DMQ166" s="7"/>
      <c r="DMR166" s="7"/>
      <c r="DMS166" s="7"/>
      <c r="DMT166" s="7"/>
      <c r="DMU166" s="7"/>
      <c r="DMV166" s="7"/>
      <c r="DMW166" s="7"/>
      <c r="DMX166" s="7"/>
      <c r="DMY166" s="7"/>
      <c r="DMZ166" s="7"/>
      <c r="DNA166" s="7"/>
      <c r="DNB166" s="7"/>
      <c r="DNC166" s="7"/>
      <c r="DND166" s="7"/>
      <c r="DNE166" s="7"/>
      <c r="DNF166" s="7"/>
      <c r="DNG166" s="7"/>
      <c r="DNH166" s="7"/>
      <c r="DNI166" s="7"/>
      <c r="DNJ166" s="7"/>
      <c r="DNK166" s="7"/>
      <c r="DNL166" s="7"/>
      <c r="DNM166" s="7"/>
      <c r="DNN166" s="7"/>
      <c r="DNO166" s="7"/>
      <c r="DNP166" s="7"/>
      <c r="DNQ166" s="7"/>
      <c r="DNR166" s="7"/>
      <c r="DNS166" s="7"/>
      <c r="DNT166" s="7"/>
      <c r="DNU166" s="7"/>
      <c r="DNV166" s="7"/>
      <c r="DNW166" s="7"/>
      <c r="DNX166" s="7"/>
      <c r="DNY166" s="7"/>
      <c r="DNZ166" s="7"/>
      <c r="DOA166" s="7"/>
      <c r="DOB166" s="7"/>
      <c r="DOC166" s="7"/>
      <c r="DOD166" s="7"/>
      <c r="DOE166" s="7"/>
      <c r="DOF166" s="7"/>
      <c r="DOG166" s="7"/>
      <c r="DOH166" s="7"/>
      <c r="DOI166" s="7"/>
      <c r="DOJ166" s="7"/>
      <c r="DOK166" s="7"/>
      <c r="DOL166" s="7"/>
      <c r="DOM166" s="7"/>
      <c r="DON166" s="7"/>
      <c r="DOO166" s="7"/>
      <c r="DOP166" s="7"/>
      <c r="DOQ166" s="7"/>
      <c r="DOR166" s="7"/>
      <c r="DOS166" s="7"/>
      <c r="DOT166" s="7"/>
      <c r="DOU166" s="7"/>
      <c r="DOV166" s="7"/>
      <c r="DOW166" s="7"/>
      <c r="DOX166" s="7"/>
      <c r="DOY166" s="7"/>
      <c r="DOZ166" s="7"/>
      <c r="DPA166" s="7"/>
      <c r="DPB166" s="7"/>
      <c r="DPC166" s="7"/>
      <c r="DPD166" s="7"/>
      <c r="DPE166" s="7"/>
      <c r="DPF166" s="7"/>
      <c r="DPG166" s="7"/>
      <c r="DPH166" s="7"/>
      <c r="DPI166" s="7"/>
      <c r="DPJ166" s="7"/>
      <c r="DPK166" s="7"/>
      <c r="DPL166" s="7"/>
      <c r="DPM166" s="7"/>
      <c r="DPN166" s="7"/>
      <c r="DPO166" s="7"/>
      <c r="DPP166" s="7"/>
      <c r="DPQ166" s="7"/>
      <c r="DPR166" s="7"/>
      <c r="DPS166" s="7"/>
      <c r="DPT166" s="7"/>
      <c r="DPU166" s="7"/>
      <c r="DPV166" s="7"/>
      <c r="DPW166" s="7"/>
      <c r="DPX166" s="7"/>
      <c r="DPY166" s="7"/>
      <c r="DPZ166" s="7"/>
      <c r="DQA166" s="7"/>
      <c r="DQB166" s="7"/>
      <c r="DQC166" s="7"/>
      <c r="DQD166" s="7"/>
      <c r="DQE166" s="7"/>
      <c r="DQF166" s="7"/>
      <c r="DQG166" s="7"/>
      <c r="DQH166" s="7"/>
      <c r="DQI166" s="7"/>
      <c r="DQJ166" s="7"/>
      <c r="DQK166" s="7"/>
      <c r="DQL166" s="7"/>
      <c r="DQM166" s="7"/>
      <c r="DQN166" s="7"/>
      <c r="DQO166" s="7"/>
      <c r="DQP166" s="7"/>
      <c r="DQQ166" s="7"/>
      <c r="DQR166" s="7"/>
      <c r="DQS166" s="7"/>
      <c r="DQT166" s="7"/>
      <c r="DQU166" s="7"/>
      <c r="DQV166" s="7"/>
      <c r="DQW166" s="7"/>
      <c r="DQX166" s="7"/>
      <c r="DQY166" s="7"/>
      <c r="DQZ166" s="7"/>
      <c r="DRA166" s="7"/>
      <c r="DRB166" s="7"/>
      <c r="DRC166" s="7"/>
      <c r="DRD166" s="7"/>
      <c r="DRE166" s="7"/>
      <c r="DRF166" s="7"/>
      <c r="DRG166" s="7"/>
      <c r="DRH166" s="7"/>
      <c r="DRI166" s="7"/>
      <c r="DRJ166" s="7"/>
      <c r="DRK166" s="7"/>
      <c r="DRL166" s="7"/>
      <c r="DRM166" s="7"/>
      <c r="DRN166" s="7"/>
      <c r="DRO166" s="7"/>
      <c r="DRP166" s="7"/>
      <c r="DRQ166" s="7"/>
      <c r="DRR166" s="7"/>
      <c r="DRS166" s="7"/>
      <c r="DRT166" s="7"/>
      <c r="DRU166" s="7"/>
      <c r="DRV166" s="7"/>
      <c r="DRW166" s="7"/>
      <c r="DRX166" s="7"/>
      <c r="DRY166" s="7"/>
      <c r="DRZ166" s="7"/>
      <c r="DSA166" s="7"/>
      <c r="DSB166" s="7"/>
      <c r="DSC166" s="7"/>
      <c r="DSD166" s="7"/>
      <c r="DSE166" s="7"/>
      <c r="DSF166" s="7"/>
      <c r="DSG166" s="7"/>
      <c r="DSH166" s="7"/>
      <c r="DSI166" s="7"/>
      <c r="DSJ166" s="7"/>
      <c r="DSK166" s="7"/>
      <c r="DSL166" s="7"/>
      <c r="DSM166" s="7"/>
      <c r="DSN166" s="7"/>
      <c r="DSO166" s="7"/>
      <c r="DSP166" s="7"/>
      <c r="DSQ166" s="7"/>
      <c r="DSR166" s="7"/>
      <c r="DSS166" s="7"/>
      <c r="DST166" s="7"/>
      <c r="DSU166" s="7"/>
      <c r="DSV166" s="7"/>
      <c r="DSW166" s="7"/>
      <c r="DSX166" s="7"/>
      <c r="DSY166" s="7"/>
      <c r="DSZ166" s="7"/>
      <c r="DTA166" s="7"/>
      <c r="DTB166" s="7"/>
      <c r="DTC166" s="7"/>
      <c r="DTD166" s="7"/>
      <c r="DTE166" s="7"/>
      <c r="DTF166" s="7"/>
      <c r="DTG166" s="7"/>
      <c r="DTH166" s="7"/>
      <c r="DTI166" s="7"/>
      <c r="DTJ166" s="7"/>
      <c r="DTK166" s="7"/>
      <c r="DTL166" s="7"/>
      <c r="DTM166" s="7"/>
      <c r="DTN166" s="7"/>
      <c r="DTO166" s="7"/>
      <c r="DTP166" s="7"/>
      <c r="DTQ166" s="7"/>
      <c r="DTR166" s="7"/>
      <c r="DTS166" s="7"/>
      <c r="DTT166" s="7"/>
      <c r="DTU166" s="7"/>
      <c r="DTV166" s="7"/>
      <c r="DTW166" s="7"/>
      <c r="DTX166" s="7"/>
      <c r="DTY166" s="7"/>
      <c r="DTZ166" s="7"/>
      <c r="DUA166" s="7"/>
      <c r="DUB166" s="7"/>
      <c r="DUC166" s="7"/>
      <c r="DUD166" s="7"/>
      <c r="DUE166" s="7"/>
      <c r="DUF166" s="7"/>
      <c r="DUG166" s="7"/>
      <c r="DUH166" s="7"/>
      <c r="DUI166" s="7"/>
      <c r="DUJ166" s="7"/>
      <c r="DUK166" s="7"/>
      <c r="DUL166" s="7"/>
      <c r="DUM166" s="7"/>
      <c r="DUN166" s="7"/>
      <c r="DUO166" s="7"/>
      <c r="DUP166" s="7"/>
      <c r="DUQ166" s="7"/>
      <c r="DUR166" s="7"/>
      <c r="DUS166" s="7"/>
      <c r="DUT166" s="7"/>
      <c r="DUU166" s="7"/>
      <c r="DUV166" s="7"/>
      <c r="DUW166" s="7"/>
      <c r="DUX166" s="7"/>
      <c r="DUY166" s="7"/>
      <c r="DUZ166" s="7"/>
      <c r="DVA166" s="7"/>
      <c r="DVB166" s="7"/>
      <c r="DVC166" s="7"/>
      <c r="DVD166" s="7"/>
      <c r="DVE166" s="7"/>
      <c r="DVF166" s="7"/>
      <c r="DVG166" s="7"/>
      <c r="DVH166" s="7"/>
      <c r="DVI166" s="7"/>
      <c r="DVJ166" s="7"/>
      <c r="DVK166" s="7"/>
      <c r="DVL166" s="7"/>
      <c r="DVM166" s="7"/>
      <c r="DVN166" s="7"/>
      <c r="DVO166" s="7"/>
      <c r="DVP166" s="7"/>
      <c r="DVQ166" s="7"/>
      <c r="DVR166" s="7"/>
      <c r="DVS166" s="7"/>
      <c r="DVT166" s="7"/>
      <c r="DVU166" s="7"/>
      <c r="DVV166" s="7"/>
      <c r="DVW166" s="7"/>
      <c r="DVX166" s="7"/>
      <c r="DVY166" s="7"/>
      <c r="DVZ166" s="7"/>
      <c r="DWA166" s="7"/>
      <c r="DWB166" s="7"/>
      <c r="DWC166" s="7"/>
      <c r="DWD166" s="7"/>
      <c r="DWE166" s="7"/>
      <c r="DWF166" s="7"/>
      <c r="DWG166" s="7"/>
      <c r="DWH166" s="7"/>
      <c r="DWI166" s="7"/>
      <c r="DWJ166" s="7"/>
      <c r="DWK166" s="7"/>
      <c r="DWL166" s="7"/>
      <c r="DWM166" s="7"/>
      <c r="DWN166" s="7"/>
      <c r="DWO166" s="7"/>
      <c r="DWP166" s="7"/>
      <c r="DWQ166" s="7"/>
      <c r="DWR166" s="7"/>
      <c r="DWS166" s="7"/>
      <c r="DWT166" s="7"/>
      <c r="DWU166" s="7"/>
      <c r="DWV166" s="7"/>
      <c r="DWW166" s="7"/>
      <c r="DWX166" s="7"/>
      <c r="DWY166" s="7"/>
      <c r="DWZ166" s="7"/>
      <c r="DXA166" s="7"/>
      <c r="DXB166" s="7"/>
      <c r="DXC166" s="7"/>
      <c r="DXD166" s="7"/>
      <c r="DXE166" s="7"/>
      <c r="DXF166" s="7"/>
      <c r="DXG166" s="7"/>
      <c r="DXH166" s="7"/>
      <c r="DXI166" s="7"/>
      <c r="DXJ166" s="7"/>
      <c r="DXK166" s="7"/>
      <c r="DXL166" s="7"/>
      <c r="DXM166" s="7"/>
      <c r="DXN166" s="7"/>
      <c r="DXO166" s="7"/>
      <c r="DXP166" s="7"/>
      <c r="DXQ166" s="7"/>
      <c r="DXR166" s="7"/>
      <c r="DXS166" s="7"/>
      <c r="DXT166" s="7"/>
      <c r="DXU166" s="7"/>
      <c r="DXV166" s="7"/>
      <c r="DXW166" s="7"/>
      <c r="DXX166" s="7"/>
      <c r="DXY166" s="7"/>
      <c r="DXZ166" s="7"/>
      <c r="DYA166" s="7"/>
      <c r="DYB166" s="7"/>
      <c r="DYC166" s="7"/>
      <c r="DYD166" s="7"/>
      <c r="DYE166" s="7"/>
      <c r="DYF166" s="7"/>
      <c r="DYG166" s="7"/>
      <c r="DYH166" s="7"/>
      <c r="DYI166" s="7"/>
      <c r="DYJ166" s="7"/>
      <c r="DYK166" s="7"/>
      <c r="DYL166" s="7"/>
      <c r="DYM166" s="7"/>
      <c r="DYN166" s="7"/>
      <c r="DYO166" s="7"/>
      <c r="DYP166" s="7"/>
      <c r="DYQ166" s="7"/>
      <c r="DYR166" s="7"/>
      <c r="DYS166" s="7"/>
      <c r="DYT166" s="7"/>
      <c r="DYU166" s="7"/>
      <c r="DYV166" s="7"/>
      <c r="DYW166" s="7"/>
      <c r="DYX166" s="7"/>
      <c r="DYY166" s="7"/>
      <c r="DYZ166" s="7"/>
      <c r="DZA166" s="7"/>
      <c r="DZB166" s="7"/>
      <c r="DZC166" s="7"/>
      <c r="DZD166" s="7"/>
      <c r="DZE166" s="7"/>
      <c r="DZF166" s="7"/>
      <c r="DZG166" s="7"/>
      <c r="DZH166" s="7"/>
      <c r="DZI166" s="7"/>
      <c r="DZJ166" s="7"/>
      <c r="DZK166" s="7"/>
      <c r="DZL166" s="7"/>
      <c r="DZM166" s="7"/>
      <c r="DZN166" s="7"/>
      <c r="DZO166" s="7"/>
      <c r="DZP166" s="7"/>
      <c r="DZQ166" s="7"/>
      <c r="DZR166" s="7"/>
      <c r="DZS166" s="7"/>
      <c r="DZT166" s="7"/>
      <c r="DZU166" s="7"/>
      <c r="DZV166" s="7"/>
      <c r="DZW166" s="7"/>
      <c r="DZX166" s="7"/>
      <c r="DZY166" s="7"/>
      <c r="DZZ166" s="7"/>
      <c r="EAA166" s="7"/>
      <c r="EAB166" s="7"/>
      <c r="EAC166" s="7"/>
      <c r="EAD166" s="7"/>
      <c r="EAE166" s="7"/>
      <c r="EAF166" s="7"/>
      <c r="EAG166" s="7"/>
      <c r="EAH166" s="7"/>
      <c r="EAI166" s="7"/>
      <c r="EAJ166" s="7"/>
      <c r="EAK166" s="7"/>
      <c r="EAL166" s="7"/>
      <c r="EAM166" s="7"/>
      <c r="EAN166" s="7"/>
      <c r="EAO166" s="7"/>
      <c r="EAP166" s="7"/>
      <c r="EAQ166" s="7"/>
      <c r="EAR166" s="7"/>
      <c r="EAS166" s="7"/>
      <c r="EAT166" s="7"/>
      <c r="EAU166" s="7"/>
      <c r="EAV166" s="7"/>
      <c r="EAW166" s="7"/>
      <c r="EAX166" s="7"/>
      <c r="EAY166" s="7"/>
      <c r="EAZ166" s="7"/>
      <c r="EBA166" s="7"/>
      <c r="EBB166" s="7"/>
      <c r="EBC166" s="7"/>
      <c r="EBD166" s="7"/>
      <c r="EBE166" s="7"/>
      <c r="EBF166" s="7"/>
      <c r="EBG166" s="7"/>
      <c r="EBH166" s="7"/>
      <c r="EBI166" s="7"/>
      <c r="EBJ166" s="7"/>
      <c r="EBK166" s="7"/>
      <c r="EBL166" s="7"/>
      <c r="EBM166" s="7"/>
      <c r="EBN166" s="7"/>
      <c r="EBO166" s="7"/>
      <c r="EBP166" s="7"/>
      <c r="EBQ166" s="7"/>
      <c r="EBR166" s="7"/>
      <c r="EBS166" s="7"/>
      <c r="EBT166" s="7"/>
      <c r="EBU166" s="7"/>
      <c r="EBV166" s="7"/>
      <c r="EBW166" s="7"/>
      <c r="EBX166" s="7"/>
      <c r="EBY166" s="7"/>
      <c r="EBZ166" s="7"/>
      <c r="ECA166" s="7"/>
      <c r="ECB166" s="7"/>
      <c r="ECC166" s="7"/>
      <c r="ECD166" s="7"/>
      <c r="ECE166" s="7"/>
      <c r="ECF166" s="7"/>
      <c r="ECG166" s="7"/>
      <c r="ECH166" s="7"/>
      <c r="ECI166" s="7"/>
      <c r="ECJ166" s="7"/>
      <c r="ECK166" s="7"/>
      <c r="ECL166" s="7"/>
      <c r="ECM166" s="7"/>
      <c r="ECN166" s="7"/>
      <c r="ECO166" s="7"/>
      <c r="ECP166" s="7"/>
      <c r="ECQ166" s="7"/>
      <c r="ECR166" s="7"/>
      <c r="ECS166" s="7"/>
      <c r="ECT166" s="7"/>
      <c r="ECU166" s="7"/>
      <c r="ECV166" s="7"/>
      <c r="ECW166" s="7"/>
      <c r="ECX166" s="7"/>
      <c r="ECY166" s="7"/>
      <c r="ECZ166" s="7"/>
      <c r="EDA166" s="7"/>
      <c r="EDB166" s="7"/>
      <c r="EDC166" s="7"/>
      <c r="EDD166" s="7"/>
      <c r="EDE166" s="7"/>
      <c r="EDF166" s="7"/>
      <c r="EDG166" s="7"/>
      <c r="EDH166" s="7"/>
      <c r="EDI166" s="7"/>
      <c r="EDJ166" s="7"/>
      <c r="EDK166" s="7"/>
      <c r="EDL166" s="7"/>
      <c r="EDM166" s="7"/>
      <c r="EDN166" s="7"/>
      <c r="EDO166" s="7"/>
      <c r="EDP166" s="7"/>
      <c r="EDQ166" s="7"/>
      <c r="EDR166" s="7"/>
      <c r="EDS166" s="7"/>
      <c r="EDT166" s="7"/>
      <c r="EDU166" s="7"/>
      <c r="EDV166" s="7"/>
      <c r="EDW166" s="7"/>
      <c r="EDX166" s="7"/>
      <c r="EDY166" s="7"/>
      <c r="EDZ166" s="7"/>
      <c r="EEA166" s="7"/>
      <c r="EEB166" s="7"/>
      <c r="EEC166" s="7"/>
      <c r="EED166" s="7"/>
      <c r="EEE166" s="7"/>
      <c r="EEF166" s="7"/>
      <c r="EEG166" s="7"/>
      <c r="EEH166" s="7"/>
      <c r="EEI166" s="7"/>
      <c r="EEJ166" s="7"/>
      <c r="EEK166" s="7"/>
      <c r="EEL166" s="7"/>
      <c r="EEM166" s="7"/>
      <c r="EEN166" s="7"/>
      <c r="EEO166" s="7"/>
      <c r="EEP166" s="7"/>
      <c r="EEQ166" s="7"/>
      <c r="EER166" s="7"/>
      <c r="EES166" s="7"/>
      <c r="EET166" s="7"/>
      <c r="EEU166" s="7"/>
      <c r="EEV166" s="7"/>
      <c r="EEW166" s="7"/>
      <c r="EEX166" s="7"/>
      <c r="EEY166" s="7"/>
      <c r="EEZ166" s="7"/>
      <c r="EFA166" s="7"/>
      <c r="EFB166" s="7"/>
      <c r="EFC166" s="7"/>
      <c r="EFD166" s="7"/>
      <c r="EFE166" s="7"/>
      <c r="EFF166" s="7"/>
      <c r="EFG166" s="7"/>
      <c r="EFH166" s="7"/>
      <c r="EFI166" s="7"/>
      <c r="EFJ166" s="7"/>
      <c r="EFK166" s="7"/>
      <c r="EFL166" s="7"/>
      <c r="EFM166" s="7"/>
      <c r="EFN166" s="7"/>
      <c r="EFO166" s="7"/>
      <c r="EFP166" s="7"/>
      <c r="EFQ166" s="7"/>
      <c r="EFR166" s="7"/>
      <c r="EFS166" s="7"/>
      <c r="EFT166" s="7"/>
      <c r="EFU166" s="7"/>
      <c r="EFV166" s="7"/>
      <c r="EFW166" s="7"/>
      <c r="EFX166" s="7"/>
      <c r="EFY166" s="7"/>
      <c r="EFZ166" s="7"/>
      <c r="EGA166" s="7"/>
      <c r="EGB166" s="7"/>
      <c r="EGC166" s="7"/>
      <c r="EGD166" s="7"/>
      <c r="EGE166" s="7"/>
      <c r="EGF166" s="7"/>
      <c r="EGG166" s="7"/>
      <c r="EGH166" s="7"/>
      <c r="EGI166" s="7"/>
      <c r="EGJ166" s="7"/>
      <c r="EGK166" s="7"/>
      <c r="EGL166" s="7"/>
      <c r="EGM166" s="7"/>
      <c r="EGN166" s="7"/>
      <c r="EGO166" s="7"/>
      <c r="EGP166" s="7"/>
      <c r="EGQ166" s="7"/>
      <c r="EGR166" s="7"/>
      <c r="EGS166" s="7"/>
      <c r="EGT166" s="7"/>
      <c r="EGU166" s="7"/>
      <c r="EGV166" s="7"/>
      <c r="EGW166" s="7"/>
      <c r="EGX166" s="7"/>
      <c r="EGY166" s="7"/>
      <c r="EGZ166" s="7"/>
      <c r="EHA166" s="7"/>
      <c r="EHB166" s="7"/>
      <c r="EHC166" s="7"/>
      <c r="EHD166" s="7"/>
      <c r="EHE166" s="7"/>
      <c r="EHF166" s="7"/>
      <c r="EHG166" s="7"/>
      <c r="EHH166" s="7"/>
      <c r="EHI166" s="7"/>
      <c r="EHJ166" s="7"/>
      <c r="EHK166" s="7"/>
      <c r="EHL166" s="7"/>
      <c r="EHM166" s="7"/>
      <c r="EHN166" s="7"/>
      <c r="EHO166" s="7"/>
      <c r="EHP166" s="7"/>
      <c r="EHQ166" s="7"/>
      <c r="EHR166" s="7"/>
      <c r="EHS166" s="7"/>
      <c r="EHT166" s="7"/>
      <c r="EHU166" s="7"/>
      <c r="EHV166" s="7"/>
      <c r="EHW166" s="7"/>
      <c r="EHX166" s="7"/>
      <c r="EHY166" s="7"/>
      <c r="EHZ166" s="7"/>
      <c r="EIA166" s="7"/>
      <c r="EIB166" s="7"/>
      <c r="EIC166" s="7"/>
      <c r="EID166" s="7"/>
      <c r="EIE166" s="7"/>
      <c r="EIF166" s="7"/>
      <c r="EIG166" s="7"/>
      <c r="EIH166" s="7"/>
      <c r="EII166" s="7"/>
      <c r="EIJ166" s="7"/>
      <c r="EIK166" s="7"/>
      <c r="EIL166" s="7"/>
      <c r="EIM166" s="7"/>
      <c r="EIN166" s="7"/>
      <c r="EIO166" s="7"/>
      <c r="EIP166" s="7"/>
      <c r="EIQ166" s="7"/>
      <c r="EIR166" s="7"/>
      <c r="EIS166" s="7"/>
      <c r="EIT166" s="7"/>
      <c r="EIU166" s="7"/>
      <c r="EIV166" s="7"/>
      <c r="EIW166" s="7"/>
      <c r="EIX166" s="7"/>
      <c r="EIY166" s="7"/>
      <c r="EIZ166" s="7"/>
      <c r="EJA166" s="7"/>
      <c r="EJB166" s="7"/>
      <c r="EJC166" s="7"/>
      <c r="EJD166" s="7"/>
      <c r="EJE166" s="7"/>
      <c r="EJF166" s="7"/>
      <c r="EJG166" s="7"/>
      <c r="EJH166" s="7"/>
      <c r="EJI166" s="7"/>
      <c r="EJJ166" s="7"/>
      <c r="EJK166" s="7"/>
      <c r="EJL166" s="7"/>
      <c r="EJM166" s="7"/>
      <c r="EJN166" s="7"/>
      <c r="EJO166" s="7"/>
      <c r="EJP166" s="7"/>
      <c r="EJQ166" s="7"/>
      <c r="EJR166" s="7"/>
      <c r="EJS166" s="7"/>
      <c r="EJT166" s="7"/>
      <c r="EJU166" s="7"/>
      <c r="EJV166" s="7"/>
      <c r="EJW166" s="7"/>
      <c r="EJX166" s="7"/>
      <c r="EJY166" s="7"/>
      <c r="EJZ166" s="7"/>
      <c r="EKA166" s="7"/>
      <c r="EKB166" s="7"/>
      <c r="EKC166" s="7"/>
      <c r="EKD166" s="7"/>
      <c r="EKE166" s="7"/>
      <c r="EKF166" s="7"/>
      <c r="EKG166" s="7"/>
      <c r="EKH166" s="7"/>
      <c r="EKI166" s="7"/>
      <c r="EKJ166" s="7"/>
      <c r="EKK166" s="7"/>
      <c r="EKL166" s="7"/>
      <c r="EKM166" s="7"/>
      <c r="EKN166" s="7"/>
      <c r="EKO166" s="7"/>
      <c r="EKP166" s="7"/>
      <c r="EKQ166" s="7"/>
      <c r="EKR166" s="7"/>
      <c r="EKS166" s="7"/>
      <c r="EKT166" s="7"/>
      <c r="EKU166" s="7"/>
      <c r="EKV166" s="7"/>
      <c r="EKW166" s="7"/>
      <c r="EKX166" s="7"/>
      <c r="EKY166" s="7"/>
      <c r="EKZ166" s="7"/>
      <c r="ELA166" s="7"/>
      <c r="ELB166" s="7"/>
      <c r="ELC166" s="7"/>
      <c r="ELD166" s="7"/>
      <c r="ELE166" s="7"/>
      <c r="ELF166" s="7"/>
      <c r="ELG166" s="7"/>
      <c r="ELH166" s="7"/>
      <c r="ELI166" s="7"/>
      <c r="ELJ166" s="7"/>
      <c r="ELK166" s="7"/>
      <c r="ELL166" s="7"/>
      <c r="ELM166" s="7"/>
      <c r="ELN166" s="7"/>
      <c r="ELO166" s="7"/>
      <c r="ELP166" s="7"/>
      <c r="ELQ166" s="7"/>
      <c r="ELR166" s="7"/>
      <c r="ELS166" s="7"/>
      <c r="ELT166" s="7"/>
      <c r="ELU166" s="7"/>
      <c r="ELV166" s="7"/>
      <c r="ELW166" s="7"/>
      <c r="ELX166" s="7"/>
      <c r="ELY166" s="7"/>
      <c r="ELZ166" s="7"/>
      <c r="EMA166" s="7"/>
      <c r="EMB166" s="7"/>
      <c r="EMC166" s="7"/>
      <c r="EMD166" s="7"/>
      <c r="EME166" s="7"/>
      <c r="EMF166" s="7"/>
      <c r="EMG166" s="7"/>
      <c r="EMH166" s="7"/>
      <c r="EMI166" s="7"/>
      <c r="EMJ166" s="7"/>
      <c r="EMK166" s="7"/>
      <c r="EML166" s="7"/>
      <c r="EMM166" s="7"/>
      <c r="EMN166" s="7"/>
      <c r="EMO166" s="7"/>
      <c r="EMP166" s="7"/>
      <c r="EMQ166" s="7"/>
      <c r="EMR166" s="7"/>
      <c r="EMS166" s="7"/>
      <c r="EMT166" s="7"/>
      <c r="EMU166" s="7"/>
      <c r="EMV166" s="7"/>
      <c r="EMW166" s="7"/>
      <c r="EMX166" s="7"/>
      <c r="EMY166" s="7"/>
      <c r="EMZ166" s="7"/>
      <c r="ENA166" s="7"/>
      <c r="ENB166" s="7"/>
      <c r="ENC166" s="7"/>
      <c r="END166" s="7"/>
      <c r="ENE166" s="7"/>
      <c r="ENF166" s="7"/>
      <c r="ENG166" s="7"/>
      <c r="ENH166" s="7"/>
      <c r="ENI166" s="7"/>
      <c r="ENJ166" s="7"/>
      <c r="ENK166" s="7"/>
      <c r="ENL166" s="7"/>
      <c r="ENM166" s="7"/>
      <c r="ENN166" s="7"/>
      <c r="ENO166" s="7"/>
      <c r="ENP166" s="7"/>
      <c r="ENQ166" s="7"/>
      <c r="ENR166" s="7"/>
      <c r="ENS166" s="7"/>
      <c r="ENT166" s="7"/>
      <c r="ENU166" s="7"/>
      <c r="ENV166" s="7"/>
      <c r="ENW166" s="7"/>
      <c r="ENX166" s="7"/>
      <c r="ENY166" s="7"/>
      <c r="ENZ166" s="7"/>
      <c r="EOA166" s="7"/>
      <c r="EOB166" s="7"/>
      <c r="EOC166" s="7"/>
      <c r="EOD166" s="7"/>
      <c r="EOE166" s="7"/>
      <c r="EOF166" s="7"/>
      <c r="EOG166" s="7"/>
      <c r="EOH166" s="7"/>
      <c r="EOI166" s="7"/>
      <c r="EOJ166" s="7"/>
      <c r="EOK166" s="7"/>
      <c r="EOL166" s="7"/>
      <c r="EOM166" s="7"/>
      <c r="EON166" s="7"/>
      <c r="EOO166" s="7"/>
      <c r="EOP166" s="7"/>
      <c r="EOQ166" s="7"/>
      <c r="EOR166" s="7"/>
      <c r="EOS166" s="7"/>
      <c r="EOT166" s="7"/>
      <c r="EOU166" s="7"/>
      <c r="EOV166" s="7"/>
      <c r="EOW166" s="7"/>
      <c r="EOX166" s="7"/>
      <c r="EOY166" s="7"/>
      <c r="EOZ166" s="7"/>
      <c r="EPA166" s="7"/>
      <c r="EPB166" s="7"/>
      <c r="EPC166" s="7"/>
      <c r="EPD166" s="7"/>
      <c r="EPE166" s="7"/>
      <c r="EPF166" s="7"/>
      <c r="EPG166" s="7"/>
      <c r="EPH166" s="7"/>
      <c r="EPI166" s="7"/>
      <c r="EPJ166" s="7"/>
      <c r="EPK166" s="7"/>
      <c r="EPL166" s="7"/>
      <c r="EPM166" s="7"/>
      <c r="EPN166" s="7"/>
      <c r="EPO166" s="7"/>
      <c r="EPP166" s="7"/>
      <c r="EPQ166" s="7"/>
      <c r="EPR166" s="7"/>
      <c r="EPS166" s="7"/>
      <c r="EPT166" s="7"/>
      <c r="EPU166" s="7"/>
      <c r="EPV166" s="7"/>
      <c r="EPW166" s="7"/>
      <c r="EPX166" s="7"/>
      <c r="EPY166" s="7"/>
      <c r="EPZ166" s="7"/>
      <c r="EQA166" s="7"/>
      <c r="EQB166" s="7"/>
      <c r="EQC166" s="7"/>
      <c r="EQD166" s="7"/>
      <c r="EQE166" s="7"/>
      <c r="EQF166" s="7"/>
      <c r="EQG166" s="7"/>
      <c r="EQH166" s="7"/>
      <c r="EQI166" s="7"/>
      <c r="EQJ166" s="7"/>
      <c r="EQK166" s="7"/>
      <c r="EQL166" s="7"/>
      <c r="EQM166" s="7"/>
      <c r="EQN166" s="7"/>
      <c r="EQO166" s="7"/>
      <c r="EQP166" s="7"/>
      <c r="EQQ166" s="7"/>
      <c r="EQR166" s="7"/>
      <c r="EQS166" s="7"/>
      <c r="EQT166" s="7"/>
      <c r="EQU166" s="7"/>
      <c r="EQV166" s="7"/>
      <c r="EQW166" s="7"/>
      <c r="EQX166" s="7"/>
      <c r="EQY166" s="7"/>
      <c r="EQZ166" s="7"/>
      <c r="ERA166" s="7"/>
      <c r="ERB166" s="7"/>
      <c r="ERC166" s="7"/>
      <c r="ERD166" s="7"/>
      <c r="ERE166" s="7"/>
      <c r="ERF166" s="7"/>
      <c r="ERG166" s="7"/>
      <c r="ERH166" s="7"/>
      <c r="ERI166" s="7"/>
      <c r="ERJ166" s="7"/>
      <c r="ERK166" s="7"/>
      <c r="ERL166" s="7"/>
      <c r="ERM166" s="7"/>
      <c r="ERN166" s="7"/>
      <c r="ERO166" s="7"/>
      <c r="ERP166" s="7"/>
      <c r="ERQ166" s="7"/>
      <c r="ERR166" s="7"/>
      <c r="ERS166" s="7"/>
      <c r="ERT166" s="7"/>
      <c r="ERU166" s="7"/>
      <c r="ERV166" s="7"/>
      <c r="ERW166" s="7"/>
      <c r="ERX166" s="7"/>
      <c r="ERY166" s="7"/>
      <c r="ERZ166" s="7"/>
      <c r="ESA166" s="7"/>
      <c r="ESB166" s="7"/>
      <c r="ESC166" s="7"/>
      <c r="ESD166" s="7"/>
      <c r="ESE166" s="7"/>
      <c r="ESF166" s="7"/>
      <c r="ESG166" s="7"/>
      <c r="ESH166" s="7"/>
      <c r="ESI166" s="7"/>
      <c r="ESJ166" s="7"/>
      <c r="ESK166" s="7"/>
      <c r="ESL166" s="7"/>
      <c r="ESM166" s="7"/>
      <c r="ESN166" s="7"/>
      <c r="ESO166" s="7"/>
      <c r="ESP166" s="7"/>
      <c r="ESQ166" s="7"/>
      <c r="ESR166" s="7"/>
      <c r="ESS166" s="7"/>
      <c r="EST166" s="7"/>
      <c r="ESU166" s="7"/>
      <c r="ESV166" s="7"/>
      <c r="ESW166" s="7"/>
      <c r="ESX166" s="7"/>
      <c r="ESY166" s="7"/>
      <c r="ESZ166" s="7"/>
      <c r="ETA166" s="7"/>
      <c r="ETB166" s="7"/>
      <c r="ETC166" s="7"/>
      <c r="ETD166" s="7"/>
      <c r="ETE166" s="7"/>
      <c r="ETF166" s="7"/>
      <c r="ETG166" s="7"/>
      <c r="ETH166" s="7"/>
      <c r="ETI166" s="7"/>
      <c r="ETJ166" s="7"/>
      <c r="ETK166" s="7"/>
      <c r="ETL166" s="7"/>
      <c r="ETM166" s="7"/>
      <c r="ETN166" s="7"/>
      <c r="ETO166" s="7"/>
      <c r="ETP166" s="7"/>
      <c r="ETQ166" s="7"/>
      <c r="ETR166" s="7"/>
      <c r="ETS166" s="7"/>
      <c r="ETT166" s="7"/>
      <c r="ETU166" s="7"/>
      <c r="ETV166" s="7"/>
      <c r="ETW166" s="7"/>
      <c r="ETX166" s="7"/>
      <c r="ETY166" s="7"/>
      <c r="ETZ166" s="7"/>
      <c r="EUA166" s="7"/>
      <c r="EUB166" s="7"/>
      <c r="EUC166" s="7"/>
      <c r="EUD166" s="7"/>
      <c r="EUE166" s="7"/>
      <c r="EUF166" s="7"/>
      <c r="EUG166" s="7"/>
      <c r="EUH166" s="7"/>
      <c r="EUI166" s="7"/>
      <c r="EUJ166" s="7"/>
      <c r="EUK166" s="7"/>
      <c r="EUL166" s="7"/>
      <c r="EUM166" s="7"/>
      <c r="EUN166" s="7"/>
      <c r="EUO166" s="7"/>
      <c r="EUP166" s="7"/>
      <c r="EUQ166" s="7"/>
      <c r="EUR166" s="7"/>
      <c r="EUS166" s="7"/>
      <c r="EUT166" s="7"/>
      <c r="EUU166" s="7"/>
      <c r="EUV166" s="7"/>
      <c r="EUW166" s="7"/>
      <c r="EUX166" s="7"/>
      <c r="EUY166" s="7"/>
      <c r="EUZ166" s="7"/>
      <c r="EVA166" s="7"/>
      <c r="EVB166" s="7"/>
      <c r="EVC166" s="7"/>
      <c r="EVD166" s="7"/>
      <c r="EVE166" s="7"/>
      <c r="EVF166" s="7"/>
      <c r="EVG166" s="7"/>
      <c r="EVH166" s="7"/>
      <c r="EVI166" s="7"/>
      <c r="EVJ166" s="7"/>
      <c r="EVK166" s="7"/>
      <c r="EVL166" s="7"/>
      <c r="EVM166" s="7"/>
      <c r="EVN166" s="7"/>
      <c r="EVO166" s="7"/>
      <c r="EVP166" s="7"/>
      <c r="EVQ166" s="7"/>
      <c r="EVR166" s="7"/>
      <c r="EVS166" s="7"/>
      <c r="EVT166" s="7"/>
      <c r="EVU166" s="7"/>
      <c r="EVV166" s="7"/>
      <c r="EVW166" s="7"/>
      <c r="EVX166" s="7"/>
      <c r="EVY166" s="7"/>
      <c r="EVZ166" s="7"/>
      <c r="EWA166" s="7"/>
      <c r="EWB166" s="7"/>
      <c r="EWC166" s="7"/>
      <c r="EWD166" s="7"/>
      <c r="EWE166" s="7"/>
      <c r="EWF166" s="7"/>
      <c r="EWG166" s="7"/>
      <c r="EWH166" s="7"/>
      <c r="EWI166" s="7"/>
      <c r="EWJ166" s="7"/>
      <c r="EWK166" s="7"/>
      <c r="EWL166" s="7"/>
      <c r="EWM166" s="7"/>
      <c r="EWN166" s="7"/>
      <c r="EWO166" s="7"/>
      <c r="EWP166" s="7"/>
      <c r="EWQ166" s="7"/>
      <c r="EWR166" s="7"/>
      <c r="EWS166" s="7"/>
      <c r="EWT166" s="7"/>
      <c r="EWU166" s="7"/>
      <c r="EWV166" s="7"/>
      <c r="EWW166" s="7"/>
      <c r="EWX166" s="7"/>
      <c r="EWY166" s="7"/>
      <c r="EWZ166" s="7"/>
      <c r="EXA166" s="7"/>
      <c r="EXB166" s="7"/>
      <c r="EXC166" s="7"/>
      <c r="EXD166" s="7"/>
      <c r="EXE166" s="7"/>
      <c r="EXF166" s="7"/>
      <c r="EXG166" s="7"/>
      <c r="EXH166" s="7"/>
      <c r="EXI166" s="7"/>
      <c r="EXJ166" s="7"/>
      <c r="EXK166" s="7"/>
      <c r="EXL166" s="7"/>
      <c r="EXM166" s="7"/>
      <c r="EXN166" s="7"/>
      <c r="EXO166" s="7"/>
      <c r="EXP166" s="7"/>
      <c r="EXQ166" s="7"/>
      <c r="EXR166" s="7"/>
      <c r="EXS166" s="7"/>
      <c r="EXT166" s="7"/>
      <c r="EXU166" s="7"/>
      <c r="EXV166" s="7"/>
      <c r="EXW166" s="7"/>
      <c r="EXX166" s="7"/>
      <c r="EXY166" s="7"/>
      <c r="EXZ166" s="7"/>
      <c r="EYA166" s="7"/>
      <c r="EYB166" s="7"/>
      <c r="EYC166" s="7"/>
      <c r="EYD166" s="7"/>
      <c r="EYE166" s="7"/>
      <c r="EYF166" s="7"/>
      <c r="EYG166" s="7"/>
      <c r="EYH166" s="7"/>
      <c r="EYI166" s="7"/>
      <c r="EYJ166" s="7"/>
      <c r="EYK166" s="7"/>
      <c r="EYL166" s="7"/>
      <c r="EYM166" s="7"/>
      <c r="EYN166" s="7"/>
      <c r="EYO166" s="7"/>
      <c r="EYP166" s="7"/>
      <c r="EYQ166" s="7"/>
      <c r="EYR166" s="7"/>
      <c r="EYS166" s="7"/>
      <c r="EYT166" s="7"/>
      <c r="EYU166" s="7"/>
      <c r="EYV166" s="7"/>
      <c r="EYW166" s="7"/>
      <c r="EYX166" s="7"/>
      <c r="EYY166" s="7"/>
      <c r="EYZ166" s="7"/>
      <c r="EZA166" s="7"/>
      <c r="EZB166" s="7"/>
      <c r="EZC166" s="7"/>
      <c r="EZD166" s="7"/>
      <c r="EZE166" s="7"/>
      <c r="EZF166" s="7"/>
      <c r="EZG166" s="7"/>
      <c r="EZH166" s="7"/>
      <c r="EZI166" s="7"/>
      <c r="EZJ166" s="7"/>
      <c r="EZK166" s="7"/>
      <c r="EZL166" s="7"/>
      <c r="EZM166" s="7"/>
      <c r="EZN166" s="7"/>
      <c r="EZO166" s="7"/>
      <c r="EZP166" s="7"/>
      <c r="EZQ166" s="7"/>
      <c r="EZR166" s="7"/>
      <c r="EZS166" s="7"/>
      <c r="EZT166" s="7"/>
      <c r="EZU166" s="7"/>
      <c r="EZV166" s="7"/>
      <c r="EZW166" s="7"/>
      <c r="EZX166" s="7"/>
      <c r="EZY166" s="7"/>
      <c r="EZZ166" s="7"/>
      <c r="FAA166" s="7"/>
      <c r="FAB166" s="7"/>
      <c r="FAC166" s="7"/>
      <c r="FAD166" s="7"/>
      <c r="FAE166" s="7"/>
      <c r="FAF166" s="7"/>
      <c r="FAG166" s="7"/>
      <c r="FAH166" s="7"/>
      <c r="FAI166" s="7"/>
      <c r="FAJ166" s="7"/>
      <c r="FAK166" s="7"/>
      <c r="FAL166" s="7"/>
      <c r="FAM166" s="7"/>
      <c r="FAN166" s="7"/>
      <c r="FAO166" s="7"/>
      <c r="FAP166" s="7"/>
      <c r="FAQ166" s="7"/>
      <c r="FAR166" s="7"/>
      <c r="FAS166" s="7"/>
      <c r="FAT166" s="7"/>
      <c r="FAU166" s="7"/>
      <c r="FAV166" s="7"/>
      <c r="FAW166" s="7"/>
      <c r="FAX166" s="7"/>
      <c r="FAY166" s="7"/>
      <c r="FAZ166" s="7"/>
      <c r="FBA166" s="7"/>
      <c r="FBB166" s="7"/>
      <c r="FBC166" s="7"/>
      <c r="FBD166" s="7"/>
      <c r="FBE166" s="7"/>
      <c r="FBF166" s="7"/>
      <c r="FBG166" s="7"/>
      <c r="FBH166" s="7"/>
      <c r="FBI166" s="7"/>
      <c r="FBJ166" s="7"/>
      <c r="FBK166" s="7"/>
      <c r="FBL166" s="7"/>
      <c r="FBM166" s="7"/>
      <c r="FBN166" s="7"/>
      <c r="FBO166" s="7"/>
      <c r="FBP166" s="7"/>
      <c r="FBQ166" s="7"/>
      <c r="FBR166" s="7"/>
      <c r="FBS166" s="7"/>
      <c r="FBT166" s="7"/>
      <c r="FBU166" s="7"/>
      <c r="FBV166" s="7"/>
      <c r="FBW166" s="7"/>
      <c r="FBX166" s="7"/>
      <c r="FBY166" s="7"/>
      <c r="FBZ166" s="7"/>
      <c r="FCA166" s="7"/>
      <c r="FCB166" s="7"/>
      <c r="FCC166" s="7"/>
      <c r="FCD166" s="7"/>
      <c r="FCE166" s="7"/>
      <c r="FCF166" s="7"/>
      <c r="FCG166" s="7"/>
      <c r="FCH166" s="7"/>
      <c r="FCI166" s="7"/>
      <c r="FCJ166" s="7"/>
      <c r="FCK166" s="7"/>
      <c r="FCL166" s="7"/>
      <c r="FCM166" s="7"/>
      <c r="FCN166" s="7"/>
      <c r="FCO166" s="7"/>
      <c r="FCP166" s="7"/>
      <c r="FCQ166" s="7"/>
      <c r="FCR166" s="7"/>
      <c r="FCS166" s="7"/>
      <c r="FCT166" s="7"/>
      <c r="FCU166" s="7"/>
      <c r="FCV166" s="7"/>
      <c r="FCW166" s="7"/>
      <c r="FCX166" s="7"/>
      <c r="FCY166" s="7"/>
      <c r="FCZ166" s="7"/>
      <c r="FDA166" s="7"/>
      <c r="FDB166" s="7"/>
      <c r="FDC166" s="7"/>
      <c r="FDD166" s="7"/>
      <c r="FDE166" s="7"/>
      <c r="FDF166" s="7"/>
      <c r="FDG166" s="7"/>
      <c r="FDH166" s="7"/>
      <c r="FDI166" s="7"/>
      <c r="FDJ166" s="7"/>
      <c r="FDK166" s="7"/>
      <c r="FDL166" s="7"/>
      <c r="FDM166" s="7"/>
      <c r="FDN166" s="7"/>
      <c r="FDO166" s="7"/>
      <c r="FDP166" s="7"/>
      <c r="FDQ166" s="7"/>
      <c r="FDR166" s="7"/>
      <c r="FDS166" s="7"/>
      <c r="FDT166" s="7"/>
      <c r="FDU166" s="7"/>
      <c r="FDV166" s="7"/>
      <c r="FDW166" s="7"/>
      <c r="FDX166" s="7"/>
      <c r="FDY166" s="7"/>
      <c r="FDZ166" s="7"/>
      <c r="FEA166" s="7"/>
      <c r="FEB166" s="7"/>
      <c r="FEC166" s="7"/>
      <c r="FED166" s="7"/>
      <c r="FEE166" s="7"/>
      <c r="FEF166" s="7"/>
      <c r="FEG166" s="7"/>
      <c r="FEH166" s="7"/>
      <c r="FEI166" s="7"/>
      <c r="FEJ166" s="7"/>
      <c r="FEK166" s="7"/>
      <c r="FEL166" s="7"/>
      <c r="FEM166" s="7"/>
      <c r="FEN166" s="7"/>
      <c r="FEO166" s="7"/>
      <c r="FEP166" s="7"/>
      <c r="FEQ166" s="7"/>
      <c r="FER166" s="7"/>
      <c r="FES166" s="7"/>
      <c r="FET166" s="7"/>
      <c r="FEU166" s="7"/>
      <c r="FEV166" s="7"/>
      <c r="FEW166" s="7"/>
      <c r="FEX166" s="7"/>
      <c r="FEY166" s="7"/>
      <c r="FEZ166" s="7"/>
      <c r="FFA166" s="7"/>
      <c r="FFB166" s="7"/>
      <c r="FFC166" s="7"/>
      <c r="FFD166" s="7"/>
      <c r="FFE166" s="7"/>
      <c r="FFF166" s="7"/>
      <c r="FFG166" s="7"/>
      <c r="FFH166" s="7"/>
      <c r="FFI166" s="7"/>
      <c r="FFJ166" s="7"/>
      <c r="FFK166" s="7"/>
      <c r="FFL166" s="7"/>
      <c r="FFM166" s="7"/>
      <c r="FFN166" s="7"/>
      <c r="FFO166" s="7"/>
      <c r="FFP166" s="7"/>
      <c r="FFQ166" s="7"/>
      <c r="FFR166" s="7"/>
      <c r="FFS166" s="7"/>
      <c r="FFT166" s="7"/>
      <c r="FFU166" s="7"/>
      <c r="FFV166" s="7"/>
      <c r="FFW166" s="7"/>
      <c r="FFX166" s="7"/>
      <c r="FFY166" s="7"/>
      <c r="FFZ166" s="7"/>
      <c r="FGA166" s="7"/>
      <c r="FGB166" s="7"/>
      <c r="FGC166" s="7"/>
      <c r="FGD166" s="7"/>
      <c r="FGE166" s="7"/>
      <c r="FGF166" s="7"/>
      <c r="FGG166" s="7"/>
      <c r="FGH166" s="7"/>
      <c r="FGI166" s="7"/>
      <c r="FGJ166" s="7"/>
      <c r="FGK166" s="7"/>
      <c r="FGL166" s="7"/>
      <c r="FGM166" s="7"/>
      <c r="FGN166" s="7"/>
      <c r="FGO166" s="7"/>
      <c r="FGP166" s="7"/>
      <c r="FGQ166" s="7"/>
      <c r="FGR166" s="7"/>
      <c r="FGS166" s="7"/>
      <c r="FGT166" s="7"/>
      <c r="FGU166" s="7"/>
      <c r="FGV166" s="7"/>
      <c r="FGW166" s="7"/>
      <c r="FGX166" s="7"/>
      <c r="FGY166" s="7"/>
      <c r="FGZ166" s="7"/>
      <c r="FHA166" s="7"/>
      <c r="FHB166" s="7"/>
      <c r="FHC166" s="7"/>
      <c r="FHD166" s="7"/>
      <c r="FHE166" s="7"/>
      <c r="FHF166" s="7"/>
      <c r="FHG166" s="7"/>
      <c r="FHH166" s="7"/>
      <c r="FHI166" s="7"/>
      <c r="FHJ166" s="7"/>
      <c r="FHK166" s="7"/>
      <c r="FHL166" s="7"/>
      <c r="FHM166" s="7"/>
      <c r="FHN166" s="7"/>
      <c r="FHO166" s="7"/>
      <c r="FHP166" s="7"/>
      <c r="FHQ166" s="7"/>
      <c r="FHR166" s="7"/>
      <c r="FHS166" s="7"/>
      <c r="FHT166" s="7"/>
      <c r="FHU166" s="7"/>
      <c r="FHV166" s="7"/>
      <c r="FHW166" s="7"/>
      <c r="FHX166" s="7"/>
      <c r="FHY166" s="7"/>
      <c r="FHZ166" s="7"/>
      <c r="FIA166" s="7"/>
      <c r="FIB166" s="7"/>
      <c r="FIC166" s="7"/>
      <c r="FID166" s="7"/>
      <c r="FIE166" s="7"/>
      <c r="FIF166" s="7"/>
      <c r="FIG166" s="7"/>
      <c r="FIH166" s="7"/>
      <c r="FII166" s="7"/>
      <c r="FIJ166" s="7"/>
      <c r="FIK166" s="7"/>
      <c r="FIL166" s="7"/>
      <c r="FIM166" s="7"/>
      <c r="FIN166" s="7"/>
      <c r="FIO166" s="7"/>
      <c r="FIP166" s="7"/>
      <c r="FIQ166" s="7"/>
      <c r="FIR166" s="7"/>
      <c r="FIS166" s="7"/>
      <c r="FIT166" s="7"/>
      <c r="FIU166" s="7"/>
      <c r="FIV166" s="7"/>
      <c r="FIW166" s="7"/>
      <c r="FIX166" s="7"/>
      <c r="FIY166" s="7"/>
      <c r="FIZ166" s="7"/>
      <c r="FJA166" s="7"/>
      <c r="FJB166" s="7"/>
      <c r="FJC166" s="7"/>
      <c r="FJD166" s="7"/>
      <c r="FJE166" s="7"/>
      <c r="FJF166" s="7"/>
      <c r="FJG166" s="7"/>
      <c r="FJH166" s="7"/>
      <c r="FJI166" s="7"/>
      <c r="FJJ166" s="7"/>
      <c r="FJK166" s="7"/>
      <c r="FJL166" s="7"/>
      <c r="FJM166" s="7"/>
      <c r="FJN166" s="7"/>
      <c r="FJO166" s="7"/>
      <c r="FJP166" s="7"/>
      <c r="FJQ166" s="7"/>
      <c r="FJR166" s="7"/>
      <c r="FJS166" s="7"/>
      <c r="FJT166" s="7"/>
      <c r="FJU166" s="7"/>
      <c r="FJV166" s="7"/>
      <c r="FJW166" s="7"/>
      <c r="FJX166" s="7"/>
      <c r="FJY166" s="7"/>
      <c r="FJZ166" s="7"/>
      <c r="FKA166" s="7"/>
      <c r="FKB166" s="7"/>
      <c r="FKC166" s="7"/>
      <c r="FKD166" s="7"/>
      <c r="FKE166" s="7"/>
      <c r="FKF166" s="7"/>
      <c r="FKG166" s="7"/>
      <c r="FKH166" s="7"/>
      <c r="FKI166" s="7"/>
      <c r="FKJ166" s="7"/>
      <c r="FKK166" s="7"/>
      <c r="FKL166" s="7"/>
      <c r="FKM166" s="7"/>
      <c r="FKN166" s="7"/>
      <c r="FKO166" s="7"/>
      <c r="FKP166" s="7"/>
      <c r="FKQ166" s="7"/>
      <c r="FKR166" s="7"/>
      <c r="FKS166" s="7"/>
      <c r="FKT166" s="7"/>
      <c r="FKU166" s="7"/>
      <c r="FKV166" s="7"/>
      <c r="FKW166" s="7"/>
      <c r="FKX166" s="7"/>
      <c r="FKY166" s="7"/>
      <c r="FKZ166" s="7"/>
      <c r="FLA166" s="7"/>
      <c r="FLB166" s="7"/>
      <c r="FLC166" s="7"/>
      <c r="FLD166" s="7"/>
      <c r="FLE166" s="7"/>
      <c r="FLF166" s="7"/>
      <c r="FLG166" s="7"/>
      <c r="FLH166" s="7"/>
      <c r="FLI166" s="7"/>
      <c r="FLJ166" s="7"/>
      <c r="FLK166" s="7"/>
      <c r="FLL166" s="7"/>
      <c r="FLM166" s="7"/>
      <c r="FLN166" s="7"/>
      <c r="FLO166" s="7"/>
      <c r="FLP166" s="7"/>
      <c r="FLQ166" s="7"/>
      <c r="FLR166" s="7"/>
      <c r="FLS166" s="7"/>
      <c r="FLT166" s="7"/>
      <c r="FLU166" s="7"/>
      <c r="FLV166" s="7"/>
      <c r="FLW166" s="7"/>
      <c r="FLX166" s="7"/>
      <c r="FLY166" s="7"/>
      <c r="FLZ166" s="7"/>
      <c r="FMA166" s="7"/>
      <c r="FMB166" s="7"/>
      <c r="FMC166" s="7"/>
      <c r="FMD166" s="7"/>
      <c r="FME166" s="7"/>
      <c r="FMF166" s="7"/>
      <c r="FMG166" s="7"/>
      <c r="FMH166" s="7"/>
      <c r="FMI166" s="7"/>
      <c r="FMJ166" s="7"/>
      <c r="FMK166" s="7"/>
      <c r="FML166" s="7"/>
      <c r="FMM166" s="7"/>
      <c r="FMN166" s="7"/>
      <c r="FMO166" s="7"/>
      <c r="FMP166" s="7"/>
      <c r="FMQ166" s="7"/>
      <c r="FMR166" s="7"/>
      <c r="FMS166" s="7"/>
      <c r="FMT166" s="7"/>
      <c r="FMU166" s="7"/>
      <c r="FMV166" s="7"/>
      <c r="FMW166" s="7"/>
      <c r="FMX166" s="7"/>
      <c r="FMY166" s="7"/>
      <c r="FMZ166" s="7"/>
      <c r="FNA166" s="7"/>
      <c r="FNB166" s="7"/>
      <c r="FNC166" s="7"/>
      <c r="FND166" s="7"/>
      <c r="FNE166" s="7"/>
      <c r="FNF166" s="7"/>
      <c r="FNG166" s="7"/>
      <c r="FNH166" s="7"/>
      <c r="FNI166" s="7"/>
      <c r="FNJ166" s="7"/>
      <c r="FNK166" s="7"/>
      <c r="FNL166" s="7"/>
      <c r="FNM166" s="7"/>
      <c r="FNN166" s="7"/>
      <c r="FNO166" s="7"/>
      <c r="FNP166" s="7"/>
      <c r="FNQ166" s="7"/>
      <c r="FNR166" s="7"/>
      <c r="FNS166" s="7"/>
      <c r="FNT166" s="7"/>
      <c r="FNU166" s="7"/>
      <c r="FNV166" s="7"/>
      <c r="FNW166" s="7"/>
      <c r="FNX166" s="7"/>
      <c r="FNY166" s="7"/>
      <c r="FNZ166" s="7"/>
      <c r="FOA166" s="7"/>
      <c r="FOB166" s="7"/>
      <c r="FOC166" s="7"/>
      <c r="FOD166" s="7"/>
      <c r="FOE166" s="7"/>
      <c r="FOF166" s="7"/>
      <c r="FOG166" s="7"/>
      <c r="FOH166" s="7"/>
      <c r="FOI166" s="7"/>
      <c r="FOJ166" s="7"/>
      <c r="FOK166" s="7"/>
      <c r="FOL166" s="7"/>
      <c r="FOM166" s="7"/>
      <c r="FON166" s="7"/>
      <c r="FOO166" s="7"/>
      <c r="FOP166" s="7"/>
      <c r="FOQ166" s="7"/>
      <c r="FOR166" s="7"/>
      <c r="FOS166" s="7"/>
      <c r="FOT166" s="7"/>
      <c r="FOU166" s="7"/>
      <c r="FOV166" s="7"/>
      <c r="FOW166" s="7"/>
      <c r="FOX166" s="7"/>
      <c r="FOY166" s="7"/>
      <c r="FOZ166" s="7"/>
      <c r="FPA166" s="7"/>
      <c r="FPB166" s="7"/>
      <c r="FPC166" s="7"/>
      <c r="FPD166" s="7"/>
      <c r="FPE166" s="7"/>
      <c r="FPF166" s="7"/>
      <c r="FPG166" s="7"/>
      <c r="FPH166" s="7"/>
      <c r="FPI166" s="7"/>
      <c r="FPJ166" s="7"/>
      <c r="FPK166" s="7"/>
      <c r="FPL166" s="7"/>
      <c r="FPM166" s="7"/>
      <c r="FPN166" s="7"/>
      <c r="FPO166" s="7"/>
      <c r="FPP166" s="7"/>
      <c r="FPQ166" s="7"/>
      <c r="FPR166" s="7"/>
      <c r="FPS166" s="7"/>
      <c r="FPT166" s="7"/>
      <c r="FPU166" s="7"/>
      <c r="FPV166" s="7"/>
      <c r="FPW166" s="7"/>
      <c r="FPX166" s="7"/>
      <c r="FPY166" s="7"/>
      <c r="FPZ166" s="7"/>
      <c r="FQA166" s="7"/>
      <c r="FQB166" s="7"/>
      <c r="FQC166" s="7"/>
      <c r="FQD166" s="7"/>
      <c r="FQE166" s="7"/>
      <c r="FQF166" s="7"/>
      <c r="FQG166" s="7"/>
      <c r="FQH166" s="7"/>
      <c r="FQI166" s="7"/>
      <c r="FQJ166" s="7"/>
      <c r="FQK166" s="7"/>
      <c r="FQL166" s="7"/>
      <c r="FQM166" s="7"/>
      <c r="FQN166" s="7"/>
      <c r="FQO166" s="7"/>
      <c r="FQP166" s="7"/>
      <c r="FQQ166" s="7"/>
      <c r="FQR166" s="7"/>
      <c r="FQS166" s="7"/>
      <c r="FQT166" s="7"/>
      <c r="FQU166" s="7"/>
      <c r="FQV166" s="7"/>
      <c r="FQW166" s="7"/>
      <c r="FQX166" s="7"/>
      <c r="FQY166" s="7"/>
      <c r="FQZ166" s="7"/>
      <c r="FRA166" s="7"/>
      <c r="FRB166" s="7"/>
      <c r="FRC166" s="7"/>
      <c r="FRD166" s="7"/>
      <c r="FRE166" s="7"/>
      <c r="FRF166" s="7"/>
      <c r="FRG166" s="7"/>
      <c r="FRH166" s="7"/>
      <c r="FRI166" s="7"/>
      <c r="FRJ166" s="7"/>
      <c r="FRK166" s="7"/>
      <c r="FRL166" s="7"/>
      <c r="FRM166" s="7"/>
      <c r="FRN166" s="7"/>
      <c r="FRO166" s="7"/>
      <c r="FRP166" s="7"/>
      <c r="FRQ166" s="7"/>
      <c r="FRR166" s="7"/>
      <c r="FRS166" s="7"/>
      <c r="FRT166" s="7"/>
      <c r="FRU166" s="7"/>
      <c r="FRV166" s="7"/>
      <c r="FRW166" s="7"/>
      <c r="FRX166" s="7"/>
      <c r="FRY166" s="7"/>
      <c r="FRZ166" s="7"/>
      <c r="FSA166" s="7"/>
      <c r="FSB166" s="7"/>
      <c r="FSC166" s="7"/>
      <c r="FSD166" s="7"/>
      <c r="FSE166" s="7"/>
      <c r="FSF166" s="7"/>
      <c r="FSG166" s="7"/>
      <c r="FSH166" s="7"/>
      <c r="FSI166" s="7"/>
      <c r="FSJ166" s="7"/>
      <c r="FSK166" s="7"/>
      <c r="FSL166" s="7"/>
      <c r="FSM166" s="7"/>
      <c r="FSN166" s="7"/>
      <c r="FSO166" s="7"/>
      <c r="FSP166" s="7"/>
      <c r="FSQ166" s="7"/>
      <c r="FSR166" s="7"/>
      <c r="FSS166" s="7"/>
      <c r="FST166" s="7"/>
      <c r="FSU166" s="7"/>
      <c r="FSV166" s="7"/>
      <c r="FSW166" s="7"/>
      <c r="FSX166" s="7"/>
      <c r="FSY166" s="7"/>
      <c r="FSZ166" s="7"/>
      <c r="FTA166" s="7"/>
      <c r="FTB166" s="7"/>
      <c r="FTC166" s="7"/>
      <c r="FTD166" s="7"/>
      <c r="FTE166" s="7"/>
      <c r="FTF166" s="7"/>
      <c r="FTG166" s="7"/>
      <c r="FTH166" s="7"/>
      <c r="FTI166" s="7"/>
      <c r="FTJ166" s="7"/>
      <c r="FTK166" s="7"/>
      <c r="FTL166" s="7"/>
      <c r="FTM166" s="7"/>
      <c r="FTN166" s="7"/>
      <c r="FTO166" s="7"/>
      <c r="FTP166" s="7"/>
      <c r="FTQ166" s="7"/>
      <c r="FTR166" s="7"/>
      <c r="FTS166" s="7"/>
      <c r="FTT166" s="7"/>
      <c r="FTU166" s="7"/>
      <c r="FTV166" s="7"/>
      <c r="FTW166" s="7"/>
      <c r="FTX166" s="7"/>
      <c r="FTY166" s="7"/>
      <c r="FTZ166" s="7"/>
      <c r="FUA166" s="7"/>
      <c r="FUB166" s="7"/>
      <c r="FUC166" s="7"/>
      <c r="FUD166" s="7"/>
      <c r="FUE166" s="7"/>
      <c r="FUF166" s="7"/>
      <c r="FUG166" s="7"/>
      <c r="FUH166" s="7"/>
      <c r="FUI166" s="7"/>
      <c r="FUJ166" s="7"/>
      <c r="FUK166" s="7"/>
      <c r="FUL166" s="7"/>
      <c r="FUM166" s="7"/>
      <c r="FUN166" s="7"/>
      <c r="FUO166" s="7"/>
      <c r="FUP166" s="7"/>
      <c r="FUQ166" s="7"/>
      <c r="FUR166" s="7"/>
      <c r="FUS166" s="7"/>
      <c r="FUT166" s="7"/>
      <c r="FUU166" s="7"/>
      <c r="FUV166" s="7"/>
      <c r="FUW166" s="7"/>
      <c r="FUX166" s="7"/>
      <c r="FUY166" s="7"/>
      <c r="FUZ166" s="7"/>
      <c r="FVA166" s="7"/>
      <c r="FVB166" s="7"/>
      <c r="FVC166" s="7"/>
      <c r="FVD166" s="7"/>
      <c r="FVE166" s="7"/>
      <c r="FVF166" s="7"/>
      <c r="FVG166" s="7"/>
      <c r="FVH166" s="7"/>
      <c r="FVI166" s="7"/>
      <c r="FVJ166" s="7"/>
      <c r="FVK166" s="7"/>
      <c r="FVL166" s="7"/>
      <c r="FVM166" s="7"/>
      <c r="FVN166" s="7"/>
      <c r="FVO166" s="7"/>
      <c r="FVP166" s="7"/>
      <c r="FVQ166" s="7"/>
      <c r="FVR166" s="7"/>
      <c r="FVS166" s="7"/>
      <c r="FVT166" s="7"/>
      <c r="FVU166" s="7"/>
      <c r="FVV166" s="7"/>
      <c r="FVW166" s="7"/>
      <c r="FVX166" s="7"/>
      <c r="FVY166" s="7"/>
      <c r="FVZ166" s="7"/>
      <c r="FWA166" s="7"/>
      <c r="FWB166" s="7"/>
      <c r="FWC166" s="7"/>
      <c r="FWD166" s="7"/>
      <c r="FWE166" s="7"/>
      <c r="FWF166" s="7"/>
      <c r="FWG166" s="7"/>
      <c r="FWH166" s="7"/>
      <c r="FWI166" s="7"/>
      <c r="FWJ166" s="7"/>
      <c r="FWK166" s="7"/>
      <c r="FWL166" s="7"/>
      <c r="FWM166" s="7"/>
      <c r="FWN166" s="7"/>
      <c r="FWO166" s="7"/>
      <c r="FWP166" s="7"/>
      <c r="FWQ166" s="7"/>
      <c r="FWR166" s="7"/>
      <c r="FWS166" s="7"/>
      <c r="FWT166" s="7"/>
      <c r="FWU166" s="7"/>
      <c r="FWV166" s="7"/>
      <c r="FWW166" s="7"/>
      <c r="FWX166" s="7"/>
      <c r="FWY166" s="7"/>
      <c r="FWZ166" s="7"/>
      <c r="FXA166" s="7"/>
      <c r="FXB166" s="7"/>
      <c r="FXC166" s="7"/>
      <c r="FXD166" s="7"/>
      <c r="FXE166" s="7"/>
      <c r="FXF166" s="7"/>
      <c r="FXG166" s="7"/>
      <c r="FXH166" s="7"/>
      <c r="FXI166" s="7"/>
      <c r="FXJ166" s="7"/>
      <c r="FXK166" s="7"/>
      <c r="FXL166" s="7"/>
      <c r="FXM166" s="7"/>
      <c r="FXN166" s="7"/>
      <c r="FXO166" s="7"/>
      <c r="FXP166" s="7"/>
      <c r="FXQ166" s="7"/>
      <c r="FXR166" s="7"/>
      <c r="FXS166" s="7"/>
      <c r="FXT166" s="7"/>
      <c r="FXU166" s="7"/>
      <c r="FXV166" s="7"/>
      <c r="FXW166" s="7"/>
      <c r="FXX166" s="7"/>
      <c r="FXY166" s="7"/>
      <c r="FXZ166" s="7"/>
      <c r="FYA166" s="7"/>
      <c r="FYB166" s="7"/>
      <c r="FYC166" s="7"/>
      <c r="FYD166" s="7"/>
      <c r="FYE166" s="7"/>
      <c r="FYF166" s="7"/>
      <c r="FYG166" s="7"/>
      <c r="FYH166" s="7"/>
      <c r="FYI166" s="7"/>
      <c r="FYJ166" s="7"/>
      <c r="FYK166" s="7"/>
      <c r="FYL166" s="7"/>
      <c r="FYM166" s="7"/>
      <c r="FYN166" s="7"/>
      <c r="FYO166" s="7"/>
      <c r="FYP166" s="7"/>
      <c r="FYQ166" s="7"/>
      <c r="FYR166" s="7"/>
      <c r="FYS166" s="7"/>
      <c r="FYT166" s="7"/>
      <c r="FYU166" s="7"/>
      <c r="FYV166" s="7"/>
      <c r="FYW166" s="7"/>
      <c r="FYX166" s="7"/>
      <c r="FYY166" s="7"/>
      <c r="FYZ166" s="7"/>
      <c r="FZA166" s="7"/>
      <c r="FZB166" s="7"/>
      <c r="FZC166" s="7"/>
      <c r="FZD166" s="7"/>
      <c r="FZE166" s="7"/>
      <c r="FZF166" s="7"/>
      <c r="FZG166" s="7"/>
      <c r="FZH166" s="7"/>
      <c r="FZI166" s="7"/>
      <c r="FZJ166" s="7"/>
      <c r="FZK166" s="7"/>
      <c r="FZL166" s="7"/>
      <c r="FZM166" s="7"/>
      <c r="FZN166" s="7"/>
      <c r="FZO166" s="7"/>
      <c r="FZP166" s="7"/>
      <c r="FZQ166" s="7"/>
      <c r="FZR166" s="7"/>
      <c r="FZS166" s="7"/>
      <c r="FZT166" s="7"/>
      <c r="FZU166" s="7"/>
      <c r="FZV166" s="7"/>
      <c r="FZW166" s="7"/>
      <c r="FZX166" s="7"/>
      <c r="FZY166" s="7"/>
      <c r="FZZ166" s="7"/>
      <c r="GAA166" s="7"/>
      <c r="GAB166" s="7"/>
      <c r="GAC166" s="7"/>
      <c r="GAD166" s="7"/>
      <c r="GAE166" s="7"/>
      <c r="GAF166" s="7"/>
      <c r="GAG166" s="7"/>
      <c r="GAH166" s="7"/>
      <c r="GAI166" s="7"/>
      <c r="GAJ166" s="7"/>
      <c r="GAK166" s="7"/>
      <c r="GAL166" s="7"/>
      <c r="GAM166" s="7"/>
      <c r="GAN166" s="7"/>
      <c r="GAO166" s="7"/>
      <c r="GAP166" s="7"/>
      <c r="GAQ166" s="7"/>
      <c r="GAR166" s="7"/>
      <c r="GAS166" s="7"/>
      <c r="GAT166" s="7"/>
      <c r="GAU166" s="7"/>
      <c r="GAV166" s="7"/>
      <c r="GAW166" s="7"/>
      <c r="GAX166" s="7"/>
      <c r="GAY166" s="7"/>
      <c r="GAZ166" s="7"/>
      <c r="GBA166" s="7"/>
      <c r="GBB166" s="7"/>
      <c r="GBC166" s="7"/>
      <c r="GBD166" s="7"/>
      <c r="GBE166" s="7"/>
      <c r="GBF166" s="7"/>
      <c r="GBG166" s="7"/>
      <c r="GBH166" s="7"/>
      <c r="GBI166" s="7"/>
      <c r="GBJ166" s="7"/>
      <c r="GBK166" s="7"/>
      <c r="GBL166" s="7"/>
      <c r="GBM166" s="7"/>
      <c r="GBN166" s="7"/>
      <c r="GBO166" s="7"/>
      <c r="GBP166" s="7"/>
      <c r="GBQ166" s="7"/>
      <c r="GBR166" s="7"/>
      <c r="GBS166" s="7"/>
      <c r="GBT166" s="7"/>
      <c r="GBU166" s="7"/>
      <c r="GBV166" s="7"/>
      <c r="GBW166" s="7"/>
      <c r="GBX166" s="7"/>
      <c r="GBY166" s="7"/>
      <c r="GBZ166" s="7"/>
      <c r="GCA166" s="7"/>
      <c r="GCB166" s="7"/>
      <c r="GCC166" s="7"/>
      <c r="GCD166" s="7"/>
      <c r="GCE166" s="7"/>
      <c r="GCF166" s="7"/>
      <c r="GCG166" s="7"/>
      <c r="GCH166" s="7"/>
      <c r="GCI166" s="7"/>
      <c r="GCJ166" s="7"/>
      <c r="GCK166" s="7"/>
      <c r="GCL166" s="7"/>
      <c r="GCM166" s="7"/>
      <c r="GCN166" s="7"/>
      <c r="GCO166" s="7"/>
      <c r="GCP166" s="7"/>
      <c r="GCQ166" s="7"/>
      <c r="GCR166" s="7"/>
      <c r="GCS166" s="7"/>
      <c r="GCT166" s="7"/>
      <c r="GCU166" s="7"/>
      <c r="GCV166" s="7"/>
      <c r="GCW166" s="7"/>
      <c r="GCX166" s="7"/>
      <c r="GCY166" s="7"/>
      <c r="GCZ166" s="7"/>
      <c r="GDA166" s="7"/>
      <c r="GDB166" s="7"/>
      <c r="GDC166" s="7"/>
      <c r="GDD166" s="7"/>
      <c r="GDE166" s="7"/>
      <c r="GDF166" s="7"/>
      <c r="GDG166" s="7"/>
      <c r="GDH166" s="7"/>
      <c r="GDI166" s="7"/>
      <c r="GDJ166" s="7"/>
      <c r="GDK166" s="7"/>
      <c r="GDL166" s="7"/>
      <c r="GDM166" s="7"/>
      <c r="GDN166" s="7"/>
      <c r="GDO166" s="7"/>
      <c r="GDP166" s="7"/>
      <c r="GDQ166" s="7"/>
      <c r="GDR166" s="7"/>
      <c r="GDS166" s="7"/>
      <c r="GDT166" s="7"/>
      <c r="GDU166" s="7"/>
      <c r="GDV166" s="7"/>
      <c r="GDW166" s="7"/>
      <c r="GDX166" s="7"/>
      <c r="GDY166" s="7"/>
      <c r="GDZ166" s="7"/>
      <c r="GEA166" s="7"/>
      <c r="GEB166" s="7"/>
      <c r="GEC166" s="7"/>
      <c r="GED166" s="7"/>
      <c r="GEE166" s="7"/>
      <c r="GEF166" s="7"/>
      <c r="GEG166" s="7"/>
      <c r="GEH166" s="7"/>
      <c r="GEI166" s="7"/>
      <c r="GEJ166" s="7"/>
      <c r="GEK166" s="7"/>
      <c r="GEL166" s="7"/>
      <c r="GEM166" s="7"/>
      <c r="GEN166" s="7"/>
      <c r="GEO166" s="7"/>
      <c r="GEP166" s="7"/>
      <c r="GEQ166" s="7"/>
      <c r="GER166" s="7"/>
      <c r="GES166" s="7"/>
      <c r="GET166" s="7"/>
      <c r="GEU166" s="7"/>
      <c r="GEV166" s="7"/>
      <c r="GEW166" s="7"/>
      <c r="GEX166" s="7"/>
      <c r="GEY166" s="7"/>
      <c r="GEZ166" s="7"/>
      <c r="GFA166" s="7"/>
      <c r="GFB166" s="7"/>
      <c r="GFC166" s="7"/>
      <c r="GFD166" s="7"/>
      <c r="GFE166" s="7"/>
      <c r="GFF166" s="7"/>
      <c r="GFG166" s="7"/>
      <c r="GFH166" s="7"/>
      <c r="GFI166" s="7"/>
      <c r="GFJ166" s="7"/>
      <c r="GFK166" s="7"/>
      <c r="GFL166" s="7"/>
      <c r="GFM166" s="7"/>
      <c r="GFN166" s="7"/>
      <c r="GFO166" s="7"/>
      <c r="GFP166" s="7"/>
      <c r="GFQ166" s="7"/>
      <c r="GFR166" s="7"/>
      <c r="GFS166" s="7"/>
      <c r="GFT166" s="7"/>
      <c r="GFU166" s="7"/>
      <c r="GFV166" s="7"/>
      <c r="GFW166" s="7"/>
      <c r="GFX166" s="7"/>
      <c r="GFY166" s="7"/>
      <c r="GFZ166" s="7"/>
      <c r="GGA166" s="7"/>
      <c r="GGB166" s="7"/>
      <c r="GGC166" s="7"/>
      <c r="GGD166" s="7"/>
      <c r="GGE166" s="7"/>
      <c r="GGF166" s="7"/>
      <c r="GGG166" s="7"/>
      <c r="GGH166" s="7"/>
      <c r="GGI166" s="7"/>
      <c r="GGJ166" s="7"/>
      <c r="GGK166" s="7"/>
      <c r="GGL166" s="7"/>
      <c r="GGM166" s="7"/>
      <c r="GGN166" s="7"/>
      <c r="GGO166" s="7"/>
      <c r="GGP166" s="7"/>
      <c r="GGQ166" s="7"/>
      <c r="GGR166" s="7"/>
      <c r="GGS166" s="7"/>
      <c r="GGT166" s="7"/>
      <c r="GGU166" s="7"/>
      <c r="GGV166" s="7"/>
      <c r="GGW166" s="7"/>
      <c r="GGX166" s="7"/>
      <c r="GGY166" s="7"/>
      <c r="GGZ166" s="7"/>
      <c r="GHA166" s="7"/>
      <c r="GHB166" s="7"/>
      <c r="GHC166" s="7"/>
      <c r="GHD166" s="7"/>
      <c r="GHE166" s="7"/>
      <c r="GHF166" s="7"/>
      <c r="GHG166" s="7"/>
      <c r="GHH166" s="7"/>
      <c r="GHI166" s="7"/>
      <c r="GHJ166" s="7"/>
      <c r="GHK166" s="7"/>
      <c r="GHL166" s="7"/>
      <c r="GHM166" s="7"/>
      <c r="GHN166" s="7"/>
      <c r="GHO166" s="7"/>
      <c r="GHP166" s="7"/>
      <c r="GHQ166" s="7"/>
      <c r="GHR166" s="7"/>
      <c r="GHS166" s="7"/>
      <c r="GHT166" s="7"/>
      <c r="GHU166" s="7"/>
      <c r="GHV166" s="7"/>
      <c r="GHW166" s="7"/>
      <c r="GHX166" s="7"/>
      <c r="GHY166" s="7"/>
      <c r="GHZ166" s="7"/>
      <c r="GIA166" s="7"/>
      <c r="GIB166" s="7"/>
      <c r="GIC166" s="7"/>
      <c r="GID166" s="7"/>
      <c r="GIE166" s="7"/>
      <c r="GIF166" s="7"/>
      <c r="GIG166" s="7"/>
      <c r="GIH166" s="7"/>
      <c r="GII166" s="7"/>
      <c r="GIJ166" s="7"/>
      <c r="GIK166" s="7"/>
      <c r="GIL166" s="7"/>
      <c r="GIM166" s="7"/>
      <c r="GIN166" s="7"/>
      <c r="GIO166" s="7"/>
      <c r="GIP166" s="7"/>
      <c r="GIQ166" s="7"/>
      <c r="GIR166" s="7"/>
      <c r="GIS166" s="7"/>
      <c r="GIT166" s="7"/>
      <c r="GIU166" s="7"/>
      <c r="GIV166" s="7"/>
      <c r="GIW166" s="7"/>
      <c r="GIX166" s="7"/>
      <c r="GIY166" s="7"/>
      <c r="GIZ166" s="7"/>
      <c r="GJA166" s="7"/>
      <c r="GJB166" s="7"/>
      <c r="GJC166" s="7"/>
      <c r="GJD166" s="7"/>
      <c r="GJE166" s="7"/>
      <c r="GJF166" s="7"/>
      <c r="GJG166" s="7"/>
      <c r="GJH166" s="7"/>
      <c r="GJI166" s="7"/>
      <c r="GJJ166" s="7"/>
      <c r="GJK166" s="7"/>
      <c r="GJL166" s="7"/>
      <c r="GJM166" s="7"/>
      <c r="GJN166" s="7"/>
      <c r="GJO166" s="7"/>
      <c r="GJP166" s="7"/>
      <c r="GJQ166" s="7"/>
      <c r="GJR166" s="7"/>
      <c r="GJS166" s="7"/>
      <c r="GJT166" s="7"/>
      <c r="GJU166" s="7"/>
      <c r="GJV166" s="7"/>
      <c r="GJW166" s="7"/>
      <c r="GJX166" s="7"/>
      <c r="GJY166" s="7"/>
      <c r="GJZ166" s="7"/>
      <c r="GKA166" s="7"/>
      <c r="GKB166" s="7"/>
      <c r="GKC166" s="7"/>
      <c r="GKD166" s="7"/>
      <c r="GKE166" s="7"/>
      <c r="GKF166" s="7"/>
      <c r="GKG166" s="7"/>
      <c r="GKH166" s="7"/>
      <c r="GKI166" s="7"/>
      <c r="GKJ166" s="7"/>
      <c r="GKK166" s="7"/>
      <c r="GKL166" s="7"/>
      <c r="GKM166" s="7"/>
      <c r="GKN166" s="7"/>
      <c r="GKO166" s="7"/>
      <c r="GKP166" s="7"/>
      <c r="GKQ166" s="7"/>
      <c r="GKR166" s="7"/>
      <c r="GKS166" s="7"/>
      <c r="GKT166" s="7"/>
      <c r="GKU166" s="7"/>
      <c r="GKV166" s="7"/>
      <c r="GKW166" s="7"/>
      <c r="GKX166" s="7"/>
      <c r="GKY166" s="7"/>
      <c r="GKZ166" s="7"/>
      <c r="GLA166" s="7"/>
      <c r="GLB166" s="7"/>
      <c r="GLC166" s="7"/>
      <c r="GLD166" s="7"/>
      <c r="GLE166" s="7"/>
      <c r="GLF166" s="7"/>
      <c r="GLG166" s="7"/>
      <c r="GLH166" s="7"/>
      <c r="GLI166" s="7"/>
      <c r="GLJ166" s="7"/>
      <c r="GLK166" s="7"/>
      <c r="GLL166" s="7"/>
      <c r="GLM166" s="7"/>
      <c r="GLN166" s="7"/>
      <c r="GLO166" s="7"/>
      <c r="GLP166" s="7"/>
      <c r="GLQ166" s="7"/>
      <c r="GLR166" s="7"/>
      <c r="GLS166" s="7"/>
      <c r="GLT166" s="7"/>
      <c r="GLU166" s="7"/>
      <c r="GLV166" s="7"/>
      <c r="GLW166" s="7"/>
      <c r="GLX166" s="7"/>
      <c r="GLY166" s="7"/>
      <c r="GLZ166" s="7"/>
      <c r="GMA166" s="7"/>
      <c r="GMB166" s="7"/>
      <c r="GMC166" s="7"/>
      <c r="GMD166" s="7"/>
      <c r="GME166" s="7"/>
      <c r="GMF166" s="7"/>
      <c r="GMG166" s="7"/>
      <c r="GMH166" s="7"/>
      <c r="GMI166" s="7"/>
      <c r="GMJ166" s="7"/>
      <c r="GMK166" s="7"/>
      <c r="GML166" s="7"/>
      <c r="GMM166" s="7"/>
      <c r="GMN166" s="7"/>
      <c r="GMO166" s="7"/>
      <c r="GMP166" s="7"/>
      <c r="GMQ166" s="7"/>
      <c r="GMR166" s="7"/>
      <c r="GMS166" s="7"/>
      <c r="GMT166" s="7"/>
      <c r="GMU166" s="7"/>
      <c r="GMV166" s="7"/>
      <c r="GMW166" s="7"/>
      <c r="GMX166" s="7"/>
      <c r="GMY166" s="7"/>
      <c r="GMZ166" s="7"/>
      <c r="GNA166" s="7"/>
      <c r="GNB166" s="7"/>
      <c r="GNC166" s="7"/>
      <c r="GND166" s="7"/>
      <c r="GNE166" s="7"/>
      <c r="GNF166" s="7"/>
      <c r="GNG166" s="7"/>
      <c r="GNH166" s="7"/>
      <c r="GNI166" s="7"/>
      <c r="GNJ166" s="7"/>
      <c r="GNK166" s="7"/>
      <c r="GNL166" s="7"/>
      <c r="GNM166" s="7"/>
      <c r="GNN166" s="7"/>
      <c r="GNO166" s="7"/>
      <c r="GNP166" s="7"/>
      <c r="GNQ166" s="7"/>
      <c r="GNR166" s="7"/>
      <c r="GNS166" s="7"/>
      <c r="GNT166" s="7"/>
      <c r="GNU166" s="7"/>
      <c r="GNV166" s="7"/>
      <c r="GNW166" s="7"/>
      <c r="GNX166" s="7"/>
      <c r="GNY166" s="7"/>
      <c r="GNZ166" s="7"/>
      <c r="GOA166" s="7"/>
      <c r="GOB166" s="7"/>
      <c r="GOC166" s="7"/>
      <c r="GOD166" s="7"/>
      <c r="GOE166" s="7"/>
      <c r="GOF166" s="7"/>
      <c r="GOG166" s="7"/>
      <c r="GOH166" s="7"/>
      <c r="GOI166" s="7"/>
      <c r="GOJ166" s="7"/>
      <c r="GOK166" s="7"/>
      <c r="GOL166" s="7"/>
      <c r="GOM166" s="7"/>
      <c r="GON166" s="7"/>
      <c r="GOO166" s="7"/>
      <c r="GOP166" s="7"/>
      <c r="GOQ166" s="7"/>
      <c r="GOR166" s="7"/>
      <c r="GOS166" s="7"/>
      <c r="GOT166" s="7"/>
      <c r="GOU166" s="7"/>
      <c r="GOV166" s="7"/>
      <c r="GOW166" s="7"/>
      <c r="GOX166" s="7"/>
      <c r="GOY166" s="7"/>
      <c r="GOZ166" s="7"/>
      <c r="GPA166" s="7"/>
      <c r="GPB166" s="7"/>
      <c r="GPC166" s="7"/>
      <c r="GPD166" s="7"/>
      <c r="GPE166" s="7"/>
      <c r="GPF166" s="7"/>
      <c r="GPG166" s="7"/>
      <c r="GPH166" s="7"/>
      <c r="GPI166" s="7"/>
      <c r="GPJ166" s="7"/>
      <c r="GPK166" s="7"/>
      <c r="GPL166" s="7"/>
      <c r="GPM166" s="7"/>
      <c r="GPN166" s="7"/>
      <c r="GPO166" s="7"/>
      <c r="GPP166" s="7"/>
      <c r="GPQ166" s="7"/>
      <c r="GPR166" s="7"/>
      <c r="GPS166" s="7"/>
      <c r="GPT166" s="7"/>
      <c r="GPU166" s="7"/>
      <c r="GPV166" s="7"/>
      <c r="GPW166" s="7"/>
      <c r="GPX166" s="7"/>
      <c r="GPY166" s="7"/>
      <c r="GPZ166" s="7"/>
      <c r="GQA166" s="7"/>
      <c r="GQB166" s="7"/>
      <c r="GQC166" s="7"/>
      <c r="GQD166" s="7"/>
      <c r="GQE166" s="7"/>
      <c r="GQF166" s="7"/>
      <c r="GQG166" s="7"/>
      <c r="GQH166" s="7"/>
      <c r="GQI166" s="7"/>
      <c r="GQJ166" s="7"/>
      <c r="GQK166" s="7"/>
      <c r="GQL166" s="7"/>
      <c r="GQM166" s="7"/>
      <c r="GQN166" s="7"/>
      <c r="GQO166" s="7"/>
      <c r="GQP166" s="7"/>
      <c r="GQQ166" s="7"/>
      <c r="GQR166" s="7"/>
      <c r="GQS166" s="7"/>
      <c r="GQT166" s="7"/>
      <c r="GQU166" s="7"/>
      <c r="GQV166" s="7"/>
      <c r="GQW166" s="7"/>
      <c r="GQX166" s="7"/>
      <c r="GQY166" s="7"/>
      <c r="GQZ166" s="7"/>
      <c r="GRA166" s="7"/>
      <c r="GRB166" s="7"/>
      <c r="GRC166" s="7"/>
      <c r="GRD166" s="7"/>
      <c r="GRE166" s="7"/>
      <c r="GRF166" s="7"/>
      <c r="GRG166" s="7"/>
      <c r="GRH166" s="7"/>
      <c r="GRI166" s="7"/>
      <c r="GRJ166" s="7"/>
      <c r="GRK166" s="7"/>
      <c r="GRL166" s="7"/>
      <c r="GRM166" s="7"/>
      <c r="GRN166" s="7"/>
      <c r="GRO166" s="7"/>
      <c r="GRP166" s="7"/>
      <c r="GRQ166" s="7"/>
      <c r="GRR166" s="7"/>
      <c r="GRS166" s="7"/>
      <c r="GRT166" s="7"/>
      <c r="GRU166" s="7"/>
      <c r="GRV166" s="7"/>
      <c r="GRW166" s="7"/>
      <c r="GRX166" s="7"/>
      <c r="GRY166" s="7"/>
      <c r="GRZ166" s="7"/>
      <c r="GSA166" s="7"/>
      <c r="GSB166" s="7"/>
      <c r="GSC166" s="7"/>
      <c r="GSD166" s="7"/>
      <c r="GSE166" s="7"/>
      <c r="GSF166" s="7"/>
      <c r="GSG166" s="7"/>
      <c r="GSH166" s="7"/>
      <c r="GSI166" s="7"/>
      <c r="GSJ166" s="7"/>
      <c r="GSK166" s="7"/>
      <c r="GSL166" s="7"/>
      <c r="GSM166" s="7"/>
      <c r="GSN166" s="7"/>
      <c r="GSO166" s="7"/>
      <c r="GSP166" s="7"/>
      <c r="GSQ166" s="7"/>
      <c r="GSR166" s="7"/>
      <c r="GSS166" s="7"/>
      <c r="GST166" s="7"/>
      <c r="GSU166" s="7"/>
      <c r="GSV166" s="7"/>
      <c r="GSW166" s="7"/>
      <c r="GSX166" s="7"/>
      <c r="GSY166" s="7"/>
      <c r="GSZ166" s="7"/>
      <c r="GTA166" s="7"/>
      <c r="GTB166" s="7"/>
      <c r="GTC166" s="7"/>
      <c r="GTD166" s="7"/>
      <c r="GTE166" s="7"/>
      <c r="GTF166" s="7"/>
      <c r="GTG166" s="7"/>
      <c r="GTH166" s="7"/>
      <c r="GTI166" s="7"/>
      <c r="GTJ166" s="7"/>
      <c r="GTK166" s="7"/>
      <c r="GTL166" s="7"/>
      <c r="GTM166" s="7"/>
      <c r="GTN166" s="7"/>
      <c r="GTO166" s="7"/>
      <c r="GTP166" s="7"/>
      <c r="GTQ166" s="7"/>
      <c r="GTR166" s="7"/>
      <c r="GTS166" s="7"/>
      <c r="GTT166" s="7"/>
      <c r="GTU166" s="7"/>
      <c r="GTV166" s="7"/>
      <c r="GTW166" s="7"/>
      <c r="GTX166" s="7"/>
      <c r="GTY166" s="7"/>
      <c r="GTZ166" s="7"/>
      <c r="GUA166" s="7"/>
      <c r="GUB166" s="7"/>
      <c r="GUC166" s="7"/>
      <c r="GUD166" s="7"/>
      <c r="GUE166" s="7"/>
      <c r="GUF166" s="7"/>
      <c r="GUG166" s="7"/>
      <c r="GUH166" s="7"/>
      <c r="GUI166" s="7"/>
      <c r="GUJ166" s="7"/>
      <c r="GUK166" s="7"/>
      <c r="GUL166" s="7"/>
      <c r="GUM166" s="7"/>
      <c r="GUN166" s="7"/>
      <c r="GUO166" s="7"/>
      <c r="GUP166" s="7"/>
      <c r="GUQ166" s="7"/>
      <c r="GUR166" s="7"/>
      <c r="GUS166" s="7"/>
      <c r="GUT166" s="7"/>
      <c r="GUU166" s="7"/>
      <c r="GUV166" s="7"/>
      <c r="GUW166" s="7"/>
      <c r="GUX166" s="7"/>
      <c r="GUY166" s="7"/>
      <c r="GUZ166" s="7"/>
      <c r="GVA166" s="7"/>
      <c r="GVB166" s="7"/>
      <c r="GVC166" s="7"/>
      <c r="GVD166" s="7"/>
      <c r="GVE166" s="7"/>
      <c r="GVF166" s="7"/>
      <c r="GVG166" s="7"/>
      <c r="GVH166" s="7"/>
      <c r="GVI166" s="7"/>
      <c r="GVJ166" s="7"/>
      <c r="GVK166" s="7"/>
      <c r="GVL166" s="7"/>
      <c r="GVM166" s="7"/>
      <c r="GVN166" s="7"/>
      <c r="GVO166" s="7"/>
      <c r="GVP166" s="7"/>
      <c r="GVQ166" s="7"/>
      <c r="GVR166" s="7"/>
      <c r="GVS166" s="7"/>
      <c r="GVT166" s="7"/>
      <c r="GVU166" s="7"/>
      <c r="GVV166" s="7"/>
      <c r="GVW166" s="7"/>
      <c r="GVX166" s="7"/>
      <c r="GVY166" s="7"/>
      <c r="GVZ166" s="7"/>
      <c r="GWA166" s="7"/>
      <c r="GWB166" s="7"/>
      <c r="GWC166" s="7"/>
      <c r="GWD166" s="7"/>
      <c r="GWE166" s="7"/>
      <c r="GWF166" s="7"/>
      <c r="GWG166" s="7"/>
      <c r="GWH166" s="7"/>
      <c r="GWI166" s="7"/>
      <c r="GWJ166" s="7"/>
      <c r="GWK166" s="7"/>
      <c r="GWL166" s="7"/>
      <c r="GWM166" s="7"/>
      <c r="GWN166" s="7"/>
      <c r="GWO166" s="7"/>
      <c r="GWP166" s="7"/>
      <c r="GWQ166" s="7"/>
      <c r="GWR166" s="7"/>
      <c r="GWS166" s="7"/>
      <c r="GWT166" s="7"/>
      <c r="GWU166" s="7"/>
      <c r="GWV166" s="7"/>
      <c r="GWW166" s="7"/>
      <c r="GWX166" s="7"/>
      <c r="GWY166" s="7"/>
      <c r="GWZ166" s="7"/>
      <c r="GXA166" s="7"/>
      <c r="GXB166" s="7"/>
      <c r="GXC166" s="7"/>
      <c r="GXD166" s="7"/>
      <c r="GXE166" s="7"/>
      <c r="GXF166" s="7"/>
      <c r="GXG166" s="7"/>
      <c r="GXH166" s="7"/>
      <c r="GXI166" s="7"/>
      <c r="GXJ166" s="7"/>
      <c r="GXK166" s="7"/>
      <c r="GXL166" s="7"/>
      <c r="GXM166" s="7"/>
      <c r="GXN166" s="7"/>
      <c r="GXO166" s="7"/>
      <c r="GXP166" s="7"/>
      <c r="GXQ166" s="7"/>
      <c r="GXR166" s="7"/>
      <c r="GXS166" s="7"/>
      <c r="GXT166" s="7"/>
      <c r="GXU166" s="7"/>
      <c r="GXV166" s="7"/>
      <c r="GXW166" s="7"/>
      <c r="GXX166" s="7"/>
      <c r="GXY166" s="7"/>
      <c r="GXZ166" s="7"/>
      <c r="GYA166" s="7"/>
      <c r="GYB166" s="7"/>
      <c r="GYC166" s="7"/>
      <c r="GYD166" s="7"/>
      <c r="GYE166" s="7"/>
      <c r="GYF166" s="7"/>
      <c r="GYG166" s="7"/>
      <c r="GYH166" s="7"/>
      <c r="GYI166" s="7"/>
      <c r="GYJ166" s="7"/>
      <c r="GYK166" s="7"/>
      <c r="GYL166" s="7"/>
      <c r="GYM166" s="7"/>
      <c r="GYN166" s="7"/>
      <c r="GYO166" s="7"/>
      <c r="GYP166" s="7"/>
      <c r="GYQ166" s="7"/>
      <c r="GYR166" s="7"/>
      <c r="GYS166" s="7"/>
      <c r="GYT166" s="7"/>
      <c r="GYU166" s="7"/>
      <c r="GYV166" s="7"/>
      <c r="GYW166" s="7"/>
      <c r="GYX166" s="7"/>
      <c r="GYY166" s="7"/>
      <c r="GYZ166" s="7"/>
      <c r="GZA166" s="7"/>
      <c r="GZB166" s="7"/>
      <c r="GZC166" s="7"/>
      <c r="GZD166" s="7"/>
      <c r="GZE166" s="7"/>
      <c r="GZF166" s="7"/>
      <c r="GZG166" s="7"/>
      <c r="GZH166" s="7"/>
      <c r="GZI166" s="7"/>
      <c r="GZJ166" s="7"/>
      <c r="GZK166" s="7"/>
      <c r="GZL166" s="7"/>
      <c r="GZM166" s="7"/>
      <c r="GZN166" s="7"/>
      <c r="GZO166" s="7"/>
      <c r="GZP166" s="7"/>
      <c r="GZQ166" s="7"/>
      <c r="GZR166" s="7"/>
      <c r="GZS166" s="7"/>
      <c r="GZT166" s="7"/>
      <c r="GZU166" s="7"/>
      <c r="GZV166" s="7"/>
      <c r="GZW166" s="7"/>
      <c r="GZX166" s="7"/>
      <c r="GZY166" s="7"/>
      <c r="GZZ166" s="7"/>
      <c r="HAA166" s="7"/>
      <c r="HAB166" s="7"/>
      <c r="HAC166" s="7"/>
      <c r="HAD166" s="7"/>
      <c r="HAE166" s="7"/>
      <c r="HAF166" s="7"/>
      <c r="HAG166" s="7"/>
      <c r="HAH166" s="7"/>
      <c r="HAI166" s="7"/>
      <c r="HAJ166" s="7"/>
      <c r="HAK166" s="7"/>
      <c r="HAL166" s="7"/>
      <c r="HAM166" s="7"/>
      <c r="HAN166" s="7"/>
      <c r="HAO166" s="7"/>
      <c r="HAP166" s="7"/>
      <c r="HAQ166" s="7"/>
      <c r="HAR166" s="7"/>
      <c r="HAS166" s="7"/>
      <c r="HAT166" s="7"/>
      <c r="HAU166" s="7"/>
      <c r="HAV166" s="7"/>
      <c r="HAW166" s="7"/>
      <c r="HAX166" s="7"/>
      <c r="HAY166" s="7"/>
      <c r="HAZ166" s="7"/>
      <c r="HBA166" s="7"/>
      <c r="HBB166" s="7"/>
      <c r="HBC166" s="7"/>
      <c r="HBD166" s="7"/>
      <c r="HBE166" s="7"/>
      <c r="HBF166" s="7"/>
      <c r="HBG166" s="7"/>
      <c r="HBH166" s="7"/>
      <c r="HBI166" s="7"/>
      <c r="HBJ166" s="7"/>
      <c r="HBK166" s="7"/>
      <c r="HBL166" s="7"/>
      <c r="HBM166" s="7"/>
      <c r="HBN166" s="7"/>
      <c r="HBO166" s="7"/>
      <c r="HBP166" s="7"/>
      <c r="HBQ166" s="7"/>
      <c r="HBR166" s="7"/>
      <c r="HBS166" s="7"/>
      <c r="HBT166" s="7"/>
      <c r="HBU166" s="7"/>
      <c r="HBV166" s="7"/>
      <c r="HBW166" s="7"/>
      <c r="HBX166" s="7"/>
      <c r="HBY166" s="7"/>
      <c r="HBZ166" s="7"/>
      <c r="HCA166" s="7"/>
      <c r="HCB166" s="7"/>
      <c r="HCC166" s="7"/>
      <c r="HCD166" s="7"/>
      <c r="HCE166" s="7"/>
      <c r="HCF166" s="7"/>
      <c r="HCG166" s="7"/>
      <c r="HCH166" s="7"/>
      <c r="HCI166" s="7"/>
      <c r="HCJ166" s="7"/>
      <c r="HCK166" s="7"/>
      <c r="HCL166" s="7"/>
      <c r="HCM166" s="7"/>
      <c r="HCN166" s="7"/>
      <c r="HCO166" s="7"/>
      <c r="HCP166" s="7"/>
      <c r="HCQ166" s="7"/>
      <c r="HCR166" s="7"/>
      <c r="HCS166" s="7"/>
      <c r="HCT166" s="7"/>
      <c r="HCU166" s="7"/>
      <c r="HCV166" s="7"/>
      <c r="HCW166" s="7"/>
      <c r="HCX166" s="7"/>
      <c r="HCY166" s="7"/>
      <c r="HCZ166" s="7"/>
      <c r="HDA166" s="7"/>
      <c r="HDB166" s="7"/>
      <c r="HDC166" s="7"/>
      <c r="HDD166" s="7"/>
      <c r="HDE166" s="7"/>
      <c r="HDF166" s="7"/>
      <c r="HDG166" s="7"/>
      <c r="HDH166" s="7"/>
      <c r="HDI166" s="7"/>
      <c r="HDJ166" s="7"/>
      <c r="HDK166" s="7"/>
      <c r="HDL166" s="7"/>
      <c r="HDM166" s="7"/>
      <c r="HDN166" s="7"/>
      <c r="HDO166" s="7"/>
      <c r="HDP166" s="7"/>
      <c r="HDQ166" s="7"/>
      <c r="HDR166" s="7"/>
      <c r="HDS166" s="7"/>
      <c r="HDT166" s="7"/>
      <c r="HDU166" s="7"/>
      <c r="HDV166" s="7"/>
      <c r="HDW166" s="7"/>
      <c r="HDX166" s="7"/>
      <c r="HDY166" s="7"/>
      <c r="HDZ166" s="7"/>
      <c r="HEA166" s="7"/>
      <c r="HEB166" s="7"/>
      <c r="HEC166" s="7"/>
      <c r="HED166" s="7"/>
      <c r="HEE166" s="7"/>
      <c r="HEF166" s="7"/>
      <c r="HEG166" s="7"/>
      <c r="HEH166" s="7"/>
      <c r="HEI166" s="7"/>
      <c r="HEJ166" s="7"/>
      <c r="HEK166" s="7"/>
      <c r="HEL166" s="7"/>
      <c r="HEM166" s="7"/>
      <c r="HEN166" s="7"/>
      <c r="HEO166" s="7"/>
      <c r="HEP166" s="7"/>
      <c r="HEQ166" s="7"/>
      <c r="HER166" s="7"/>
      <c r="HES166" s="7"/>
      <c r="HET166" s="7"/>
      <c r="HEU166" s="7"/>
      <c r="HEV166" s="7"/>
      <c r="HEW166" s="7"/>
      <c r="HEX166" s="7"/>
      <c r="HEY166" s="7"/>
      <c r="HEZ166" s="7"/>
      <c r="HFA166" s="7"/>
      <c r="HFB166" s="7"/>
      <c r="HFC166" s="7"/>
      <c r="HFD166" s="7"/>
      <c r="HFE166" s="7"/>
      <c r="HFF166" s="7"/>
      <c r="HFG166" s="7"/>
      <c r="HFH166" s="7"/>
      <c r="HFI166" s="7"/>
      <c r="HFJ166" s="7"/>
      <c r="HFK166" s="7"/>
      <c r="HFL166" s="7"/>
      <c r="HFM166" s="7"/>
      <c r="HFN166" s="7"/>
      <c r="HFO166" s="7"/>
      <c r="HFP166" s="7"/>
      <c r="HFQ166" s="7"/>
      <c r="HFR166" s="7"/>
      <c r="HFS166" s="7"/>
      <c r="HFT166" s="7"/>
      <c r="HFU166" s="7"/>
      <c r="HFV166" s="7"/>
      <c r="HFW166" s="7"/>
      <c r="HFX166" s="7"/>
      <c r="HFY166" s="7"/>
      <c r="HFZ166" s="7"/>
      <c r="HGA166" s="7"/>
      <c r="HGB166" s="7"/>
      <c r="HGC166" s="7"/>
      <c r="HGD166" s="7"/>
      <c r="HGE166" s="7"/>
      <c r="HGF166" s="7"/>
      <c r="HGG166" s="7"/>
      <c r="HGH166" s="7"/>
      <c r="HGI166" s="7"/>
      <c r="HGJ166" s="7"/>
      <c r="HGK166" s="7"/>
      <c r="HGL166" s="7"/>
      <c r="HGM166" s="7"/>
      <c r="HGN166" s="7"/>
      <c r="HGO166" s="7"/>
      <c r="HGP166" s="7"/>
      <c r="HGQ166" s="7"/>
      <c r="HGR166" s="7"/>
      <c r="HGS166" s="7"/>
      <c r="HGT166" s="7"/>
      <c r="HGU166" s="7"/>
      <c r="HGV166" s="7"/>
      <c r="HGW166" s="7"/>
      <c r="HGX166" s="7"/>
      <c r="HGY166" s="7"/>
      <c r="HGZ166" s="7"/>
      <c r="HHA166" s="7"/>
      <c r="HHB166" s="7"/>
      <c r="HHC166" s="7"/>
      <c r="HHD166" s="7"/>
      <c r="HHE166" s="7"/>
      <c r="HHF166" s="7"/>
      <c r="HHG166" s="7"/>
      <c r="HHH166" s="7"/>
      <c r="HHI166" s="7"/>
      <c r="HHJ166" s="7"/>
      <c r="HHK166" s="7"/>
      <c r="HHL166" s="7"/>
      <c r="HHM166" s="7"/>
      <c r="HHN166" s="7"/>
      <c r="HHO166" s="7"/>
      <c r="HHP166" s="7"/>
      <c r="HHQ166" s="7"/>
      <c r="HHR166" s="7"/>
      <c r="HHS166" s="7"/>
      <c r="HHT166" s="7"/>
      <c r="HHU166" s="7"/>
      <c r="HHV166" s="7"/>
      <c r="HHW166" s="7"/>
      <c r="HHX166" s="7"/>
      <c r="HHY166" s="7"/>
      <c r="HHZ166" s="7"/>
      <c r="HIA166" s="7"/>
      <c r="HIB166" s="7"/>
      <c r="HIC166" s="7"/>
      <c r="HID166" s="7"/>
      <c r="HIE166" s="7"/>
      <c r="HIF166" s="7"/>
      <c r="HIG166" s="7"/>
      <c r="HIH166" s="7"/>
      <c r="HII166" s="7"/>
      <c r="HIJ166" s="7"/>
      <c r="HIK166" s="7"/>
      <c r="HIL166" s="7"/>
      <c r="HIM166" s="7"/>
      <c r="HIN166" s="7"/>
      <c r="HIO166" s="7"/>
      <c r="HIP166" s="7"/>
      <c r="HIQ166" s="7"/>
      <c r="HIR166" s="7"/>
      <c r="HIS166" s="7"/>
      <c r="HIT166" s="7"/>
      <c r="HIU166" s="7"/>
      <c r="HIV166" s="7"/>
      <c r="HIW166" s="7"/>
      <c r="HIX166" s="7"/>
      <c r="HIY166" s="7"/>
      <c r="HIZ166" s="7"/>
      <c r="HJA166" s="7"/>
      <c r="HJB166" s="7"/>
      <c r="HJC166" s="7"/>
      <c r="HJD166" s="7"/>
      <c r="HJE166" s="7"/>
      <c r="HJF166" s="7"/>
      <c r="HJG166" s="7"/>
      <c r="HJH166" s="7"/>
      <c r="HJI166" s="7"/>
      <c r="HJJ166" s="7"/>
      <c r="HJK166" s="7"/>
      <c r="HJL166" s="7"/>
      <c r="HJM166" s="7"/>
      <c r="HJN166" s="7"/>
      <c r="HJO166" s="7"/>
      <c r="HJP166" s="7"/>
      <c r="HJQ166" s="7"/>
      <c r="HJR166" s="7"/>
      <c r="HJS166" s="7"/>
      <c r="HJT166" s="7"/>
      <c r="HJU166" s="7"/>
      <c r="HJV166" s="7"/>
      <c r="HJW166" s="7"/>
      <c r="HJX166" s="7"/>
      <c r="HJY166" s="7"/>
      <c r="HJZ166" s="7"/>
      <c r="HKA166" s="7"/>
      <c r="HKB166" s="7"/>
      <c r="HKC166" s="7"/>
      <c r="HKD166" s="7"/>
      <c r="HKE166" s="7"/>
      <c r="HKF166" s="7"/>
      <c r="HKG166" s="7"/>
      <c r="HKH166" s="7"/>
      <c r="HKI166" s="7"/>
      <c r="HKJ166" s="7"/>
      <c r="HKK166" s="7"/>
      <c r="HKL166" s="7"/>
      <c r="HKM166" s="7"/>
      <c r="HKN166" s="7"/>
      <c r="HKO166" s="7"/>
      <c r="HKP166" s="7"/>
      <c r="HKQ166" s="7"/>
      <c r="HKR166" s="7"/>
      <c r="HKS166" s="7"/>
      <c r="HKT166" s="7"/>
      <c r="HKU166" s="7"/>
      <c r="HKV166" s="7"/>
      <c r="HKW166" s="7"/>
      <c r="HKX166" s="7"/>
      <c r="HKY166" s="7"/>
      <c r="HKZ166" s="7"/>
      <c r="HLA166" s="7"/>
      <c r="HLB166" s="7"/>
      <c r="HLC166" s="7"/>
      <c r="HLD166" s="7"/>
      <c r="HLE166" s="7"/>
      <c r="HLF166" s="7"/>
      <c r="HLG166" s="7"/>
      <c r="HLH166" s="7"/>
      <c r="HLI166" s="7"/>
      <c r="HLJ166" s="7"/>
      <c r="HLK166" s="7"/>
      <c r="HLL166" s="7"/>
      <c r="HLM166" s="7"/>
      <c r="HLN166" s="7"/>
      <c r="HLO166" s="7"/>
      <c r="HLP166" s="7"/>
      <c r="HLQ166" s="7"/>
      <c r="HLR166" s="7"/>
      <c r="HLS166" s="7"/>
      <c r="HLT166" s="7"/>
      <c r="HLU166" s="7"/>
      <c r="HLV166" s="7"/>
      <c r="HLW166" s="7"/>
      <c r="HLX166" s="7"/>
      <c r="HLY166" s="7"/>
      <c r="HLZ166" s="7"/>
      <c r="HMA166" s="7"/>
      <c r="HMB166" s="7"/>
      <c r="HMC166" s="7"/>
      <c r="HMD166" s="7"/>
      <c r="HME166" s="7"/>
      <c r="HMF166" s="7"/>
      <c r="HMG166" s="7"/>
      <c r="HMH166" s="7"/>
      <c r="HMI166" s="7"/>
      <c r="HMJ166" s="7"/>
      <c r="HMK166" s="7"/>
      <c r="HML166" s="7"/>
      <c r="HMM166" s="7"/>
      <c r="HMN166" s="7"/>
      <c r="HMO166" s="7"/>
      <c r="HMP166" s="7"/>
      <c r="HMQ166" s="7"/>
      <c r="HMR166" s="7"/>
      <c r="HMS166" s="7"/>
      <c r="HMT166" s="7"/>
      <c r="HMU166" s="7"/>
      <c r="HMV166" s="7"/>
      <c r="HMW166" s="7"/>
      <c r="HMX166" s="7"/>
      <c r="HMY166" s="7"/>
      <c r="HMZ166" s="7"/>
      <c r="HNA166" s="7"/>
      <c r="HNB166" s="7"/>
      <c r="HNC166" s="7"/>
      <c r="HND166" s="7"/>
      <c r="HNE166" s="7"/>
      <c r="HNF166" s="7"/>
      <c r="HNG166" s="7"/>
      <c r="HNH166" s="7"/>
      <c r="HNI166" s="7"/>
      <c r="HNJ166" s="7"/>
      <c r="HNK166" s="7"/>
      <c r="HNL166" s="7"/>
      <c r="HNM166" s="7"/>
      <c r="HNN166" s="7"/>
      <c r="HNO166" s="7"/>
      <c r="HNP166" s="7"/>
      <c r="HNQ166" s="7"/>
      <c r="HNR166" s="7"/>
      <c r="HNS166" s="7"/>
      <c r="HNT166" s="7"/>
      <c r="HNU166" s="7"/>
      <c r="HNV166" s="7"/>
      <c r="HNW166" s="7"/>
      <c r="HNX166" s="7"/>
      <c r="HNY166" s="7"/>
      <c r="HNZ166" s="7"/>
      <c r="HOA166" s="7"/>
      <c r="HOB166" s="7"/>
      <c r="HOC166" s="7"/>
      <c r="HOD166" s="7"/>
      <c r="HOE166" s="7"/>
      <c r="HOF166" s="7"/>
      <c r="HOG166" s="7"/>
      <c r="HOH166" s="7"/>
      <c r="HOI166" s="7"/>
      <c r="HOJ166" s="7"/>
      <c r="HOK166" s="7"/>
      <c r="HOL166" s="7"/>
      <c r="HOM166" s="7"/>
      <c r="HON166" s="7"/>
      <c r="HOO166" s="7"/>
      <c r="HOP166" s="7"/>
      <c r="HOQ166" s="7"/>
      <c r="HOR166" s="7"/>
      <c r="HOS166" s="7"/>
      <c r="HOT166" s="7"/>
      <c r="HOU166" s="7"/>
      <c r="HOV166" s="7"/>
      <c r="HOW166" s="7"/>
      <c r="HOX166" s="7"/>
      <c r="HOY166" s="7"/>
      <c r="HOZ166" s="7"/>
      <c r="HPA166" s="7"/>
      <c r="HPB166" s="7"/>
      <c r="HPC166" s="7"/>
      <c r="HPD166" s="7"/>
      <c r="HPE166" s="7"/>
      <c r="HPF166" s="7"/>
      <c r="HPG166" s="7"/>
      <c r="HPH166" s="7"/>
      <c r="HPI166" s="7"/>
      <c r="HPJ166" s="7"/>
      <c r="HPK166" s="7"/>
      <c r="HPL166" s="7"/>
      <c r="HPM166" s="7"/>
      <c r="HPN166" s="7"/>
      <c r="HPO166" s="7"/>
      <c r="HPP166" s="7"/>
      <c r="HPQ166" s="7"/>
      <c r="HPR166" s="7"/>
      <c r="HPS166" s="7"/>
      <c r="HPT166" s="7"/>
      <c r="HPU166" s="7"/>
      <c r="HPV166" s="7"/>
      <c r="HPW166" s="7"/>
      <c r="HPX166" s="7"/>
      <c r="HPY166" s="7"/>
      <c r="HPZ166" s="7"/>
      <c r="HQA166" s="7"/>
      <c r="HQB166" s="7"/>
      <c r="HQC166" s="7"/>
      <c r="HQD166" s="7"/>
      <c r="HQE166" s="7"/>
      <c r="HQF166" s="7"/>
      <c r="HQG166" s="7"/>
      <c r="HQH166" s="7"/>
      <c r="HQI166" s="7"/>
      <c r="HQJ166" s="7"/>
      <c r="HQK166" s="7"/>
      <c r="HQL166" s="7"/>
      <c r="HQM166" s="7"/>
      <c r="HQN166" s="7"/>
      <c r="HQO166" s="7"/>
      <c r="HQP166" s="7"/>
      <c r="HQQ166" s="7"/>
      <c r="HQR166" s="7"/>
      <c r="HQS166" s="7"/>
      <c r="HQT166" s="7"/>
      <c r="HQU166" s="7"/>
      <c r="HQV166" s="7"/>
      <c r="HQW166" s="7"/>
      <c r="HQX166" s="7"/>
      <c r="HQY166" s="7"/>
      <c r="HQZ166" s="7"/>
      <c r="HRA166" s="7"/>
      <c r="HRB166" s="7"/>
      <c r="HRC166" s="7"/>
      <c r="HRD166" s="7"/>
      <c r="HRE166" s="7"/>
      <c r="HRF166" s="7"/>
      <c r="HRG166" s="7"/>
      <c r="HRH166" s="7"/>
      <c r="HRI166" s="7"/>
      <c r="HRJ166" s="7"/>
      <c r="HRK166" s="7"/>
      <c r="HRL166" s="7"/>
      <c r="HRM166" s="7"/>
      <c r="HRN166" s="7"/>
      <c r="HRO166" s="7"/>
      <c r="HRP166" s="7"/>
      <c r="HRQ166" s="7"/>
      <c r="HRR166" s="7"/>
      <c r="HRS166" s="7"/>
      <c r="HRT166" s="7"/>
      <c r="HRU166" s="7"/>
      <c r="HRV166" s="7"/>
      <c r="HRW166" s="7"/>
      <c r="HRX166" s="7"/>
      <c r="HRY166" s="7"/>
      <c r="HRZ166" s="7"/>
      <c r="HSA166" s="7"/>
      <c r="HSB166" s="7"/>
      <c r="HSC166" s="7"/>
      <c r="HSD166" s="7"/>
      <c r="HSE166" s="7"/>
      <c r="HSF166" s="7"/>
      <c r="HSG166" s="7"/>
      <c r="HSH166" s="7"/>
      <c r="HSI166" s="7"/>
      <c r="HSJ166" s="7"/>
      <c r="HSK166" s="7"/>
      <c r="HSL166" s="7"/>
      <c r="HSM166" s="7"/>
      <c r="HSN166" s="7"/>
      <c r="HSO166" s="7"/>
      <c r="HSP166" s="7"/>
      <c r="HSQ166" s="7"/>
      <c r="HSR166" s="7"/>
      <c r="HSS166" s="7"/>
      <c r="HST166" s="7"/>
      <c r="HSU166" s="7"/>
      <c r="HSV166" s="7"/>
      <c r="HSW166" s="7"/>
      <c r="HSX166" s="7"/>
      <c r="HSY166" s="7"/>
      <c r="HSZ166" s="7"/>
      <c r="HTA166" s="7"/>
      <c r="HTB166" s="7"/>
      <c r="HTC166" s="7"/>
      <c r="HTD166" s="7"/>
      <c r="HTE166" s="7"/>
      <c r="HTF166" s="7"/>
      <c r="HTG166" s="7"/>
      <c r="HTH166" s="7"/>
      <c r="HTI166" s="7"/>
      <c r="HTJ166" s="7"/>
      <c r="HTK166" s="7"/>
      <c r="HTL166" s="7"/>
      <c r="HTM166" s="7"/>
      <c r="HTN166" s="7"/>
      <c r="HTO166" s="7"/>
      <c r="HTP166" s="7"/>
      <c r="HTQ166" s="7"/>
      <c r="HTR166" s="7"/>
      <c r="HTS166" s="7"/>
      <c r="HTT166" s="7"/>
      <c r="HTU166" s="7"/>
      <c r="HTV166" s="7"/>
      <c r="HTW166" s="7"/>
      <c r="HTX166" s="7"/>
      <c r="HTY166" s="7"/>
      <c r="HTZ166" s="7"/>
      <c r="HUA166" s="7"/>
      <c r="HUB166" s="7"/>
      <c r="HUC166" s="7"/>
      <c r="HUD166" s="7"/>
      <c r="HUE166" s="7"/>
      <c r="HUF166" s="7"/>
      <c r="HUG166" s="7"/>
      <c r="HUH166" s="7"/>
      <c r="HUI166" s="7"/>
      <c r="HUJ166" s="7"/>
      <c r="HUK166" s="7"/>
      <c r="HUL166" s="7"/>
      <c r="HUM166" s="7"/>
      <c r="HUN166" s="7"/>
      <c r="HUO166" s="7"/>
      <c r="HUP166" s="7"/>
      <c r="HUQ166" s="7"/>
      <c r="HUR166" s="7"/>
      <c r="HUS166" s="7"/>
      <c r="HUT166" s="7"/>
      <c r="HUU166" s="7"/>
      <c r="HUV166" s="7"/>
      <c r="HUW166" s="7"/>
      <c r="HUX166" s="7"/>
      <c r="HUY166" s="7"/>
      <c r="HUZ166" s="7"/>
      <c r="HVA166" s="7"/>
      <c r="HVB166" s="7"/>
      <c r="HVC166" s="7"/>
      <c r="HVD166" s="7"/>
      <c r="HVE166" s="7"/>
      <c r="HVF166" s="7"/>
      <c r="HVG166" s="7"/>
      <c r="HVH166" s="7"/>
      <c r="HVI166" s="7"/>
      <c r="HVJ166" s="7"/>
      <c r="HVK166" s="7"/>
      <c r="HVL166" s="7"/>
      <c r="HVM166" s="7"/>
      <c r="HVN166" s="7"/>
      <c r="HVO166" s="7"/>
      <c r="HVP166" s="7"/>
      <c r="HVQ166" s="7"/>
      <c r="HVR166" s="7"/>
      <c r="HVS166" s="7"/>
      <c r="HVT166" s="7"/>
      <c r="HVU166" s="7"/>
      <c r="HVV166" s="7"/>
      <c r="HVW166" s="7"/>
      <c r="HVX166" s="7"/>
      <c r="HVY166" s="7"/>
      <c r="HVZ166" s="7"/>
      <c r="HWA166" s="7"/>
      <c r="HWB166" s="7"/>
      <c r="HWC166" s="7"/>
      <c r="HWD166" s="7"/>
      <c r="HWE166" s="7"/>
      <c r="HWF166" s="7"/>
      <c r="HWG166" s="7"/>
      <c r="HWH166" s="7"/>
      <c r="HWI166" s="7"/>
      <c r="HWJ166" s="7"/>
      <c r="HWK166" s="7"/>
      <c r="HWL166" s="7"/>
      <c r="HWM166" s="7"/>
      <c r="HWN166" s="7"/>
      <c r="HWO166" s="7"/>
      <c r="HWP166" s="7"/>
      <c r="HWQ166" s="7"/>
      <c r="HWR166" s="7"/>
      <c r="HWS166" s="7"/>
      <c r="HWT166" s="7"/>
      <c r="HWU166" s="7"/>
      <c r="HWV166" s="7"/>
      <c r="HWW166" s="7"/>
      <c r="HWX166" s="7"/>
      <c r="HWY166" s="7"/>
      <c r="HWZ166" s="7"/>
      <c r="HXA166" s="7"/>
      <c r="HXB166" s="7"/>
      <c r="HXC166" s="7"/>
      <c r="HXD166" s="7"/>
      <c r="HXE166" s="7"/>
      <c r="HXF166" s="7"/>
      <c r="HXG166" s="7"/>
      <c r="HXH166" s="7"/>
      <c r="HXI166" s="7"/>
      <c r="HXJ166" s="7"/>
      <c r="HXK166" s="7"/>
      <c r="HXL166" s="7"/>
      <c r="HXM166" s="7"/>
      <c r="HXN166" s="7"/>
      <c r="HXO166" s="7"/>
      <c r="HXP166" s="7"/>
      <c r="HXQ166" s="7"/>
      <c r="HXR166" s="7"/>
      <c r="HXS166" s="7"/>
      <c r="HXT166" s="7"/>
      <c r="HXU166" s="7"/>
      <c r="HXV166" s="7"/>
      <c r="HXW166" s="7"/>
      <c r="HXX166" s="7"/>
      <c r="HXY166" s="7"/>
      <c r="HXZ166" s="7"/>
      <c r="HYA166" s="7"/>
      <c r="HYB166" s="7"/>
      <c r="HYC166" s="7"/>
      <c r="HYD166" s="7"/>
      <c r="HYE166" s="7"/>
      <c r="HYF166" s="7"/>
      <c r="HYG166" s="7"/>
      <c r="HYH166" s="7"/>
      <c r="HYI166" s="7"/>
      <c r="HYJ166" s="7"/>
      <c r="HYK166" s="7"/>
      <c r="HYL166" s="7"/>
      <c r="HYM166" s="7"/>
      <c r="HYN166" s="7"/>
      <c r="HYO166" s="7"/>
      <c r="HYP166" s="7"/>
      <c r="HYQ166" s="7"/>
      <c r="HYR166" s="7"/>
      <c r="HYS166" s="7"/>
      <c r="HYT166" s="7"/>
      <c r="HYU166" s="7"/>
      <c r="HYV166" s="7"/>
      <c r="HYW166" s="7"/>
      <c r="HYX166" s="7"/>
      <c r="HYY166" s="7"/>
      <c r="HYZ166" s="7"/>
      <c r="HZA166" s="7"/>
      <c r="HZB166" s="7"/>
      <c r="HZC166" s="7"/>
      <c r="HZD166" s="7"/>
      <c r="HZE166" s="7"/>
      <c r="HZF166" s="7"/>
      <c r="HZG166" s="7"/>
      <c r="HZH166" s="7"/>
      <c r="HZI166" s="7"/>
      <c r="HZJ166" s="7"/>
      <c r="HZK166" s="7"/>
      <c r="HZL166" s="7"/>
      <c r="HZM166" s="7"/>
      <c r="HZN166" s="7"/>
      <c r="HZO166" s="7"/>
      <c r="HZP166" s="7"/>
      <c r="HZQ166" s="7"/>
      <c r="HZR166" s="7"/>
      <c r="HZS166" s="7"/>
      <c r="HZT166" s="7"/>
      <c r="HZU166" s="7"/>
      <c r="HZV166" s="7"/>
      <c r="HZW166" s="7"/>
      <c r="HZX166" s="7"/>
      <c r="HZY166" s="7"/>
      <c r="HZZ166" s="7"/>
      <c r="IAA166" s="7"/>
      <c r="IAB166" s="7"/>
      <c r="IAC166" s="7"/>
      <c r="IAD166" s="7"/>
      <c r="IAE166" s="7"/>
      <c r="IAF166" s="7"/>
      <c r="IAG166" s="7"/>
      <c r="IAH166" s="7"/>
      <c r="IAI166" s="7"/>
      <c r="IAJ166" s="7"/>
      <c r="IAK166" s="7"/>
      <c r="IAL166" s="7"/>
      <c r="IAM166" s="7"/>
      <c r="IAN166" s="7"/>
      <c r="IAO166" s="7"/>
      <c r="IAP166" s="7"/>
      <c r="IAQ166" s="7"/>
      <c r="IAR166" s="7"/>
      <c r="IAS166" s="7"/>
      <c r="IAT166" s="7"/>
      <c r="IAU166" s="7"/>
      <c r="IAV166" s="7"/>
      <c r="IAW166" s="7"/>
      <c r="IAX166" s="7"/>
      <c r="IAY166" s="7"/>
      <c r="IAZ166" s="7"/>
      <c r="IBA166" s="7"/>
      <c r="IBB166" s="7"/>
      <c r="IBC166" s="7"/>
      <c r="IBD166" s="7"/>
      <c r="IBE166" s="7"/>
      <c r="IBF166" s="7"/>
      <c r="IBG166" s="7"/>
      <c r="IBH166" s="7"/>
      <c r="IBI166" s="7"/>
      <c r="IBJ166" s="7"/>
      <c r="IBK166" s="7"/>
      <c r="IBL166" s="7"/>
      <c r="IBM166" s="7"/>
      <c r="IBN166" s="7"/>
      <c r="IBO166" s="7"/>
      <c r="IBP166" s="7"/>
      <c r="IBQ166" s="7"/>
      <c r="IBR166" s="7"/>
      <c r="IBS166" s="7"/>
      <c r="IBT166" s="7"/>
      <c r="IBU166" s="7"/>
      <c r="IBV166" s="7"/>
      <c r="IBW166" s="7"/>
      <c r="IBX166" s="7"/>
      <c r="IBY166" s="7"/>
      <c r="IBZ166" s="7"/>
      <c r="ICA166" s="7"/>
      <c r="ICB166" s="7"/>
      <c r="ICC166" s="7"/>
      <c r="ICD166" s="7"/>
      <c r="ICE166" s="7"/>
      <c r="ICF166" s="7"/>
      <c r="ICG166" s="7"/>
      <c r="ICH166" s="7"/>
      <c r="ICI166" s="7"/>
      <c r="ICJ166" s="7"/>
      <c r="ICK166" s="7"/>
      <c r="ICL166" s="7"/>
      <c r="ICM166" s="7"/>
      <c r="ICN166" s="7"/>
      <c r="ICO166" s="7"/>
      <c r="ICP166" s="7"/>
      <c r="ICQ166" s="7"/>
      <c r="ICR166" s="7"/>
      <c r="ICS166" s="7"/>
      <c r="ICT166" s="7"/>
      <c r="ICU166" s="7"/>
      <c r="ICV166" s="7"/>
      <c r="ICW166" s="7"/>
      <c r="ICX166" s="7"/>
      <c r="ICY166" s="7"/>
      <c r="ICZ166" s="7"/>
      <c r="IDA166" s="7"/>
      <c r="IDB166" s="7"/>
      <c r="IDC166" s="7"/>
      <c r="IDD166" s="7"/>
      <c r="IDE166" s="7"/>
      <c r="IDF166" s="7"/>
      <c r="IDG166" s="7"/>
      <c r="IDH166" s="7"/>
      <c r="IDI166" s="7"/>
      <c r="IDJ166" s="7"/>
      <c r="IDK166" s="7"/>
      <c r="IDL166" s="7"/>
      <c r="IDM166" s="7"/>
      <c r="IDN166" s="7"/>
      <c r="IDO166" s="7"/>
      <c r="IDP166" s="7"/>
      <c r="IDQ166" s="7"/>
      <c r="IDR166" s="7"/>
      <c r="IDS166" s="7"/>
      <c r="IDT166" s="7"/>
      <c r="IDU166" s="7"/>
      <c r="IDV166" s="7"/>
      <c r="IDW166" s="7"/>
      <c r="IDX166" s="7"/>
      <c r="IDY166" s="7"/>
      <c r="IDZ166" s="7"/>
      <c r="IEA166" s="7"/>
      <c r="IEB166" s="7"/>
      <c r="IEC166" s="7"/>
      <c r="IED166" s="7"/>
      <c r="IEE166" s="7"/>
      <c r="IEF166" s="7"/>
      <c r="IEG166" s="7"/>
      <c r="IEH166" s="7"/>
      <c r="IEI166" s="7"/>
      <c r="IEJ166" s="7"/>
      <c r="IEK166" s="7"/>
      <c r="IEL166" s="7"/>
      <c r="IEM166" s="7"/>
      <c r="IEN166" s="7"/>
      <c r="IEO166" s="7"/>
      <c r="IEP166" s="7"/>
      <c r="IEQ166" s="7"/>
      <c r="IER166" s="7"/>
      <c r="IES166" s="7"/>
      <c r="IET166" s="7"/>
      <c r="IEU166" s="7"/>
      <c r="IEV166" s="7"/>
      <c r="IEW166" s="7"/>
      <c r="IEX166" s="7"/>
      <c r="IEY166" s="7"/>
      <c r="IEZ166" s="7"/>
      <c r="IFA166" s="7"/>
      <c r="IFB166" s="7"/>
      <c r="IFC166" s="7"/>
      <c r="IFD166" s="7"/>
      <c r="IFE166" s="7"/>
      <c r="IFF166" s="7"/>
      <c r="IFG166" s="7"/>
      <c r="IFH166" s="7"/>
      <c r="IFI166" s="7"/>
      <c r="IFJ166" s="7"/>
      <c r="IFK166" s="7"/>
      <c r="IFL166" s="7"/>
      <c r="IFM166" s="7"/>
      <c r="IFN166" s="7"/>
      <c r="IFO166" s="7"/>
      <c r="IFP166" s="7"/>
      <c r="IFQ166" s="7"/>
      <c r="IFR166" s="7"/>
      <c r="IFS166" s="7"/>
      <c r="IFT166" s="7"/>
      <c r="IFU166" s="7"/>
      <c r="IFV166" s="7"/>
      <c r="IFW166" s="7"/>
      <c r="IFX166" s="7"/>
      <c r="IFY166" s="7"/>
      <c r="IFZ166" s="7"/>
      <c r="IGA166" s="7"/>
      <c r="IGB166" s="7"/>
      <c r="IGC166" s="7"/>
      <c r="IGD166" s="7"/>
      <c r="IGE166" s="7"/>
      <c r="IGF166" s="7"/>
      <c r="IGG166" s="7"/>
      <c r="IGH166" s="7"/>
      <c r="IGI166" s="7"/>
      <c r="IGJ166" s="7"/>
      <c r="IGK166" s="7"/>
      <c r="IGL166" s="7"/>
      <c r="IGM166" s="7"/>
      <c r="IGN166" s="7"/>
      <c r="IGO166" s="7"/>
      <c r="IGP166" s="7"/>
      <c r="IGQ166" s="7"/>
      <c r="IGR166" s="7"/>
      <c r="IGS166" s="7"/>
      <c r="IGT166" s="7"/>
      <c r="IGU166" s="7"/>
      <c r="IGV166" s="7"/>
      <c r="IGW166" s="7"/>
      <c r="IGX166" s="7"/>
      <c r="IGY166" s="7"/>
      <c r="IGZ166" s="7"/>
      <c r="IHA166" s="7"/>
      <c r="IHB166" s="7"/>
      <c r="IHC166" s="7"/>
      <c r="IHD166" s="7"/>
      <c r="IHE166" s="7"/>
      <c r="IHF166" s="7"/>
      <c r="IHG166" s="7"/>
      <c r="IHH166" s="7"/>
      <c r="IHI166" s="7"/>
      <c r="IHJ166" s="7"/>
      <c r="IHK166" s="7"/>
      <c r="IHL166" s="7"/>
      <c r="IHM166" s="7"/>
      <c r="IHN166" s="7"/>
      <c r="IHO166" s="7"/>
      <c r="IHP166" s="7"/>
      <c r="IHQ166" s="7"/>
      <c r="IHR166" s="7"/>
      <c r="IHS166" s="7"/>
      <c r="IHT166" s="7"/>
      <c r="IHU166" s="7"/>
      <c r="IHV166" s="7"/>
      <c r="IHW166" s="7"/>
      <c r="IHX166" s="7"/>
      <c r="IHY166" s="7"/>
      <c r="IHZ166" s="7"/>
      <c r="IIA166" s="7"/>
      <c r="IIB166" s="7"/>
      <c r="IIC166" s="7"/>
      <c r="IID166" s="7"/>
      <c r="IIE166" s="7"/>
      <c r="IIF166" s="7"/>
      <c r="IIG166" s="7"/>
      <c r="IIH166" s="7"/>
      <c r="III166" s="7"/>
      <c r="IIJ166" s="7"/>
      <c r="IIK166" s="7"/>
      <c r="IIL166" s="7"/>
      <c r="IIM166" s="7"/>
      <c r="IIN166" s="7"/>
      <c r="IIO166" s="7"/>
      <c r="IIP166" s="7"/>
      <c r="IIQ166" s="7"/>
      <c r="IIR166" s="7"/>
      <c r="IIS166" s="7"/>
      <c r="IIT166" s="7"/>
      <c r="IIU166" s="7"/>
      <c r="IIV166" s="7"/>
      <c r="IIW166" s="7"/>
      <c r="IIX166" s="7"/>
      <c r="IIY166" s="7"/>
      <c r="IIZ166" s="7"/>
      <c r="IJA166" s="7"/>
      <c r="IJB166" s="7"/>
      <c r="IJC166" s="7"/>
      <c r="IJD166" s="7"/>
      <c r="IJE166" s="7"/>
      <c r="IJF166" s="7"/>
      <c r="IJG166" s="7"/>
      <c r="IJH166" s="7"/>
      <c r="IJI166" s="7"/>
      <c r="IJJ166" s="7"/>
      <c r="IJK166" s="7"/>
      <c r="IJL166" s="7"/>
      <c r="IJM166" s="7"/>
      <c r="IJN166" s="7"/>
      <c r="IJO166" s="7"/>
      <c r="IJP166" s="7"/>
      <c r="IJQ166" s="7"/>
      <c r="IJR166" s="7"/>
      <c r="IJS166" s="7"/>
      <c r="IJT166" s="7"/>
      <c r="IJU166" s="7"/>
      <c r="IJV166" s="7"/>
      <c r="IJW166" s="7"/>
      <c r="IJX166" s="7"/>
      <c r="IJY166" s="7"/>
      <c r="IJZ166" s="7"/>
      <c r="IKA166" s="7"/>
      <c r="IKB166" s="7"/>
      <c r="IKC166" s="7"/>
      <c r="IKD166" s="7"/>
      <c r="IKE166" s="7"/>
      <c r="IKF166" s="7"/>
      <c r="IKG166" s="7"/>
      <c r="IKH166" s="7"/>
      <c r="IKI166" s="7"/>
      <c r="IKJ166" s="7"/>
      <c r="IKK166" s="7"/>
      <c r="IKL166" s="7"/>
      <c r="IKM166" s="7"/>
      <c r="IKN166" s="7"/>
      <c r="IKO166" s="7"/>
      <c r="IKP166" s="7"/>
      <c r="IKQ166" s="7"/>
      <c r="IKR166" s="7"/>
      <c r="IKS166" s="7"/>
      <c r="IKT166" s="7"/>
      <c r="IKU166" s="7"/>
      <c r="IKV166" s="7"/>
      <c r="IKW166" s="7"/>
      <c r="IKX166" s="7"/>
      <c r="IKY166" s="7"/>
      <c r="IKZ166" s="7"/>
      <c r="ILA166" s="7"/>
      <c r="ILB166" s="7"/>
      <c r="ILC166" s="7"/>
      <c r="ILD166" s="7"/>
      <c r="ILE166" s="7"/>
      <c r="ILF166" s="7"/>
      <c r="ILG166" s="7"/>
      <c r="ILH166" s="7"/>
      <c r="ILI166" s="7"/>
      <c r="ILJ166" s="7"/>
      <c r="ILK166" s="7"/>
      <c r="ILL166" s="7"/>
      <c r="ILM166" s="7"/>
      <c r="ILN166" s="7"/>
      <c r="ILO166" s="7"/>
      <c r="ILP166" s="7"/>
      <c r="ILQ166" s="7"/>
      <c r="ILR166" s="7"/>
      <c r="ILS166" s="7"/>
      <c r="ILT166" s="7"/>
      <c r="ILU166" s="7"/>
      <c r="ILV166" s="7"/>
      <c r="ILW166" s="7"/>
      <c r="ILX166" s="7"/>
      <c r="ILY166" s="7"/>
      <c r="ILZ166" s="7"/>
      <c r="IMA166" s="7"/>
      <c r="IMB166" s="7"/>
      <c r="IMC166" s="7"/>
      <c r="IMD166" s="7"/>
      <c r="IME166" s="7"/>
      <c r="IMF166" s="7"/>
      <c r="IMG166" s="7"/>
      <c r="IMH166" s="7"/>
      <c r="IMI166" s="7"/>
      <c r="IMJ166" s="7"/>
      <c r="IMK166" s="7"/>
      <c r="IML166" s="7"/>
      <c r="IMM166" s="7"/>
      <c r="IMN166" s="7"/>
      <c r="IMO166" s="7"/>
      <c r="IMP166" s="7"/>
      <c r="IMQ166" s="7"/>
      <c r="IMR166" s="7"/>
      <c r="IMS166" s="7"/>
      <c r="IMT166" s="7"/>
      <c r="IMU166" s="7"/>
      <c r="IMV166" s="7"/>
      <c r="IMW166" s="7"/>
      <c r="IMX166" s="7"/>
      <c r="IMY166" s="7"/>
      <c r="IMZ166" s="7"/>
      <c r="INA166" s="7"/>
      <c r="INB166" s="7"/>
      <c r="INC166" s="7"/>
      <c r="IND166" s="7"/>
      <c r="INE166" s="7"/>
      <c r="INF166" s="7"/>
      <c r="ING166" s="7"/>
      <c r="INH166" s="7"/>
      <c r="INI166" s="7"/>
      <c r="INJ166" s="7"/>
      <c r="INK166" s="7"/>
      <c r="INL166" s="7"/>
      <c r="INM166" s="7"/>
      <c r="INN166" s="7"/>
      <c r="INO166" s="7"/>
      <c r="INP166" s="7"/>
      <c r="INQ166" s="7"/>
      <c r="INR166" s="7"/>
      <c r="INS166" s="7"/>
      <c r="INT166" s="7"/>
      <c r="INU166" s="7"/>
      <c r="INV166" s="7"/>
      <c r="INW166" s="7"/>
      <c r="INX166" s="7"/>
      <c r="INY166" s="7"/>
      <c r="INZ166" s="7"/>
      <c r="IOA166" s="7"/>
      <c r="IOB166" s="7"/>
      <c r="IOC166" s="7"/>
      <c r="IOD166" s="7"/>
      <c r="IOE166" s="7"/>
      <c r="IOF166" s="7"/>
      <c r="IOG166" s="7"/>
      <c r="IOH166" s="7"/>
      <c r="IOI166" s="7"/>
      <c r="IOJ166" s="7"/>
      <c r="IOK166" s="7"/>
      <c r="IOL166" s="7"/>
      <c r="IOM166" s="7"/>
      <c r="ION166" s="7"/>
      <c r="IOO166" s="7"/>
      <c r="IOP166" s="7"/>
      <c r="IOQ166" s="7"/>
      <c r="IOR166" s="7"/>
      <c r="IOS166" s="7"/>
      <c r="IOT166" s="7"/>
      <c r="IOU166" s="7"/>
      <c r="IOV166" s="7"/>
      <c r="IOW166" s="7"/>
      <c r="IOX166" s="7"/>
      <c r="IOY166" s="7"/>
      <c r="IOZ166" s="7"/>
      <c r="IPA166" s="7"/>
      <c r="IPB166" s="7"/>
      <c r="IPC166" s="7"/>
      <c r="IPD166" s="7"/>
      <c r="IPE166" s="7"/>
      <c r="IPF166" s="7"/>
      <c r="IPG166" s="7"/>
      <c r="IPH166" s="7"/>
      <c r="IPI166" s="7"/>
      <c r="IPJ166" s="7"/>
      <c r="IPK166" s="7"/>
      <c r="IPL166" s="7"/>
      <c r="IPM166" s="7"/>
      <c r="IPN166" s="7"/>
      <c r="IPO166" s="7"/>
      <c r="IPP166" s="7"/>
      <c r="IPQ166" s="7"/>
      <c r="IPR166" s="7"/>
      <c r="IPS166" s="7"/>
      <c r="IPT166" s="7"/>
      <c r="IPU166" s="7"/>
      <c r="IPV166" s="7"/>
      <c r="IPW166" s="7"/>
      <c r="IPX166" s="7"/>
      <c r="IPY166" s="7"/>
      <c r="IPZ166" s="7"/>
      <c r="IQA166" s="7"/>
      <c r="IQB166" s="7"/>
      <c r="IQC166" s="7"/>
      <c r="IQD166" s="7"/>
      <c r="IQE166" s="7"/>
      <c r="IQF166" s="7"/>
      <c r="IQG166" s="7"/>
      <c r="IQH166" s="7"/>
      <c r="IQI166" s="7"/>
      <c r="IQJ166" s="7"/>
      <c r="IQK166" s="7"/>
      <c r="IQL166" s="7"/>
      <c r="IQM166" s="7"/>
      <c r="IQN166" s="7"/>
      <c r="IQO166" s="7"/>
      <c r="IQP166" s="7"/>
      <c r="IQQ166" s="7"/>
      <c r="IQR166" s="7"/>
      <c r="IQS166" s="7"/>
      <c r="IQT166" s="7"/>
      <c r="IQU166" s="7"/>
      <c r="IQV166" s="7"/>
      <c r="IQW166" s="7"/>
      <c r="IQX166" s="7"/>
      <c r="IQY166" s="7"/>
      <c r="IQZ166" s="7"/>
      <c r="IRA166" s="7"/>
      <c r="IRB166" s="7"/>
      <c r="IRC166" s="7"/>
      <c r="IRD166" s="7"/>
      <c r="IRE166" s="7"/>
      <c r="IRF166" s="7"/>
      <c r="IRG166" s="7"/>
      <c r="IRH166" s="7"/>
      <c r="IRI166" s="7"/>
      <c r="IRJ166" s="7"/>
      <c r="IRK166" s="7"/>
      <c r="IRL166" s="7"/>
      <c r="IRM166" s="7"/>
      <c r="IRN166" s="7"/>
      <c r="IRO166" s="7"/>
      <c r="IRP166" s="7"/>
      <c r="IRQ166" s="7"/>
      <c r="IRR166" s="7"/>
      <c r="IRS166" s="7"/>
      <c r="IRT166" s="7"/>
      <c r="IRU166" s="7"/>
      <c r="IRV166" s="7"/>
      <c r="IRW166" s="7"/>
      <c r="IRX166" s="7"/>
      <c r="IRY166" s="7"/>
      <c r="IRZ166" s="7"/>
      <c r="ISA166" s="7"/>
      <c r="ISB166" s="7"/>
      <c r="ISC166" s="7"/>
      <c r="ISD166" s="7"/>
      <c r="ISE166" s="7"/>
      <c r="ISF166" s="7"/>
      <c r="ISG166" s="7"/>
      <c r="ISH166" s="7"/>
      <c r="ISI166" s="7"/>
      <c r="ISJ166" s="7"/>
      <c r="ISK166" s="7"/>
      <c r="ISL166" s="7"/>
      <c r="ISM166" s="7"/>
      <c r="ISN166" s="7"/>
      <c r="ISO166" s="7"/>
      <c r="ISP166" s="7"/>
      <c r="ISQ166" s="7"/>
      <c r="ISR166" s="7"/>
      <c r="ISS166" s="7"/>
      <c r="IST166" s="7"/>
      <c r="ISU166" s="7"/>
      <c r="ISV166" s="7"/>
      <c r="ISW166" s="7"/>
      <c r="ISX166" s="7"/>
      <c r="ISY166" s="7"/>
      <c r="ISZ166" s="7"/>
      <c r="ITA166" s="7"/>
      <c r="ITB166" s="7"/>
      <c r="ITC166" s="7"/>
      <c r="ITD166" s="7"/>
      <c r="ITE166" s="7"/>
      <c r="ITF166" s="7"/>
      <c r="ITG166" s="7"/>
      <c r="ITH166" s="7"/>
      <c r="ITI166" s="7"/>
      <c r="ITJ166" s="7"/>
      <c r="ITK166" s="7"/>
      <c r="ITL166" s="7"/>
      <c r="ITM166" s="7"/>
      <c r="ITN166" s="7"/>
      <c r="ITO166" s="7"/>
      <c r="ITP166" s="7"/>
      <c r="ITQ166" s="7"/>
      <c r="ITR166" s="7"/>
      <c r="ITS166" s="7"/>
      <c r="ITT166" s="7"/>
      <c r="ITU166" s="7"/>
      <c r="ITV166" s="7"/>
      <c r="ITW166" s="7"/>
      <c r="ITX166" s="7"/>
      <c r="ITY166" s="7"/>
      <c r="ITZ166" s="7"/>
      <c r="IUA166" s="7"/>
      <c r="IUB166" s="7"/>
      <c r="IUC166" s="7"/>
      <c r="IUD166" s="7"/>
      <c r="IUE166" s="7"/>
      <c r="IUF166" s="7"/>
      <c r="IUG166" s="7"/>
      <c r="IUH166" s="7"/>
      <c r="IUI166" s="7"/>
      <c r="IUJ166" s="7"/>
      <c r="IUK166" s="7"/>
      <c r="IUL166" s="7"/>
      <c r="IUM166" s="7"/>
      <c r="IUN166" s="7"/>
      <c r="IUO166" s="7"/>
      <c r="IUP166" s="7"/>
      <c r="IUQ166" s="7"/>
      <c r="IUR166" s="7"/>
      <c r="IUS166" s="7"/>
      <c r="IUT166" s="7"/>
      <c r="IUU166" s="7"/>
      <c r="IUV166" s="7"/>
      <c r="IUW166" s="7"/>
      <c r="IUX166" s="7"/>
      <c r="IUY166" s="7"/>
      <c r="IUZ166" s="7"/>
      <c r="IVA166" s="7"/>
      <c r="IVB166" s="7"/>
      <c r="IVC166" s="7"/>
      <c r="IVD166" s="7"/>
      <c r="IVE166" s="7"/>
      <c r="IVF166" s="7"/>
      <c r="IVG166" s="7"/>
      <c r="IVH166" s="7"/>
      <c r="IVI166" s="7"/>
      <c r="IVJ166" s="7"/>
      <c r="IVK166" s="7"/>
      <c r="IVL166" s="7"/>
      <c r="IVM166" s="7"/>
      <c r="IVN166" s="7"/>
      <c r="IVO166" s="7"/>
      <c r="IVP166" s="7"/>
      <c r="IVQ166" s="7"/>
      <c r="IVR166" s="7"/>
      <c r="IVS166" s="7"/>
      <c r="IVT166" s="7"/>
      <c r="IVU166" s="7"/>
      <c r="IVV166" s="7"/>
      <c r="IVW166" s="7"/>
      <c r="IVX166" s="7"/>
      <c r="IVY166" s="7"/>
      <c r="IVZ166" s="7"/>
      <c r="IWA166" s="7"/>
      <c r="IWB166" s="7"/>
      <c r="IWC166" s="7"/>
      <c r="IWD166" s="7"/>
      <c r="IWE166" s="7"/>
      <c r="IWF166" s="7"/>
      <c r="IWG166" s="7"/>
      <c r="IWH166" s="7"/>
      <c r="IWI166" s="7"/>
      <c r="IWJ166" s="7"/>
      <c r="IWK166" s="7"/>
      <c r="IWL166" s="7"/>
      <c r="IWM166" s="7"/>
      <c r="IWN166" s="7"/>
      <c r="IWO166" s="7"/>
      <c r="IWP166" s="7"/>
      <c r="IWQ166" s="7"/>
      <c r="IWR166" s="7"/>
      <c r="IWS166" s="7"/>
      <c r="IWT166" s="7"/>
      <c r="IWU166" s="7"/>
      <c r="IWV166" s="7"/>
      <c r="IWW166" s="7"/>
      <c r="IWX166" s="7"/>
      <c r="IWY166" s="7"/>
      <c r="IWZ166" s="7"/>
      <c r="IXA166" s="7"/>
      <c r="IXB166" s="7"/>
      <c r="IXC166" s="7"/>
      <c r="IXD166" s="7"/>
      <c r="IXE166" s="7"/>
      <c r="IXF166" s="7"/>
      <c r="IXG166" s="7"/>
      <c r="IXH166" s="7"/>
      <c r="IXI166" s="7"/>
      <c r="IXJ166" s="7"/>
      <c r="IXK166" s="7"/>
      <c r="IXL166" s="7"/>
      <c r="IXM166" s="7"/>
      <c r="IXN166" s="7"/>
      <c r="IXO166" s="7"/>
      <c r="IXP166" s="7"/>
      <c r="IXQ166" s="7"/>
      <c r="IXR166" s="7"/>
      <c r="IXS166" s="7"/>
      <c r="IXT166" s="7"/>
      <c r="IXU166" s="7"/>
      <c r="IXV166" s="7"/>
      <c r="IXW166" s="7"/>
      <c r="IXX166" s="7"/>
      <c r="IXY166" s="7"/>
      <c r="IXZ166" s="7"/>
      <c r="IYA166" s="7"/>
      <c r="IYB166" s="7"/>
      <c r="IYC166" s="7"/>
      <c r="IYD166" s="7"/>
      <c r="IYE166" s="7"/>
      <c r="IYF166" s="7"/>
      <c r="IYG166" s="7"/>
      <c r="IYH166" s="7"/>
      <c r="IYI166" s="7"/>
      <c r="IYJ166" s="7"/>
      <c r="IYK166" s="7"/>
      <c r="IYL166" s="7"/>
      <c r="IYM166" s="7"/>
      <c r="IYN166" s="7"/>
      <c r="IYO166" s="7"/>
      <c r="IYP166" s="7"/>
      <c r="IYQ166" s="7"/>
      <c r="IYR166" s="7"/>
      <c r="IYS166" s="7"/>
      <c r="IYT166" s="7"/>
      <c r="IYU166" s="7"/>
      <c r="IYV166" s="7"/>
      <c r="IYW166" s="7"/>
      <c r="IYX166" s="7"/>
      <c r="IYY166" s="7"/>
      <c r="IYZ166" s="7"/>
      <c r="IZA166" s="7"/>
      <c r="IZB166" s="7"/>
      <c r="IZC166" s="7"/>
      <c r="IZD166" s="7"/>
      <c r="IZE166" s="7"/>
      <c r="IZF166" s="7"/>
      <c r="IZG166" s="7"/>
      <c r="IZH166" s="7"/>
      <c r="IZI166" s="7"/>
      <c r="IZJ166" s="7"/>
      <c r="IZK166" s="7"/>
      <c r="IZL166" s="7"/>
      <c r="IZM166" s="7"/>
      <c r="IZN166" s="7"/>
      <c r="IZO166" s="7"/>
      <c r="IZP166" s="7"/>
      <c r="IZQ166" s="7"/>
      <c r="IZR166" s="7"/>
      <c r="IZS166" s="7"/>
      <c r="IZT166" s="7"/>
      <c r="IZU166" s="7"/>
      <c r="IZV166" s="7"/>
      <c r="IZW166" s="7"/>
      <c r="IZX166" s="7"/>
      <c r="IZY166" s="7"/>
      <c r="IZZ166" s="7"/>
      <c r="JAA166" s="7"/>
      <c r="JAB166" s="7"/>
      <c r="JAC166" s="7"/>
      <c r="JAD166" s="7"/>
      <c r="JAE166" s="7"/>
      <c r="JAF166" s="7"/>
      <c r="JAG166" s="7"/>
      <c r="JAH166" s="7"/>
      <c r="JAI166" s="7"/>
      <c r="JAJ166" s="7"/>
      <c r="JAK166" s="7"/>
      <c r="JAL166" s="7"/>
      <c r="JAM166" s="7"/>
      <c r="JAN166" s="7"/>
      <c r="JAO166" s="7"/>
      <c r="JAP166" s="7"/>
      <c r="JAQ166" s="7"/>
      <c r="JAR166" s="7"/>
      <c r="JAS166" s="7"/>
      <c r="JAT166" s="7"/>
      <c r="JAU166" s="7"/>
      <c r="JAV166" s="7"/>
      <c r="JAW166" s="7"/>
      <c r="JAX166" s="7"/>
      <c r="JAY166" s="7"/>
      <c r="JAZ166" s="7"/>
      <c r="JBA166" s="7"/>
      <c r="JBB166" s="7"/>
      <c r="JBC166" s="7"/>
      <c r="JBD166" s="7"/>
      <c r="JBE166" s="7"/>
      <c r="JBF166" s="7"/>
      <c r="JBG166" s="7"/>
      <c r="JBH166" s="7"/>
      <c r="JBI166" s="7"/>
      <c r="JBJ166" s="7"/>
      <c r="JBK166" s="7"/>
      <c r="JBL166" s="7"/>
      <c r="JBM166" s="7"/>
      <c r="JBN166" s="7"/>
      <c r="JBO166" s="7"/>
      <c r="JBP166" s="7"/>
      <c r="JBQ166" s="7"/>
      <c r="JBR166" s="7"/>
      <c r="JBS166" s="7"/>
      <c r="JBT166" s="7"/>
      <c r="JBU166" s="7"/>
      <c r="JBV166" s="7"/>
      <c r="JBW166" s="7"/>
      <c r="JBX166" s="7"/>
      <c r="JBY166" s="7"/>
      <c r="JBZ166" s="7"/>
      <c r="JCA166" s="7"/>
      <c r="JCB166" s="7"/>
      <c r="JCC166" s="7"/>
      <c r="JCD166" s="7"/>
      <c r="JCE166" s="7"/>
      <c r="JCF166" s="7"/>
      <c r="JCG166" s="7"/>
      <c r="JCH166" s="7"/>
      <c r="JCI166" s="7"/>
      <c r="JCJ166" s="7"/>
      <c r="JCK166" s="7"/>
      <c r="JCL166" s="7"/>
      <c r="JCM166" s="7"/>
      <c r="JCN166" s="7"/>
      <c r="JCO166" s="7"/>
      <c r="JCP166" s="7"/>
      <c r="JCQ166" s="7"/>
      <c r="JCR166" s="7"/>
      <c r="JCS166" s="7"/>
      <c r="JCT166" s="7"/>
      <c r="JCU166" s="7"/>
      <c r="JCV166" s="7"/>
      <c r="JCW166" s="7"/>
      <c r="JCX166" s="7"/>
      <c r="JCY166" s="7"/>
      <c r="JCZ166" s="7"/>
      <c r="JDA166" s="7"/>
      <c r="JDB166" s="7"/>
      <c r="JDC166" s="7"/>
      <c r="JDD166" s="7"/>
      <c r="JDE166" s="7"/>
      <c r="JDF166" s="7"/>
      <c r="JDG166" s="7"/>
      <c r="JDH166" s="7"/>
      <c r="JDI166" s="7"/>
      <c r="JDJ166" s="7"/>
      <c r="JDK166" s="7"/>
      <c r="JDL166" s="7"/>
      <c r="JDM166" s="7"/>
      <c r="JDN166" s="7"/>
      <c r="JDO166" s="7"/>
      <c r="JDP166" s="7"/>
      <c r="JDQ166" s="7"/>
      <c r="JDR166" s="7"/>
      <c r="JDS166" s="7"/>
      <c r="JDT166" s="7"/>
      <c r="JDU166" s="7"/>
      <c r="JDV166" s="7"/>
      <c r="JDW166" s="7"/>
      <c r="JDX166" s="7"/>
      <c r="JDY166" s="7"/>
      <c r="JDZ166" s="7"/>
      <c r="JEA166" s="7"/>
      <c r="JEB166" s="7"/>
      <c r="JEC166" s="7"/>
      <c r="JED166" s="7"/>
      <c r="JEE166" s="7"/>
      <c r="JEF166" s="7"/>
      <c r="JEG166" s="7"/>
      <c r="JEH166" s="7"/>
      <c r="JEI166" s="7"/>
      <c r="JEJ166" s="7"/>
      <c r="JEK166" s="7"/>
      <c r="JEL166" s="7"/>
      <c r="JEM166" s="7"/>
      <c r="JEN166" s="7"/>
      <c r="JEO166" s="7"/>
      <c r="JEP166" s="7"/>
      <c r="JEQ166" s="7"/>
      <c r="JER166" s="7"/>
      <c r="JES166" s="7"/>
      <c r="JET166" s="7"/>
      <c r="JEU166" s="7"/>
      <c r="JEV166" s="7"/>
      <c r="JEW166" s="7"/>
      <c r="JEX166" s="7"/>
      <c r="JEY166" s="7"/>
      <c r="JEZ166" s="7"/>
      <c r="JFA166" s="7"/>
      <c r="JFB166" s="7"/>
      <c r="JFC166" s="7"/>
      <c r="JFD166" s="7"/>
      <c r="JFE166" s="7"/>
      <c r="JFF166" s="7"/>
      <c r="JFG166" s="7"/>
      <c r="JFH166" s="7"/>
      <c r="JFI166" s="7"/>
      <c r="JFJ166" s="7"/>
      <c r="JFK166" s="7"/>
      <c r="JFL166" s="7"/>
      <c r="JFM166" s="7"/>
      <c r="JFN166" s="7"/>
      <c r="JFO166" s="7"/>
      <c r="JFP166" s="7"/>
      <c r="JFQ166" s="7"/>
      <c r="JFR166" s="7"/>
      <c r="JFS166" s="7"/>
      <c r="JFT166" s="7"/>
      <c r="JFU166" s="7"/>
      <c r="JFV166" s="7"/>
      <c r="JFW166" s="7"/>
      <c r="JFX166" s="7"/>
      <c r="JFY166" s="7"/>
      <c r="JFZ166" s="7"/>
      <c r="JGA166" s="7"/>
      <c r="JGB166" s="7"/>
      <c r="JGC166" s="7"/>
      <c r="JGD166" s="7"/>
      <c r="JGE166" s="7"/>
      <c r="JGF166" s="7"/>
      <c r="JGG166" s="7"/>
      <c r="JGH166" s="7"/>
      <c r="JGI166" s="7"/>
      <c r="JGJ166" s="7"/>
      <c r="JGK166" s="7"/>
      <c r="JGL166" s="7"/>
      <c r="JGM166" s="7"/>
      <c r="JGN166" s="7"/>
      <c r="JGO166" s="7"/>
      <c r="JGP166" s="7"/>
      <c r="JGQ166" s="7"/>
      <c r="JGR166" s="7"/>
      <c r="JGS166" s="7"/>
      <c r="JGT166" s="7"/>
      <c r="JGU166" s="7"/>
      <c r="JGV166" s="7"/>
      <c r="JGW166" s="7"/>
      <c r="JGX166" s="7"/>
      <c r="JGY166" s="7"/>
      <c r="JGZ166" s="7"/>
      <c r="JHA166" s="7"/>
      <c r="JHB166" s="7"/>
      <c r="JHC166" s="7"/>
      <c r="JHD166" s="7"/>
      <c r="JHE166" s="7"/>
      <c r="JHF166" s="7"/>
      <c r="JHG166" s="7"/>
      <c r="JHH166" s="7"/>
      <c r="JHI166" s="7"/>
      <c r="JHJ166" s="7"/>
      <c r="JHK166" s="7"/>
      <c r="JHL166" s="7"/>
      <c r="JHM166" s="7"/>
      <c r="JHN166" s="7"/>
      <c r="JHO166" s="7"/>
      <c r="JHP166" s="7"/>
      <c r="JHQ166" s="7"/>
      <c r="JHR166" s="7"/>
      <c r="JHS166" s="7"/>
      <c r="JHT166" s="7"/>
      <c r="JHU166" s="7"/>
      <c r="JHV166" s="7"/>
      <c r="JHW166" s="7"/>
      <c r="JHX166" s="7"/>
      <c r="JHY166" s="7"/>
      <c r="JHZ166" s="7"/>
      <c r="JIA166" s="7"/>
      <c r="JIB166" s="7"/>
      <c r="JIC166" s="7"/>
      <c r="JID166" s="7"/>
      <c r="JIE166" s="7"/>
      <c r="JIF166" s="7"/>
      <c r="JIG166" s="7"/>
      <c r="JIH166" s="7"/>
      <c r="JII166" s="7"/>
      <c r="JIJ166" s="7"/>
      <c r="JIK166" s="7"/>
      <c r="JIL166" s="7"/>
      <c r="JIM166" s="7"/>
      <c r="JIN166" s="7"/>
      <c r="JIO166" s="7"/>
      <c r="JIP166" s="7"/>
      <c r="JIQ166" s="7"/>
      <c r="JIR166" s="7"/>
      <c r="JIS166" s="7"/>
      <c r="JIT166" s="7"/>
      <c r="JIU166" s="7"/>
      <c r="JIV166" s="7"/>
      <c r="JIW166" s="7"/>
      <c r="JIX166" s="7"/>
      <c r="JIY166" s="7"/>
      <c r="JIZ166" s="7"/>
      <c r="JJA166" s="7"/>
      <c r="JJB166" s="7"/>
      <c r="JJC166" s="7"/>
      <c r="JJD166" s="7"/>
      <c r="JJE166" s="7"/>
      <c r="JJF166" s="7"/>
      <c r="JJG166" s="7"/>
      <c r="JJH166" s="7"/>
      <c r="JJI166" s="7"/>
      <c r="JJJ166" s="7"/>
      <c r="JJK166" s="7"/>
      <c r="JJL166" s="7"/>
      <c r="JJM166" s="7"/>
      <c r="JJN166" s="7"/>
      <c r="JJO166" s="7"/>
      <c r="JJP166" s="7"/>
      <c r="JJQ166" s="7"/>
      <c r="JJR166" s="7"/>
      <c r="JJS166" s="7"/>
      <c r="JJT166" s="7"/>
      <c r="JJU166" s="7"/>
      <c r="JJV166" s="7"/>
      <c r="JJW166" s="7"/>
      <c r="JJX166" s="7"/>
      <c r="JJY166" s="7"/>
      <c r="JJZ166" s="7"/>
      <c r="JKA166" s="7"/>
      <c r="JKB166" s="7"/>
      <c r="JKC166" s="7"/>
      <c r="JKD166" s="7"/>
      <c r="JKE166" s="7"/>
      <c r="JKF166" s="7"/>
      <c r="JKG166" s="7"/>
      <c r="JKH166" s="7"/>
      <c r="JKI166" s="7"/>
      <c r="JKJ166" s="7"/>
      <c r="JKK166" s="7"/>
      <c r="JKL166" s="7"/>
      <c r="JKM166" s="7"/>
      <c r="JKN166" s="7"/>
      <c r="JKO166" s="7"/>
      <c r="JKP166" s="7"/>
      <c r="JKQ166" s="7"/>
      <c r="JKR166" s="7"/>
      <c r="JKS166" s="7"/>
      <c r="JKT166" s="7"/>
      <c r="JKU166" s="7"/>
      <c r="JKV166" s="7"/>
      <c r="JKW166" s="7"/>
      <c r="JKX166" s="7"/>
      <c r="JKY166" s="7"/>
      <c r="JKZ166" s="7"/>
      <c r="JLA166" s="7"/>
      <c r="JLB166" s="7"/>
      <c r="JLC166" s="7"/>
      <c r="JLD166" s="7"/>
      <c r="JLE166" s="7"/>
      <c r="JLF166" s="7"/>
      <c r="JLG166" s="7"/>
      <c r="JLH166" s="7"/>
      <c r="JLI166" s="7"/>
      <c r="JLJ166" s="7"/>
      <c r="JLK166" s="7"/>
      <c r="JLL166" s="7"/>
      <c r="JLM166" s="7"/>
      <c r="JLN166" s="7"/>
      <c r="JLO166" s="7"/>
      <c r="JLP166" s="7"/>
      <c r="JLQ166" s="7"/>
      <c r="JLR166" s="7"/>
      <c r="JLS166" s="7"/>
      <c r="JLT166" s="7"/>
      <c r="JLU166" s="7"/>
      <c r="JLV166" s="7"/>
      <c r="JLW166" s="7"/>
      <c r="JLX166" s="7"/>
      <c r="JLY166" s="7"/>
      <c r="JLZ166" s="7"/>
      <c r="JMA166" s="7"/>
      <c r="JMB166" s="7"/>
      <c r="JMC166" s="7"/>
      <c r="JMD166" s="7"/>
      <c r="JME166" s="7"/>
      <c r="JMF166" s="7"/>
      <c r="JMG166" s="7"/>
      <c r="JMH166" s="7"/>
      <c r="JMI166" s="7"/>
      <c r="JMJ166" s="7"/>
      <c r="JMK166" s="7"/>
      <c r="JML166" s="7"/>
      <c r="JMM166" s="7"/>
      <c r="JMN166" s="7"/>
      <c r="JMO166" s="7"/>
      <c r="JMP166" s="7"/>
      <c r="JMQ166" s="7"/>
      <c r="JMR166" s="7"/>
      <c r="JMS166" s="7"/>
      <c r="JMT166" s="7"/>
      <c r="JMU166" s="7"/>
      <c r="JMV166" s="7"/>
      <c r="JMW166" s="7"/>
      <c r="JMX166" s="7"/>
      <c r="JMY166" s="7"/>
      <c r="JMZ166" s="7"/>
      <c r="JNA166" s="7"/>
      <c r="JNB166" s="7"/>
      <c r="JNC166" s="7"/>
      <c r="JND166" s="7"/>
      <c r="JNE166" s="7"/>
      <c r="JNF166" s="7"/>
      <c r="JNG166" s="7"/>
      <c r="JNH166" s="7"/>
      <c r="JNI166" s="7"/>
      <c r="JNJ166" s="7"/>
      <c r="JNK166" s="7"/>
      <c r="JNL166" s="7"/>
      <c r="JNM166" s="7"/>
      <c r="JNN166" s="7"/>
      <c r="JNO166" s="7"/>
      <c r="JNP166" s="7"/>
      <c r="JNQ166" s="7"/>
      <c r="JNR166" s="7"/>
      <c r="JNS166" s="7"/>
      <c r="JNT166" s="7"/>
      <c r="JNU166" s="7"/>
      <c r="JNV166" s="7"/>
      <c r="JNW166" s="7"/>
      <c r="JNX166" s="7"/>
      <c r="JNY166" s="7"/>
      <c r="JNZ166" s="7"/>
      <c r="JOA166" s="7"/>
      <c r="JOB166" s="7"/>
      <c r="JOC166" s="7"/>
      <c r="JOD166" s="7"/>
      <c r="JOE166" s="7"/>
      <c r="JOF166" s="7"/>
      <c r="JOG166" s="7"/>
      <c r="JOH166" s="7"/>
      <c r="JOI166" s="7"/>
      <c r="JOJ166" s="7"/>
      <c r="JOK166" s="7"/>
      <c r="JOL166" s="7"/>
      <c r="JOM166" s="7"/>
      <c r="JON166" s="7"/>
      <c r="JOO166" s="7"/>
      <c r="JOP166" s="7"/>
      <c r="JOQ166" s="7"/>
      <c r="JOR166" s="7"/>
      <c r="JOS166" s="7"/>
      <c r="JOT166" s="7"/>
      <c r="JOU166" s="7"/>
      <c r="JOV166" s="7"/>
      <c r="JOW166" s="7"/>
      <c r="JOX166" s="7"/>
      <c r="JOY166" s="7"/>
      <c r="JOZ166" s="7"/>
      <c r="JPA166" s="7"/>
      <c r="JPB166" s="7"/>
      <c r="JPC166" s="7"/>
      <c r="JPD166" s="7"/>
      <c r="JPE166" s="7"/>
      <c r="JPF166" s="7"/>
      <c r="JPG166" s="7"/>
      <c r="JPH166" s="7"/>
      <c r="JPI166" s="7"/>
      <c r="JPJ166" s="7"/>
      <c r="JPK166" s="7"/>
      <c r="JPL166" s="7"/>
      <c r="JPM166" s="7"/>
      <c r="JPN166" s="7"/>
      <c r="JPO166" s="7"/>
      <c r="JPP166" s="7"/>
      <c r="JPQ166" s="7"/>
      <c r="JPR166" s="7"/>
      <c r="JPS166" s="7"/>
      <c r="JPT166" s="7"/>
      <c r="JPU166" s="7"/>
      <c r="JPV166" s="7"/>
      <c r="JPW166" s="7"/>
      <c r="JPX166" s="7"/>
      <c r="JPY166" s="7"/>
      <c r="JPZ166" s="7"/>
      <c r="JQA166" s="7"/>
      <c r="JQB166" s="7"/>
      <c r="JQC166" s="7"/>
      <c r="JQD166" s="7"/>
      <c r="JQE166" s="7"/>
      <c r="JQF166" s="7"/>
      <c r="JQG166" s="7"/>
      <c r="JQH166" s="7"/>
      <c r="JQI166" s="7"/>
      <c r="JQJ166" s="7"/>
      <c r="JQK166" s="7"/>
      <c r="JQL166" s="7"/>
      <c r="JQM166" s="7"/>
      <c r="JQN166" s="7"/>
      <c r="JQO166" s="7"/>
      <c r="JQP166" s="7"/>
      <c r="JQQ166" s="7"/>
      <c r="JQR166" s="7"/>
      <c r="JQS166" s="7"/>
      <c r="JQT166" s="7"/>
      <c r="JQU166" s="7"/>
      <c r="JQV166" s="7"/>
      <c r="JQW166" s="7"/>
      <c r="JQX166" s="7"/>
      <c r="JQY166" s="7"/>
      <c r="JQZ166" s="7"/>
      <c r="JRA166" s="7"/>
      <c r="JRB166" s="7"/>
      <c r="JRC166" s="7"/>
      <c r="JRD166" s="7"/>
      <c r="JRE166" s="7"/>
      <c r="JRF166" s="7"/>
      <c r="JRG166" s="7"/>
      <c r="JRH166" s="7"/>
      <c r="JRI166" s="7"/>
      <c r="JRJ166" s="7"/>
      <c r="JRK166" s="7"/>
      <c r="JRL166" s="7"/>
      <c r="JRM166" s="7"/>
      <c r="JRN166" s="7"/>
      <c r="JRO166" s="7"/>
      <c r="JRP166" s="7"/>
      <c r="JRQ166" s="7"/>
      <c r="JRR166" s="7"/>
      <c r="JRS166" s="7"/>
      <c r="JRT166" s="7"/>
      <c r="JRU166" s="7"/>
      <c r="JRV166" s="7"/>
      <c r="JRW166" s="7"/>
      <c r="JRX166" s="7"/>
      <c r="JRY166" s="7"/>
      <c r="JRZ166" s="7"/>
      <c r="JSA166" s="7"/>
      <c r="JSB166" s="7"/>
      <c r="JSC166" s="7"/>
      <c r="JSD166" s="7"/>
      <c r="JSE166" s="7"/>
      <c r="JSF166" s="7"/>
      <c r="JSG166" s="7"/>
      <c r="JSH166" s="7"/>
      <c r="JSI166" s="7"/>
      <c r="JSJ166" s="7"/>
      <c r="JSK166" s="7"/>
      <c r="JSL166" s="7"/>
      <c r="JSM166" s="7"/>
      <c r="JSN166" s="7"/>
      <c r="JSO166" s="7"/>
      <c r="JSP166" s="7"/>
      <c r="JSQ166" s="7"/>
      <c r="JSR166" s="7"/>
      <c r="JSS166" s="7"/>
      <c r="JST166" s="7"/>
      <c r="JSU166" s="7"/>
      <c r="JSV166" s="7"/>
      <c r="JSW166" s="7"/>
      <c r="JSX166" s="7"/>
      <c r="JSY166" s="7"/>
      <c r="JSZ166" s="7"/>
      <c r="JTA166" s="7"/>
      <c r="JTB166" s="7"/>
      <c r="JTC166" s="7"/>
      <c r="JTD166" s="7"/>
      <c r="JTE166" s="7"/>
      <c r="JTF166" s="7"/>
      <c r="JTG166" s="7"/>
      <c r="JTH166" s="7"/>
      <c r="JTI166" s="7"/>
      <c r="JTJ166" s="7"/>
      <c r="JTK166" s="7"/>
      <c r="JTL166" s="7"/>
      <c r="JTM166" s="7"/>
      <c r="JTN166" s="7"/>
      <c r="JTO166" s="7"/>
      <c r="JTP166" s="7"/>
      <c r="JTQ166" s="7"/>
      <c r="JTR166" s="7"/>
      <c r="JTS166" s="7"/>
      <c r="JTT166" s="7"/>
      <c r="JTU166" s="7"/>
      <c r="JTV166" s="7"/>
      <c r="JTW166" s="7"/>
      <c r="JTX166" s="7"/>
      <c r="JTY166" s="7"/>
      <c r="JTZ166" s="7"/>
      <c r="JUA166" s="7"/>
      <c r="JUB166" s="7"/>
      <c r="JUC166" s="7"/>
      <c r="JUD166" s="7"/>
      <c r="JUE166" s="7"/>
      <c r="JUF166" s="7"/>
      <c r="JUG166" s="7"/>
      <c r="JUH166" s="7"/>
      <c r="JUI166" s="7"/>
      <c r="JUJ166" s="7"/>
      <c r="JUK166" s="7"/>
      <c r="JUL166" s="7"/>
      <c r="JUM166" s="7"/>
      <c r="JUN166" s="7"/>
      <c r="JUO166" s="7"/>
      <c r="JUP166" s="7"/>
      <c r="JUQ166" s="7"/>
      <c r="JUR166" s="7"/>
      <c r="JUS166" s="7"/>
      <c r="JUT166" s="7"/>
      <c r="JUU166" s="7"/>
      <c r="JUV166" s="7"/>
      <c r="JUW166" s="7"/>
      <c r="JUX166" s="7"/>
      <c r="JUY166" s="7"/>
      <c r="JUZ166" s="7"/>
      <c r="JVA166" s="7"/>
      <c r="JVB166" s="7"/>
      <c r="JVC166" s="7"/>
      <c r="JVD166" s="7"/>
      <c r="JVE166" s="7"/>
      <c r="JVF166" s="7"/>
      <c r="JVG166" s="7"/>
      <c r="JVH166" s="7"/>
      <c r="JVI166" s="7"/>
      <c r="JVJ166" s="7"/>
      <c r="JVK166" s="7"/>
      <c r="JVL166" s="7"/>
      <c r="JVM166" s="7"/>
      <c r="JVN166" s="7"/>
      <c r="JVO166" s="7"/>
      <c r="JVP166" s="7"/>
      <c r="JVQ166" s="7"/>
      <c r="JVR166" s="7"/>
      <c r="JVS166" s="7"/>
      <c r="JVT166" s="7"/>
      <c r="JVU166" s="7"/>
      <c r="JVV166" s="7"/>
      <c r="JVW166" s="7"/>
      <c r="JVX166" s="7"/>
      <c r="JVY166" s="7"/>
      <c r="JVZ166" s="7"/>
      <c r="JWA166" s="7"/>
      <c r="JWB166" s="7"/>
      <c r="JWC166" s="7"/>
      <c r="JWD166" s="7"/>
      <c r="JWE166" s="7"/>
      <c r="JWF166" s="7"/>
      <c r="JWG166" s="7"/>
      <c r="JWH166" s="7"/>
      <c r="JWI166" s="7"/>
      <c r="JWJ166" s="7"/>
      <c r="JWK166" s="7"/>
      <c r="JWL166" s="7"/>
      <c r="JWM166" s="7"/>
      <c r="JWN166" s="7"/>
      <c r="JWO166" s="7"/>
      <c r="JWP166" s="7"/>
      <c r="JWQ166" s="7"/>
      <c r="JWR166" s="7"/>
      <c r="JWS166" s="7"/>
      <c r="JWT166" s="7"/>
      <c r="JWU166" s="7"/>
      <c r="JWV166" s="7"/>
      <c r="JWW166" s="7"/>
      <c r="JWX166" s="7"/>
      <c r="JWY166" s="7"/>
      <c r="JWZ166" s="7"/>
      <c r="JXA166" s="7"/>
      <c r="JXB166" s="7"/>
      <c r="JXC166" s="7"/>
      <c r="JXD166" s="7"/>
      <c r="JXE166" s="7"/>
      <c r="JXF166" s="7"/>
      <c r="JXG166" s="7"/>
      <c r="JXH166" s="7"/>
      <c r="JXI166" s="7"/>
      <c r="JXJ166" s="7"/>
      <c r="JXK166" s="7"/>
      <c r="JXL166" s="7"/>
      <c r="JXM166" s="7"/>
      <c r="JXN166" s="7"/>
      <c r="JXO166" s="7"/>
      <c r="JXP166" s="7"/>
      <c r="JXQ166" s="7"/>
      <c r="JXR166" s="7"/>
      <c r="JXS166" s="7"/>
      <c r="JXT166" s="7"/>
      <c r="JXU166" s="7"/>
      <c r="JXV166" s="7"/>
      <c r="JXW166" s="7"/>
      <c r="JXX166" s="7"/>
      <c r="JXY166" s="7"/>
      <c r="JXZ166" s="7"/>
      <c r="JYA166" s="7"/>
      <c r="JYB166" s="7"/>
      <c r="JYC166" s="7"/>
      <c r="JYD166" s="7"/>
      <c r="JYE166" s="7"/>
      <c r="JYF166" s="7"/>
      <c r="JYG166" s="7"/>
      <c r="JYH166" s="7"/>
      <c r="JYI166" s="7"/>
      <c r="JYJ166" s="7"/>
      <c r="JYK166" s="7"/>
      <c r="JYL166" s="7"/>
      <c r="JYM166" s="7"/>
      <c r="JYN166" s="7"/>
      <c r="JYO166" s="7"/>
      <c r="JYP166" s="7"/>
      <c r="JYQ166" s="7"/>
      <c r="JYR166" s="7"/>
      <c r="JYS166" s="7"/>
      <c r="JYT166" s="7"/>
      <c r="JYU166" s="7"/>
      <c r="JYV166" s="7"/>
      <c r="JYW166" s="7"/>
      <c r="JYX166" s="7"/>
      <c r="JYY166" s="7"/>
      <c r="JYZ166" s="7"/>
      <c r="JZA166" s="7"/>
      <c r="JZB166" s="7"/>
      <c r="JZC166" s="7"/>
      <c r="JZD166" s="7"/>
      <c r="JZE166" s="7"/>
      <c r="JZF166" s="7"/>
      <c r="JZG166" s="7"/>
      <c r="JZH166" s="7"/>
      <c r="JZI166" s="7"/>
      <c r="JZJ166" s="7"/>
      <c r="JZK166" s="7"/>
      <c r="JZL166" s="7"/>
      <c r="JZM166" s="7"/>
      <c r="JZN166" s="7"/>
      <c r="JZO166" s="7"/>
      <c r="JZP166" s="7"/>
      <c r="JZQ166" s="7"/>
      <c r="JZR166" s="7"/>
      <c r="JZS166" s="7"/>
      <c r="JZT166" s="7"/>
      <c r="JZU166" s="7"/>
      <c r="JZV166" s="7"/>
      <c r="JZW166" s="7"/>
      <c r="JZX166" s="7"/>
      <c r="JZY166" s="7"/>
      <c r="JZZ166" s="7"/>
      <c r="KAA166" s="7"/>
      <c r="KAB166" s="7"/>
      <c r="KAC166" s="7"/>
      <c r="KAD166" s="7"/>
      <c r="KAE166" s="7"/>
      <c r="KAF166" s="7"/>
      <c r="KAG166" s="7"/>
      <c r="KAH166" s="7"/>
      <c r="KAI166" s="7"/>
      <c r="KAJ166" s="7"/>
      <c r="KAK166" s="7"/>
      <c r="KAL166" s="7"/>
      <c r="KAM166" s="7"/>
      <c r="KAN166" s="7"/>
      <c r="KAO166" s="7"/>
      <c r="KAP166" s="7"/>
      <c r="KAQ166" s="7"/>
      <c r="KAR166" s="7"/>
      <c r="KAS166" s="7"/>
      <c r="KAT166" s="7"/>
      <c r="KAU166" s="7"/>
      <c r="KAV166" s="7"/>
      <c r="KAW166" s="7"/>
      <c r="KAX166" s="7"/>
      <c r="KAY166" s="7"/>
      <c r="KAZ166" s="7"/>
      <c r="KBA166" s="7"/>
      <c r="KBB166" s="7"/>
      <c r="KBC166" s="7"/>
      <c r="KBD166" s="7"/>
      <c r="KBE166" s="7"/>
      <c r="KBF166" s="7"/>
      <c r="KBG166" s="7"/>
      <c r="KBH166" s="7"/>
      <c r="KBI166" s="7"/>
      <c r="KBJ166" s="7"/>
      <c r="KBK166" s="7"/>
      <c r="KBL166" s="7"/>
      <c r="KBM166" s="7"/>
      <c r="KBN166" s="7"/>
      <c r="KBO166" s="7"/>
      <c r="KBP166" s="7"/>
      <c r="KBQ166" s="7"/>
      <c r="KBR166" s="7"/>
      <c r="KBS166" s="7"/>
      <c r="KBT166" s="7"/>
      <c r="KBU166" s="7"/>
      <c r="KBV166" s="7"/>
      <c r="KBW166" s="7"/>
      <c r="KBX166" s="7"/>
      <c r="KBY166" s="7"/>
      <c r="KBZ166" s="7"/>
      <c r="KCA166" s="7"/>
      <c r="KCB166" s="7"/>
      <c r="KCC166" s="7"/>
      <c r="KCD166" s="7"/>
      <c r="KCE166" s="7"/>
      <c r="KCF166" s="7"/>
      <c r="KCG166" s="7"/>
      <c r="KCH166" s="7"/>
      <c r="KCI166" s="7"/>
      <c r="KCJ166" s="7"/>
      <c r="KCK166" s="7"/>
      <c r="KCL166" s="7"/>
      <c r="KCM166" s="7"/>
      <c r="KCN166" s="7"/>
      <c r="KCO166" s="7"/>
      <c r="KCP166" s="7"/>
      <c r="KCQ166" s="7"/>
      <c r="KCR166" s="7"/>
      <c r="KCS166" s="7"/>
      <c r="KCT166" s="7"/>
      <c r="KCU166" s="7"/>
      <c r="KCV166" s="7"/>
      <c r="KCW166" s="7"/>
      <c r="KCX166" s="7"/>
      <c r="KCY166" s="7"/>
      <c r="KCZ166" s="7"/>
      <c r="KDA166" s="7"/>
      <c r="KDB166" s="7"/>
      <c r="KDC166" s="7"/>
      <c r="KDD166" s="7"/>
      <c r="KDE166" s="7"/>
      <c r="KDF166" s="7"/>
      <c r="KDG166" s="7"/>
      <c r="KDH166" s="7"/>
      <c r="KDI166" s="7"/>
      <c r="KDJ166" s="7"/>
      <c r="KDK166" s="7"/>
      <c r="KDL166" s="7"/>
      <c r="KDM166" s="7"/>
      <c r="KDN166" s="7"/>
      <c r="KDO166" s="7"/>
      <c r="KDP166" s="7"/>
      <c r="KDQ166" s="7"/>
      <c r="KDR166" s="7"/>
      <c r="KDS166" s="7"/>
      <c r="KDT166" s="7"/>
      <c r="KDU166" s="7"/>
      <c r="KDV166" s="7"/>
      <c r="KDW166" s="7"/>
      <c r="KDX166" s="7"/>
      <c r="KDY166" s="7"/>
      <c r="KDZ166" s="7"/>
      <c r="KEA166" s="7"/>
      <c r="KEB166" s="7"/>
      <c r="KEC166" s="7"/>
      <c r="KED166" s="7"/>
      <c r="KEE166" s="7"/>
      <c r="KEF166" s="7"/>
      <c r="KEG166" s="7"/>
      <c r="KEH166" s="7"/>
      <c r="KEI166" s="7"/>
      <c r="KEJ166" s="7"/>
      <c r="KEK166" s="7"/>
      <c r="KEL166" s="7"/>
      <c r="KEM166" s="7"/>
      <c r="KEN166" s="7"/>
      <c r="KEO166" s="7"/>
      <c r="KEP166" s="7"/>
      <c r="KEQ166" s="7"/>
      <c r="KER166" s="7"/>
      <c r="KES166" s="7"/>
      <c r="KET166" s="7"/>
      <c r="KEU166" s="7"/>
      <c r="KEV166" s="7"/>
      <c r="KEW166" s="7"/>
      <c r="KEX166" s="7"/>
      <c r="KEY166" s="7"/>
      <c r="KEZ166" s="7"/>
      <c r="KFA166" s="7"/>
      <c r="KFB166" s="7"/>
      <c r="KFC166" s="7"/>
      <c r="KFD166" s="7"/>
      <c r="KFE166" s="7"/>
      <c r="KFF166" s="7"/>
      <c r="KFG166" s="7"/>
      <c r="KFH166" s="7"/>
      <c r="KFI166" s="7"/>
      <c r="KFJ166" s="7"/>
      <c r="KFK166" s="7"/>
      <c r="KFL166" s="7"/>
      <c r="KFM166" s="7"/>
      <c r="KFN166" s="7"/>
      <c r="KFO166" s="7"/>
      <c r="KFP166" s="7"/>
      <c r="KFQ166" s="7"/>
      <c r="KFR166" s="7"/>
      <c r="KFS166" s="7"/>
      <c r="KFT166" s="7"/>
      <c r="KFU166" s="7"/>
      <c r="KFV166" s="7"/>
      <c r="KFW166" s="7"/>
      <c r="KFX166" s="7"/>
      <c r="KFY166" s="7"/>
      <c r="KFZ166" s="7"/>
      <c r="KGA166" s="7"/>
      <c r="KGB166" s="7"/>
      <c r="KGC166" s="7"/>
      <c r="KGD166" s="7"/>
      <c r="KGE166" s="7"/>
      <c r="KGF166" s="7"/>
      <c r="KGG166" s="7"/>
      <c r="KGH166" s="7"/>
      <c r="KGI166" s="7"/>
      <c r="KGJ166" s="7"/>
      <c r="KGK166" s="7"/>
      <c r="KGL166" s="7"/>
      <c r="KGM166" s="7"/>
      <c r="KGN166" s="7"/>
      <c r="KGO166" s="7"/>
      <c r="KGP166" s="7"/>
      <c r="KGQ166" s="7"/>
      <c r="KGR166" s="7"/>
      <c r="KGS166" s="7"/>
      <c r="KGT166" s="7"/>
      <c r="KGU166" s="7"/>
      <c r="KGV166" s="7"/>
      <c r="KGW166" s="7"/>
      <c r="KGX166" s="7"/>
      <c r="KGY166" s="7"/>
      <c r="KGZ166" s="7"/>
      <c r="KHA166" s="7"/>
      <c r="KHB166" s="7"/>
      <c r="KHC166" s="7"/>
      <c r="KHD166" s="7"/>
      <c r="KHE166" s="7"/>
      <c r="KHF166" s="7"/>
      <c r="KHG166" s="7"/>
      <c r="KHH166" s="7"/>
      <c r="KHI166" s="7"/>
      <c r="KHJ166" s="7"/>
      <c r="KHK166" s="7"/>
      <c r="KHL166" s="7"/>
      <c r="KHM166" s="7"/>
      <c r="KHN166" s="7"/>
      <c r="KHO166" s="7"/>
      <c r="KHP166" s="7"/>
      <c r="KHQ166" s="7"/>
      <c r="KHR166" s="7"/>
      <c r="KHS166" s="7"/>
      <c r="KHT166" s="7"/>
      <c r="KHU166" s="7"/>
      <c r="KHV166" s="7"/>
      <c r="KHW166" s="7"/>
      <c r="KHX166" s="7"/>
      <c r="KHY166" s="7"/>
      <c r="KHZ166" s="7"/>
      <c r="KIA166" s="7"/>
      <c r="KIB166" s="7"/>
      <c r="KIC166" s="7"/>
      <c r="KID166" s="7"/>
      <c r="KIE166" s="7"/>
      <c r="KIF166" s="7"/>
      <c r="KIG166" s="7"/>
      <c r="KIH166" s="7"/>
      <c r="KII166" s="7"/>
      <c r="KIJ166" s="7"/>
      <c r="KIK166" s="7"/>
      <c r="KIL166" s="7"/>
      <c r="KIM166" s="7"/>
      <c r="KIN166" s="7"/>
      <c r="KIO166" s="7"/>
      <c r="KIP166" s="7"/>
      <c r="KIQ166" s="7"/>
      <c r="KIR166" s="7"/>
      <c r="KIS166" s="7"/>
      <c r="KIT166" s="7"/>
      <c r="KIU166" s="7"/>
      <c r="KIV166" s="7"/>
      <c r="KIW166" s="7"/>
      <c r="KIX166" s="7"/>
      <c r="KIY166" s="7"/>
      <c r="KIZ166" s="7"/>
      <c r="KJA166" s="7"/>
      <c r="KJB166" s="7"/>
      <c r="KJC166" s="7"/>
      <c r="KJD166" s="7"/>
      <c r="KJE166" s="7"/>
      <c r="KJF166" s="7"/>
      <c r="KJG166" s="7"/>
      <c r="KJH166" s="7"/>
      <c r="KJI166" s="7"/>
      <c r="KJJ166" s="7"/>
      <c r="KJK166" s="7"/>
      <c r="KJL166" s="7"/>
      <c r="KJM166" s="7"/>
      <c r="KJN166" s="7"/>
      <c r="KJO166" s="7"/>
      <c r="KJP166" s="7"/>
      <c r="KJQ166" s="7"/>
      <c r="KJR166" s="7"/>
      <c r="KJS166" s="7"/>
      <c r="KJT166" s="7"/>
      <c r="KJU166" s="7"/>
      <c r="KJV166" s="7"/>
      <c r="KJW166" s="7"/>
      <c r="KJX166" s="7"/>
      <c r="KJY166" s="7"/>
      <c r="KJZ166" s="7"/>
      <c r="KKA166" s="7"/>
      <c r="KKB166" s="7"/>
      <c r="KKC166" s="7"/>
      <c r="KKD166" s="7"/>
      <c r="KKE166" s="7"/>
      <c r="KKF166" s="7"/>
      <c r="KKG166" s="7"/>
      <c r="KKH166" s="7"/>
      <c r="KKI166" s="7"/>
      <c r="KKJ166" s="7"/>
      <c r="KKK166" s="7"/>
      <c r="KKL166" s="7"/>
      <c r="KKM166" s="7"/>
      <c r="KKN166" s="7"/>
      <c r="KKO166" s="7"/>
      <c r="KKP166" s="7"/>
      <c r="KKQ166" s="7"/>
      <c r="KKR166" s="7"/>
      <c r="KKS166" s="7"/>
      <c r="KKT166" s="7"/>
      <c r="KKU166" s="7"/>
      <c r="KKV166" s="7"/>
      <c r="KKW166" s="7"/>
      <c r="KKX166" s="7"/>
      <c r="KKY166" s="7"/>
      <c r="KKZ166" s="7"/>
      <c r="KLA166" s="7"/>
      <c r="KLB166" s="7"/>
      <c r="KLC166" s="7"/>
      <c r="KLD166" s="7"/>
      <c r="KLE166" s="7"/>
      <c r="KLF166" s="7"/>
      <c r="KLG166" s="7"/>
      <c r="KLH166" s="7"/>
      <c r="KLI166" s="7"/>
      <c r="KLJ166" s="7"/>
      <c r="KLK166" s="7"/>
      <c r="KLL166" s="7"/>
      <c r="KLM166" s="7"/>
      <c r="KLN166" s="7"/>
      <c r="KLO166" s="7"/>
      <c r="KLP166" s="7"/>
      <c r="KLQ166" s="7"/>
      <c r="KLR166" s="7"/>
      <c r="KLS166" s="7"/>
      <c r="KLT166" s="7"/>
      <c r="KLU166" s="7"/>
      <c r="KLV166" s="7"/>
      <c r="KLW166" s="7"/>
      <c r="KLX166" s="7"/>
      <c r="KLY166" s="7"/>
      <c r="KLZ166" s="7"/>
      <c r="KMA166" s="7"/>
      <c r="KMB166" s="7"/>
      <c r="KMC166" s="7"/>
      <c r="KMD166" s="7"/>
      <c r="KME166" s="7"/>
      <c r="KMF166" s="7"/>
      <c r="KMG166" s="7"/>
      <c r="KMH166" s="7"/>
      <c r="KMI166" s="7"/>
      <c r="KMJ166" s="7"/>
      <c r="KMK166" s="7"/>
      <c r="KML166" s="7"/>
      <c r="KMM166" s="7"/>
      <c r="KMN166" s="7"/>
      <c r="KMO166" s="7"/>
      <c r="KMP166" s="7"/>
      <c r="KMQ166" s="7"/>
      <c r="KMR166" s="7"/>
      <c r="KMS166" s="7"/>
      <c r="KMT166" s="7"/>
      <c r="KMU166" s="7"/>
      <c r="KMV166" s="7"/>
      <c r="KMW166" s="7"/>
      <c r="KMX166" s="7"/>
      <c r="KMY166" s="7"/>
      <c r="KMZ166" s="7"/>
      <c r="KNA166" s="7"/>
      <c r="KNB166" s="7"/>
      <c r="KNC166" s="7"/>
      <c r="KND166" s="7"/>
      <c r="KNE166" s="7"/>
      <c r="KNF166" s="7"/>
      <c r="KNG166" s="7"/>
      <c r="KNH166" s="7"/>
      <c r="KNI166" s="7"/>
      <c r="KNJ166" s="7"/>
      <c r="KNK166" s="7"/>
      <c r="KNL166" s="7"/>
      <c r="KNM166" s="7"/>
      <c r="KNN166" s="7"/>
      <c r="KNO166" s="7"/>
      <c r="KNP166" s="7"/>
      <c r="KNQ166" s="7"/>
      <c r="KNR166" s="7"/>
      <c r="KNS166" s="7"/>
      <c r="KNT166" s="7"/>
      <c r="KNU166" s="7"/>
      <c r="KNV166" s="7"/>
      <c r="KNW166" s="7"/>
      <c r="KNX166" s="7"/>
      <c r="KNY166" s="7"/>
      <c r="KNZ166" s="7"/>
      <c r="KOA166" s="7"/>
      <c r="KOB166" s="7"/>
      <c r="KOC166" s="7"/>
      <c r="KOD166" s="7"/>
      <c r="KOE166" s="7"/>
      <c r="KOF166" s="7"/>
      <c r="KOG166" s="7"/>
      <c r="KOH166" s="7"/>
      <c r="KOI166" s="7"/>
      <c r="KOJ166" s="7"/>
      <c r="KOK166" s="7"/>
      <c r="KOL166" s="7"/>
      <c r="KOM166" s="7"/>
      <c r="KON166" s="7"/>
      <c r="KOO166" s="7"/>
      <c r="KOP166" s="7"/>
      <c r="KOQ166" s="7"/>
      <c r="KOR166" s="7"/>
      <c r="KOS166" s="7"/>
      <c r="KOT166" s="7"/>
      <c r="KOU166" s="7"/>
      <c r="KOV166" s="7"/>
      <c r="KOW166" s="7"/>
      <c r="KOX166" s="7"/>
      <c r="KOY166" s="7"/>
      <c r="KOZ166" s="7"/>
      <c r="KPA166" s="7"/>
      <c r="KPB166" s="7"/>
      <c r="KPC166" s="7"/>
      <c r="KPD166" s="7"/>
      <c r="KPE166" s="7"/>
      <c r="KPF166" s="7"/>
      <c r="KPG166" s="7"/>
      <c r="KPH166" s="7"/>
      <c r="KPI166" s="7"/>
      <c r="KPJ166" s="7"/>
      <c r="KPK166" s="7"/>
      <c r="KPL166" s="7"/>
      <c r="KPM166" s="7"/>
      <c r="KPN166" s="7"/>
      <c r="KPO166" s="7"/>
      <c r="KPP166" s="7"/>
      <c r="KPQ166" s="7"/>
      <c r="KPR166" s="7"/>
      <c r="KPS166" s="7"/>
      <c r="KPT166" s="7"/>
      <c r="KPU166" s="7"/>
      <c r="KPV166" s="7"/>
      <c r="KPW166" s="7"/>
      <c r="KPX166" s="7"/>
      <c r="KPY166" s="7"/>
      <c r="KPZ166" s="7"/>
      <c r="KQA166" s="7"/>
      <c r="KQB166" s="7"/>
      <c r="KQC166" s="7"/>
      <c r="KQD166" s="7"/>
      <c r="KQE166" s="7"/>
      <c r="KQF166" s="7"/>
      <c r="KQG166" s="7"/>
      <c r="KQH166" s="7"/>
      <c r="KQI166" s="7"/>
      <c r="KQJ166" s="7"/>
      <c r="KQK166" s="7"/>
      <c r="KQL166" s="7"/>
      <c r="KQM166" s="7"/>
      <c r="KQN166" s="7"/>
      <c r="KQO166" s="7"/>
      <c r="KQP166" s="7"/>
      <c r="KQQ166" s="7"/>
      <c r="KQR166" s="7"/>
      <c r="KQS166" s="7"/>
      <c r="KQT166" s="7"/>
      <c r="KQU166" s="7"/>
      <c r="KQV166" s="7"/>
      <c r="KQW166" s="7"/>
      <c r="KQX166" s="7"/>
      <c r="KQY166" s="7"/>
      <c r="KQZ166" s="7"/>
      <c r="KRA166" s="7"/>
      <c r="KRB166" s="7"/>
      <c r="KRC166" s="7"/>
      <c r="KRD166" s="7"/>
      <c r="KRE166" s="7"/>
      <c r="KRF166" s="7"/>
      <c r="KRG166" s="7"/>
      <c r="KRH166" s="7"/>
      <c r="KRI166" s="7"/>
      <c r="KRJ166" s="7"/>
      <c r="KRK166" s="7"/>
      <c r="KRL166" s="7"/>
      <c r="KRM166" s="7"/>
      <c r="KRN166" s="7"/>
      <c r="KRO166" s="7"/>
      <c r="KRP166" s="7"/>
      <c r="KRQ166" s="7"/>
      <c r="KRR166" s="7"/>
      <c r="KRS166" s="7"/>
      <c r="KRT166" s="7"/>
      <c r="KRU166" s="7"/>
      <c r="KRV166" s="7"/>
      <c r="KRW166" s="7"/>
      <c r="KRX166" s="7"/>
      <c r="KRY166" s="7"/>
      <c r="KRZ166" s="7"/>
      <c r="KSA166" s="7"/>
      <c r="KSB166" s="7"/>
      <c r="KSC166" s="7"/>
      <c r="KSD166" s="7"/>
      <c r="KSE166" s="7"/>
      <c r="KSF166" s="7"/>
      <c r="KSG166" s="7"/>
      <c r="KSH166" s="7"/>
      <c r="KSI166" s="7"/>
      <c r="KSJ166" s="7"/>
      <c r="KSK166" s="7"/>
      <c r="KSL166" s="7"/>
      <c r="KSM166" s="7"/>
      <c r="KSN166" s="7"/>
      <c r="KSO166" s="7"/>
      <c r="KSP166" s="7"/>
      <c r="KSQ166" s="7"/>
      <c r="KSR166" s="7"/>
      <c r="KSS166" s="7"/>
      <c r="KST166" s="7"/>
      <c r="KSU166" s="7"/>
      <c r="KSV166" s="7"/>
      <c r="KSW166" s="7"/>
      <c r="KSX166" s="7"/>
      <c r="KSY166" s="7"/>
      <c r="KSZ166" s="7"/>
      <c r="KTA166" s="7"/>
      <c r="KTB166" s="7"/>
      <c r="KTC166" s="7"/>
      <c r="KTD166" s="7"/>
      <c r="KTE166" s="7"/>
      <c r="KTF166" s="7"/>
      <c r="KTG166" s="7"/>
      <c r="KTH166" s="7"/>
      <c r="KTI166" s="7"/>
      <c r="KTJ166" s="7"/>
      <c r="KTK166" s="7"/>
      <c r="KTL166" s="7"/>
      <c r="KTM166" s="7"/>
      <c r="KTN166" s="7"/>
      <c r="KTO166" s="7"/>
      <c r="KTP166" s="7"/>
      <c r="KTQ166" s="7"/>
      <c r="KTR166" s="7"/>
      <c r="KTS166" s="7"/>
      <c r="KTT166" s="7"/>
      <c r="KTU166" s="7"/>
      <c r="KTV166" s="7"/>
      <c r="KTW166" s="7"/>
      <c r="KTX166" s="7"/>
      <c r="KTY166" s="7"/>
      <c r="KTZ166" s="7"/>
      <c r="KUA166" s="7"/>
      <c r="KUB166" s="7"/>
      <c r="KUC166" s="7"/>
      <c r="KUD166" s="7"/>
      <c r="KUE166" s="7"/>
      <c r="KUF166" s="7"/>
      <c r="KUG166" s="7"/>
      <c r="KUH166" s="7"/>
      <c r="KUI166" s="7"/>
      <c r="KUJ166" s="7"/>
      <c r="KUK166" s="7"/>
      <c r="KUL166" s="7"/>
      <c r="KUM166" s="7"/>
      <c r="KUN166" s="7"/>
      <c r="KUO166" s="7"/>
      <c r="KUP166" s="7"/>
      <c r="KUQ166" s="7"/>
      <c r="KUR166" s="7"/>
      <c r="KUS166" s="7"/>
      <c r="KUT166" s="7"/>
      <c r="KUU166" s="7"/>
      <c r="KUV166" s="7"/>
      <c r="KUW166" s="7"/>
      <c r="KUX166" s="7"/>
      <c r="KUY166" s="7"/>
      <c r="KUZ166" s="7"/>
      <c r="KVA166" s="7"/>
      <c r="KVB166" s="7"/>
      <c r="KVC166" s="7"/>
      <c r="KVD166" s="7"/>
      <c r="KVE166" s="7"/>
      <c r="KVF166" s="7"/>
      <c r="KVG166" s="7"/>
      <c r="KVH166" s="7"/>
      <c r="KVI166" s="7"/>
      <c r="KVJ166" s="7"/>
      <c r="KVK166" s="7"/>
      <c r="KVL166" s="7"/>
      <c r="KVM166" s="7"/>
      <c r="KVN166" s="7"/>
      <c r="KVO166" s="7"/>
      <c r="KVP166" s="7"/>
      <c r="KVQ166" s="7"/>
      <c r="KVR166" s="7"/>
      <c r="KVS166" s="7"/>
      <c r="KVT166" s="7"/>
      <c r="KVU166" s="7"/>
      <c r="KVV166" s="7"/>
      <c r="KVW166" s="7"/>
      <c r="KVX166" s="7"/>
      <c r="KVY166" s="7"/>
      <c r="KVZ166" s="7"/>
      <c r="KWA166" s="7"/>
      <c r="KWB166" s="7"/>
      <c r="KWC166" s="7"/>
      <c r="KWD166" s="7"/>
      <c r="KWE166" s="7"/>
      <c r="KWF166" s="7"/>
      <c r="KWG166" s="7"/>
      <c r="KWH166" s="7"/>
      <c r="KWI166" s="7"/>
      <c r="KWJ166" s="7"/>
      <c r="KWK166" s="7"/>
      <c r="KWL166" s="7"/>
      <c r="KWM166" s="7"/>
      <c r="KWN166" s="7"/>
      <c r="KWO166" s="7"/>
      <c r="KWP166" s="7"/>
      <c r="KWQ166" s="7"/>
      <c r="KWR166" s="7"/>
      <c r="KWS166" s="7"/>
      <c r="KWT166" s="7"/>
      <c r="KWU166" s="7"/>
      <c r="KWV166" s="7"/>
      <c r="KWW166" s="7"/>
      <c r="KWX166" s="7"/>
      <c r="KWY166" s="7"/>
      <c r="KWZ166" s="7"/>
      <c r="KXA166" s="7"/>
      <c r="KXB166" s="7"/>
      <c r="KXC166" s="7"/>
      <c r="KXD166" s="7"/>
      <c r="KXE166" s="7"/>
      <c r="KXF166" s="7"/>
      <c r="KXG166" s="7"/>
      <c r="KXH166" s="7"/>
      <c r="KXI166" s="7"/>
      <c r="KXJ166" s="7"/>
      <c r="KXK166" s="7"/>
      <c r="KXL166" s="7"/>
      <c r="KXM166" s="7"/>
      <c r="KXN166" s="7"/>
      <c r="KXO166" s="7"/>
      <c r="KXP166" s="7"/>
      <c r="KXQ166" s="7"/>
      <c r="KXR166" s="7"/>
      <c r="KXS166" s="7"/>
      <c r="KXT166" s="7"/>
      <c r="KXU166" s="7"/>
      <c r="KXV166" s="7"/>
      <c r="KXW166" s="7"/>
      <c r="KXX166" s="7"/>
      <c r="KXY166" s="7"/>
      <c r="KXZ166" s="7"/>
      <c r="KYA166" s="7"/>
      <c r="KYB166" s="7"/>
      <c r="KYC166" s="7"/>
      <c r="KYD166" s="7"/>
      <c r="KYE166" s="7"/>
      <c r="KYF166" s="7"/>
      <c r="KYG166" s="7"/>
      <c r="KYH166" s="7"/>
      <c r="KYI166" s="7"/>
      <c r="KYJ166" s="7"/>
      <c r="KYK166" s="7"/>
      <c r="KYL166" s="7"/>
      <c r="KYM166" s="7"/>
      <c r="KYN166" s="7"/>
      <c r="KYO166" s="7"/>
      <c r="KYP166" s="7"/>
      <c r="KYQ166" s="7"/>
      <c r="KYR166" s="7"/>
      <c r="KYS166" s="7"/>
      <c r="KYT166" s="7"/>
      <c r="KYU166" s="7"/>
      <c r="KYV166" s="7"/>
      <c r="KYW166" s="7"/>
      <c r="KYX166" s="7"/>
      <c r="KYY166" s="7"/>
      <c r="KYZ166" s="7"/>
      <c r="KZA166" s="7"/>
      <c r="KZB166" s="7"/>
      <c r="KZC166" s="7"/>
      <c r="KZD166" s="7"/>
      <c r="KZE166" s="7"/>
      <c r="KZF166" s="7"/>
      <c r="KZG166" s="7"/>
      <c r="KZH166" s="7"/>
      <c r="KZI166" s="7"/>
      <c r="KZJ166" s="7"/>
      <c r="KZK166" s="7"/>
      <c r="KZL166" s="7"/>
      <c r="KZM166" s="7"/>
      <c r="KZN166" s="7"/>
      <c r="KZO166" s="7"/>
      <c r="KZP166" s="7"/>
      <c r="KZQ166" s="7"/>
      <c r="KZR166" s="7"/>
      <c r="KZS166" s="7"/>
      <c r="KZT166" s="7"/>
      <c r="KZU166" s="7"/>
      <c r="KZV166" s="7"/>
      <c r="KZW166" s="7"/>
      <c r="KZX166" s="7"/>
      <c r="KZY166" s="7"/>
      <c r="KZZ166" s="7"/>
      <c r="LAA166" s="7"/>
      <c r="LAB166" s="7"/>
      <c r="LAC166" s="7"/>
      <c r="LAD166" s="7"/>
      <c r="LAE166" s="7"/>
      <c r="LAF166" s="7"/>
      <c r="LAG166" s="7"/>
      <c r="LAH166" s="7"/>
      <c r="LAI166" s="7"/>
      <c r="LAJ166" s="7"/>
      <c r="LAK166" s="7"/>
      <c r="LAL166" s="7"/>
      <c r="LAM166" s="7"/>
      <c r="LAN166" s="7"/>
      <c r="LAO166" s="7"/>
      <c r="LAP166" s="7"/>
      <c r="LAQ166" s="7"/>
      <c r="LAR166" s="7"/>
      <c r="LAS166" s="7"/>
      <c r="LAT166" s="7"/>
      <c r="LAU166" s="7"/>
      <c r="LAV166" s="7"/>
      <c r="LAW166" s="7"/>
      <c r="LAX166" s="7"/>
      <c r="LAY166" s="7"/>
      <c r="LAZ166" s="7"/>
      <c r="LBA166" s="7"/>
      <c r="LBB166" s="7"/>
      <c r="LBC166" s="7"/>
      <c r="LBD166" s="7"/>
      <c r="LBE166" s="7"/>
      <c r="LBF166" s="7"/>
      <c r="LBG166" s="7"/>
      <c r="LBH166" s="7"/>
      <c r="LBI166" s="7"/>
      <c r="LBJ166" s="7"/>
      <c r="LBK166" s="7"/>
      <c r="LBL166" s="7"/>
      <c r="LBM166" s="7"/>
      <c r="LBN166" s="7"/>
      <c r="LBO166" s="7"/>
      <c r="LBP166" s="7"/>
      <c r="LBQ166" s="7"/>
      <c r="LBR166" s="7"/>
      <c r="LBS166" s="7"/>
      <c r="LBT166" s="7"/>
      <c r="LBU166" s="7"/>
      <c r="LBV166" s="7"/>
      <c r="LBW166" s="7"/>
      <c r="LBX166" s="7"/>
      <c r="LBY166" s="7"/>
      <c r="LBZ166" s="7"/>
      <c r="LCA166" s="7"/>
      <c r="LCB166" s="7"/>
      <c r="LCC166" s="7"/>
      <c r="LCD166" s="7"/>
      <c r="LCE166" s="7"/>
      <c r="LCF166" s="7"/>
      <c r="LCG166" s="7"/>
      <c r="LCH166" s="7"/>
      <c r="LCI166" s="7"/>
      <c r="LCJ166" s="7"/>
      <c r="LCK166" s="7"/>
      <c r="LCL166" s="7"/>
      <c r="LCM166" s="7"/>
      <c r="LCN166" s="7"/>
      <c r="LCO166" s="7"/>
      <c r="LCP166" s="7"/>
      <c r="LCQ166" s="7"/>
      <c r="LCR166" s="7"/>
      <c r="LCS166" s="7"/>
      <c r="LCT166" s="7"/>
      <c r="LCU166" s="7"/>
      <c r="LCV166" s="7"/>
      <c r="LCW166" s="7"/>
      <c r="LCX166" s="7"/>
      <c r="LCY166" s="7"/>
      <c r="LCZ166" s="7"/>
      <c r="LDA166" s="7"/>
      <c r="LDB166" s="7"/>
      <c r="LDC166" s="7"/>
      <c r="LDD166" s="7"/>
      <c r="LDE166" s="7"/>
      <c r="LDF166" s="7"/>
      <c r="LDG166" s="7"/>
      <c r="LDH166" s="7"/>
      <c r="LDI166" s="7"/>
      <c r="LDJ166" s="7"/>
      <c r="LDK166" s="7"/>
      <c r="LDL166" s="7"/>
      <c r="LDM166" s="7"/>
      <c r="LDN166" s="7"/>
      <c r="LDO166" s="7"/>
      <c r="LDP166" s="7"/>
      <c r="LDQ166" s="7"/>
      <c r="LDR166" s="7"/>
      <c r="LDS166" s="7"/>
      <c r="LDT166" s="7"/>
      <c r="LDU166" s="7"/>
      <c r="LDV166" s="7"/>
      <c r="LDW166" s="7"/>
      <c r="LDX166" s="7"/>
      <c r="LDY166" s="7"/>
      <c r="LDZ166" s="7"/>
      <c r="LEA166" s="7"/>
      <c r="LEB166" s="7"/>
      <c r="LEC166" s="7"/>
      <c r="LED166" s="7"/>
      <c r="LEE166" s="7"/>
      <c r="LEF166" s="7"/>
      <c r="LEG166" s="7"/>
      <c r="LEH166" s="7"/>
      <c r="LEI166" s="7"/>
      <c r="LEJ166" s="7"/>
      <c r="LEK166" s="7"/>
      <c r="LEL166" s="7"/>
      <c r="LEM166" s="7"/>
      <c r="LEN166" s="7"/>
      <c r="LEO166" s="7"/>
      <c r="LEP166" s="7"/>
      <c r="LEQ166" s="7"/>
      <c r="LER166" s="7"/>
      <c r="LES166" s="7"/>
      <c r="LET166" s="7"/>
      <c r="LEU166" s="7"/>
      <c r="LEV166" s="7"/>
      <c r="LEW166" s="7"/>
      <c r="LEX166" s="7"/>
      <c r="LEY166" s="7"/>
      <c r="LEZ166" s="7"/>
      <c r="LFA166" s="7"/>
      <c r="LFB166" s="7"/>
      <c r="LFC166" s="7"/>
      <c r="LFD166" s="7"/>
      <c r="LFE166" s="7"/>
      <c r="LFF166" s="7"/>
      <c r="LFG166" s="7"/>
      <c r="LFH166" s="7"/>
      <c r="LFI166" s="7"/>
      <c r="LFJ166" s="7"/>
      <c r="LFK166" s="7"/>
      <c r="LFL166" s="7"/>
      <c r="LFM166" s="7"/>
      <c r="LFN166" s="7"/>
      <c r="LFO166" s="7"/>
      <c r="LFP166" s="7"/>
      <c r="LFQ166" s="7"/>
      <c r="LFR166" s="7"/>
      <c r="LFS166" s="7"/>
      <c r="LFT166" s="7"/>
      <c r="LFU166" s="7"/>
      <c r="LFV166" s="7"/>
      <c r="LFW166" s="7"/>
      <c r="LFX166" s="7"/>
      <c r="LFY166" s="7"/>
      <c r="LFZ166" s="7"/>
      <c r="LGA166" s="7"/>
      <c r="LGB166" s="7"/>
      <c r="LGC166" s="7"/>
      <c r="LGD166" s="7"/>
      <c r="LGE166" s="7"/>
      <c r="LGF166" s="7"/>
      <c r="LGG166" s="7"/>
      <c r="LGH166" s="7"/>
      <c r="LGI166" s="7"/>
      <c r="LGJ166" s="7"/>
      <c r="LGK166" s="7"/>
      <c r="LGL166" s="7"/>
      <c r="LGM166" s="7"/>
      <c r="LGN166" s="7"/>
      <c r="LGO166" s="7"/>
      <c r="LGP166" s="7"/>
      <c r="LGQ166" s="7"/>
      <c r="LGR166" s="7"/>
      <c r="LGS166" s="7"/>
      <c r="LGT166" s="7"/>
      <c r="LGU166" s="7"/>
      <c r="LGV166" s="7"/>
      <c r="LGW166" s="7"/>
      <c r="LGX166" s="7"/>
      <c r="LGY166" s="7"/>
      <c r="LGZ166" s="7"/>
      <c r="LHA166" s="7"/>
      <c r="LHB166" s="7"/>
      <c r="LHC166" s="7"/>
      <c r="LHD166" s="7"/>
      <c r="LHE166" s="7"/>
      <c r="LHF166" s="7"/>
      <c r="LHG166" s="7"/>
      <c r="LHH166" s="7"/>
      <c r="LHI166" s="7"/>
      <c r="LHJ166" s="7"/>
      <c r="LHK166" s="7"/>
      <c r="LHL166" s="7"/>
      <c r="LHM166" s="7"/>
      <c r="LHN166" s="7"/>
      <c r="LHO166" s="7"/>
      <c r="LHP166" s="7"/>
      <c r="LHQ166" s="7"/>
      <c r="LHR166" s="7"/>
      <c r="LHS166" s="7"/>
      <c r="LHT166" s="7"/>
      <c r="LHU166" s="7"/>
      <c r="LHV166" s="7"/>
      <c r="LHW166" s="7"/>
      <c r="LHX166" s="7"/>
      <c r="LHY166" s="7"/>
      <c r="LHZ166" s="7"/>
      <c r="LIA166" s="7"/>
      <c r="LIB166" s="7"/>
      <c r="LIC166" s="7"/>
      <c r="LID166" s="7"/>
      <c r="LIE166" s="7"/>
      <c r="LIF166" s="7"/>
      <c r="LIG166" s="7"/>
      <c r="LIH166" s="7"/>
      <c r="LII166" s="7"/>
      <c r="LIJ166" s="7"/>
      <c r="LIK166" s="7"/>
      <c r="LIL166" s="7"/>
      <c r="LIM166" s="7"/>
      <c r="LIN166" s="7"/>
      <c r="LIO166" s="7"/>
      <c r="LIP166" s="7"/>
      <c r="LIQ166" s="7"/>
      <c r="LIR166" s="7"/>
      <c r="LIS166" s="7"/>
      <c r="LIT166" s="7"/>
      <c r="LIU166" s="7"/>
      <c r="LIV166" s="7"/>
      <c r="LIW166" s="7"/>
      <c r="LIX166" s="7"/>
      <c r="LIY166" s="7"/>
      <c r="LIZ166" s="7"/>
      <c r="LJA166" s="7"/>
      <c r="LJB166" s="7"/>
      <c r="LJC166" s="7"/>
      <c r="LJD166" s="7"/>
      <c r="LJE166" s="7"/>
      <c r="LJF166" s="7"/>
      <c r="LJG166" s="7"/>
      <c r="LJH166" s="7"/>
      <c r="LJI166" s="7"/>
      <c r="LJJ166" s="7"/>
      <c r="LJK166" s="7"/>
      <c r="LJL166" s="7"/>
      <c r="LJM166" s="7"/>
      <c r="LJN166" s="7"/>
      <c r="LJO166" s="7"/>
      <c r="LJP166" s="7"/>
      <c r="LJQ166" s="7"/>
      <c r="LJR166" s="7"/>
      <c r="LJS166" s="7"/>
      <c r="LJT166" s="7"/>
      <c r="LJU166" s="7"/>
      <c r="LJV166" s="7"/>
      <c r="LJW166" s="7"/>
      <c r="LJX166" s="7"/>
      <c r="LJY166" s="7"/>
      <c r="LJZ166" s="7"/>
      <c r="LKA166" s="7"/>
      <c r="LKB166" s="7"/>
      <c r="LKC166" s="7"/>
      <c r="LKD166" s="7"/>
      <c r="LKE166" s="7"/>
      <c r="LKF166" s="7"/>
      <c r="LKG166" s="7"/>
      <c r="LKH166" s="7"/>
      <c r="LKI166" s="7"/>
      <c r="LKJ166" s="7"/>
      <c r="LKK166" s="7"/>
      <c r="LKL166" s="7"/>
      <c r="LKM166" s="7"/>
      <c r="LKN166" s="7"/>
      <c r="LKO166" s="7"/>
      <c r="LKP166" s="7"/>
      <c r="LKQ166" s="7"/>
      <c r="LKR166" s="7"/>
      <c r="LKS166" s="7"/>
      <c r="LKT166" s="7"/>
      <c r="LKU166" s="7"/>
      <c r="LKV166" s="7"/>
      <c r="LKW166" s="7"/>
      <c r="LKX166" s="7"/>
      <c r="LKY166" s="7"/>
      <c r="LKZ166" s="7"/>
      <c r="LLA166" s="7"/>
      <c r="LLB166" s="7"/>
      <c r="LLC166" s="7"/>
      <c r="LLD166" s="7"/>
      <c r="LLE166" s="7"/>
      <c r="LLF166" s="7"/>
      <c r="LLG166" s="7"/>
      <c r="LLH166" s="7"/>
      <c r="LLI166" s="7"/>
      <c r="LLJ166" s="7"/>
      <c r="LLK166" s="7"/>
      <c r="LLL166" s="7"/>
      <c r="LLM166" s="7"/>
      <c r="LLN166" s="7"/>
      <c r="LLO166" s="7"/>
      <c r="LLP166" s="7"/>
      <c r="LLQ166" s="7"/>
      <c r="LLR166" s="7"/>
      <c r="LLS166" s="7"/>
      <c r="LLT166" s="7"/>
      <c r="LLU166" s="7"/>
      <c r="LLV166" s="7"/>
      <c r="LLW166" s="7"/>
      <c r="LLX166" s="7"/>
      <c r="LLY166" s="7"/>
      <c r="LLZ166" s="7"/>
      <c r="LMA166" s="7"/>
      <c r="LMB166" s="7"/>
      <c r="LMC166" s="7"/>
      <c r="LMD166" s="7"/>
      <c r="LME166" s="7"/>
      <c r="LMF166" s="7"/>
      <c r="LMG166" s="7"/>
      <c r="LMH166" s="7"/>
      <c r="LMI166" s="7"/>
      <c r="LMJ166" s="7"/>
      <c r="LMK166" s="7"/>
      <c r="LML166" s="7"/>
      <c r="LMM166" s="7"/>
      <c r="LMN166" s="7"/>
      <c r="LMO166" s="7"/>
      <c r="LMP166" s="7"/>
      <c r="LMQ166" s="7"/>
      <c r="LMR166" s="7"/>
      <c r="LMS166" s="7"/>
      <c r="LMT166" s="7"/>
      <c r="LMU166" s="7"/>
      <c r="LMV166" s="7"/>
      <c r="LMW166" s="7"/>
      <c r="LMX166" s="7"/>
      <c r="LMY166" s="7"/>
      <c r="LMZ166" s="7"/>
      <c r="LNA166" s="7"/>
      <c r="LNB166" s="7"/>
      <c r="LNC166" s="7"/>
      <c r="LND166" s="7"/>
      <c r="LNE166" s="7"/>
      <c r="LNF166" s="7"/>
      <c r="LNG166" s="7"/>
      <c r="LNH166" s="7"/>
      <c r="LNI166" s="7"/>
      <c r="LNJ166" s="7"/>
      <c r="LNK166" s="7"/>
      <c r="LNL166" s="7"/>
      <c r="LNM166" s="7"/>
      <c r="LNN166" s="7"/>
      <c r="LNO166" s="7"/>
      <c r="LNP166" s="7"/>
      <c r="LNQ166" s="7"/>
      <c r="LNR166" s="7"/>
      <c r="LNS166" s="7"/>
      <c r="LNT166" s="7"/>
      <c r="LNU166" s="7"/>
      <c r="LNV166" s="7"/>
      <c r="LNW166" s="7"/>
      <c r="LNX166" s="7"/>
      <c r="LNY166" s="7"/>
      <c r="LNZ166" s="7"/>
      <c r="LOA166" s="7"/>
      <c r="LOB166" s="7"/>
      <c r="LOC166" s="7"/>
      <c r="LOD166" s="7"/>
      <c r="LOE166" s="7"/>
      <c r="LOF166" s="7"/>
      <c r="LOG166" s="7"/>
      <c r="LOH166" s="7"/>
      <c r="LOI166" s="7"/>
      <c r="LOJ166" s="7"/>
      <c r="LOK166" s="7"/>
      <c r="LOL166" s="7"/>
      <c r="LOM166" s="7"/>
      <c r="LON166" s="7"/>
      <c r="LOO166" s="7"/>
      <c r="LOP166" s="7"/>
      <c r="LOQ166" s="7"/>
      <c r="LOR166" s="7"/>
      <c r="LOS166" s="7"/>
      <c r="LOT166" s="7"/>
      <c r="LOU166" s="7"/>
      <c r="LOV166" s="7"/>
      <c r="LOW166" s="7"/>
      <c r="LOX166" s="7"/>
      <c r="LOY166" s="7"/>
      <c r="LOZ166" s="7"/>
      <c r="LPA166" s="7"/>
      <c r="LPB166" s="7"/>
      <c r="LPC166" s="7"/>
      <c r="LPD166" s="7"/>
      <c r="LPE166" s="7"/>
      <c r="LPF166" s="7"/>
      <c r="LPG166" s="7"/>
      <c r="LPH166" s="7"/>
      <c r="LPI166" s="7"/>
      <c r="LPJ166" s="7"/>
      <c r="LPK166" s="7"/>
      <c r="LPL166" s="7"/>
      <c r="LPM166" s="7"/>
      <c r="LPN166" s="7"/>
      <c r="LPO166" s="7"/>
      <c r="LPP166" s="7"/>
      <c r="LPQ166" s="7"/>
      <c r="LPR166" s="7"/>
      <c r="LPS166" s="7"/>
      <c r="LPT166" s="7"/>
      <c r="LPU166" s="7"/>
      <c r="LPV166" s="7"/>
      <c r="LPW166" s="7"/>
      <c r="LPX166" s="7"/>
      <c r="LPY166" s="7"/>
      <c r="LPZ166" s="7"/>
      <c r="LQA166" s="7"/>
      <c r="LQB166" s="7"/>
      <c r="LQC166" s="7"/>
      <c r="LQD166" s="7"/>
      <c r="LQE166" s="7"/>
      <c r="LQF166" s="7"/>
      <c r="LQG166" s="7"/>
      <c r="LQH166" s="7"/>
      <c r="LQI166" s="7"/>
      <c r="LQJ166" s="7"/>
      <c r="LQK166" s="7"/>
      <c r="LQL166" s="7"/>
      <c r="LQM166" s="7"/>
      <c r="LQN166" s="7"/>
      <c r="LQO166" s="7"/>
      <c r="LQP166" s="7"/>
      <c r="LQQ166" s="7"/>
      <c r="LQR166" s="7"/>
      <c r="LQS166" s="7"/>
      <c r="LQT166" s="7"/>
      <c r="LQU166" s="7"/>
      <c r="LQV166" s="7"/>
      <c r="LQW166" s="7"/>
      <c r="LQX166" s="7"/>
      <c r="LQY166" s="7"/>
      <c r="LQZ166" s="7"/>
      <c r="LRA166" s="7"/>
      <c r="LRB166" s="7"/>
      <c r="LRC166" s="7"/>
      <c r="LRD166" s="7"/>
      <c r="LRE166" s="7"/>
      <c r="LRF166" s="7"/>
      <c r="LRG166" s="7"/>
      <c r="LRH166" s="7"/>
      <c r="LRI166" s="7"/>
      <c r="LRJ166" s="7"/>
      <c r="LRK166" s="7"/>
      <c r="LRL166" s="7"/>
      <c r="LRM166" s="7"/>
      <c r="LRN166" s="7"/>
      <c r="LRO166" s="7"/>
      <c r="LRP166" s="7"/>
      <c r="LRQ166" s="7"/>
      <c r="LRR166" s="7"/>
      <c r="LRS166" s="7"/>
      <c r="LRT166" s="7"/>
      <c r="LRU166" s="7"/>
      <c r="LRV166" s="7"/>
      <c r="LRW166" s="7"/>
      <c r="LRX166" s="7"/>
      <c r="LRY166" s="7"/>
      <c r="LRZ166" s="7"/>
      <c r="LSA166" s="7"/>
      <c r="LSB166" s="7"/>
      <c r="LSC166" s="7"/>
      <c r="LSD166" s="7"/>
      <c r="LSE166" s="7"/>
      <c r="LSF166" s="7"/>
      <c r="LSG166" s="7"/>
      <c r="LSH166" s="7"/>
      <c r="LSI166" s="7"/>
      <c r="LSJ166" s="7"/>
      <c r="LSK166" s="7"/>
      <c r="LSL166" s="7"/>
      <c r="LSM166" s="7"/>
      <c r="LSN166" s="7"/>
      <c r="LSO166" s="7"/>
      <c r="LSP166" s="7"/>
      <c r="LSQ166" s="7"/>
      <c r="LSR166" s="7"/>
      <c r="LSS166" s="7"/>
      <c r="LST166" s="7"/>
      <c r="LSU166" s="7"/>
      <c r="LSV166" s="7"/>
      <c r="LSW166" s="7"/>
      <c r="LSX166" s="7"/>
      <c r="LSY166" s="7"/>
      <c r="LSZ166" s="7"/>
      <c r="LTA166" s="7"/>
      <c r="LTB166" s="7"/>
      <c r="LTC166" s="7"/>
      <c r="LTD166" s="7"/>
      <c r="LTE166" s="7"/>
      <c r="LTF166" s="7"/>
      <c r="LTG166" s="7"/>
      <c r="LTH166" s="7"/>
      <c r="LTI166" s="7"/>
      <c r="LTJ166" s="7"/>
      <c r="LTK166" s="7"/>
      <c r="LTL166" s="7"/>
      <c r="LTM166" s="7"/>
      <c r="LTN166" s="7"/>
      <c r="LTO166" s="7"/>
      <c r="LTP166" s="7"/>
      <c r="LTQ166" s="7"/>
      <c r="LTR166" s="7"/>
      <c r="LTS166" s="7"/>
      <c r="LTT166" s="7"/>
      <c r="LTU166" s="7"/>
      <c r="LTV166" s="7"/>
      <c r="LTW166" s="7"/>
      <c r="LTX166" s="7"/>
      <c r="LTY166" s="7"/>
      <c r="LTZ166" s="7"/>
      <c r="LUA166" s="7"/>
      <c r="LUB166" s="7"/>
      <c r="LUC166" s="7"/>
      <c r="LUD166" s="7"/>
      <c r="LUE166" s="7"/>
      <c r="LUF166" s="7"/>
      <c r="LUG166" s="7"/>
      <c r="LUH166" s="7"/>
      <c r="LUI166" s="7"/>
      <c r="LUJ166" s="7"/>
      <c r="LUK166" s="7"/>
      <c r="LUL166" s="7"/>
      <c r="LUM166" s="7"/>
      <c r="LUN166" s="7"/>
      <c r="LUO166" s="7"/>
      <c r="LUP166" s="7"/>
      <c r="LUQ166" s="7"/>
      <c r="LUR166" s="7"/>
      <c r="LUS166" s="7"/>
      <c r="LUT166" s="7"/>
      <c r="LUU166" s="7"/>
      <c r="LUV166" s="7"/>
      <c r="LUW166" s="7"/>
      <c r="LUX166" s="7"/>
      <c r="LUY166" s="7"/>
      <c r="LUZ166" s="7"/>
      <c r="LVA166" s="7"/>
      <c r="LVB166" s="7"/>
      <c r="LVC166" s="7"/>
      <c r="LVD166" s="7"/>
      <c r="LVE166" s="7"/>
      <c r="LVF166" s="7"/>
      <c r="LVG166" s="7"/>
      <c r="LVH166" s="7"/>
      <c r="LVI166" s="7"/>
      <c r="LVJ166" s="7"/>
      <c r="LVK166" s="7"/>
      <c r="LVL166" s="7"/>
      <c r="LVM166" s="7"/>
      <c r="LVN166" s="7"/>
      <c r="LVO166" s="7"/>
      <c r="LVP166" s="7"/>
      <c r="LVQ166" s="7"/>
      <c r="LVR166" s="7"/>
      <c r="LVS166" s="7"/>
      <c r="LVT166" s="7"/>
      <c r="LVU166" s="7"/>
      <c r="LVV166" s="7"/>
      <c r="LVW166" s="7"/>
      <c r="LVX166" s="7"/>
      <c r="LVY166" s="7"/>
      <c r="LVZ166" s="7"/>
      <c r="LWA166" s="7"/>
      <c r="LWB166" s="7"/>
      <c r="LWC166" s="7"/>
      <c r="LWD166" s="7"/>
      <c r="LWE166" s="7"/>
      <c r="LWF166" s="7"/>
      <c r="LWG166" s="7"/>
      <c r="LWH166" s="7"/>
      <c r="LWI166" s="7"/>
      <c r="LWJ166" s="7"/>
      <c r="LWK166" s="7"/>
      <c r="LWL166" s="7"/>
      <c r="LWM166" s="7"/>
      <c r="LWN166" s="7"/>
      <c r="LWO166" s="7"/>
      <c r="LWP166" s="7"/>
      <c r="LWQ166" s="7"/>
      <c r="LWR166" s="7"/>
      <c r="LWS166" s="7"/>
      <c r="LWT166" s="7"/>
      <c r="LWU166" s="7"/>
      <c r="LWV166" s="7"/>
      <c r="LWW166" s="7"/>
      <c r="LWX166" s="7"/>
      <c r="LWY166" s="7"/>
      <c r="LWZ166" s="7"/>
      <c r="LXA166" s="7"/>
      <c r="LXB166" s="7"/>
      <c r="LXC166" s="7"/>
      <c r="LXD166" s="7"/>
      <c r="LXE166" s="7"/>
      <c r="LXF166" s="7"/>
      <c r="LXG166" s="7"/>
      <c r="LXH166" s="7"/>
      <c r="LXI166" s="7"/>
      <c r="LXJ166" s="7"/>
      <c r="LXK166" s="7"/>
      <c r="LXL166" s="7"/>
      <c r="LXM166" s="7"/>
      <c r="LXN166" s="7"/>
      <c r="LXO166" s="7"/>
      <c r="LXP166" s="7"/>
      <c r="LXQ166" s="7"/>
      <c r="LXR166" s="7"/>
      <c r="LXS166" s="7"/>
      <c r="LXT166" s="7"/>
      <c r="LXU166" s="7"/>
      <c r="LXV166" s="7"/>
      <c r="LXW166" s="7"/>
      <c r="LXX166" s="7"/>
      <c r="LXY166" s="7"/>
      <c r="LXZ166" s="7"/>
      <c r="LYA166" s="7"/>
      <c r="LYB166" s="7"/>
      <c r="LYC166" s="7"/>
      <c r="LYD166" s="7"/>
      <c r="LYE166" s="7"/>
      <c r="LYF166" s="7"/>
      <c r="LYG166" s="7"/>
      <c r="LYH166" s="7"/>
      <c r="LYI166" s="7"/>
      <c r="LYJ166" s="7"/>
      <c r="LYK166" s="7"/>
      <c r="LYL166" s="7"/>
      <c r="LYM166" s="7"/>
      <c r="LYN166" s="7"/>
      <c r="LYO166" s="7"/>
      <c r="LYP166" s="7"/>
      <c r="LYQ166" s="7"/>
      <c r="LYR166" s="7"/>
      <c r="LYS166" s="7"/>
      <c r="LYT166" s="7"/>
      <c r="LYU166" s="7"/>
      <c r="LYV166" s="7"/>
      <c r="LYW166" s="7"/>
      <c r="LYX166" s="7"/>
      <c r="LYY166" s="7"/>
      <c r="LYZ166" s="7"/>
      <c r="LZA166" s="7"/>
      <c r="LZB166" s="7"/>
      <c r="LZC166" s="7"/>
      <c r="LZD166" s="7"/>
      <c r="LZE166" s="7"/>
      <c r="LZF166" s="7"/>
      <c r="LZG166" s="7"/>
      <c r="LZH166" s="7"/>
      <c r="LZI166" s="7"/>
      <c r="LZJ166" s="7"/>
      <c r="LZK166" s="7"/>
      <c r="LZL166" s="7"/>
      <c r="LZM166" s="7"/>
      <c r="LZN166" s="7"/>
      <c r="LZO166" s="7"/>
      <c r="LZP166" s="7"/>
      <c r="LZQ166" s="7"/>
      <c r="LZR166" s="7"/>
      <c r="LZS166" s="7"/>
      <c r="LZT166" s="7"/>
      <c r="LZU166" s="7"/>
      <c r="LZV166" s="7"/>
      <c r="LZW166" s="7"/>
      <c r="LZX166" s="7"/>
      <c r="LZY166" s="7"/>
      <c r="LZZ166" s="7"/>
      <c r="MAA166" s="7"/>
      <c r="MAB166" s="7"/>
      <c r="MAC166" s="7"/>
      <c r="MAD166" s="7"/>
      <c r="MAE166" s="7"/>
      <c r="MAF166" s="7"/>
      <c r="MAG166" s="7"/>
      <c r="MAH166" s="7"/>
      <c r="MAI166" s="7"/>
      <c r="MAJ166" s="7"/>
      <c r="MAK166" s="7"/>
      <c r="MAL166" s="7"/>
      <c r="MAM166" s="7"/>
      <c r="MAN166" s="7"/>
      <c r="MAO166" s="7"/>
      <c r="MAP166" s="7"/>
      <c r="MAQ166" s="7"/>
      <c r="MAR166" s="7"/>
      <c r="MAS166" s="7"/>
      <c r="MAT166" s="7"/>
      <c r="MAU166" s="7"/>
      <c r="MAV166" s="7"/>
      <c r="MAW166" s="7"/>
      <c r="MAX166" s="7"/>
      <c r="MAY166" s="7"/>
      <c r="MAZ166" s="7"/>
      <c r="MBA166" s="7"/>
      <c r="MBB166" s="7"/>
      <c r="MBC166" s="7"/>
      <c r="MBD166" s="7"/>
      <c r="MBE166" s="7"/>
      <c r="MBF166" s="7"/>
      <c r="MBG166" s="7"/>
      <c r="MBH166" s="7"/>
      <c r="MBI166" s="7"/>
      <c r="MBJ166" s="7"/>
      <c r="MBK166" s="7"/>
      <c r="MBL166" s="7"/>
      <c r="MBM166" s="7"/>
      <c r="MBN166" s="7"/>
      <c r="MBO166" s="7"/>
      <c r="MBP166" s="7"/>
      <c r="MBQ166" s="7"/>
      <c r="MBR166" s="7"/>
      <c r="MBS166" s="7"/>
      <c r="MBT166" s="7"/>
      <c r="MBU166" s="7"/>
      <c r="MBV166" s="7"/>
      <c r="MBW166" s="7"/>
      <c r="MBX166" s="7"/>
      <c r="MBY166" s="7"/>
      <c r="MBZ166" s="7"/>
      <c r="MCA166" s="7"/>
      <c r="MCB166" s="7"/>
      <c r="MCC166" s="7"/>
      <c r="MCD166" s="7"/>
      <c r="MCE166" s="7"/>
      <c r="MCF166" s="7"/>
      <c r="MCG166" s="7"/>
      <c r="MCH166" s="7"/>
      <c r="MCI166" s="7"/>
      <c r="MCJ166" s="7"/>
      <c r="MCK166" s="7"/>
      <c r="MCL166" s="7"/>
      <c r="MCM166" s="7"/>
      <c r="MCN166" s="7"/>
      <c r="MCO166" s="7"/>
      <c r="MCP166" s="7"/>
      <c r="MCQ166" s="7"/>
      <c r="MCR166" s="7"/>
      <c r="MCS166" s="7"/>
      <c r="MCT166" s="7"/>
      <c r="MCU166" s="7"/>
      <c r="MCV166" s="7"/>
      <c r="MCW166" s="7"/>
      <c r="MCX166" s="7"/>
      <c r="MCY166" s="7"/>
      <c r="MCZ166" s="7"/>
      <c r="MDA166" s="7"/>
      <c r="MDB166" s="7"/>
      <c r="MDC166" s="7"/>
      <c r="MDD166" s="7"/>
      <c r="MDE166" s="7"/>
      <c r="MDF166" s="7"/>
      <c r="MDG166" s="7"/>
      <c r="MDH166" s="7"/>
      <c r="MDI166" s="7"/>
      <c r="MDJ166" s="7"/>
      <c r="MDK166" s="7"/>
      <c r="MDL166" s="7"/>
      <c r="MDM166" s="7"/>
      <c r="MDN166" s="7"/>
      <c r="MDO166" s="7"/>
      <c r="MDP166" s="7"/>
      <c r="MDQ166" s="7"/>
      <c r="MDR166" s="7"/>
      <c r="MDS166" s="7"/>
      <c r="MDT166" s="7"/>
      <c r="MDU166" s="7"/>
      <c r="MDV166" s="7"/>
      <c r="MDW166" s="7"/>
      <c r="MDX166" s="7"/>
      <c r="MDY166" s="7"/>
      <c r="MDZ166" s="7"/>
      <c r="MEA166" s="7"/>
      <c r="MEB166" s="7"/>
      <c r="MEC166" s="7"/>
      <c r="MED166" s="7"/>
      <c r="MEE166" s="7"/>
      <c r="MEF166" s="7"/>
      <c r="MEG166" s="7"/>
      <c r="MEH166" s="7"/>
      <c r="MEI166" s="7"/>
      <c r="MEJ166" s="7"/>
      <c r="MEK166" s="7"/>
      <c r="MEL166" s="7"/>
      <c r="MEM166" s="7"/>
      <c r="MEN166" s="7"/>
      <c r="MEO166" s="7"/>
      <c r="MEP166" s="7"/>
      <c r="MEQ166" s="7"/>
      <c r="MER166" s="7"/>
      <c r="MES166" s="7"/>
      <c r="MET166" s="7"/>
      <c r="MEU166" s="7"/>
      <c r="MEV166" s="7"/>
      <c r="MEW166" s="7"/>
      <c r="MEX166" s="7"/>
      <c r="MEY166" s="7"/>
      <c r="MEZ166" s="7"/>
      <c r="MFA166" s="7"/>
      <c r="MFB166" s="7"/>
      <c r="MFC166" s="7"/>
      <c r="MFD166" s="7"/>
      <c r="MFE166" s="7"/>
      <c r="MFF166" s="7"/>
      <c r="MFG166" s="7"/>
      <c r="MFH166" s="7"/>
      <c r="MFI166" s="7"/>
      <c r="MFJ166" s="7"/>
      <c r="MFK166" s="7"/>
      <c r="MFL166" s="7"/>
      <c r="MFM166" s="7"/>
      <c r="MFN166" s="7"/>
      <c r="MFO166" s="7"/>
      <c r="MFP166" s="7"/>
      <c r="MFQ166" s="7"/>
      <c r="MFR166" s="7"/>
      <c r="MFS166" s="7"/>
      <c r="MFT166" s="7"/>
      <c r="MFU166" s="7"/>
      <c r="MFV166" s="7"/>
      <c r="MFW166" s="7"/>
      <c r="MFX166" s="7"/>
      <c r="MFY166" s="7"/>
      <c r="MFZ166" s="7"/>
      <c r="MGA166" s="7"/>
      <c r="MGB166" s="7"/>
      <c r="MGC166" s="7"/>
      <c r="MGD166" s="7"/>
      <c r="MGE166" s="7"/>
      <c r="MGF166" s="7"/>
      <c r="MGG166" s="7"/>
      <c r="MGH166" s="7"/>
      <c r="MGI166" s="7"/>
      <c r="MGJ166" s="7"/>
      <c r="MGK166" s="7"/>
      <c r="MGL166" s="7"/>
      <c r="MGM166" s="7"/>
      <c r="MGN166" s="7"/>
      <c r="MGO166" s="7"/>
      <c r="MGP166" s="7"/>
      <c r="MGQ166" s="7"/>
      <c r="MGR166" s="7"/>
      <c r="MGS166" s="7"/>
      <c r="MGT166" s="7"/>
      <c r="MGU166" s="7"/>
      <c r="MGV166" s="7"/>
      <c r="MGW166" s="7"/>
      <c r="MGX166" s="7"/>
      <c r="MGY166" s="7"/>
      <c r="MGZ166" s="7"/>
      <c r="MHA166" s="7"/>
      <c r="MHB166" s="7"/>
      <c r="MHC166" s="7"/>
      <c r="MHD166" s="7"/>
      <c r="MHE166" s="7"/>
      <c r="MHF166" s="7"/>
      <c r="MHG166" s="7"/>
      <c r="MHH166" s="7"/>
      <c r="MHI166" s="7"/>
      <c r="MHJ166" s="7"/>
      <c r="MHK166" s="7"/>
      <c r="MHL166" s="7"/>
      <c r="MHM166" s="7"/>
      <c r="MHN166" s="7"/>
      <c r="MHO166" s="7"/>
      <c r="MHP166" s="7"/>
      <c r="MHQ166" s="7"/>
      <c r="MHR166" s="7"/>
      <c r="MHS166" s="7"/>
      <c r="MHT166" s="7"/>
      <c r="MHU166" s="7"/>
      <c r="MHV166" s="7"/>
      <c r="MHW166" s="7"/>
      <c r="MHX166" s="7"/>
      <c r="MHY166" s="7"/>
      <c r="MHZ166" s="7"/>
      <c r="MIA166" s="7"/>
      <c r="MIB166" s="7"/>
      <c r="MIC166" s="7"/>
      <c r="MID166" s="7"/>
      <c r="MIE166" s="7"/>
      <c r="MIF166" s="7"/>
      <c r="MIG166" s="7"/>
      <c r="MIH166" s="7"/>
      <c r="MII166" s="7"/>
      <c r="MIJ166" s="7"/>
      <c r="MIK166" s="7"/>
      <c r="MIL166" s="7"/>
      <c r="MIM166" s="7"/>
      <c r="MIN166" s="7"/>
      <c r="MIO166" s="7"/>
      <c r="MIP166" s="7"/>
      <c r="MIQ166" s="7"/>
      <c r="MIR166" s="7"/>
      <c r="MIS166" s="7"/>
      <c r="MIT166" s="7"/>
      <c r="MIU166" s="7"/>
      <c r="MIV166" s="7"/>
      <c r="MIW166" s="7"/>
      <c r="MIX166" s="7"/>
      <c r="MIY166" s="7"/>
      <c r="MIZ166" s="7"/>
      <c r="MJA166" s="7"/>
      <c r="MJB166" s="7"/>
      <c r="MJC166" s="7"/>
      <c r="MJD166" s="7"/>
      <c r="MJE166" s="7"/>
      <c r="MJF166" s="7"/>
      <c r="MJG166" s="7"/>
      <c r="MJH166" s="7"/>
      <c r="MJI166" s="7"/>
      <c r="MJJ166" s="7"/>
      <c r="MJK166" s="7"/>
      <c r="MJL166" s="7"/>
      <c r="MJM166" s="7"/>
      <c r="MJN166" s="7"/>
      <c r="MJO166" s="7"/>
      <c r="MJP166" s="7"/>
      <c r="MJQ166" s="7"/>
      <c r="MJR166" s="7"/>
      <c r="MJS166" s="7"/>
      <c r="MJT166" s="7"/>
      <c r="MJU166" s="7"/>
      <c r="MJV166" s="7"/>
      <c r="MJW166" s="7"/>
      <c r="MJX166" s="7"/>
      <c r="MJY166" s="7"/>
      <c r="MJZ166" s="7"/>
      <c r="MKA166" s="7"/>
      <c r="MKB166" s="7"/>
      <c r="MKC166" s="7"/>
      <c r="MKD166" s="7"/>
      <c r="MKE166" s="7"/>
      <c r="MKF166" s="7"/>
      <c r="MKG166" s="7"/>
      <c r="MKH166" s="7"/>
      <c r="MKI166" s="7"/>
      <c r="MKJ166" s="7"/>
      <c r="MKK166" s="7"/>
      <c r="MKL166" s="7"/>
      <c r="MKM166" s="7"/>
      <c r="MKN166" s="7"/>
      <c r="MKO166" s="7"/>
      <c r="MKP166" s="7"/>
      <c r="MKQ166" s="7"/>
      <c r="MKR166" s="7"/>
      <c r="MKS166" s="7"/>
      <c r="MKT166" s="7"/>
      <c r="MKU166" s="7"/>
      <c r="MKV166" s="7"/>
      <c r="MKW166" s="7"/>
      <c r="MKX166" s="7"/>
      <c r="MKY166" s="7"/>
      <c r="MKZ166" s="7"/>
      <c r="MLA166" s="7"/>
      <c r="MLB166" s="7"/>
      <c r="MLC166" s="7"/>
      <c r="MLD166" s="7"/>
      <c r="MLE166" s="7"/>
      <c r="MLF166" s="7"/>
      <c r="MLG166" s="7"/>
      <c r="MLH166" s="7"/>
      <c r="MLI166" s="7"/>
      <c r="MLJ166" s="7"/>
      <c r="MLK166" s="7"/>
      <c r="MLL166" s="7"/>
      <c r="MLM166" s="7"/>
      <c r="MLN166" s="7"/>
      <c r="MLO166" s="7"/>
      <c r="MLP166" s="7"/>
      <c r="MLQ166" s="7"/>
      <c r="MLR166" s="7"/>
      <c r="MLS166" s="7"/>
      <c r="MLT166" s="7"/>
      <c r="MLU166" s="7"/>
      <c r="MLV166" s="7"/>
      <c r="MLW166" s="7"/>
      <c r="MLX166" s="7"/>
      <c r="MLY166" s="7"/>
      <c r="MLZ166" s="7"/>
      <c r="MMA166" s="7"/>
      <c r="MMB166" s="7"/>
      <c r="MMC166" s="7"/>
      <c r="MMD166" s="7"/>
      <c r="MME166" s="7"/>
      <c r="MMF166" s="7"/>
      <c r="MMG166" s="7"/>
      <c r="MMH166" s="7"/>
      <c r="MMI166" s="7"/>
      <c r="MMJ166" s="7"/>
      <c r="MMK166" s="7"/>
      <c r="MML166" s="7"/>
      <c r="MMM166" s="7"/>
      <c r="MMN166" s="7"/>
      <c r="MMO166" s="7"/>
      <c r="MMP166" s="7"/>
      <c r="MMQ166" s="7"/>
      <c r="MMR166" s="7"/>
      <c r="MMS166" s="7"/>
      <c r="MMT166" s="7"/>
      <c r="MMU166" s="7"/>
      <c r="MMV166" s="7"/>
      <c r="MMW166" s="7"/>
      <c r="MMX166" s="7"/>
      <c r="MMY166" s="7"/>
      <c r="MMZ166" s="7"/>
      <c r="MNA166" s="7"/>
      <c r="MNB166" s="7"/>
      <c r="MNC166" s="7"/>
      <c r="MND166" s="7"/>
      <c r="MNE166" s="7"/>
      <c r="MNF166" s="7"/>
      <c r="MNG166" s="7"/>
      <c r="MNH166" s="7"/>
      <c r="MNI166" s="7"/>
      <c r="MNJ166" s="7"/>
      <c r="MNK166" s="7"/>
      <c r="MNL166" s="7"/>
      <c r="MNM166" s="7"/>
      <c r="MNN166" s="7"/>
      <c r="MNO166" s="7"/>
      <c r="MNP166" s="7"/>
      <c r="MNQ166" s="7"/>
      <c r="MNR166" s="7"/>
      <c r="MNS166" s="7"/>
      <c r="MNT166" s="7"/>
      <c r="MNU166" s="7"/>
      <c r="MNV166" s="7"/>
      <c r="MNW166" s="7"/>
      <c r="MNX166" s="7"/>
      <c r="MNY166" s="7"/>
      <c r="MNZ166" s="7"/>
      <c r="MOA166" s="7"/>
      <c r="MOB166" s="7"/>
      <c r="MOC166" s="7"/>
      <c r="MOD166" s="7"/>
      <c r="MOE166" s="7"/>
      <c r="MOF166" s="7"/>
      <c r="MOG166" s="7"/>
      <c r="MOH166" s="7"/>
      <c r="MOI166" s="7"/>
      <c r="MOJ166" s="7"/>
      <c r="MOK166" s="7"/>
      <c r="MOL166" s="7"/>
      <c r="MOM166" s="7"/>
      <c r="MON166" s="7"/>
      <c r="MOO166" s="7"/>
      <c r="MOP166" s="7"/>
      <c r="MOQ166" s="7"/>
      <c r="MOR166" s="7"/>
      <c r="MOS166" s="7"/>
      <c r="MOT166" s="7"/>
      <c r="MOU166" s="7"/>
      <c r="MOV166" s="7"/>
      <c r="MOW166" s="7"/>
      <c r="MOX166" s="7"/>
      <c r="MOY166" s="7"/>
      <c r="MOZ166" s="7"/>
      <c r="MPA166" s="7"/>
      <c r="MPB166" s="7"/>
      <c r="MPC166" s="7"/>
      <c r="MPD166" s="7"/>
      <c r="MPE166" s="7"/>
      <c r="MPF166" s="7"/>
      <c r="MPG166" s="7"/>
      <c r="MPH166" s="7"/>
      <c r="MPI166" s="7"/>
      <c r="MPJ166" s="7"/>
      <c r="MPK166" s="7"/>
      <c r="MPL166" s="7"/>
      <c r="MPM166" s="7"/>
      <c r="MPN166" s="7"/>
      <c r="MPO166" s="7"/>
      <c r="MPP166" s="7"/>
      <c r="MPQ166" s="7"/>
      <c r="MPR166" s="7"/>
      <c r="MPS166" s="7"/>
      <c r="MPT166" s="7"/>
      <c r="MPU166" s="7"/>
      <c r="MPV166" s="7"/>
      <c r="MPW166" s="7"/>
      <c r="MPX166" s="7"/>
      <c r="MPY166" s="7"/>
      <c r="MPZ166" s="7"/>
      <c r="MQA166" s="7"/>
      <c r="MQB166" s="7"/>
      <c r="MQC166" s="7"/>
      <c r="MQD166" s="7"/>
      <c r="MQE166" s="7"/>
      <c r="MQF166" s="7"/>
      <c r="MQG166" s="7"/>
      <c r="MQH166" s="7"/>
      <c r="MQI166" s="7"/>
      <c r="MQJ166" s="7"/>
      <c r="MQK166" s="7"/>
      <c r="MQL166" s="7"/>
      <c r="MQM166" s="7"/>
      <c r="MQN166" s="7"/>
      <c r="MQO166" s="7"/>
      <c r="MQP166" s="7"/>
      <c r="MQQ166" s="7"/>
      <c r="MQR166" s="7"/>
      <c r="MQS166" s="7"/>
      <c r="MQT166" s="7"/>
      <c r="MQU166" s="7"/>
      <c r="MQV166" s="7"/>
      <c r="MQW166" s="7"/>
      <c r="MQX166" s="7"/>
      <c r="MQY166" s="7"/>
      <c r="MQZ166" s="7"/>
      <c r="MRA166" s="7"/>
      <c r="MRB166" s="7"/>
      <c r="MRC166" s="7"/>
      <c r="MRD166" s="7"/>
      <c r="MRE166" s="7"/>
      <c r="MRF166" s="7"/>
      <c r="MRG166" s="7"/>
      <c r="MRH166" s="7"/>
      <c r="MRI166" s="7"/>
      <c r="MRJ166" s="7"/>
      <c r="MRK166" s="7"/>
      <c r="MRL166" s="7"/>
      <c r="MRM166" s="7"/>
      <c r="MRN166" s="7"/>
      <c r="MRO166" s="7"/>
      <c r="MRP166" s="7"/>
      <c r="MRQ166" s="7"/>
      <c r="MRR166" s="7"/>
      <c r="MRS166" s="7"/>
      <c r="MRT166" s="7"/>
      <c r="MRU166" s="7"/>
      <c r="MRV166" s="7"/>
      <c r="MRW166" s="7"/>
      <c r="MRX166" s="7"/>
      <c r="MRY166" s="7"/>
      <c r="MRZ166" s="7"/>
      <c r="MSA166" s="7"/>
      <c r="MSB166" s="7"/>
      <c r="MSC166" s="7"/>
      <c r="MSD166" s="7"/>
      <c r="MSE166" s="7"/>
      <c r="MSF166" s="7"/>
      <c r="MSG166" s="7"/>
      <c r="MSH166" s="7"/>
      <c r="MSI166" s="7"/>
      <c r="MSJ166" s="7"/>
      <c r="MSK166" s="7"/>
      <c r="MSL166" s="7"/>
      <c r="MSM166" s="7"/>
      <c r="MSN166" s="7"/>
      <c r="MSO166" s="7"/>
      <c r="MSP166" s="7"/>
      <c r="MSQ166" s="7"/>
      <c r="MSR166" s="7"/>
      <c r="MSS166" s="7"/>
      <c r="MST166" s="7"/>
      <c r="MSU166" s="7"/>
      <c r="MSV166" s="7"/>
      <c r="MSW166" s="7"/>
      <c r="MSX166" s="7"/>
      <c r="MSY166" s="7"/>
      <c r="MSZ166" s="7"/>
      <c r="MTA166" s="7"/>
      <c r="MTB166" s="7"/>
      <c r="MTC166" s="7"/>
      <c r="MTD166" s="7"/>
      <c r="MTE166" s="7"/>
      <c r="MTF166" s="7"/>
      <c r="MTG166" s="7"/>
      <c r="MTH166" s="7"/>
      <c r="MTI166" s="7"/>
      <c r="MTJ166" s="7"/>
      <c r="MTK166" s="7"/>
      <c r="MTL166" s="7"/>
      <c r="MTM166" s="7"/>
      <c r="MTN166" s="7"/>
      <c r="MTO166" s="7"/>
      <c r="MTP166" s="7"/>
      <c r="MTQ166" s="7"/>
      <c r="MTR166" s="7"/>
      <c r="MTS166" s="7"/>
      <c r="MTT166" s="7"/>
      <c r="MTU166" s="7"/>
      <c r="MTV166" s="7"/>
      <c r="MTW166" s="7"/>
      <c r="MTX166" s="7"/>
      <c r="MTY166" s="7"/>
      <c r="MTZ166" s="7"/>
      <c r="MUA166" s="7"/>
      <c r="MUB166" s="7"/>
      <c r="MUC166" s="7"/>
      <c r="MUD166" s="7"/>
      <c r="MUE166" s="7"/>
      <c r="MUF166" s="7"/>
      <c r="MUG166" s="7"/>
      <c r="MUH166" s="7"/>
      <c r="MUI166" s="7"/>
      <c r="MUJ166" s="7"/>
      <c r="MUK166" s="7"/>
      <c r="MUL166" s="7"/>
      <c r="MUM166" s="7"/>
      <c r="MUN166" s="7"/>
      <c r="MUO166" s="7"/>
      <c r="MUP166" s="7"/>
      <c r="MUQ166" s="7"/>
      <c r="MUR166" s="7"/>
      <c r="MUS166" s="7"/>
      <c r="MUT166" s="7"/>
      <c r="MUU166" s="7"/>
      <c r="MUV166" s="7"/>
      <c r="MUW166" s="7"/>
      <c r="MUX166" s="7"/>
      <c r="MUY166" s="7"/>
      <c r="MUZ166" s="7"/>
      <c r="MVA166" s="7"/>
      <c r="MVB166" s="7"/>
      <c r="MVC166" s="7"/>
      <c r="MVD166" s="7"/>
      <c r="MVE166" s="7"/>
      <c r="MVF166" s="7"/>
      <c r="MVG166" s="7"/>
      <c r="MVH166" s="7"/>
      <c r="MVI166" s="7"/>
      <c r="MVJ166" s="7"/>
      <c r="MVK166" s="7"/>
      <c r="MVL166" s="7"/>
      <c r="MVM166" s="7"/>
      <c r="MVN166" s="7"/>
      <c r="MVO166" s="7"/>
      <c r="MVP166" s="7"/>
      <c r="MVQ166" s="7"/>
      <c r="MVR166" s="7"/>
      <c r="MVS166" s="7"/>
      <c r="MVT166" s="7"/>
      <c r="MVU166" s="7"/>
      <c r="MVV166" s="7"/>
      <c r="MVW166" s="7"/>
      <c r="MVX166" s="7"/>
      <c r="MVY166" s="7"/>
      <c r="MVZ166" s="7"/>
      <c r="MWA166" s="7"/>
      <c r="MWB166" s="7"/>
      <c r="MWC166" s="7"/>
      <c r="MWD166" s="7"/>
      <c r="MWE166" s="7"/>
      <c r="MWF166" s="7"/>
      <c r="MWG166" s="7"/>
      <c r="MWH166" s="7"/>
      <c r="MWI166" s="7"/>
      <c r="MWJ166" s="7"/>
      <c r="MWK166" s="7"/>
      <c r="MWL166" s="7"/>
      <c r="MWM166" s="7"/>
      <c r="MWN166" s="7"/>
      <c r="MWO166" s="7"/>
      <c r="MWP166" s="7"/>
      <c r="MWQ166" s="7"/>
      <c r="MWR166" s="7"/>
      <c r="MWS166" s="7"/>
      <c r="MWT166" s="7"/>
      <c r="MWU166" s="7"/>
      <c r="MWV166" s="7"/>
      <c r="MWW166" s="7"/>
      <c r="MWX166" s="7"/>
      <c r="MWY166" s="7"/>
      <c r="MWZ166" s="7"/>
      <c r="MXA166" s="7"/>
      <c r="MXB166" s="7"/>
      <c r="MXC166" s="7"/>
      <c r="MXD166" s="7"/>
      <c r="MXE166" s="7"/>
      <c r="MXF166" s="7"/>
      <c r="MXG166" s="7"/>
      <c r="MXH166" s="7"/>
      <c r="MXI166" s="7"/>
      <c r="MXJ166" s="7"/>
      <c r="MXK166" s="7"/>
      <c r="MXL166" s="7"/>
      <c r="MXM166" s="7"/>
      <c r="MXN166" s="7"/>
      <c r="MXO166" s="7"/>
      <c r="MXP166" s="7"/>
      <c r="MXQ166" s="7"/>
      <c r="MXR166" s="7"/>
      <c r="MXS166" s="7"/>
      <c r="MXT166" s="7"/>
      <c r="MXU166" s="7"/>
      <c r="MXV166" s="7"/>
      <c r="MXW166" s="7"/>
      <c r="MXX166" s="7"/>
      <c r="MXY166" s="7"/>
      <c r="MXZ166" s="7"/>
      <c r="MYA166" s="7"/>
      <c r="MYB166" s="7"/>
      <c r="MYC166" s="7"/>
      <c r="MYD166" s="7"/>
      <c r="MYE166" s="7"/>
      <c r="MYF166" s="7"/>
      <c r="MYG166" s="7"/>
      <c r="MYH166" s="7"/>
      <c r="MYI166" s="7"/>
      <c r="MYJ166" s="7"/>
      <c r="MYK166" s="7"/>
      <c r="MYL166" s="7"/>
      <c r="MYM166" s="7"/>
      <c r="MYN166" s="7"/>
      <c r="MYO166" s="7"/>
      <c r="MYP166" s="7"/>
      <c r="MYQ166" s="7"/>
      <c r="MYR166" s="7"/>
      <c r="MYS166" s="7"/>
      <c r="MYT166" s="7"/>
      <c r="MYU166" s="7"/>
      <c r="MYV166" s="7"/>
      <c r="MYW166" s="7"/>
      <c r="MYX166" s="7"/>
      <c r="MYY166" s="7"/>
      <c r="MYZ166" s="7"/>
      <c r="MZA166" s="7"/>
      <c r="MZB166" s="7"/>
      <c r="MZC166" s="7"/>
      <c r="MZD166" s="7"/>
      <c r="MZE166" s="7"/>
      <c r="MZF166" s="7"/>
      <c r="MZG166" s="7"/>
      <c r="MZH166" s="7"/>
      <c r="MZI166" s="7"/>
      <c r="MZJ166" s="7"/>
      <c r="MZK166" s="7"/>
      <c r="MZL166" s="7"/>
      <c r="MZM166" s="7"/>
      <c r="MZN166" s="7"/>
      <c r="MZO166" s="7"/>
      <c r="MZP166" s="7"/>
      <c r="MZQ166" s="7"/>
      <c r="MZR166" s="7"/>
      <c r="MZS166" s="7"/>
      <c r="MZT166" s="7"/>
      <c r="MZU166" s="7"/>
      <c r="MZV166" s="7"/>
      <c r="MZW166" s="7"/>
      <c r="MZX166" s="7"/>
      <c r="MZY166" s="7"/>
      <c r="MZZ166" s="7"/>
      <c r="NAA166" s="7"/>
      <c r="NAB166" s="7"/>
      <c r="NAC166" s="7"/>
      <c r="NAD166" s="7"/>
      <c r="NAE166" s="7"/>
      <c r="NAF166" s="7"/>
      <c r="NAG166" s="7"/>
      <c r="NAH166" s="7"/>
      <c r="NAI166" s="7"/>
      <c r="NAJ166" s="7"/>
      <c r="NAK166" s="7"/>
      <c r="NAL166" s="7"/>
      <c r="NAM166" s="7"/>
      <c r="NAN166" s="7"/>
      <c r="NAO166" s="7"/>
      <c r="NAP166" s="7"/>
      <c r="NAQ166" s="7"/>
      <c r="NAR166" s="7"/>
      <c r="NAS166" s="7"/>
      <c r="NAT166" s="7"/>
      <c r="NAU166" s="7"/>
      <c r="NAV166" s="7"/>
      <c r="NAW166" s="7"/>
      <c r="NAX166" s="7"/>
      <c r="NAY166" s="7"/>
      <c r="NAZ166" s="7"/>
      <c r="NBA166" s="7"/>
      <c r="NBB166" s="7"/>
      <c r="NBC166" s="7"/>
      <c r="NBD166" s="7"/>
      <c r="NBE166" s="7"/>
      <c r="NBF166" s="7"/>
      <c r="NBG166" s="7"/>
      <c r="NBH166" s="7"/>
      <c r="NBI166" s="7"/>
      <c r="NBJ166" s="7"/>
      <c r="NBK166" s="7"/>
      <c r="NBL166" s="7"/>
      <c r="NBM166" s="7"/>
      <c r="NBN166" s="7"/>
      <c r="NBO166" s="7"/>
      <c r="NBP166" s="7"/>
      <c r="NBQ166" s="7"/>
      <c r="NBR166" s="7"/>
      <c r="NBS166" s="7"/>
      <c r="NBT166" s="7"/>
      <c r="NBU166" s="7"/>
      <c r="NBV166" s="7"/>
      <c r="NBW166" s="7"/>
      <c r="NBX166" s="7"/>
      <c r="NBY166" s="7"/>
      <c r="NBZ166" s="7"/>
      <c r="NCA166" s="7"/>
      <c r="NCB166" s="7"/>
      <c r="NCC166" s="7"/>
      <c r="NCD166" s="7"/>
      <c r="NCE166" s="7"/>
      <c r="NCF166" s="7"/>
      <c r="NCG166" s="7"/>
      <c r="NCH166" s="7"/>
      <c r="NCI166" s="7"/>
      <c r="NCJ166" s="7"/>
      <c r="NCK166" s="7"/>
      <c r="NCL166" s="7"/>
      <c r="NCM166" s="7"/>
      <c r="NCN166" s="7"/>
      <c r="NCO166" s="7"/>
      <c r="NCP166" s="7"/>
      <c r="NCQ166" s="7"/>
      <c r="NCR166" s="7"/>
      <c r="NCS166" s="7"/>
      <c r="NCT166" s="7"/>
      <c r="NCU166" s="7"/>
      <c r="NCV166" s="7"/>
      <c r="NCW166" s="7"/>
      <c r="NCX166" s="7"/>
      <c r="NCY166" s="7"/>
      <c r="NCZ166" s="7"/>
      <c r="NDA166" s="7"/>
      <c r="NDB166" s="7"/>
      <c r="NDC166" s="7"/>
      <c r="NDD166" s="7"/>
      <c r="NDE166" s="7"/>
      <c r="NDF166" s="7"/>
      <c r="NDG166" s="7"/>
      <c r="NDH166" s="7"/>
      <c r="NDI166" s="7"/>
      <c r="NDJ166" s="7"/>
      <c r="NDK166" s="7"/>
      <c r="NDL166" s="7"/>
      <c r="NDM166" s="7"/>
      <c r="NDN166" s="7"/>
      <c r="NDO166" s="7"/>
      <c r="NDP166" s="7"/>
      <c r="NDQ166" s="7"/>
      <c r="NDR166" s="7"/>
      <c r="NDS166" s="7"/>
      <c r="NDT166" s="7"/>
      <c r="NDU166" s="7"/>
      <c r="NDV166" s="7"/>
      <c r="NDW166" s="7"/>
      <c r="NDX166" s="7"/>
      <c r="NDY166" s="7"/>
      <c r="NDZ166" s="7"/>
      <c r="NEA166" s="7"/>
      <c r="NEB166" s="7"/>
      <c r="NEC166" s="7"/>
      <c r="NED166" s="7"/>
      <c r="NEE166" s="7"/>
      <c r="NEF166" s="7"/>
      <c r="NEG166" s="7"/>
      <c r="NEH166" s="7"/>
      <c r="NEI166" s="7"/>
      <c r="NEJ166" s="7"/>
      <c r="NEK166" s="7"/>
      <c r="NEL166" s="7"/>
      <c r="NEM166" s="7"/>
      <c r="NEN166" s="7"/>
      <c r="NEO166" s="7"/>
      <c r="NEP166" s="7"/>
      <c r="NEQ166" s="7"/>
      <c r="NER166" s="7"/>
      <c r="NES166" s="7"/>
      <c r="NET166" s="7"/>
      <c r="NEU166" s="7"/>
      <c r="NEV166" s="7"/>
      <c r="NEW166" s="7"/>
      <c r="NEX166" s="7"/>
      <c r="NEY166" s="7"/>
      <c r="NEZ166" s="7"/>
      <c r="NFA166" s="7"/>
      <c r="NFB166" s="7"/>
      <c r="NFC166" s="7"/>
      <c r="NFD166" s="7"/>
      <c r="NFE166" s="7"/>
      <c r="NFF166" s="7"/>
      <c r="NFG166" s="7"/>
      <c r="NFH166" s="7"/>
      <c r="NFI166" s="7"/>
      <c r="NFJ166" s="7"/>
      <c r="NFK166" s="7"/>
      <c r="NFL166" s="7"/>
      <c r="NFM166" s="7"/>
      <c r="NFN166" s="7"/>
      <c r="NFO166" s="7"/>
      <c r="NFP166" s="7"/>
      <c r="NFQ166" s="7"/>
      <c r="NFR166" s="7"/>
      <c r="NFS166" s="7"/>
      <c r="NFT166" s="7"/>
      <c r="NFU166" s="7"/>
      <c r="NFV166" s="7"/>
      <c r="NFW166" s="7"/>
      <c r="NFX166" s="7"/>
      <c r="NFY166" s="7"/>
      <c r="NFZ166" s="7"/>
      <c r="NGA166" s="7"/>
      <c r="NGB166" s="7"/>
      <c r="NGC166" s="7"/>
      <c r="NGD166" s="7"/>
      <c r="NGE166" s="7"/>
      <c r="NGF166" s="7"/>
      <c r="NGG166" s="7"/>
      <c r="NGH166" s="7"/>
      <c r="NGI166" s="7"/>
      <c r="NGJ166" s="7"/>
      <c r="NGK166" s="7"/>
      <c r="NGL166" s="7"/>
      <c r="NGM166" s="7"/>
      <c r="NGN166" s="7"/>
      <c r="NGO166" s="7"/>
      <c r="NGP166" s="7"/>
      <c r="NGQ166" s="7"/>
      <c r="NGR166" s="7"/>
      <c r="NGS166" s="7"/>
      <c r="NGT166" s="7"/>
      <c r="NGU166" s="7"/>
      <c r="NGV166" s="7"/>
      <c r="NGW166" s="7"/>
      <c r="NGX166" s="7"/>
      <c r="NGY166" s="7"/>
      <c r="NGZ166" s="7"/>
      <c r="NHA166" s="7"/>
      <c r="NHB166" s="7"/>
      <c r="NHC166" s="7"/>
      <c r="NHD166" s="7"/>
      <c r="NHE166" s="7"/>
      <c r="NHF166" s="7"/>
      <c r="NHG166" s="7"/>
      <c r="NHH166" s="7"/>
      <c r="NHI166" s="7"/>
      <c r="NHJ166" s="7"/>
      <c r="NHK166" s="7"/>
      <c r="NHL166" s="7"/>
      <c r="NHM166" s="7"/>
      <c r="NHN166" s="7"/>
      <c r="NHO166" s="7"/>
      <c r="NHP166" s="7"/>
      <c r="NHQ166" s="7"/>
      <c r="NHR166" s="7"/>
      <c r="NHS166" s="7"/>
      <c r="NHT166" s="7"/>
      <c r="NHU166" s="7"/>
      <c r="NHV166" s="7"/>
      <c r="NHW166" s="7"/>
      <c r="NHX166" s="7"/>
      <c r="NHY166" s="7"/>
      <c r="NHZ166" s="7"/>
      <c r="NIA166" s="7"/>
      <c r="NIB166" s="7"/>
      <c r="NIC166" s="7"/>
      <c r="NID166" s="7"/>
      <c r="NIE166" s="7"/>
      <c r="NIF166" s="7"/>
      <c r="NIG166" s="7"/>
      <c r="NIH166" s="7"/>
      <c r="NII166" s="7"/>
      <c r="NIJ166" s="7"/>
      <c r="NIK166" s="7"/>
      <c r="NIL166" s="7"/>
      <c r="NIM166" s="7"/>
      <c r="NIN166" s="7"/>
      <c r="NIO166" s="7"/>
      <c r="NIP166" s="7"/>
      <c r="NIQ166" s="7"/>
      <c r="NIR166" s="7"/>
      <c r="NIS166" s="7"/>
      <c r="NIT166" s="7"/>
      <c r="NIU166" s="7"/>
      <c r="NIV166" s="7"/>
      <c r="NIW166" s="7"/>
      <c r="NIX166" s="7"/>
      <c r="NIY166" s="7"/>
      <c r="NIZ166" s="7"/>
      <c r="NJA166" s="7"/>
      <c r="NJB166" s="7"/>
      <c r="NJC166" s="7"/>
      <c r="NJD166" s="7"/>
      <c r="NJE166" s="7"/>
      <c r="NJF166" s="7"/>
      <c r="NJG166" s="7"/>
      <c r="NJH166" s="7"/>
      <c r="NJI166" s="7"/>
      <c r="NJJ166" s="7"/>
      <c r="NJK166" s="7"/>
      <c r="NJL166" s="7"/>
      <c r="NJM166" s="7"/>
      <c r="NJN166" s="7"/>
      <c r="NJO166" s="7"/>
      <c r="NJP166" s="7"/>
      <c r="NJQ166" s="7"/>
      <c r="NJR166" s="7"/>
      <c r="NJS166" s="7"/>
      <c r="NJT166" s="7"/>
      <c r="NJU166" s="7"/>
      <c r="NJV166" s="7"/>
      <c r="NJW166" s="7"/>
      <c r="NJX166" s="7"/>
      <c r="NJY166" s="7"/>
      <c r="NJZ166" s="7"/>
      <c r="NKA166" s="7"/>
      <c r="NKB166" s="7"/>
      <c r="NKC166" s="7"/>
      <c r="NKD166" s="7"/>
      <c r="NKE166" s="7"/>
      <c r="NKF166" s="7"/>
      <c r="NKG166" s="7"/>
      <c r="NKH166" s="7"/>
      <c r="NKI166" s="7"/>
      <c r="NKJ166" s="7"/>
      <c r="NKK166" s="7"/>
      <c r="NKL166" s="7"/>
      <c r="NKM166" s="7"/>
      <c r="NKN166" s="7"/>
      <c r="NKO166" s="7"/>
      <c r="NKP166" s="7"/>
      <c r="NKQ166" s="7"/>
      <c r="NKR166" s="7"/>
      <c r="NKS166" s="7"/>
      <c r="NKT166" s="7"/>
      <c r="NKU166" s="7"/>
      <c r="NKV166" s="7"/>
      <c r="NKW166" s="7"/>
      <c r="NKX166" s="7"/>
      <c r="NKY166" s="7"/>
      <c r="NKZ166" s="7"/>
      <c r="NLA166" s="7"/>
      <c r="NLB166" s="7"/>
      <c r="NLC166" s="7"/>
      <c r="NLD166" s="7"/>
      <c r="NLE166" s="7"/>
      <c r="NLF166" s="7"/>
      <c r="NLG166" s="7"/>
      <c r="NLH166" s="7"/>
      <c r="NLI166" s="7"/>
      <c r="NLJ166" s="7"/>
      <c r="NLK166" s="7"/>
      <c r="NLL166" s="7"/>
      <c r="NLM166" s="7"/>
      <c r="NLN166" s="7"/>
      <c r="NLO166" s="7"/>
      <c r="NLP166" s="7"/>
      <c r="NLQ166" s="7"/>
      <c r="NLR166" s="7"/>
      <c r="NLS166" s="7"/>
      <c r="NLT166" s="7"/>
      <c r="NLU166" s="7"/>
      <c r="NLV166" s="7"/>
      <c r="NLW166" s="7"/>
      <c r="NLX166" s="7"/>
      <c r="NLY166" s="7"/>
      <c r="NLZ166" s="7"/>
      <c r="NMA166" s="7"/>
      <c r="NMB166" s="7"/>
      <c r="NMC166" s="7"/>
      <c r="NMD166" s="7"/>
      <c r="NME166" s="7"/>
      <c r="NMF166" s="7"/>
      <c r="NMG166" s="7"/>
      <c r="NMH166" s="7"/>
      <c r="NMI166" s="7"/>
      <c r="NMJ166" s="7"/>
      <c r="NMK166" s="7"/>
      <c r="NML166" s="7"/>
      <c r="NMM166" s="7"/>
      <c r="NMN166" s="7"/>
      <c r="NMO166" s="7"/>
      <c r="NMP166" s="7"/>
      <c r="NMQ166" s="7"/>
      <c r="NMR166" s="7"/>
      <c r="NMS166" s="7"/>
      <c r="NMT166" s="7"/>
      <c r="NMU166" s="7"/>
      <c r="NMV166" s="7"/>
      <c r="NMW166" s="7"/>
      <c r="NMX166" s="7"/>
      <c r="NMY166" s="7"/>
      <c r="NMZ166" s="7"/>
      <c r="NNA166" s="7"/>
      <c r="NNB166" s="7"/>
      <c r="NNC166" s="7"/>
      <c r="NND166" s="7"/>
      <c r="NNE166" s="7"/>
      <c r="NNF166" s="7"/>
      <c r="NNG166" s="7"/>
      <c r="NNH166" s="7"/>
      <c r="NNI166" s="7"/>
      <c r="NNJ166" s="7"/>
      <c r="NNK166" s="7"/>
      <c r="NNL166" s="7"/>
      <c r="NNM166" s="7"/>
      <c r="NNN166" s="7"/>
      <c r="NNO166" s="7"/>
      <c r="NNP166" s="7"/>
      <c r="NNQ166" s="7"/>
      <c r="NNR166" s="7"/>
      <c r="NNS166" s="7"/>
      <c r="NNT166" s="7"/>
      <c r="NNU166" s="7"/>
      <c r="NNV166" s="7"/>
      <c r="NNW166" s="7"/>
      <c r="NNX166" s="7"/>
      <c r="NNY166" s="7"/>
      <c r="NNZ166" s="7"/>
      <c r="NOA166" s="7"/>
      <c r="NOB166" s="7"/>
      <c r="NOC166" s="7"/>
      <c r="NOD166" s="7"/>
      <c r="NOE166" s="7"/>
      <c r="NOF166" s="7"/>
      <c r="NOG166" s="7"/>
      <c r="NOH166" s="7"/>
      <c r="NOI166" s="7"/>
      <c r="NOJ166" s="7"/>
      <c r="NOK166" s="7"/>
      <c r="NOL166" s="7"/>
      <c r="NOM166" s="7"/>
      <c r="NON166" s="7"/>
      <c r="NOO166" s="7"/>
      <c r="NOP166" s="7"/>
      <c r="NOQ166" s="7"/>
      <c r="NOR166" s="7"/>
      <c r="NOS166" s="7"/>
      <c r="NOT166" s="7"/>
      <c r="NOU166" s="7"/>
      <c r="NOV166" s="7"/>
      <c r="NOW166" s="7"/>
      <c r="NOX166" s="7"/>
      <c r="NOY166" s="7"/>
      <c r="NOZ166" s="7"/>
      <c r="NPA166" s="7"/>
      <c r="NPB166" s="7"/>
      <c r="NPC166" s="7"/>
      <c r="NPD166" s="7"/>
      <c r="NPE166" s="7"/>
      <c r="NPF166" s="7"/>
      <c r="NPG166" s="7"/>
      <c r="NPH166" s="7"/>
      <c r="NPI166" s="7"/>
      <c r="NPJ166" s="7"/>
      <c r="NPK166" s="7"/>
      <c r="NPL166" s="7"/>
      <c r="NPM166" s="7"/>
      <c r="NPN166" s="7"/>
      <c r="NPO166" s="7"/>
      <c r="NPP166" s="7"/>
      <c r="NPQ166" s="7"/>
      <c r="NPR166" s="7"/>
      <c r="NPS166" s="7"/>
      <c r="NPT166" s="7"/>
      <c r="NPU166" s="7"/>
      <c r="NPV166" s="7"/>
      <c r="NPW166" s="7"/>
      <c r="NPX166" s="7"/>
      <c r="NPY166" s="7"/>
      <c r="NPZ166" s="7"/>
      <c r="NQA166" s="7"/>
      <c r="NQB166" s="7"/>
      <c r="NQC166" s="7"/>
      <c r="NQD166" s="7"/>
      <c r="NQE166" s="7"/>
      <c r="NQF166" s="7"/>
      <c r="NQG166" s="7"/>
      <c r="NQH166" s="7"/>
      <c r="NQI166" s="7"/>
      <c r="NQJ166" s="7"/>
      <c r="NQK166" s="7"/>
      <c r="NQL166" s="7"/>
      <c r="NQM166" s="7"/>
      <c r="NQN166" s="7"/>
      <c r="NQO166" s="7"/>
      <c r="NQP166" s="7"/>
      <c r="NQQ166" s="7"/>
      <c r="NQR166" s="7"/>
      <c r="NQS166" s="7"/>
      <c r="NQT166" s="7"/>
      <c r="NQU166" s="7"/>
      <c r="NQV166" s="7"/>
      <c r="NQW166" s="7"/>
      <c r="NQX166" s="7"/>
      <c r="NQY166" s="7"/>
      <c r="NQZ166" s="7"/>
      <c r="NRA166" s="7"/>
      <c r="NRB166" s="7"/>
      <c r="NRC166" s="7"/>
      <c r="NRD166" s="7"/>
      <c r="NRE166" s="7"/>
      <c r="NRF166" s="7"/>
      <c r="NRG166" s="7"/>
      <c r="NRH166" s="7"/>
      <c r="NRI166" s="7"/>
      <c r="NRJ166" s="7"/>
      <c r="NRK166" s="7"/>
      <c r="NRL166" s="7"/>
      <c r="NRM166" s="7"/>
      <c r="NRN166" s="7"/>
      <c r="NRO166" s="7"/>
      <c r="NRP166" s="7"/>
      <c r="NRQ166" s="7"/>
      <c r="NRR166" s="7"/>
      <c r="NRS166" s="7"/>
      <c r="NRT166" s="7"/>
      <c r="NRU166" s="7"/>
      <c r="NRV166" s="7"/>
      <c r="NRW166" s="7"/>
      <c r="NRX166" s="7"/>
      <c r="NRY166" s="7"/>
      <c r="NRZ166" s="7"/>
      <c r="NSA166" s="7"/>
      <c r="NSB166" s="7"/>
      <c r="NSC166" s="7"/>
      <c r="NSD166" s="7"/>
      <c r="NSE166" s="7"/>
      <c r="NSF166" s="7"/>
      <c r="NSG166" s="7"/>
      <c r="NSH166" s="7"/>
      <c r="NSI166" s="7"/>
      <c r="NSJ166" s="7"/>
      <c r="NSK166" s="7"/>
      <c r="NSL166" s="7"/>
      <c r="NSM166" s="7"/>
      <c r="NSN166" s="7"/>
      <c r="NSO166" s="7"/>
      <c r="NSP166" s="7"/>
      <c r="NSQ166" s="7"/>
      <c r="NSR166" s="7"/>
      <c r="NSS166" s="7"/>
      <c r="NST166" s="7"/>
      <c r="NSU166" s="7"/>
      <c r="NSV166" s="7"/>
      <c r="NSW166" s="7"/>
      <c r="NSX166" s="7"/>
      <c r="NSY166" s="7"/>
      <c r="NSZ166" s="7"/>
      <c r="NTA166" s="7"/>
      <c r="NTB166" s="7"/>
      <c r="NTC166" s="7"/>
      <c r="NTD166" s="7"/>
      <c r="NTE166" s="7"/>
      <c r="NTF166" s="7"/>
      <c r="NTG166" s="7"/>
      <c r="NTH166" s="7"/>
      <c r="NTI166" s="7"/>
      <c r="NTJ166" s="7"/>
      <c r="NTK166" s="7"/>
      <c r="NTL166" s="7"/>
      <c r="NTM166" s="7"/>
      <c r="NTN166" s="7"/>
      <c r="NTO166" s="7"/>
      <c r="NTP166" s="7"/>
      <c r="NTQ166" s="7"/>
      <c r="NTR166" s="7"/>
      <c r="NTS166" s="7"/>
      <c r="NTT166" s="7"/>
      <c r="NTU166" s="7"/>
      <c r="NTV166" s="7"/>
      <c r="NTW166" s="7"/>
      <c r="NTX166" s="7"/>
      <c r="NTY166" s="7"/>
      <c r="NTZ166" s="7"/>
      <c r="NUA166" s="7"/>
      <c r="NUB166" s="7"/>
      <c r="NUC166" s="7"/>
      <c r="NUD166" s="7"/>
      <c r="NUE166" s="7"/>
      <c r="NUF166" s="7"/>
      <c r="NUG166" s="7"/>
      <c r="NUH166" s="7"/>
      <c r="NUI166" s="7"/>
      <c r="NUJ166" s="7"/>
      <c r="NUK166" s="7"/>
      <c r="NUL166" s="7"/>
      <c r="NUM166" s="7"/>
      <c r="NUN166" s="7"/>
      <c r="NUO166" s="7"/>
      <c r="NUP166" s="7"/>
      <c r="NUQ166" s="7"/>
      <c r="NUR166" s="7"/>
      <c r="NUS166" s="7"/>
      <c r="NUT166" s="7"/>
      <c r="NUU166" s="7"/>
      <c r="NUV166" s="7"/>
      <c r="NUW166" s="7"/>
      <c r="NUX166" s="7"/>
      <c r="NUY166" s="7"/>
      <c r="NUZ166" s="7"/>
      <c r="NVA166" s="7"/>
      <c r="NVB166" s="7"/>
      <c r="NVC166" s="7"/>
      <c r="NVD166" s="7"/>
      <c r="NVE166" s="7"/>
      <c r="NVF166" s="7"/>
      <c r="NVG166" s="7"/>
      <c r="NVH166" s="7"/>
      <c r="NVI166" s="7"/>
      <c r="NVJ166" s="7"/>
      <c r="NVK166" s="7"/>
      <c r="NVL166" s="7"/>
      <c r="NVM166" s="7"/>
      <c r="NVN166" s="7"/>
      <c r="NVO166" s="7"/>
      <c r="NVP166" s="7"/>
      <c r="NVQ166" s="7"/>
      <c r="NVR166" s="7"/>
      <c r="NVS166" s="7"/>
      <c r="NVT166" s="7"/>
      <c r="NVU166" s="7"/>
      <c r="NVV166" s="7"/>
      <c r="NVW166" s="7"/>
      <c r="NVX166" s="7"/>
      <c r="NVY166" s="7"/>
      <c r="NVZ166" s="7"/>
      <c r="NWA166" s="7"/>
      <c r="NWB166" s="7"/>
      <c r="NWC166" s="7"/>
      <c r="NWD166" s="7"/>
      <c r="NWE166" s="7"/>
      <c r="NWF166" s="7"/>
      <c r="NWG166" s="7"/>
      <c r="NWH166" s="7"/>
      <c r="NWI166" s="7"/>
      <c r="NWJ166" s="7"/>
      <c r="NWK166" s="7"/>
      <c r="NWL166" s="7"/>
      <c r="NWM166" s="7"/>
      <c r="NWN166" s="7"/>
      <c r="NWO166" s="7"/>
      <c r="NWP166" s="7"/>
      <c r="NWQ166" s="7"/>
      <c r="NWR166" s="7"/>
      <c r="NWS166" s="7"/>
      <c r="NWT166" s="7"/>
      <c r="NWU166" s="7"/>
      <c r="NWV166" s="7"/>
      <c r="NWW166" s="7"/>
      <c r="NWX166" s="7"/>
      <c r="NWY166" s="7"/>
      <c r="NWZ166" s="7"/>
      <c r="NXA166" s="7"/>
      <c r="NXB166" s="7"/>
      <c r="NXC166" s="7"/>
      <c r="NXD166" s="7"/>
      <c r="NXE166" s="7"/>
      <c r="NXF166" s="7"/>
      <c r="NXG166" s="7"/>
      <c r="NXH166" s="7"/>
      <c r="NXI166" s="7"/>
      <c r="NXJ166" s="7"/>
      <c r="NXK166" s="7"/>
      <c r="NXL166" s="7"/>
      <c r="NXM166" s="7"/>
      <c r="NXN166" s="7"/>
      <c r="NXO166" s="7"/>
      <c r="NXP166" s="7"/>
      <c r="NXQ166" s="7"/>
      <c r="NXR166" s="7"/>
      <c r="NXS166" s="7"/>
      <c r="NXT166" s="7"/>
      <c r="NXU166" s="7"/>
      <c r="NXV166" s="7"/>
      <c r="NXW166" s="7"/>
      <c r="NXX166" s="7"/>
      <c r="NXY166" s="7"/>
      <c r="NXZ166" s="7"/>
      <c r="NYA166" s="7"/>
      <c r="NYB166" s="7"/>
      <c r="NYC166" s="7"/>
      <c r="NYD166" s="7"/>
      <c r="NYE166" s="7"/>
      <c r="NYF166" s="7"/>
      <c r="NYG166" s="7"/>
      <c r="NYH166" s="7"/>
      <c r="NYI166" s="7"/>
      <c r="NYJ166" s="7"/>
      <c r="NYK166" s="7"/>
      <c r="NYL166" s="7"/>
      <c r="NYM166" s="7"/>
      <c r="NYN166" s="7"/>
      <c r="NYO166" s="7"/>
      <c r="NYP166" s="7"/>
      <c r="NYQ166" s="7"/>
      <c r="NYR166" s="7"/>
      <c r="NYS166" s="7"/>
      <c r="NYT166" s="7"/>
      <c r="NYU166" s="7"/>
      <c r="NYV166" s="7"/>
      <c r="NYW166" s="7"/>
      <c r="NYX166" s="7"/>
      <c r="NYY166" s="7"/>
      <c r="NYZ166" s="7"/>
      <c r="NZA166" s="7"/>
      <c r="NZB166" s="7"/>
      <c r="NZC166" s="7"/>
      <c r="NZD166" s="7"/>
      <c r="NZE166" s="7"/>
      <c r="NZF166" s="7"/>
      <c r="NZG166" s="7"/>
      <c r="NZH166" s="7"/>
      <c r="NZI166" s="7"/>
      <c r="NZJ166" s="7"/>
      <c r="NZK166" s="7"/>
      <c r="NZL166" s="7"/>
      <c r="NZM166" s="7"/>
      <c r="NZN166" s="7"/>
      <c r="NZO166" s="7"/>
      <c r="NZP166" s="7"/>
      <c r="NZQ166" s="7"/>
      <c r="NZR166" s="7"/>
      <c r="NZS166" s="7"/>
      <c r="NZT166" s="7"/>
      <c r="NZU166" s="7"/>
      <c r="NZV166" s="7"/>
      <c r="NZW166" s="7"/>
      <c r="NZX166" s="7"/>
      <c r="NZY166" s="7"/>
      <c r="NZZ166" s="7"/>
      <c r="OAA166" s="7"/>
      <c r="OAB166" s="7"/>
      <c r="OAC166" s="7"/>
      <c r="OAD166" s="7"/>
      <c r="OAE166" s="7"/>
      <c r="OAF166" s="7"/>
      <c r="OAG166" s="7"/>
      <c r="OAH166" s="7"/>
      <c r="OAI166" s="7"/>
      <c r="OAJ166" s="7"/>
      <c r="OAK166" s="7"/>
      <c r="OAL166" s="7"/>
      <c r="OAM166" s="7"/>
      <c r="OAN166" s="7"/>
      <c r="OAO166" s="7"/>
      <c r="OAP166" s="7"/>
      <c r="OAQ166" s="7"/>
      <c r="OAR166" s="7"/>
      <c r="OAS166" s="7"/>
      <c r="OAT166" s="7"/>
      <c r="OAU166" s="7"/>
      <c r="OAV166" s="7"/>
      <c r="OAW166" s="7"/>
      <c r="OAX166" s="7"/>
      <c r="OAY166" s="7"/>
      <c r="OAZ166" s="7"/>
      <c r="OBA166" s="7"/>
      <c r="OBB166" s="7"/>
      <c r="OBC166" s="7"/>
      <c r="OBD166" s="7"/>
      <c r="OBE166" s="7"/>
      <c r="OBF166" s="7"/>
      <c r="OBG166" s="7"/>
      <c r="OBH166" s="7"/>
      <c r="OBI166" s="7"/>
      <c r="OBJ166" s="7"/>
      <c r="OBK166" s="7"/>
      <c r="OBL166" s="7"/>
      <c r="OBM166" s="7"/>
      <c r="OBN166" s="7"/>
      <c r="OBO166" s="7"/>
      <c r="OBP166" s="7"/>
      <c r="OBQ166" s="7"/>
      <c r="OBR166" s="7"/>
      <c r="OBS166" s="7"/>
      <c r="OBT166" s="7"/>
      <c r="OBU166" s="7"/>
      <c r="OBV166" s="7"/>
      <c r="OBW166" s="7"/>
      <c r="OBX166" s="7"/>
      <c r="OBY166" s="7"/>
      <c r="OBZ166" s="7"/>
      <c r="OCA166" s="7"/>
      <c r="OCB166" s="7"/>
      <c r="OCC166" s="7"/>
      <c r="OCD166" s="7"/>
      <c r="OCE166" s="7"/>
      <c r="OCF166" s="7"/>
      <c r="OCG166" s="7"/>
      <c r="OCH166" s="7"/>
      <c r="OCI166" s="7"/>
      <c r="OCJ166" s="7"/>
      <c r="OCK166" s="7"/>
      <c r="OCL166" s="7"/>
      <c r="OCM166" s="7"/>
      <c r="OCN166" s="7"/>
      <c r="OCO166" s="7"/>
      <c r="OCP166" s="7"/>
      <c r="OCQ166" s="7"/>
      <c r="OCR166" s="7"/>
      <c r="OCS166" s="7"/>
      <c r="OCT166" s="7"/>
      <c r="OCU166" s="7"/>
      <c r="OCV166" s="7"/>
      <c r="OCW166" s="7"/>
      <c r="OCX166" s="7"/>
      <c r="OCY166" s="7"/>
      <c r="OCZ166" s="7"/>
      <c r="ODA166" s="7"/>
      <c r="ODB166" s="7"/>
      <c r="ODC166" s="7"/>
      <c r="ODD166" s="7"/>
      <c r="ODE166" s="7"/>
      <c r="ODF166" s="7"/>
      <c r="ODG166" s="7"/>
      <c r="ODH166" s="7"/>
      <c r="ODI166" s="7"/>
      <c r="ODJ166" s="7"/>
      <c r="ODK166" s="7"/>
      <c r="ODL166" s="7"/>
      <c r="ODM166" s="7"/>
      <c r="ODN166" s="7"/>
      <c r="ODO166" s="7"/>
      <c r="ODP166" s="7"/>
      <c r="ODQ166" s="7"/>
      <c r="ODR166" s="7"/>
      <c r="ODS166" s="7"/>
      <c r="ODT166" s="7"/>
      <c r="ODU166" s="7"/>
      <c r="ODV166" s="7"/>
      <c r="ODW166" s="7"/>
      <c r="ODX166" s="7"/>
      <c r="ODY166" s="7"/>
      <c r="ODZ166" s="7"/>
      <c r="OEA166" s="7"/>
      <c r="OEB166" s="7"/>
      <c r="OEC166" s="7"/>
      <c r="OED166" s="7"/>
      <c r="OEE166" s="7"/>
      <c r="OEF166" s="7"/>
      <c r="OEG166" s="7"/>
      <c r="OEH166" s="7"/>
      <c r="OEI166" s="7"/>
      <c r="OEJ166" s="7"/>
      <c r="OEK166" s="7"/>
      <c r="OEL166" s="7"/>
      <c r="OEM166" s="7"/>
      <c r="OEN166" s="7"/>
      <c r="OEO166" s="7"/>
      <c r="OEP166" s="7"/>
      <c r="OEQ166" s="7"/>
      <c r="OER166" s="7"/>
      <c r="OES166" s="7"/>
      <c r="OET166" s="7"/>
      <c r="OEU166" s="7"/>
      <c r="OEV166" s="7"/>
      <c r="OEW166" s="7"/>
      <c r="OEX166" s="7"/>
      <c r="OEY166" s="7"/>
      <c r="OEZ166" s="7"/>
      <c r="OFA166" s="7"/>
      <c r="OFB166" s="7"/>
      <c r="OFC166" s="7"/>
      <c r="OFD166" s="7"/>
      <c r="OFE166" s="7"/>
      <c r="OFF166" s="7"/>
      <c r="OFG166" s="7"/>
      <c r="OFH166" s="7"/>
      <c r="OFI166" s="7"/>
      <c r="OFJ166" s="7"/>
      <c r="OFK166" s="7"/>
      <c r="OFL166" s="7"/>
      <c r="OFM166" s="7"/>
      <c r="OFN166" s="7"/>
      <c r="OFO166" s="7"/>
      <c r="OFP166" s="7"/>
      <c r="OFQ166" s="7"/>
      <c r="OFR166" s="7"/>
      <c r="OFS166" s="7"/>
      <c r="OFT166" s="7"/>
      <c r="OFU166" s="7"/>
      <c r="OFV166" s="7"/>
      <c r="OFW166" s="7"/>
      <c r="OFX166" s="7"/>
      <c r="OFY166" s="7"/>
      <c r="OFZ166" s="7"/>
      <c r="OGA166" s="7"/>
      <c r="OGB166" s="7"/>
      <c r="OGC166" s="7"/>
      <c r="OGD166" s="7"/>
      <c r="OGE166" s="7"/>
      <c r="OGF166" s="7"/>
      <c r="OGG166" s="7"/>
      <c r="OGH166" s="7"/>
      <c r="OGI166" s="7"/>
      <c r="OGJ166" s="7"/>
      <c r="OGK166" s="7"/>
      <c r="OGL166" s="7"/>
      <c r="OGM166" s="7"/>
      <c r="OGN166" s="7"/>
      <c r="OGO166" s="7"/>
      <c r="OGP166" s="7"/>
      <c r="OGQ166" s="7"/>
      <c r="OGR166" s="7"/>
      <c r="OGS166" s="7"/>
      <c r="OGT166" s="7"/>
      <c r="OGU166" s="7"/>
      <c r="OGV166" s="7"/>
      <c r="OGW166" s="7"/>
      <c r="OGX166" s="7"/>
      <c r="OGY166" s="7"/>
      <c r="OGZ166" s="7"/>
      <c r="OHA166" s="7"/>
      <c r="OHB166" s="7"/>
      <c r="OHC166" s="7"/>
      <c r="OHD166" s="7"/>
      <c r="OHE166" s="7"/>
      <c r="OHF166" s="7"/>
      <c r="OHG166" s="7"/>
      <c r="OHH166" s="7"/>
      <c r="OHI166" s="7"/>
      <c r="OHJ166" s="7"/>
      <c r="OHK166" s="7"/>
      <c r="OHL166" s="7"/>
      <c r="OHM166" s="7"/>
      <c r="OHN166" s="7"/>
      <c r="OHO166" s="7"/>
      <c r="OHP166" s="7"/>
      <c r="OHQ166" s="7"/>
      <c r="OHR166" s="7"/>
      <c r="OHS166" s="7"/>
      <c r="OHT166" s="7"/>
      <c r="OHU166" s="7"/>
      <c r="OHV166" s="7"/>
      <c r="OHW166" s="7"/>
      <c r="OHX166" s="7"/>
      <c r="OHY166" s="7"/>
      <c r="OHZ166" s="7"/>
      <c r="OIA166" s="7"/>
      <c r="OIB166" s="7"/>
      <c r="OIC166" s="7"/>
      <c r="OID166" s="7"/>
      <c r="OIE166" s="7"/>
      <c r="OIF166" s="7"/>
      <c r="OIG166" s="7"/>
      <c r="OIH166" s="7"/>
      <c r="OII166" s="7"/>
      <c r="OIJ166" s="7"/>
      <c r="OIK166" s="7"/>
      <c r="OIL166" s="7"/>
      <c r="OIM166" s="7"/>
      <c r="OIN166" s="7"/>
      <c r="OIO166" s="7"/>
      <c r="OIP166" s="7"/>
      <c r="OIQ166" s="7"/>
      <c r="OIR166" s="7"/>
      <c r="OIS166" s="7"/>
      <c r="OIT166" s="7"/>
      <c r="OIU166" s="7"/>
      <c r="OIV166" s="7"/>
      <c r="OIW166" s="7"/>
      <c r="OIX166" s="7"/>
      <c r="OIY166" s="7"/>
      <c r="OIZ166" s="7"/>
      <c r="OJA166" s="7"/>
      <c r="OJB166" s="7"/>
      <c r="OJC166" s="7"/>
      <c r="OJD166" s="7"/>
      <c r="OJE166" s="7"/>
      <c r="OJF166" s="7"/>
      <c r="OJG166" s="7"/>
      <c r="OJH166" s="7"/>
      <c r="OJI166" s="7"/>
      <c r="OJJ166" s="7"/>
      <c r="OJK166" s="7"/>
      <c r="OJL166" s="7"/>
      <c r="OJM166" s="7"/>
      <c r="OJN166" s="7"/>
      <c r="OJO166" s="7"/>
      <c r="OJP166" s="7"/>
      <c r="OJQ166" s="7"/>
      <c r="OJR166" s="7"/>
      <c r="OJS166" s="7"/>
      <c r="OJT166" s="7"/>
      <c r="OJU166" s="7"/>
      <c r="OJV166" s="7"/>
      <c r="OJW166" s="7"/>
      <c r="OJX166" s="7"/>
      <c r="OJY166" s="7"/>
      <c r="OJZ166" s="7"/>
      <c r="OKA166" s="7"/>
      <c r="OKB166" s="7"/>
      <c r="OKC166" s="7"/>
      <c r="OKD166" s="7"/>
      <c r="OKE166" s="7"/>
      <c r="OKF166" s="7"/>
      <c r="OKG166" s="7"/>
      <c r="OKH166" s="7"/>
      <c r="OKI166" s="7"/>
      <c r="OKJ166" s="7"/>
      <c r="OKK166" s="7"/>
      <c r="OKL166" s="7"/>
      <c r="OKM166" s="7"/>
      <c r="OKN166" s="7"/>
      <c r="OKO166" s="7"/>
      <c r="OKP166" s="7"/>
      <c r="OKQ166" s="7"/>
      <c r="OKR166" s="7"/>
      <c r="OKS166" s="7"/>
      <c r="OKT166" s="7"/>
      <c r="OKU166" s="7"/>
      <c r="OKV166" s="7"/>
      <c r="OKW166" s="7"/>
      <c r="OKX166" s="7"/>
      <c r="OKY166" s="7"/>
      <c r="OKZ166" s="7"/>
      <c r="OLA166" s="7"/>
      <c r="OLB166" s="7"/>
      <c r="OLC166" s="7"/>
      <c r="OLD166" s="7"/>
      <c r="OLE166" s="7"/>
      <c r="OLF166" s="7"/>
      <c r="OLG166" s="7"/>
      <c r="OLH166" s="7"/>
      <c r="OLI166" s="7"/>
      <c r="OLJ166" s="7"/>
      <c r="OLK166" s="7"/>
      <c r="OLL166" s="7"/>
      <c r="OLM166" s="7"/>
      <c r="OLN166" s="7"/>
      <c r="OLO166" s="7"/>
      <c r="OLP166" s="7"/>
      <c r="OLQ166" s="7"/>
      <c r="OLR166" s="7"/>
      <c r="OLS166" s="7"/>
      <c r="OLT166" s="7"/>
      <c r="OLU166" s="7"/>
      <c r="OLV166" s="7"/>
      <c r="OLW166" s="7"/>
      <c r="OLX166" s="7"/>
      <c r="OLY166" s="7"/>
      <c r="OLZ166" s="7"/>
      <c r="OMA166" s="7"/>
      <c r="OMB166" s="7"/>
      <c r="OMC166" s="7"/>
      <c r="OMD166" s="7"/>
      <c r="OME166" s="7"/>
      <c r="OMF166" s="7"/>
      <c r="OMG166" s="7"/>
      <c r="OMH166" s="7"/>
      <c r="OMI166" s="7"/>
      <c r="OMJ166" s="7"/>
      <c r="OMK166" s="7"/>
      <c r="OML166" s="7"/>
      <c r="OMM166" s="7"/>
      <c r="OMN166" s="7"/>
      <c r="OMO166" s="7"/>
      <c r="OMP166" s="7"/>
      <c r="OMQ166" s="7"/>
      <c r="OMR166" s="7"/>
      <c r="OMS166" s="7"/>
      <c r="OMT166" s="7"/>
      <c r="OMU166" s="7"/>
      <c r="OMV166" s="7"/>
      <c r="OMW166" s="7"/>
      <c r="OMX166" s="7"/>
      <c r="OMY166" s="7"/>
      <c r="OMZ166" s="7"/>
      <c r="ONA166" s="7"/>
      <c r="ONB166" s="7"/>
      <c r="ONC166" s="7"/>
      <c r="OND166" s="7"/>
      <c r="ONE166" s="7"/>
      <c r="ONF166" s="7"/>
      <c r="ONG166" s="7"/>
      <c r="ONH166" s="7"/>
      <c r="ONI166" s="7"/>
      <c r="ONJ166" s="7"/>
      <c r="ONK166" s="7"/>
      <c r="ONL166" s="7"/>
      <c r="ONM166" s="7"/>
      <c r="ONN166" s="7"/>
      <c r="ONO166" s="7"/>
      <c r="ONP166" s="7"/>
      <c r="ONQ166" s="7"/>
      <c r="ONR166" s="7"/>
      <c r="ONS166" s="7"/>
      <c r="ONT166" s="7"/>
      <c r="ONU166" s="7"/>
      <c r="ONV166" s="7"/>
      <c r="ONW166" s="7"/>
      <c r="ONX166" s="7"/>
      <c r="ONY166" s="7"/>
      <c r="ONZ166" s="7"/>
      <c r="OOA166" s="7"/>
      <c r="OOB166" s="7"/>
      <c r="OOC166" s="7"/>
      <c r="OOD166" s="7"/>
      <c r="OOE166" s="7"/>
      <c r="OOF166" s="7"/>
      <c r="OOG166" s="7"/>
      <c r="OOH166" s="7"/>
      <c r="OOI166" s="7"/>
      <c r="OOJ166" s="7"/>
      <c r="OOK166" s="7"/>
      <c r="OOL166" s="7"/>
      <c r="OOM166" s="7"/>
      <c r="OON166" s="7"/>
      <c r="OOO166" s="7"/>
      <c r="OOP166" s="7"/>
      <c r="OOQ166" s="7"/>
      <c r="OOR166" s="7"/>
      <c r="OOS166" s="7"/>
      <c r="OOT166" s="7"/>
      <c r="OOU166" s="7"/>
      <c r="OOV166" s="7"/>
      <c r="OOW166" s="7"/>
      <c r="OOX166" s="7"/>
      <c r="OOY166" s="7"/>
      <c r="OOZ166" s="7"/>
      <c r="OPA166" s="7"/>
      <c r="OPB166" s="7"/>
      <c r="OPC166" s="7"/>
      <c r="OPD166" s="7"/>
      <c r="OPE166" s="7"/>
      <c r="OPF166" s="7"/>
      <c r="OPG166" s="7"/>
      <c r="OPH166" s="7"/>
      <c r="OPI166" s="7"/>
      <c r="OPJ166" s="7"/>
      <c r="OPK166" s="7"/>
      <c r="OPL166" s="7"/>
      <c r="OPM166" s="7"/>
      <c r="OPN166" s="7"/>
      <c r="OPO166" s="7"/>
      <c r="OPP166" s="7"/>
      <c r="OPQ166" s="7"/>
      <c r="OPR166" s="7"/>
      <c r="OPS166" s="7"/>
      <c r="OPT166" s="7"/>
      <c r="OPU166" s="7"/>
      <c r="OPV166" s="7"/>
      <c r="OPW166" s="7"/>
      <c r="OPX166" s="7"/>
      <c r="OPY166" s="7"/>
      <c r="OPZ166" s="7"/>
      <c r="OQA166" s="7"/>
      <c r="OQB166" s="7"/>
      <c r="OQC166" s="7"/>
      <c r="OQD166" s="7"/>
      <c r="OQE166" s="7"/>
      <c r="OQF166" s="7"/>
      <c r="OQG166" s="7"/>
      <c r="OQH166" s="7"/>
      <c r="OQI166" s="7"/>
      <c r="OQJ166" s="7"/>
      <c r="OQK166" s="7"/>
      <c r="OQL166" s="7"/>
      <c r="OQM166" s="7"/>
      <c r="OQN166" s="7"/>
      <c r="OQO166" s="7"/>
      <c r="OQP166" s="7"/>
      <c r="OQQ166" s="7"/>
      <c r="OQR166" s="7"/>
      <c r="OQS166" s="7"/>
      <c r="OQT166" s="7"/>
      <c r="OQU166" s="7"/>
      <c r="OQV166" s="7"/>
      <c r="OQW166" s="7"/>
      <c r="OQX166" s="7"/>
      <c r="OQY166" s="7"/>
      <c r="OQZ166" s="7"/>
      <c r="ORA166" s="7"/>
      <c r="ORB166" s="7"/>
      <c r="ORC166" s="7"/>
      <c r="ORD166" s="7"/>
      <c r="ORE166" s="7"/>
      <c r="ORF166" s="7"/>
      <c r="ORG166" s="7"/>
      <c r="ORH166" s="7"/>
      <c r="ORI166" s="7"/>
      <c r="ORJ166" s="7"/>
      <c r="ORK166" s="7"/>
      <c r="ORL166" s="7"/>
      <c r="ORM166" s="7"/>
      <c r="ORN166" s="7"/>
      <c r="ORO166" s="7"/>
      <c r="ORP166" s="7"/>
      <c r="ORQ166" s="7"/>
      <c r="ORR166" s="7"/>
      <c r="ORS166" s="7"/>
      <c r="ORT166" s="7"/>
      <c r="ORU166" s="7"/>
      <c r="ORV166" s="7"/>
      <c r="ORW166" s="7"/>
      <c r="ORX166" s="7"/>
      <c r="ORY166" s="7"/>
      <c r="ORZ166" s="7"/>
      <c r="OSA166" s="7"/>
      <c r="OSB166" s="7"/>
      <c r="OSC166" s="7"/>
      <c r="OSD166" s="7"/>
      <c r="OSE166" s="7"/>
      <c r="OSF166" s="7"/>
      <c r="OSG166" s="7"/>
      <c r="OSH166" s="7"/>
      <c r="OSI166" s="7"/>
      <c r="OSJ166" s="7"/>
      <c r="OSK166" s="7"/>
      <c r="OSL166" s="7"/>
      <c r="OSM166" s="7"/>
      <c r="OSN166" s="7"/>
      <c r="OSO166" s="7"/>
      <c r="OSP166" s="7"/>
      <c r="OSQ166" s="7"/>
      <c r="OSR166" s="7"/>
      <c r="OSS166" s="7"/>
      <c r="OST166" s="7"/>
      <c r="OSU166" s="7"/>
      <c r="OSV166" s="7"/>
      <c r="OSW166" s="7"/>
      <c r="OSX166" s="7"/>
      <c r="OSY166" s="7"/>
      <c r="OSZ166" s="7"/>
      <c r="OTA166" s="7"/>
      <c r="OTB166" s="7"/>
      <c r="OTC166" s="7"/>
      <c r="OTD166" s="7"/>
      <c r="OTE166" s="7"/>
      <c r="OTF166" s="7"/>
      <c r="OTG166" s="7"/>
      <c r="OTH166" s="7"/>
      <c r="OTI166" s="7"/>
      <c r="OTJ166" s="7"/>
      <c r="OTK166" s="7"/>
      <c r="OTL166" s="7"/>
      <c r="OTM166" s="7"/>
      <c r="OTN166" s="7"/>
      <c r="OTO166" s="7"/>
      <c r="OTP166" s="7"/>
      <c r="OTQ166" s="7"/>
      <c r="OTR166" s="7"/>
      <c r="OTS166" s="7"/>
      <c r="OTT166" s="7"/>
      <c r="OTU166" s="7"/>
      <c r="OTV166" s="7"/>
      <c r="OTW166" s="7"/>
      <c r="OTX166" s="7"/>
      <c r="OTY166" s="7"/>
      <c r="OTZ166" s="7"/>
      <c r="OUA166" s="7"/>
      <c r="OUB166" s="7"/>
      <c r="OUC166" s="7"/>
      <c r="OUD166" s="7"/>
      <c r="OUE166" s="7"/>
      <c r="OUF166" s="7"/>
      <c r="OUG166" s="7"/>
      <c r="OUH166" s="7"/>
      <c r="OUI166" s="7"/>
      <c r="OUJ166" s="7"/>
      <c r="OUK166" s="7"/>
      <c r="OUL166" s="7"/>
      <c r="OUM166" s="7"/>
      <c r="OUN166" s="7"/>
      <c r="OUO166" s="7"/>
      <c r="OUP166" s="7"/>
      <c r="OUQ166" s="7"/>
      <c r="OUR166" s="7"/>
      <c r="OUS166" s="7"/>
      <c r="OUT166" s="7"/>
      <c r="OUU166" s="7"/>
      <c r="OUV166" s="7"/>
      <c r="OUW166" s="7"/>
      <c r="OUX166" s="7"/>
      <c r="OUY166" s="7"/>
      <c r="OUZ166" s="7"/>
      <c r="OVA166" s="7"/>
      <c r="OVB166" s="7"/>
      <c r="OVC166" s="7"/>
      <c r="OVD166" s="7"/>
      <c r="OVE166" s="7"/>
      <c r="OVF166" s="7"/>
      <c r="OVG166" s="7"/>
      <c r="OVH166" s="7"/>
      <c r="OVI166" s="7"/>
      <c r="OVJ166" s="7"/>
      <c r="OVK166" s="7"/>
      <c r="OVL166" s="7"/>
      <c r="OVM166" s="7"/>
      <c r="OVN166" s="7"/>
      <c r="OVO166" s="7"/>
      <c r="OVP166" s="7"/>
      <c r="OVQ166" s="7"/>
      <c r="OVR166" s="7"/>
      <c r="OVS166" s="7"/>
      <c r="OVT166" s="7"/>
      <c r="OVU166" s="7"/>
      <c r="OVV166" s="7"/>
      <c r="OVW166" s="7"/>
      <c r="OVX166" s="7"/>
      <c r="OVY166" s="7"/>
      <c r="OVZ166" s="7"/>
      <c r="OWA166" s="7"/>
      <c r="OWB166" s="7"/>
      <c r="OWC166" s="7"/>
      <c r="OWD166" s="7"/>
      <c r="OWE166" s="7"/>
      <c r="OWF166" s="7"/>
      <c r="OWG166" s="7"/>
      <c r="OWH166" s="7"/>
      <c r="OWI166" s="7"/>
      <c r="OWJ166" s="7"/>
      <c r="OWK166" s="7"/>
      <c r="OWL166" s="7"/>
      <c r="OWM166" s="7"/>
      <c r="OWN166" s="7"/>
      <c r="OWO166" s="7"/>
      <c r="OWP166" s="7"/>
      <c r="OWQ166" s="7"/>
      <c r="OWR166" s="7"/>
      <c r="OWS166" s="7"/>
      <c r="OWT166" s="7"/>
      <c r="OWU166" s="7"/>
      <c r="OWV166" s="7"/>
      <c r="OWW166" s="7"/>
      <c r="OWX166" s="7"/>
      <c r="OWY166" s="7"/>
      <c r="OWZ166" s="7"/>
      <c r="OXA166" s="7"/>
      <c r="OXB166" s="7"/>
      <c r="OXC166" s="7"/>
      <c r="OXD166" s="7"/>
      <c r="OXE166" s="7"/>
      <c r="OXF166" s="7"/>
      <c r="OXG166" s="7"/>
      <c r="OXH166" s="7"/>
      <c r="OXI166" s="7"/>
      <c r="OXJ166" s="7"/>
      <c r="OXK166" s="7"/>
      <c r="OXL166" s="7"/>
      <c r="OXM166" s="7"/>
      <c r="OXN166" s="7"/>
      <c r="OXO166" s="7"/>
      <c r="OXP166" s="7"/>
      <c r="OXQ166" s="7"/>
      <c r="OXR166" s="7"/>
      <c r="OXS166" s="7"/>
      <c r="OXT166" s="7"/>
      <c r="OXU166" s="7"/>
      <c r="OXV166" s="7"/>
      <c r="OXW166" s="7"/>
      <c r="OXX166" s="7"/>
      <c r="OXY166" s="7"/>
      <c r="OXZ166" s="7"/>
      <c r="OYA166" s="7"/>
      <c r="OYB166" s="7"/>
      <c r="OYC166" s="7"/>
      <c r="OYD166" s="7"/>
      <c r="OYE166" s="7"/>
      <c r="OYF166" s="7"/>
      <c r="OYG166" s="7"/>
      <c r="OYH166" s="7"/>
      <c r="OYI166" s="7"/>
      <c r="OYJ166" s="7"/>
      <c r="OYK166" s="7"/>
      <c r="OYL166" s="7"/>
      <c r="OYM166" s="7"/>
      <c r="OYN166" s="7"/>
      <c r="OYO166" s="7"/>
      <c r="OYP166" s="7"/>
      <c r="OYQ166" s="7"/>
      <c r="OYR166" s="7"/>
      <c r="OYS166" s="7"/>
      <c r="OYT166" s="7"/>
      <c r="OYU166" s="7"/>
      <c r="OYV166" s="7"/>
      <c r="OYW166" s="7"/>
      <c r="OYX166" s="7"/>
      <c r="OYY166" s="7"/>
      <c r="OYZ166" s="7"/>
      <c r="OZA166" s="7"/>
      <c r="OZB166" s="7"/>
      <c r="OZC166" s="7"/>
      <c r="OZD166" s="7"/>
      <c r="OZE166" s="7"/>
      <c r="OZF166" s="7"/>
      <c r="OZG166" s="7"/>
      <c r="OZH166" s="7"/>
      <c r="OZI166" s="7"/>
      <c r="OZJ166" s="7"/>
      <c r="OZK166" s="7"/>
      <c r="OZL166" s="7"/>
      <c r="OZM166" s="7"/>
      <c r="OZN166" s="7"/>
      <c r="OZO166" s="7"/>
      <c r="OZP166" s="7"/>
      <c r="OZQ166" s="7"/>
      <c r="OZR166" s="7"/>
      <c r="OZS166" s="7"/>
      <c r="OZT166" s="7"/>
      <c r="OZU166" s="7"/>
      <c r="OZV166" s="7"/>
      <c r="OZW166" s="7"/>
      <c r="OZX166" s="7"/>
      <c r="OZY166" s="7"/>
      <c r="OZZ166" s="7"/>
      <c r="PAA166" s="7"/>
      <c r="PAB166" s="7"/>
      <c r="PAC166" s="7"/>
      <c r="PAD166" s="7"/>
      <c r="PAE166" s="7"/>
      <c r="PAF166" s="7"/>
      <c r="PAG166" s="7"/>
      <c r="PAH166" s="7"/>
      <c r="PAI166" s="7"/>
      <c r="PAJ166" s="7"/>
      <c r="PAK166" s="7"/>
      <c r="PAL166" s="7"/>
      <c r="PAM166" s="7"/>
      <c r="PAN166" s="7"/>
      <c r="PAO166" s="7"/>
      <c r="PAP166" s="7"/>
      <c r="PAQ166" s="7"/>
      <c r="PAR166" s="7"/>
      <c r="PAS166" s="7"/>
      <c r="PAT166" s="7"/>
      <c r="PAU166" s="7"/>
      <c r="PAV166" s="7"/>
      <c r="PAW166" s="7"/>
      <c r="PAX166" s="7"/>
      <c r="PAY166" s="7"/>
      <c r="PAZ166" s="7"/>
      <c r="PBA166" s="7"/>
      <c r="PBB166" s="7"/>
      <c r="PBC166" s="7"/>
      <c r="PBD166" s="7"/>
      <c r="PBE166" s="7"/>
      <c r="PBF166" s="7"/>
      <c r="PBG166" s="7"/>
      <c r="PBH166" s="7"/>
      <c r="PBI166" s="7"/>
      <c r="PBJ166" s="7"/>
      <c r="PBK166" s="7"/>
      <c r="PBL166" s="7"/>
      <c r="PBM166" s="7"/>
      <c r="PBN166" s="7"/>
      <c r="PBO166" s="7"/>
      <c r="PBP166" s="7"/>
      <c r="PBQ166" s="7"/>
      <c r="PBR166" s="7"/>
      <c r="PBS166" s="7"/>
      <c r="PBT166" s="7"/>
      <c r="PBU166" s="7"/>
      <c r="PBV166" s="7"/>
      <c r="PBW166" s="7"/>
      <c r="PBX166" s="7"/>
      <c r="PBY166" s="7"/>
      <c r="PBZ166" s="7"/>
      <c r="PCA166" s="7"/>
      <c r="PCB166" s="7"/>
      <c r="PCC166" s="7"/>
      <c r="PCD166" s="7"/>
      <c r="PCE166" s="7"/>
      <c r="PCF166" s="7"/>
      <c r="PCG166" s="7"/>
      <c r="PCH166" s="7"/>
      <c r="PCI166" s="7"/>
      <c r="PCJ166" s="7"/>
      <c r="PCK166" s="7"/>
      <c r="PCL166" s="7"/>
      <c r="PCM166" s="7"/>
      <c r="PCN166" s="7"/>
      <c r="PCO166" s="7"/>
      <c r="PCP166" s="7"/>
      <c r="PCQ166" s="7"/>
      <c r="PCR166" s="7"/>
      <c r="PCS166" s="7"/>
      <c r="PCT166" s="7"/>
      <c r="PCU166" s="7"/>
      <c r="PCV166" s="7"/>
      <c r="PCW166" s="7"/>
      <c r="PCX166" s="7"/>
      <c r="PCY166" s="7"/>
      <c r="PCZ166" s="7"/>
      <c r="PDA166" s="7"/>
      <c r="PDB166" s="7"/>
      <c r="PDC166" s="7"/>
      <c r="PDD166" s="7"/>
      <c r="PDE166" s="7"/>
      <c r="PDF166" s="7"/>
      <c r="PDG166" s="7"/>
      <c r="PDH166" s="7"/>
      <c r="PDI166" s="7"/>
      <c r="PDJ166" s="7"/>
      <c r="PDK166" s="7"/>
      <c r="PDL166" s="7"/>
      <c r="PDM166" s="7"/>
      <c r="PDN166" s="7"/>
      <c r="PDO166" s="7"/>
      <c r="PDP166" s="7"/>
      <c r="PDQ166" s="7"/>
      <c r="PDR166" s="7"/>
      <c r="PDS166" s="7"/>
      <c r="PDT166" s="7"/>
      <c r="PDU166" s="7"/>
      <c r="PDV166" s="7"/>
      <c r="PDW166" s="7"/>
      <c r="PDX166" s="7"/>
      <c r="PDY166" s="7"/>
      <c r="PDZ166" s="7"/>
      <c r="PEA166" s="7"/>
      <c r="PEB166" s="7"/>
      <c r="PEC166" s="7"/>
      <c r="PED166" s="7"/>
      <c r="PEE166" s="7"/>
      <c r="PEF166" s="7"/>
      <c r="PEG166" s="7"/>
      <c r="PEH166" s="7"/>
      <c r="PEI166" s="7"/>
      <c r="PEJ166" s="7"/>
      <c r="PEK166" s="7"/>
      <c r="PEL166" s="7"/>
      <c r="PEM166" s="7"/>
      <c r="PEN166" s="7"/>
      <c r="PEO166" s="7"/>
      <c r="PEP166" s="7"/>
      <c r="PEQ166" s="7"/>
      <c r="PER166" s="7"/>
      <c r="PES166" s="7"/>
      <c r="PET166" s="7"/>
      <c r="PEU166" s="7"/>
      <c r="PEV166" s="7"/>
      <c r="PEW166" s="7"/>
      <c r="PEX166" s="7"/>
      <c r="PEY166" s="7"/>
      <c r="PEZ166" s="7"/>
      <c r="PFA166" s="7"/>
      <c r="PFB166" s="7"/>
      <c r="PFC166" s="7"/>
      <c r="PFD166" s="7"/>
      <c r="PFE166" s="7"/>
      <c r="PFF166" s="7"/>
      <c r="PFG166" s="7"/>
      <c r="PFH166" s="7"/>
      <c r="PFI166" s="7"/>
      <c r="PFJ166" s="7"/>
      <c r="PFK166" s="7"/>
      <c r="PFL166" s="7"/>
      <c r="PFM166" s="7"/>
      <c r="PFN166" s="7"/>
      <c r="PFO166" s="7"/>
      <c r="PFP166" s="7"/>
      <c r="PFQ166" s="7"/>
      <c r="PFR166" s="7"/>
      <c r="PFS166" s="7"/>
      <c r="PFT166" s="7"/>
      <c r="PFU166" s="7"/>
      <c r="PFV166" s="7"/>
      <c r="PFW166" s="7"/>
      <c r="PFX166" s="7"/>
      <c r="PFY166" s="7"/>
      <c r="PFZ166" s="7"/>
      <c r="PGA166" s="7"/>
      <c r="PGB166" s="7"/>
      <c r="PGC166" s="7"/>
      <c r="PGD166" s="7"/>
      <c r="PGE166" s="7"/>
      <c r="PGF166" s="7"/>
      <c r="PGG166" s="7"/>
      <c r="PGH166" s="7"/>
      <c r="PGI166" s="7"/>
      <c r="PGJ166" s="7"/>
      <c r="PGK166" s="7"/>
      <c r="PGL166" s="7"/>
      <c r="PGM166" s="7"/>
      <c r="PGN166" s="7"/>
      <c r="PGO166" s="7"/>
      <c r="PGP166" s="7"/>
      <c r="PGQ166" s="7"/>
      <c r="PGR166" s="7"/>
      <c r="PGS166" s="7"/>
      <c r="PGT166" s="7"/>
      <c r="PGU166" s="7"/>
      <c r="PGV166" s="7"/>
      <c r="PGW166" s="7"/>
      <c r="PGX166" s="7"/>
      <c r="PGY166" s="7"/>
      <c r="PGZ166" s="7"/>
      <c r="PHA166" s="7"/>
      <c r="PHB166" s="7"/>
      <c r="PHC166" s="7"/>
      <c r="PHD166" s="7"/>
      <c r="PHE166" s="7"/>
      <c r="PHF166" s="7"/>
      <c r="PHG166" s="7"/>
      <c r="PHH166" s="7"/>
      <c r="PHI166" s="7"/>
      <c r="PHJ166" s="7"/>
      <c r="PHK166" s="7"/>
      <c r="PHL166" s="7"/>
      <c r="PHM166" s="7"/>
      <c r="PHN166" s="7"/>
      <c r="PHO166" s="7"/>
      <c r="PHP166" s="7"/>
      <c r="PHQ166" s="7"/>
      <c r="PHR166" s="7"/>
      <c r="PHS166" s="7"/>
      <c r="PHT166" s="7"/>
      <c r="PHU166" s="7"/>
      <c r="PHV166" s="7"/>
      <c r="PHW166" s="7"/>
      <c r="PHX166" s="7"/>
      <c r="PHY166" s="7"/>
      <c r="PHZ166" s="7"/>
      <c r="PIA166" s="7"/>
      <c r="PIB166" s="7"/>
      <c r="PIC166" s="7"/>
      <c r="PID166" s="7"/>
      <c r="PIE166" s="7"/>
      <c r="PIF166" s="7"/>
      <c r="PIG166" s="7"/>
      <c r="PIH166" s="7"/>
      <c r="PII166" s="7"/>
      <c r="PIJ166" s="7"/>
      <c r="PIK166" s="7"/>
      <c r="PIL166" s="7"/>
      <c r="PIM166" s="7"/>
      <c r="PIN166" s="7"/>
      <c r="PIO166" s="7"/>
      <c r="PIP166" s="7"/>
      <c r="PIQ166" s="7"/>
      <c r="PIR166" s="7"/>
      <c r="PIS166" s="7"/>
      <c r="PIT166" s="7"/>
      <c r="PIU166" s="7"/>
      <c r="PIV166" s="7"/>
      <c r="PIW166" s="7"/>
      <c r="PIX166" s="7"/>
      <c r="PIY166" s="7"/>
      <c r="PIZ166" s="7"/>
      <c r="PJA166" s="7"/>
      <c r="PJB166" s="7"/>
      <c r="PJC166" s="7"/>
      <c r="PJD166" s="7"/>
      <c r="PJE166" s="7"/>
      <c r="PJF166" s="7"/>
      <c r="PJG166" s="7"/>
      <c r="PJH166" s="7"/>
      <c r="PJI166" s="7"/>
      <c r="PJJ166" s="7"/>
      <c r="PJK166" s="7"/>
      <c r="PJL166" s="7"/>
      <c r="PJM166" s="7"/>
      <c r="PJN166" s="7"/>
      <c r="PJO166" s="7"/>
      <c r="PJP166" s="7"/>
      <c r="PJQ166" s="7"/>
      <c r="PJR166" s="7"/>
      <c r="PJS166" s="7"/>
      <c r="PJT166" s="7"/>
      <c r="PJU166" s="7"/>
      <c r="PJV166" s="7"/>
      <c r="PJW166" s="7"/>
      <c r="PJX166" s="7"/>
      <c r="PJY166" s="7"/>
      <c r="PJZ166" s="7"/>
      <c r="PKA166" s="7"/>
      <c r="PKB166" s="7"/>
      <c r="PKC166" s="7"/>
      <c r="PKD166" s="7"/>
      <c r="PKE166" s="7"/>
      <c r="PKF166" s="7"/>
      <c r="PKG166" s="7"/>
      <c r="PKH166" s="7"/>
      <c r="PKI166" s="7"/>
      <c r="PKJ166" s="7"/>
      <c r="PKK166" s="7"/>
      <c r="PKL166" s="7"/>
      <c r="PKM166" s="7"/>
      <c r="PKN166" s="7"/>
      <c r="PKO166" s="7"/>
      <c r="PKP166" s="7"/>
      <c r="PKQ166" s="7"/>
      <c r="PKR166" s="7"/>
      <c r="PKS166" s="7"/>
      <c r="PKT166" s="7"/>
      <c r="PKU166" s="7"/>
      <c r="PKV166" s="7"/>
      <c r="PKW166" s="7"/>
      <c r="PKX166" s="7"/>
      <c r="PKY166" s="7"/>
      <c r="PKZ166" s="7"/>
      <c r="PLA166" s="7"/>
      <c r="PLB166" s="7"/>
      <c r="PLC166" s="7"/>
      <c r="PLD166" s="7"/>
      <c r="PLE166" s="7"/>
      <c r="PLF166" s="7"/>
      <c r="PLG166" s="7"/>
      <c r="PLH166" s="7"/>
      <c r="PLI166" s="7"/>
      <c r="PLJ166" s="7"/>
      <c r="PLK166" s="7"/>
      <c r="PLL166" s="7"/>
      <c r="PLM166" s="7"/>
      <c r="PLN166" s="7"/>
      <c r="PLO166" s="7"/>
      <c r="PLP166" s="7"/>
      <c r="PLQ166" s="7"/>
      <c r="PLR166" s="7"/>
      <c r="PLS166" s="7"/>
      <c r="PLT166" s="7"/>
      <c r="PLU166" s="7"/>
      <c r="PLV166" s="7"/>
      <c r="PLW166" s="7"/>
      <c r="PLX166" s="7"/>
      <c r="PLY166" s="7"/>
      <c r="PLZ166" s="7"/>
      <c r="PMA166" s="7"/>
      <c r="PMB166" s="7"/>
      <c r="PMC166" s="7"/>
      <c r="PMD166" s="7"/>
      <c r="PME166" s="7"/>
      <c r="PMF166" s="7"/>
      <c r="PMG166" s="7"/>
      <c r="PMH166" s="7"/>
      <c r="PMI166" s="7"/>
      <c r="PMJ166" s="7"/>
      <c r="PMK166" s="7"/>
      <c r="PML166" s="7"/>
      <c r="PMM166" s="7"/>
      <c r="PMN166" s="7"/>
      <c r="PMO166" s="7"/>
      <c r="PMP166" s="7"/>
      <c r="PMQ166" s="7"/>
      <c r="PMR166" s="7"/>
      <c r="PMS166" s="7"/>
      <c r="PMT166" s="7"/>
      <c r="PMU166" s="7"/>
      <c r="PMV166" s="7"/>
      <c r="PMW166" s="7"/>
      <c r="PMX166" s="7"/>
      <c r="PMY166" s="7"/>
      <c r="PMZ166" s="7"/>
      <c r="PNA166" s="7"/>
      <c r="PNB166" s="7"/>
      <c r="PNC166" s="7"/>
      <c r="PND166" s="7"/>
      <c r="PNE166" s="7"/>
      <c r="PNF166" s="7"/>
      <c r="PNG166" s="7"/>
      <c r="PNH166" s="7"/>
      <c r="PNI166" s="7"/>
      <c r="PNJ166" s="7"/>
      <c r="PNK166" s="7"/>
      <c r="PNL166" s="7"/>
      <c r="PNM166" s="7"/>
      <c r="PNN166" s="7"/>
      <c r="PNO166" s="7"/>
      <c r="PNP166" s="7"/>
      <c r="PNQ166" s="7"/>
      <c r="PNR166" s="7"/>
      <c r="PNS166" s="7"/>
      <c r="PNT166" s="7"/>
      <c r="PNU166" s="7"/>
      <c r="PNV166" s="7"/>
      <c r="PNW166" s="7"/>
      <c r="PNX166" s="7"/>
      <c r="PNY166" s="7"/>
      <c r="PNZ166" s="7"/>
      <c r="POA166" s="7"/>
      <c r="POB166" s="7"/>
      <c r="POC166" s="7"/>
      <c r="POD166" s="7"/>
      <c r="POE166" s="7"/>
      <c r="POF166" s="7"/>
      <c r="POG166" s="7"/>
      <c r="POH166" s="7"/>
      <c r="POI166" s="7"/>
      <c r="POJ166" s="7"/>
      <c r="POK166" s="7"/>
      <c r="POL166" s="7"/>
      <c r="POM166" s="7"/>
      <c r="PON166" s="7"/>
      <c r="POO166" s="7"/>
      <c r="POP166" s="7"/>
      <c r="POQ166" s="7"/>
      <c r="POR166" s="7"/>
      <c r="POS166" s="7"/>
      <c r="POT166" s="7"/>
      <c r="POU166" s="7"/>
      <c r="POV166" s="7"/>
      <c r="POW166" s="7"/>
      <c r="POX166" s="7"/>
      <c r="POY166" s="7"/>
      <c r="POZ166" s="7"/>
      <c r="PPA166" s="7"/>
      <c r="PPB166" s="7"/>
      <c r="PPC166" s="7"/>
      <c r="PPD166" s="7"/>
      <c r="PPE166" s="7"/>
      <c r="PPF166" s="7"/>
      <c r="PPG166" s="7"/>
      <c r="PPH166" s="7"/>
      <c r="PPI166" s="7"/>
      <c r="PPJ166" s="7"/>
      <c r="PPK166" s="7"/>
      <c r="PPL166" s="7"/>
      <c r="PPM166" s="7"/>
      <c r="PPN166" s="7"/>
      <c r="PPO166" s="7"/>
      <c r="PPP166" s="7"/>
      <c r="PPQ166" s="7"/>
      <c r="PPR166" s="7"/>
      <c r="PPS166" s="7"/>
      <c r="PPT166" s="7"/>
      <c r="PPU166" s="7"/>
      <c r="PPV166" s="7"/>
      <c r="PPW166" s="7"/>
      <c r="PPX166" s="7"/>
      <c r="PPY166" s="7"/>
      <c r="PPZ166" s="7"/>
      <c r="PQA166" s="7"/>
      <c r="PQB166" s="7"/>
      <c r="PQC166" s="7"/>
      <c r="PQD166" s="7"/>
      <c r="PQE166" s="7"/>
      <c r="PQF166" s="7"/>
      <c r="PQG166" s="7"/>
      <c r="PQH166" s="7"/>
      <c r="PQI166" s="7"/>
      <c r="PQJ166" s="7"/>
      <c r="PQK166" s="7"/>
      <c r="PQL166" s="7"/>
      <c r="PQM166" s="7"/>
      <c r="PQN166" s="7"/>
      <c r="PQO166" s="7"/>
      <c r="PQP166" s="7"/>
      <c r="PQQ166" s="7"/>
      <c r="PQR166" s="7"/>
      <c r="PQS166" s="7"/>
      <c r="PQT166" s="7"/>
      <c r="PQU166" s="7"/>
      <c r="PQV166" s="7"/>
      <c r="PQW166" s="7"/>
      <c r="PQX166" s="7"/>
      <c r="PQY166" s="7"/>
      <c r="PQZ166" s="7"/>
      <c r="PRA166" s="7"/>
      <c r="PRB166" s="7"/>
      <c r="PRC166" s="7"/>
      <c r="PRD166" s="7"/>
      <c r="PRE166" s="7"/>
      <c r="PRF166" s="7"/>
      <c r="PRG166" s="7"/>
      <c r="PRH166" s="7"/>
      <c r="PRI166" s="7"/>
      <c r="PRJ166" s="7"/>
      <c r="PRK166" s="7"/>
      <c r="PRL166" s="7"/>
      <c r="PRM166" s="7"/>
      <c r="PRN166" s="7"/>
      <c r="PRO166" s="7"/>
      <c r="PRP166" s="7"/>
      <c r="PRQ166" s="7"/>
      <c r="PRR166" s="7"/>
      <c r="PRS166" s="7"/>
      <c r="PRT166" s="7"/>
      <c r="PRU166" s="7"/>
      <c r="PRV166" s="7"/>
      <c r="PRW166" s="7"/>
      <c r="PRX166" s="7"/>
      <c r="PRY166" s="7"/>
      <c r="PRZ166" s="7"/>
      <c r="PSA166" s="7"/>
      <c r="PSB166" s="7"/>
      <c r="PSC166" s="7"/>
      <c r="PSD166" s="7"/>
      <c r="PSE166" s="7"/>
      <c r="PSF166" s="7"/>
      <c r="PSG166" s="7"/>
      <c r="PSH166" s="7"/>
      <c r="PSI166" s="7"/>
      <c r="PSJ166" s="7"/>
      <c r="PSK166" s="7"/>
      <c r="PSL166" s="7"/>
      <c r="PSM166" s="7"/>
      <c r="PSN166" s="7"/>
      <c r="PSO166" s="7"/>
      <c r="PSP166" s="7"/>
      <c r="PSQ166" s="7"/>
      <c r="PSR166" s="7"/>
      <c r="PSS166" s="7"/>
      <c r="PST166" s="7"/>
      <c r="PSU166" s="7"/>
      <c r="PSV166" s="7"/>
      <c r="PSW166" s="7"/>
      <c r="PSX166" s="7"/>
      <c r="PSY166" s="7"/>
      <c r="PSZ166" s="7"/>
      <c r="PTA166" s="7"/>
      <c r="PTB166" s="7"/>
      <c r="PTC166" s="7"/>
      <c r="PTD166" s="7"/>
      <c r="PTE166" s="7"/>
      <c r="PTF166" s="7"/>
      <c r="PTG166" s="7"/>
      <c r="PTH166" s="7"/>
      <c r="PTI166" s="7"/>
      <c r="PTJ166" s="7"/>
      <c r="PTK166" s="7"/>
      <c r="PTL166" s="7"/>
      <c r="PTM166" s="7"/>
      <c r="PTN166" s="7"/>
      <c r="PTO166" s="7"/>
      <c r="PTP166" s="7"/>
      <c r="PTQ166" s="7"/>
      <c r="PTR166" s="7"/>
      <c r="PTS166" s="7"/>
      <c r="PTT166" s="7"/>
      <c r="PTU166" s="7"/>
      <c r="PTV166" s="7"/>
      <c r="PTW166" s="7"/>
      <c r="PTX166" s="7"/>
      <c r="PTY166" s="7"/>
      <c r="PTZ166" s="7"/>
      <c r="PUA166" s="7"/>
      <c r="PUB166" s="7"/>
      <c r="PUC166" s="7"/>
      <c r="PUD166" s="7"/>
      <c r="PUE166" s="7"/>
      <c r="PUF166" s="7"/>
      <c r="PUG166" s="7"/>
      <c r="PUH166" s="7"/>
      <c r="PUI166" s="7"/>
      <c r="PUJ166" s="7"/>
      <c r="PUK166" s="7"/>
      <c r="PUL166" s="7"/>
      <c r="PUM166" s="7"/>
      <c r="PUN166" s="7"/>
      <c r="PUO166" s="7"/>
      <c r="PUP166" s="7"/>
      <c r="PUQ166" s="7"/>
      <c r="PUR166" s="7"/>
      <c r="PUS166" s="7"/>
      <c r="PUT166" s="7"/>
      <c r="PUU166" s="7"/>
      <c r="PUV166" s="7"/>
      <c r="PUW166" s="7"/>
      <c r="PUX166" s="7"/>
      <c r="PUY166" s="7"/>
      <c r="PUZ166" s="7"/>
      <c r="PVA166" s="7"/>
      <c r="PVB166" s="7"/>
      <c r="PVC166" s="7"/>
      <c r="PVD166" s="7"/>
      <c r="PVE166" s="7"/>
      <c r="PVF166" s="7"/>
      <c r="PVG166" s="7"/>
      <c r="PVH166" s="7"/>
      <c r="PVI166" s="7"/>
      <c r="PVJ166" s="7"/>
      <c r="PVK166" s="7"/>
      <c r="PVL166" s="7"/>
      <c r="PVM166" s="7"/>
      <c r="PVN166" s="7"/>
      <c r="PVO166" s="7"/>
      <c r="PVP166" s="7"/>
      <c r="PVQ166" s="7"/>
      <c r="PVR166" s="7"/>
      <c r="PVS166" s="7"/>
      <c r="PVT166" s="7"/>
      <c r="PVU166" s="7"/>
      <c r="PVV166" s="7"/>
      <c r="PVW166" s="7"/>
      <c r="PVX166" s="7"/>
      <c r="PVY166" s="7"/>
      <c r="PVZ166" s="7"/>
      <c r="PWA166" s="7"/>
      <c r="PWB166" s="7"/>
      <c r="PWC166" s="7"/>
      <c r="PWD166" s="7"/>
      <c r="PWE166" s="7"/>
      <c r="PWF166" s="7"/>
      <c r="PWG166" s="7"/>
      <c r="PWH166" s="7"/>
      <c r="PWI166" s="7"/>
      <c r="PWJ166" s="7"/>
      <c r="PWK166" s="7"/>
      <c r="PWL166" s="7"/>
      <c r="PWM166" s="7"/>
      <c r="PWN166" s="7"/>
      <c r="PWO166" s="7"/>
      <c r="PWP166" s="7"/>
      <c r="PWQ166" s="7"/>
      <c r="PWR166" s="7"/>
      <c r="PWS166" s="7"/>
      <c r="PWT166" s="7"/>
      <c r="PWU166" s="7"/>
      <c r="PWV166" s="7"/>
      <c r="PWW166" s="7"/>
      <c r="PWX166" s="7"/>
      <c r="PWY166" s="7"/>
      <c r="PWZ166" s="7"/>
      <c r="PXA166" s="7"/>
      <c r="PXB166" s="7"/>
      <c r="PXC166" s="7"/>
      <c r="PXD166" s="7"/>
      <c r="PXE166" s="7"/>
      <c r="PXF166" s="7"/>
      <c r="PXG166" s="7"/>
      <c r="PXH166" s="7"/>
      <c r="PXI166" s="7"/>
      <c r="PXJ166" s="7"/>
      <c r="PXK166" s="7"/>
      <c r="PXL166" s="7"/>
      <c r="PXM166" s="7"/>
      <c r="PXN166" s="7"/>
      <c r="PXO166" s="7"/>
      <c r="PXP166" s="7"/>
      <c r="PXQ166" s="7"/>
      <c r="PXR166" s="7"/>
      <c r="PXS166" s="7"/>
      <c r="PXT166" s="7"/>
      <c r="PXU166" s="7"/>
      <c r="PXV166" s="7"/>
      <c r="PXW166" s="7"/>
      <c r="PXX166" s="7"/>
      <c r="PXY166" s="7"/>
      <c r="PXZ166" s="7"/>
      <c r="PYA166" s="7"/>
      <c r="PYB166" s="7"/>
      <c r="PYC166" s="7"/>
      <c r="PYD166" s="7"/>
      <c r="PYE166" s="7"/>
      <c r="PYF166" s="7"/>
      <c r="PYG166" s="7"/>
      <c r="PYH166" s="7"/>
      <c r="PYI166" s="7"/>
      <c r="PYJ166" s="7"/>
      <c r="PYK166" s="7"/>
      <c r="PYL166" s="7"/>
      <c r="PYM166" s="7"/>
      <c r="PYN166" s="7"/>
      <c r="PYO166" s="7"/>
      <c r="PYP166" s="7"/>
      <c r="PYQ166" s="7"/>
      <c r="PYR166" s="7"/>
      <c r="PYS166" s="7"/>
      <c r="PYT166" s="7"/>
      <c r="PYU166" s="7"/>
      <c r="PYV166" s="7"/>
      <c r="PYW166" s="7"/>
      <c r="PYX166" s="7"/>
      <c r="PYY166" s="7"/>
      <c r="PYZ166" s="7"/>
      <c r="PZA166" s="7"/>
      <c r="PZB166" s="7"/>
      <c r="PZC166" s="7"/>
      <c r="PZD166" s="7"/>
      <c r="PZE166" s="7"/>
      <c r="PZF166" s="7"/>
      <c r="PZG166" s="7"/>
      <c r="PZH166" s="7"/>
      <c r="PZI166" s="7"/>
      <c r="PZJ166" s="7"/>
      <c r="PZK166" s="7"/>
      <c r="PZL166" s="7"/>
      <c r="PZM166" s="7"/>
      <c r="PZN166" s="7"/>
      <c r="PZO166" s="7"/>
      <c r="PZP166" s="7"/>
      <c r="PZQ166" s="7"/>
      <c r="PZR166" s="7"/>
      <c r="PZS166" s="7"/>
      <c r="PZT166" s="7"/>
      <c r="PZU166" s="7"/>
      <c r="PZV166" s="7"/>
      <c r="PZW166" s="7"/>
      <c r="PZX166" s="7"/>
      <c r="PZY166" s="7"/>
      <c r="PZZ166" s="7"/>
      <c r="QAA166" s="7"/>
      <c r="QAB166" s="7"/>
      <c r="QAC166" s="7"/>
      <c r="QAD166" s="7"/>
      <c r="QAE166" s="7"/>
      <c r="QAF166" s="7"/>
      <c r="QAG166" s="7"/>
      <c r="QAH166" s="7"/>
      <c r="QAI166" s="7"/>
      <c r="QAJ166" s="7"/>
      <c r="QAK166" s="7"/>
      <c r="QAL166" s="7"/>
      <c r="QAM166" s="7"/>
      <c r="QAN166" s="7"/>
      <c r="QAO166" s="7"/>
      <c r="QAP166" s="7"/>
      <c r="QAQ166" s="7"/>
      <c r="QAR166" s="7"/>
      <c r="QAS166" s="7"/>
      <c r="QAT166" s="7"/>
      <c r="QAU166" s="7"/>
      <c r="QAV166" s="7"/>
      <c r="QAW166" s="7"/>
      <c r="QAX166" s="7"/>
      <c r="QAY166" s="7"/>
      <c r="QAZ166" s="7"/>
      <c r="QBA166" s="7"/>
      <c r="QBB166" s="7"/>
      <c r="QBC166" s="7"/>
      <c r="QBD166" s="7"/>
      <c r="QBE166" s="7"/>
      <c r="QBF166" s="7"/>
      <c r="QBG166" s="7"/>
      <c r="QBH166" s="7"/>
      <c r="QBI166" s="7"/>
      <c r="QBJ166" s="7"/>
      <c r="QBK166" s="7"/>
      <c r="QBL166" s="7"/>
      <c r="QBM166" s="7"/>
      <c r="QBN166" s="7"/>
      <c r="QBO166" s="7"/>
      <c r="QBP166" s="7"/>
      <c r="QBQ166" s="7"/>
      <c r="QBR166" s="7"/>
      <c r="QBS166" s="7"/>
      <c r="QBT166" s="7"/>
      <c r="QBU166" s="7"/>
      <c r="QBV166" s="7"/>
      <c r="QBW166" s="7"/>
      <c r="QBX166" s="7"/>
      <c r="QBY166" s="7"/>
      <c r="QBZ166" s="7"/>
      <c r="QCA166" s="7"/>
      <c r="QCB166" s="7"/>
      <c r="QCC166" s="7"/>
      <c r="QCD166" s="7"/>
      <c r="QCE166" s="7"/>
      <c r="QCF166" s="7"/>
      <c r="QCG166" s="7"/>
      <c r="QCH166" s="7"/>
      <c r="QCI166" s="7"/>
      <c r="QCJ166" s="7"/>
      <c r="QCK166" s="7"/>
      <c r="QCL166" s="7"/>
      <c r="QCM166" s="7"/>
      <c r="QCN166" s="7"/>
      <c r="QCO166" s="7"/>
      <c r="QCP166" s="7"/>
      <c r="QCQ166" s="7"/>
      <c r="QCR166" s="7"/>
      <c r="QCS166" s="7"/>
      <c r="QCT166" s="7"/>
      <c r="QCU166" s="7"/>
      <c r="QCV166" s="7"/>
      <c r="QCW166" s="7"/>
      <c r="QCX166" s="7"/>
      <c r="QCY166" s="7"/>
      <c r="QCZ166" s="7"/>
      <c r="QDA166" s="7"/>
      <c r="QDB166" s="7"/>
      <c r="QDC166" s="7"/>
      <c r="QDD166" s="7"/>
      <c r="QDE166" s="7"/>
      <c r="QDF166" s="7"/>
      <c r="QDG166" s="7"/>
      <c r="QDH166" s="7"/>
      <c r="QDI166" s="7"/>
      <c r="QDJ166" s="7"/>
      <c r="QDK166" s="7"/>
      <c r="QDL166" s="7"/>
      <c r="QDM166" s="7"/>
      <c r="QDN166" s="7"/>
      <c r="QDO166" s="7"/>
      <c r="QDP166" s="7"/>
      <c r="QDQ166" s="7"/>
      <c r="QDR166" s="7"/>
      <c r="QDS166" s="7"/>
      <c r="QDT166" s="7"/>
      <c r="QDU166" s="7"/>
      <c r="QDV166" s="7"/>
      <c r="QDW166" s="7"/>
      <c r="QDX166" s="7"/>
      <c r="QDY166" s="7"/>
      <c r="QDZ166" s="7"/>
      <c r="QEA166" s="7"/>
      <c r="QEB166" s="7"/>
      <c r="QEC166" s="7"/>
      <c r="QED166" s="7"/>
      <c r="QEE166" s="7"/>
      <c r="QEF166" s="7"/>
      <c r="QEG166" s="7"/>
      <c r="QEH166" s="7"/>
      <c r="QEI166" s="7"/>
      <c r="QEJ166" s="7"/>
      <c r="QEK166" s="7"/>
      <c r="QEL166" s="7"/>
      <c r="QEM166" s="7"/>
      <c r="QEN166" s="7"/>
      <c r="QEO166" s="7"/>
      <c r="QEP166" s="7"/>
      <c r="QEQ166" s="7"/>
      <c r="QER166" s="7"/>
      <c r="QES166" s="7"/>
      <c r="QET166" s="7"/>
      <c r="QEU166" s="7"/>
      <c r="QEV166" s="7"/>
      <c r="QEW166" s="7"/>
      <c r="QEX166" s="7"/>
      <c r="QEY166" s="7"/>
      <c r="QEZ166" s="7"/>
      <c r="QFA166" s="7"/>
      <c r="QFB166" s="7"/>
      <c r="QFC166" s="7"/>
      <c r="QFD166" s="7"/>
      <c r="QFE166" s="7"/>
      <c r="QFF166" s="7"/>
      <c r="QFG166" s="7"/>
      <c r="QFH166" s="7"/>
      <c r="QFI166" s="7"/>
      <c r="QFJ166" s="7"/>
      <c r="QFK166" s="7"/>
      <c r="QFL166" s="7"/>
      <c r="QFM166" s="7"/>
      <c r="QFN166" s="7"/>
      <c r="QFO166" s="7"/>
      <c r="QFP166" s="7"/>
      <c r="QFQ166" s="7"/>
      <c r="QFR166" s="7"/>
      <c r="QFS166" s="7"/>
      <c r="QFT166" s="7"/>
      <c r="QFU166" s="7"/>
      <c r="QFV166" s="7"/>
      <c r="QFW166" s="7"/>
      <c r="QFX166" s="7"/>
      <c r="QFY166" s="7"/>
      <c r="QFZ166" s="7"/>
      <c r="QGA166" s="7"/>
      <c r="QGB166" s="7"/>
      <c r="QGC166" s="7"/>
      <c r="QGD166" s="7"/>
      <c r="QGE166" s="7"/>
      <c r="QGF166" s="7"/>
      <c r="QGG166" s="7"/>
      <c r="QGH166" s="7"/>
      <c r="QGI166" s="7"/>
      <c r="QGJ166" s="7"/>
      <c r="QGK166" s="7"/>
      <c r="QGL166" s="7"/>
      <c r="QGM166" s="7"/>
      <c r="QGN166" s="7"/>
      <c r="QGO166" s="7"/>
      <c r="QGP166" s="7"/>
      <c r="QGQ166" s="7"/>
      <c r="QGR166" s="7"/>
      <c r="QGS166" s="7"/>
      <c r="QGT166" s="7"/>
      <c r="QGU166" s="7"/>
      <c r="QGV166" s="7"/>
      <c r="QGW166" s="7"/>
      <c r="QGX166" s="7"/>
      <c r="QGY166" s="7"/>
      <c r="QGZ166" s="7"/>
      <c r="QHA166" s="7"/>
      <c r="QHB166" s="7"/>
      <c r="QHC166" s="7"/>
      <c r="QHD166" s="7"/>
      <c r="QHE166" s="7"/>
      <c r="QHF166" s="7"/>
      <c r="QHG166" s="7"/>
      <c r="QHH166" s="7"/>
      <c r="QHI166" s="7"/>
      <c r="QHJ166" s="7"/>
      <c r="QHK166" s="7"/>
      <c r="QHL166" s="7"/>
      <c r="QHM166" s="7"/>
      <c r="QHN166" s="7"/>
      <c r="QHO166" s="7"/>
      <c r="QHP166" s="7"/>
      <c r="QHQ166" s="7"/>
      <c r="QHR166" s="7"/>
      <c r="QHS166" s="7"/>
      <c r="QHT166" s="7"/>
      <c r="QHU166" s="7"/>
      <c r="QHV166" s="7"/>
      <c r="QHW166" s="7"/>
      <c r="QHX166" s="7"/>
      <c r="QHY166" s="7"/>
      <c r="QHZ166" s="7"/>
      <c r="QIA166" s="7"/>
      <c r="QIB166" s="7"/>
      <c r="QIC166" s="7"/>
      <c r="QID166" s="7"/>
      <c r="QIE166" s="7"/>
      <c r="QIF166" s="7"/>
      <c r="QIG166" s="7"/>
      <c r="QIH166" s="7"/>
      <c r="QII166" s="7"/>
      <c r="QIJ166" s="7"/>
      <c r="QIK166" s="7"/>
      <c r="QIL166" s="7"/>
      <c r="QIM166" s="7"/>
      <c r="QIN166" s="7"/>
      <c r="QIO166" s="7"/>
      <c r="QIP166" s="7"/>
      <c r="QIQ166" s="7"/>
      <c r="QIR166" s="7"/>
      <c r="QIS166" s="7"/>
      <c r="QIT166" s="7"/>
      <c r="QIU166" s="7"/>
      <c r="QIV166" s="7"/>
      <c r="QIW166" s="7"/>
      <c r="QIX166" s="7"/>
      <c r="QIY166" s="7"/>
      <c r="QIZ166" s="7"/>
      <c r="QJA166" s="7"/>
      <c r="QJB166" s="7"/>
      <c r="QJC166" s="7"/>
      <c r="QJD166" s="7"/>
      <c r="QJE166" s="7"/>
      <c r="QJF166" s="7"/>
      <c r="QJG166" s="7"/>
      <c r="QJH166" s="7"/>
      <c r="QJI166" s="7"/>
      <c r="QJJ166" s="7"/>
      <c r="QJK166" s="7"/>
      <c r="QJL166" s="7"/>
      <c r="QJM166" s="7"/>
      <c r="QJN166" s="7"/>
      <c r="QJO166" s="7"/>
      <c r="QJP166" s="7"/>
      <c r="QJQ166" s="7"/>
      <c r="QJR166" s="7"/>
      <c r="QJS166" s="7"/>
      <c r="QJT166" s="7"/>
      <c r="QJU166" s="7"/>
      <c r="QJV166" s="7"/>
      <c r="QJW166" s="7"/>
      <c r="QJX166" s="7"/>
      <c r="QJY166" s="7"/>
      <c r="QJZ166" s="7"/>
      <c r="QKA166" s="7"/>
      <c r="QKB166" s="7"/>
      <c r="QKC166" s="7"/>
      <c r="QKD166" s="7"/>
      <c r="QKE166" s="7"/>
      <c r="QKF166" s="7"/>
      <c r="QKG166" s="7"/>
      <c r="QKH166" s="7"/>
      <c r="QKI166" s="7"/>
      <c r="QKJ166" s="7"/>
      <c r="QKK166" s="7"/>
      <c r="QKL166" s="7"/>
      <c r="QKM166" s="7"/>
      <c r="QKN166" s="7"/>
      <c r="QKO166" s="7"/>
      <c r="QKP166" s="7"/>
      <c r="QKQ166" s="7"/>
      <c r="QKR166" s="7"/>
      <c r="QKS166" s="7"/>
      <c r="QKT166" s="7"/>
      <c r="QKU166" s="7"/>
      <c r="QKV166" s="7"/>
      <c r="QKW166" s="7"/>
      <c r="QKX166" s="7"/>
      <c r="QKY166" s="7"/>
      <c r="QKZ166" s="7"/>
      <c r="QLA166" s="7"/>
      <c r="QLB166" s="7"/>
      <c r="QLC166" s="7"/>
      <c r="QLD166" s="7"/>
      <c r="QLE166" s="7"/>
      <c r="QLF166" s="7"/>
      <c r="QLG166" s="7"/>
      <c r="QLH166" s="7"/>
      <c r="QLI166" s="7"/>
      <c r="QLJ166" s="7"/>
      <c r="QLK166" s="7"/>
      <c r="QLL166" s="7"/>
      <c r="QLM166" s="7"/>
      <c r="QLN166" s="7"/>
      <c r="QLO166" s="7"/>
      <c r="QLP166" s="7"/>
      <c r="QLQ166" s="7"/>
      <c r="QLR166" s="7"/>
      <c r="QLS166" s="7"/>
      <c r="QLT166" s="7"/>
      <c r="QLU166" s="7"/>
      <c r="QLV166" s="7"/>
      <c r="QLW166" s="7"/>
      <c r="QLX166" s="7"/>
      <c r="QLY166" s="7"/>
      <c r="QLZ166" s="7"/>
      <c r="QMA166" s="7"/>
      <c r="QMB166" s="7"/>
      <c r="QMC166" s="7"/>
      <c r="QMD166" s="7"/>
      <c r="QME166" s="7"/>
      <c r="QMF166" s="7"/>
      <c r="QMG166" s="7"/>
      <c r="QMH166" s="7"/>
      <c r="QMI166" s="7"/>
      <c r="QMJ166" s="7"/>
      <c r="QMK166" s="7"/>
      <c r="QML166" s="7"/>
      <c r="QMM166" s="7"/>
      <c r="QMN166" s="7"/>
      <c r="QMO166" s="7"/>
      <c r="QMP166" s="7"/>
      <c r="QMQ166" s="7"/>
      <c r="QMR166" s="7"/>
      <c r="QMS166" s="7"/>
      <c r="QMT166" s="7"/>
      <c r="QMU166" s="7"/>
      <c r="QMV166" s="7"/>
      <c r="QMW166" s="7"/>
      <c r="QMX166" s="7"/>
      <c r="QMY166" s="7"/>
      <c r="QMZ166" s="7"/>
      <c r="QNA166" s="7"/>
      <c r="QNB166" s="7"/>
      <c r="QNC166" s="7"/>
      <c r="QND166" s="7"/>
      <c r="QNE166" s="7"/>
      <c r="QNF166" s="7"/>
      <c r="QNG166" s="7"/>
      <c r="QNH166" s="7"/>
      <c r="QNI166" s="7"/>
      <c r="QNJ166" s="7"/>
      <c r="QNK166" s="7"/>
      <c r="QNL166" s="7"/>
      <c r="QNM166" s="7"/>
      <c r="QNN166" s="7"/>
      <c r="QNO166" s="7"/>
      <c r="QNP166" s="7"/>
      <c r="QNQ166" s="7"/>
      <c r="QNR166" s="7"/>
      <c r="QNS166" s="7"/>
      <c r="QNT166" s="7"/>
      <c r="QNU166" s="7"/>
      <c r="QNV166" s="7"/>
      <c r="QNW166" s="7"/>
      <c r="QNX166" s="7"/>
      <c r="QNY166" s="7"/>
      <c r="QNZ166" s="7"/>
      <c r="QOA166" s="7"/>
      <c r="QOB166" s="7"/>
      <c r="QOC166" s="7"/>
      <c r="QOD166" s="7"/>
      <c r="QOE166" s="7"/>
      <c r="QOF166" s="7"/>
      <c r="QOG166" s="7"/>
      <c r="QOH166" s="7"/>
      <c r="QOI166" s="7"/>
      <c r="QOJ166" s="7"/>
      <c r="QOK166" s="7"/>
      <c r="QOL166" s="7"/>
      <c r="QOM166" s="7"/>
      <c r="QON166" s="7"/>
      <c r="QOO166" s="7"/>
      <c r="QOP166" s="7"/>
      <c r="QOQ166" s="7"/>
      <c r="QOR166" s="7"/>
      <c r="QOS166" s="7"/>
      <c r="QOT166" s="7"/>
      <c r="QOU166" s="7"/>
      <c r="QOV166" s="7"/>
      <c r="QOW166" s="7"/>
      <c r="QOX166" s="7"/>
      <c r="QOY166" s="7"/>
      <c r="QOZ166" s="7"/>
      <c r="QPA166" s="7"/>
      <c r="QPB166" s="7"/>
      <c r="QPC166" s="7"/>
      <c r="QPD166" s="7"/>
      <c r="QPE166" s="7"/>
      <c r="QPF166" s="7"/>
      <c r="QPG166" s="7"/>
      <c r="QPH166" s="7"/>
      <c r="QPI166" s="7"/>
      <c r="QPJ166" s="7"/>
      <c r="QPK166" s="7"/>
      <c r="QPL166" s="7"/>
      <c r="QPM166" s="7"/>
      <c r="QPN166" s="7"/>
      <c r="QPO166" s="7"/>
      <c r="QPP166" s="7"/>
      <c r="QPQ166" s="7"/>
      <c r="QPR166" s="7"/>
      <c r="QPS166" s="7"/>
      <c r="QPT166" s="7"/>
      <c r="QPU166" s="7"/>
      <c r="QPV166" s="7"/>
      <c r="QPW166" s="7"/>
      <c r="QPX166" s="7"/>
      <c r="QPY166" s="7"/>
      <c r="QPZ166" s="7"/>
      <c r="QQA166" s="7"/>
      <c r="QQB166" s="7"/>
      <c r="QQC166" s="7"/>
      <c r="QQD166" s="7"/>
      <c r="QQE166" s="7"/>
      <c r="QQF166" s="7"/>
      <c r="QQG166" s="7"/>
      <c r="QQH166" s="7"/>
      <c r="QQI166" s="7"/>
      <c r="QQJ166" s="7"/>
      <c r="QQK166" s="7"/>
      <c r="QQL166" s="7"/>
      <c r="QQM166" s="7"/>
      <c r="QQN166" s="7"/>
      <c r="QQO166" s="7"/>
      <c r="QQP166" s="7"/>
      <c r="QQQ166" s="7"/>
      <c r="QQR166" s="7"/>
      <c r="QQS166" s="7"/>
      <c r="QQT166" s="7"/>
      <c r="QQU166" s="7"/>
      <c r="QQV166" s="7"/>
      <c r="QQW166" s="7"/>
      <c r="QQX166" s="7"/>
      <c r="QQY166" s="7"/>
      <c r="QQZ166" s="7"/>
      <c r="QRA166" s="7"/>
      <c r="QRB166" s="7"/>
      <c r="QRC166" s="7"/>
      <c r="QRD166" s="7"/>
      <c r="QRE166" s="7"/>
      <c r="QRF166" s="7"/>
      <c r="QRG166" s="7"/>
      <c r="QRH166" s="7"/>
      <c r="QRI166" s="7"/>
      <c r="QRJ166" s="7"/>
      <c r="QRK166" s="7"/>
      <c r="QRL166" s="7"/>
      <c r="QRM166" s="7"/>
      <c r="QRN166" s="7"/>
      <c r="QRO166" s="7"/>
      <c r="QRP166" s="7"/>
      <c r="QRQ166" s="7"/>
      <c r="QRR166" s="7"/>
      <c r="QRS166" s="7"/>
      <c r="QRT166" s="7"/>
      <c r="QRU166" s="7"/>
      <c r="QRV166" s="7"/>
      <c r="QRW166" s="7"/>
      <c r="QRX166" s="7"/>
      <c r="QRY166" s="7"/>
      <c r="QRZ166" s="7"/>
      <c r="QSA166" s="7"/>
      <c r="QSB166" s="7"/>
      <c r="QSC166" s="7"/>
      <c r="QSD166" s="7"/>
      <c r="QSE166" s="7"/>
      <c r="QSF166" s="7"/>
      <c r="QSG166" s="7"/>
      <c r="QSH166" s="7"/>
      <c r="QSI166" s="7"/>
      <c r="QSJ166" s="7"/>
      <c r="QSK166" s="7"/>
      <c r="QSL166" s="7"/>
      <c r="QSM166" s="7"/>
      <c r="QSN166" s="7"/>
      <c r="QSO166" s="7"/>
      <c r="QSP166" s="7"/>
      <c r="QSQ166" s="7"/>
      <c r="QSR166" s="7"/>
      <c r="QSS166" s="7"/>
      <c r="QST166" s="7"/>
      <c r="QSU166" s="7"/>
      <c r="QSV166" s="7"/>
      <c r="QSW166" s="7"/>
      <c r="QSX166" s="7"/>
      <c r="QSY166" s="7"/>
      <c r="QSZ166" s="7"/>
      <c r="QTA166" s="7"/>
      <c r="QTB166" s="7"/>
      <c r="QTC166" s="7"/>
      <c r="QTD166" s="7"/>
      <c r="QTE166" s="7"/>
      <c r="QTF166" s="7"/>
      <c r="QTG166" s="7"/>
      <c r="QTH166" s="7"/>
      <c r="QTI166" s="7"/>
      <c r="QTJ166" s="7"/>
      <c r="QTK166" s="7"/>
      <c r="QTL166" s="7"/>
      <c r="QTM166" s="7"/>
      <c r="QTN166" s="7"/>
      <c r="QTO166" s="7"/>
      <c r="QTP166" s="7"/>
      <c r="QTQ166" s="7"/>
      <c r="QTR166" s="7"/>
      <c r="QTS166" s="7"/>
      <c r="QTT166" s="7"/>
      <c r="QTU166" s="7"/>
      <c r="QTV166" s="7"/>
      <c r="QTW166" s="7"/>
      <c r="QTX166" s="7"/>
      <c r="QTY166" s="7"/>
      <c r="QTZ166" s="7"/>
      <c r="QUA166" s="7"/>
      <c r="QUB166" s="7"/>
      <c r="QUC166" s="7"/>
      <c r="QUD166" s="7"/>
      <c r="QUE166" s="7"/>
      <c r="QUF166" s="7"/>
      <c r="QUG166" s="7"/>
      <c r="QUH166" s="7"/>
      <c r="QUI166" s="7"/>
      <c r="QUJ166" s="7"/>
      <c r="QUK166" s="7"/>
      <c r="QUL166" s="7"/>
      <c r="QUM166" s="7"/>
      <c r="QUN166" s="7"/>
      <c r="QUO166" s="7"/>
      <c r="QUP166" s="7"/>
      <c r="QUQ166" s="7"/>
      <c r="QUR166" s="7"/>
      <c r="QUS166" s="7"/>
      <c r="QUT166" s="7"/>
      <c r="QUU166" s="7"/>
      <c r="QUV166" s="7"/>
      <c r="QUW166" s="7"/>
      <c r="QUX166" s="7"/>
      <c r="QUY166" s="7"/>
      <c r="QUZ166" s="7"/>
      <c r="QVA166" s="7"/>
      <c r="QVB166" s="7"/>
      <c r="QVC166" s="7"/>
      <c r="QVD166" s="7"/>
      <c r="QVE166" s="7"/>
      <c r="QVF166" s="7"/>
      <c r="QVG166" s="7"/>
      <c r="QVH166" s="7"/>
      <c r="QVI166" s="7"/>
      <c r="QVJ166" s="7"/>
      <c r="QVK166" s="7"/>
      <c r="QVL166" s="7"/>
      <c r="QVM166" s="7"/>
      <c r="QVN166" s="7"/>
      <c r="QVO166" s="7"/>
      <c r="QVP166" s="7"/>
      <c r="QVQ166" s="7"/>
      <c r="QVR166" s="7"/>
      <c r="QVS166" s="7"/>
      <c r="QVT166" s="7"/>
      <c r="QVU166" s="7"/>
      <c r="QVV166" s="7"/>
      <c r="QVW166" s="7"/>
      <c r="QVX166" s="7"/>
      <c r="QVY166" s="7"/>
      <c r="QVZ166" s="7"/>
      <c r="QWA166" s="7"/>
      <c r="QWB166" s="7"/>
      <c r="QWC166" s="7"/>
      <c r="QWD166" s="7"/>
      <c r="QWE166" s="7"/>
      <c r="QWF166" s="7"/>
      <c r="QWG166" s="7"/>
      <c r="QWH166" s="7"/>
      <c r="QWI166" s="7"/>
      <c r="QWJ166" s="7"/>
      <c r="QWK166" s="7"/>
      <c r="QWL166" s="7"/>
      <c r="QWM166" s="7"/>
      <c r="QWN166" s="7"/>
      <c r="QWO166" s="7"/>
      <c r="QWP166" s="7"/>
      <c r="QWQ166" s="7"/>
      <c r="QWR166" s="7"/>
      <c r="QWS166" s="7"/>
      <c r="QWT166" s="7"/>
      <c r="QWU166" s="7"/>
      <c r="QWV166" s="7"/>
      <c r="QWW166" s="7"/>
      <c r="QWX166" s="7"/>
      <c r="QWY166" s="7"/>
      <c r="QWZ166" s="7"/>
      <c r="QXA166" s="7"/>
      <c r="QXB166" s="7"/>
      <c r="QXC166" s="7"/>
      <c r="QXD166" s="7"/>
      <c r="QXE166" s="7"/>
      <c r="QXF166" s="7"/>
      <c r="QXG166" s="7"/>
      <c r="QXH166" s="7"/>
      <c r="QXI166" s="7"/>
      <c r="QXJ166" s="7"/>
      <c r="QXK166" s="7"/>
      <c r="QXL166" s="7"/>
      <c r="QXM166" s="7"/>
      <c r="QXN166" s="7"/>
      <c r="QXO166" s="7"/>
      <c r="QXP166" s="7"/>
      <c r="QXQ166" s="7"/>
      <c r="QXR166" s="7"/>
      <c r="QXS166" s="7"/>
      <c r="QXT166" s="7"/>
      <c r="QXU166" s="7"/>
      <c r="QXV166" s="7"/>
      <c r="QXW166" s="7"/>
      <c r="QXX166" s="7"/>
      <c r="QXY166" s="7"/>
      <c r="QXZ166" s="7"/>
      <c r="QYA166" s="7"/>
      <c r="QYB166" s="7"/>
      <c r="QYC166" s="7"/>
      <c r="QYD166" s="7"/>
      <c r="QYE166" s="7"/>
      <c r="QYF166" s="7"/>
      <c r="QYG166" s="7"/>
      <c r="QYH166" s="7"/>
      <c r="QYI166" s="7"/>
      <c r="QYJ166" s="7"/>
      <c r="QYK166" s="7"/>
      <c r="QYL166" s="7"/>
      <c r="QYM166" s="7"/>
      <c r="QYN166" s="7"/>
      <c r="QYO166" s="7"/>
      <c r="QYP166" s="7"/>
      <c r="QYQ166" s="7"/>
      <c r="QYR166" s="7"/>
      <c r="QYS166" s="7"/>
      <c r="QYT166" s="7"/>
      <c r="QYU166" s="7"/>
      <c r="QYV166" s="7"/>
      <c r="QYW166" s="7"/>
      <c r="QYX166" s="7"/>
      <c r="QYY166" s="7"/>
      <c r="QYZ166" s="7"/>
      <c r="QZA166" s="7"/>
      <c r="QZB166" s="7"/>
      <c r="QZC166" s="7"/>
      <c r="QZD166" s="7"/>
      <c r="QZE166" s="7"/>
      <c r="QZF166" s="7"/>
      <c r="QZG166" s="7"/>
      <c r="QZH166" s="7"/>
      <c r="QZI166" s="7"/>
      <c r="QZJ166" s="7"/>
      <c r="QZK166" s="7"/>
      <c r="QZL166" s="7"/>
      <c r="QZM166" s="7"/>
      <c r="QZN166" s="7"/>
      <c r="QZO166" s="7"/>
      <c r="QZP166" s="7"/>
      <c r="QZQ166" s="7"/>
      <c r="QZR166" s="7"/>
      <c r="QZS166" s="7"/>
      <c r="QZT166" s="7"/>
      <c r="QZU166" s="7"/>
      <c r="QZV166" s="7"/>
      <c r="QZW166" s="7"/>
      <c r="QZX166" s="7"/>
      <c r="QZY166" s="7"/>
      <c r="QZZ166" s="7"/>
      <c r="RAA166" s="7"/>
      <c r="RAB166" s="7"/>
      <c r="RAC166" s="7"/>
      <c r="RAD166" s="7"/>
      <c r="RAE166" s="7"/>
      <c r="RAF166" s="7"/>
      <c r="RAG166" s="7"/>
      <c r="RAH166" s="7"/>
      <c r="RAI166" s="7"/>
      <c r="RAJ166" s="7"/>
      <c r="RAK166" s="7"/>
      <c r="RAL166" s="7"/>
      <c r="RAM166" s="7"/>
      <c r="RAN166" s="7"/>
      <c r="RAO166" s="7"/>
      <c r="RAP166" s="7"/>
      <c r="RAQ166" s="7"/>
      <c r="RAR166" s="7"/>
      <c r="RAS166" s="7"/>
      <c r="RAT166" s="7"/>
      <c r="RAU166" s="7"/>
      <c r="RAV166" s="7"/>
      <c r="RAW166" s="7"/>
      <c r="RAX166" s="7"/>
      <c r="RAY166" s="7"/>
      <c r="RAZ166" s="7"/>
      <c r="RBA166" s="7"/>
      <c r="RBB166" s="7"/>
      <c r="RBC166" s="7"/>
      <c r="RBD166" s="7"/>
      <c r="RBE166" s="7"/>
      <c r="RBF166" s="7"/>
      <c r="RBG166" s="7"/>
      <c r="RBH166" s="7"/>
      <c r="RBI166" s="7"/>
      <c r="RBJ166" s="7"/>
      <c r="RBK166" s="7"/>
      <c r="RBL166" s="7"/>
      <c r="RBM166" s="7"/>
      <c r="RBN166" s="7"/>
      <c r="RBO166" s="7"/>
      <c r="RBP166" s="7"/>
      <c r="RBQ166" s="7"/>
      <c r="RBR166" s="7"/>
      <c r="RBS166" s="7"/>
      <c r="RBT166" s="7"/>
      <c r="RBU166" s="7"/>
      <c r="RBV166" s="7"/>
      <c r="RBW166" s="7"/>
      <c r="RBX166" s="7"/>
      <c r="RBY166" s="7"/>
      <c r="RBZ166" s="7"/>
      <c r="RCA166" s="7"/>
      <c r="RCB166" s="7"/>
      <c r="RCC166" s="7"/>
      <c r="RCD166" s="7"/>
      <c r="RCE166" s="7"/>
      <c r="RCF166" s="7"/>
      <c r="RCG166" s="7"/>
      <c r="RCH166" s="7"/>
      <c r="RCI166" s="7"/>
      <c r="RCJ166" s="7"/>
      <c r="RCK166" s="7"/>
      <c r="RCL166" s="7"/>
      <c r="RCM166" s="7"/>
      <c r="RCN166" s="7"/>
      <c r="RCO166" s="7"/>
      <c r="RCP166" s="7"/>
      <c r="RCQ166" s="7"/>
      <c r="RCR166" s="7"/>
      <c r="RCS166" s="7"/>
      <c r="RCT166" s="7"/>
      <c r="RCU166" s="7"/>
      <c r="RCV166" s="7"/>
      <c r="RCW166" s="7"/>
      <c r="RCX166" s="7"/>
      <c r="RCY166" s="7"/>
      <c r="RCZ166" s="7"/>
      <c r="RDA166" s="7"/>
      <c r="RDB166" s="7"/>
      <c r="RDC166" s="7"/>
      <c r="RDD166" s="7"/>
      <c r="RDE166" s="7"/>
      <c r="RDF166" s="7"/>
      <c r="RDG166" s="7"/>
      <c r="RDH166" s="7"/>
      <c r="RDI166" s="7"/>
      <c r="RDJ166" s="7"/>
      <c r="RDK166" s="7"/>
      <c r="RDL166" s="7"/>
      <c r="RDM166" s="7"/>
      <c r="RDN166" s="7"/>
      <c r="RDO166" s="7"/>
      <c r="RDP166" s="7"/>
      <c r="RDQ166" s="7"/>
      <c r="RDR166" s="7"/>
      <c r="RDS166" s="7"/>
      <c r="RDT166" s="7"/>
      <c r="RDU166" s="7"/>
      <c r="RDV166" s="7"/>
      <c r="RDW166" s="7"/>
      <c r="RDX166" s="7"/>
      <c r="RDY166" s="7"/>
      <c r="RDZ166" s="7"/>
      <c r="REA166" s="7"/>
      <c r="REB166" s="7"/>
      <c r="REC166" s="7"/>
      <c r="RED166" s="7"/>
      <c r="REE166" s="7"/>
      <c r="REF166" s="7"/>
      <c r="REG166" s="7"/>
      <c r="REH166" s="7"/>
      <c r="REI166" s="7"/>
      <c r="REJ166" s="7"/>
      <c r="REK166" s="7"/>
      <c r="REL166" s="7"/>
      <c r="REM166" s="7"/>
      <c r="REN166" s="7"/>
      <c r="REO166" s="7"/>
      <c r="REP166" s="7"/>
      <c r="REQ166" s="7"/>
      <c r="RER166" s="7"/>
      <c r="RES166" s="7"/>
      <c r="RET166" s="7"/>
      <c r="REU166" s="7"/>
      <c r="REV166" s="7"/>
      <c r="REW166" s="7"/>
      <c r="REX166" s="7"/>
      <c r="REY166" s="7"/>
      <c r="REZ166" s="7"/>
      <c r="RFA166" s="7"/>
      <c r="RFB166" s="7"/>
      <c r="RFC166" s="7"/>
      <c r="RFD166" s="7"/>
      <c r="RFE166" s="7"/>
      <c r="RFF166" s="7"/>
      <c r="RFG166" s="7"/>
      <c r="RFH166" s="7"/>
      <c r="RFI166" s="7"/>
      <c r="RFJ166" s="7"/>
      <c r="RFK166" s="7"/>
      <c r="RFL166" s="7"/>
      <c r="RFM166" s="7"/>
      <c r="RFN166" s="7"/>
      <c r="RFO166" s="7"/>
      <c r="RFP166" s="7"/>
      <c r="RFQ166" s="7"/>
      <c r="RFR166" s="7"/>
      <c r="RFS166" s="7"/>
      <c r="RFT166" s="7"/>
      <c r="RFU166" s="7"/>
      <c r="RFV166" s="7"/>
      <c r="RFW166" s="7"/>
      <c r="RFX166" s="7"/>
      <c r="RFY166" s="7"/>
      <c r="RFZ166" s="7"/>
      <c r="RGA166" s="7"/>
      <c r="RGB166" s="7"/>
      <c r="RGC166" s="7"/>
      <c r="RGD166" s="7"/>
      <c r="RGE166" s="7"/>
      <c r="RGF166" s="7"/>
      <c r="RGG166" s="7"/>
      <c r="RGH166" s="7"/>
      <c r="RGI166" s="7"/>
      <c r="RGJ166" s="7"/>
      <c r="RGK166" s="7"/>
      <c r="RGL166" s="7"/>
      <c r="RGM166" s="7"/>
      <c r="RGN166" s="7"/>
      <c r="RGO166" s="7"/>
      <c r="RGP166" s="7"/>
      <c r="RGQ166" s="7"/>
      <c r="RGR166" s="7"/>
      <c r="RGS166" s="7"/>
      <c r="RGT166" s="7"/>
      <c r="RGU166" s="7"/>
      <c r="RGV166" s="7"/>
      <c r="RGW166" s="7"/>
      <c r="RGX166" s="7"/>
      <c r="RGY166" s="7"/>
      <c r="RGZ166" s="7"/>
      <c r="RHA166" s="7"/>
      <c r="RHB166" s="7"/>
      <c r="RHC166" s="7"/>
      <c r="RHD166" s="7"/>
      <c r="RHE166" s="7"/>
      <c r="RHF166" s="7"/>
      <c r="RHG166" s="7"/>
      <c r="RHH166" s="7"/>
      <c r="RHI166" s="7"/>
      <c r="RHJ166" s="7"/>
      <c r="RHK166" s="7"/>
      <c r="RHL166" s="7"/>
      <c r="RHM166" s="7"/>
      <c r="RHN166" s="7"/>
      <c r="RHO166" s="7"/>
      <c r="RHP166" s="7"/>
      <c r="RHQ166" s="7"/>
      <c r="RHR166" s="7"/>
      <c r="RHS166" s="7"/>
      <c r="RHT166" s="7"/>
      <c r="RHU166" s="7"/>
      <c r="RHV166" s="7"/>
      <c r="RHW166" s="7"/>
      <c r="RHX166" s="7"/>
      <c r="RHY166" s="7"/>
      <c r="RHZ166" s="7"/>
      <c r="RIA166" s="7"/>
      <c r="RIB166" s="7"/>
      <c r="RIC166" s="7"/>
      <c r="RID166" s="7"/>
      <c r="RIE166" s="7"/>
      <c r="RIF166" s="7"/>
      <c r="RIG166" s="7"/>
      <c r="RIH166" s="7"/>
      <c r="RII166" s="7"/>
      <c r="RIJ166" s="7"/>
      <c r="RIK166" s="7"/>
      <c r="RIL166" s="7"/>
      <c r="RIM166" s="7"/>
      <c r="RIN166" s="7"/>
      <c r="RIO166" s="7"/>
      <c r="RIP166" s="7"/>
      <c r="RIQ166" s="7"/>
      <c r="RIR166" s="7"/>
      <c r="RIS166" s="7"/>
      <c r="RIT166" s="7"/>
      <c r="RIU166" s="7"/>
      <c r="RIV166" s="7"/>
      <c r="RIW166" s="7"/>
      <c r="RIX166" s="7"/>
      <c r="RIY166" s="7"/>
      <c r="RIZ166" s="7"/>
      <c r="RJA166" s="7"/>
      <c r="RJB166" s="7"/>
      <c r="RJC166" s="7"/>
      <c r="RJD166" s="7"/>
      <c r="RJE166" s="7"/>
      <c r="RJF166" s="7"/>
      <c r="RJG166" s="7"/>
      <c r="RJH166" s="7"/>
      <c r="RJI166" s="7"/>
      <c r="RJJ166" s="7"/>
      <c r="RJK166" s="7"/>
      <c r="RJL166" s="7"/>
      <c r="RJM166" s="7"/>
      <c r="RJN166" s="7"/>
      <c r="RJO166" s="7"/>
      <c r="RJP166" s="7"/>
      <c r="RJQ166" s="7"/>
      <c r="RJR166" s="7"/>
      <c r="RJS166" s="7"/>
      <c r="RJT166" s="7"/>
      <c r="RJU166" s="7"/>
      <c r="RJV166" s="7"/>
      <c r="RJW166" s="7"/>
      <c r="RJX166" s="7"/>
      <c r="RJY166" s="7"/>
      <c r="RJZ166" s="7"/>
      <c r="RKA166" s="7"/>
      <c r="RKB166" s="7"/>
      <c r="RKC166" s="7"/>
      <c r="RKD166" s="7"/>
      <c r="RKE166" s="7"/>
      <c r="RKF166" s="7"/>
      <c r="RKG166" s="7"/>
      <c r="RKH166" s="7"/>
      <c r="RKI166" s="7"/>
      <c r="RKJ166" s="7"/>
      <c r="RKK166" s="7"/>
      <c r="RKL166" s="7"/>
      <c r="RKM166" s="7"/>
      <c r="RKN166" s="7"/>
      <c r="RKO166" s="7"/>
      <c r="RKP166" s="7"/>
      <c r="RKQ166" s="7"/>
      <c r="RKR166" s="7"/>
      <c r="RKS166" s="7"/>
      <c r="RKT166" s="7"/>
      <c r="RKU166" s="7"/>
      <c r="RKV166" s="7"/>
      <c r="RKW166" s="7"/>
      <c r="RKX166" s="7"/>
      <c r="RKY166" s="7"/>
      <c r="RKZ166" s="7"/>
      <c r="RLA166" s="7"/>
      <c r="RLB166" s="7"/>
      <c r="RLC166" s="7"/>
      <c r="RLD166" s="7"/>
      <c r="RLE166" s="7"/>
      <c r="RLF166" s="7"/>
      <c r="RLG166" s="7"/>
      <c r="RLH166" s="7"/>
      <c r="RLI166" s="7"/>
      <c r="RLJ166" s="7"/>
      <c r="RLK166" s="7"/>
      <c r="RLL166" s="7"/>
      <c r="RLM166" s="7"/>
      <c r="RLN166" s="7"/>
      <c r="RLO166" s="7"/>
      <c r="RLP166" s="7"/>
      <c r="RLQ166" s="7"/>
      <c r="RLR166" s="7"/>
      <c r="RLS166" s="7"/>
      <c r="RLT166" s="7"/>
      <c r="RLU166" s="7"/>
      <c r="RLV166" s="7"/>
      <c r="RLW166" s="7"/>
      <c r="RLX166" s="7"/>
      <c r="RLY166" s="7"/>
      <c r="RLZ166" s="7"/>
      <c r="RMA166" s="7"/>
      <c r="RMB166" s="7"/>
      <c r="RMC166" s="7"/>
      <c r="RMD166" s="7"/>
      <c r="RME166" s="7"/>
      <c r="RMF166" s="7"/>
      <c r="RMG166" s="7"/>
      <c r="RMH166" s="7"/>
      <c r="RMI166" s="7"/>
      <c r="RMJ166" s="7"/>
      <c r="RMK166" s="7"/>
      <c r="RML166" s="7"/>
      <c r="RMM166" s="7"/>
      <c r="RMN166" s="7"/>
      <c r="RMO166" s="7"/>
      <c r="RMP166" s="7"/>
      <c r="RMQ166" s="7"/>
      <c r="RMR166" s="7"/>
      <c r="RMS166" s="7"/>
      <c r="RMT166" s="7"/>
      <c r="RMU166" s="7"/>
      <c r="RMV166" s="7"/>
      <c r="RMW166" s="7"/>
      <c r="RMX166" s="7"/>
      <c r="RMY166" s="7"/>
      <c r="RMZ166" s="7"/>
      <c r="RNA166" s="7"/>
      <c r="RNB166" s="7"/>
      <c r="RNC166" s="7"/>
      <c r="RND166" s="7"/>
      <c r="RNE166" s="7"/>
      <c r="RNF166" s="7"/>
      <c r="RNG166" s="7"/>
      <c r="RNH166" s="7"/>
      <c r="RNI166" s="7"/>
      <c r="RNJ166" s="7"/>
      <c r="RNK166" s="7"/>
      <c r="RNL166" s="7"/>
      <c r="RNM166" s="7"/>
      <c r="RNN166" s="7"/>
      <c r="RNO166" s="7"/>
      <c r="RNP166" s="7"/>
      <c r="RNQ166" s="7"/>
      <c r="RNR166" s="7"/>
      <c r="RNS166" s="7"/>
      <c r="RNT166" s="7"/>
      <c r="RNU166" s="7"/>
      <c r="RNV166" s="7"/>
      <c r="RNW166" s="7"/>
      <c r="RNX166" s="7"/>
      <c r="RNY166" s="7"/>
      <c r="RNZ166" s="7"/>
      <c r="ROA166" s="7"/>
      <c r="ROB166" s="7"/>
      <c r="ROC166" s="7"/>
      <c r="ROD166" s="7"/>
      <c r="ROE166" s="7"/>
      <c r="ROF166" s="7"/>
      <c r="ROG166" s="7"/>
      <c r="ROH166" s="7"/>
      <c r="ROI166" s="7"/>
      <c r="ROJ166" s="7"/>
      <c r="ROK166" s="7"/>
      <c r="ROL166" s="7"/>
      <c r="ROM166" s="7"/>
      <c r="RON166" s="7"/>
      <c r="ROO166" s="7"/>
      <c r="ROP166" s="7"/>
      <c r="ROQ166" s="7"/>
      <c r="ROR166" s="7"/>
      <c r="ROS166" s="7"/>
      <c r="ROT166" s="7"/>
      <c r="ROU166" s="7"/>
      <c r="ROV166" s="7"/>
      <c r="ROW166" s="7"/>
      <c r="ROX166" s="7"/>
      <c r="ROY166" s="7"/>
      <c r="ROZ166" s="7"/>
      <c r="RPA166" s="7"/>
      <c r="RPB166" s="7"/>
      <c r="RPC166" s="7"/>
      <c r="RPD166" s="7"/>
      <c r="RPE166" s="7"/>
      <c r="RPF166" s="7"/>
      <c r="RPG166" s="7"/>
      <c r="RPH166" s="7"/>
      <c r="RPI166" s="7"/>
      <c r="RPJ166" s="7"/>
      <c r="RPK166" s="7"/>
      <c r="RPL166" s="7"/>
      <c r="RPM166" s="7"/>
      <c r="RPN166" s="7"/>
      <c r="RPO166" s="7"/>
      <c r="RPP166" s="7"/>
      <c r="RPQ166" s="7"/>
      <c r="RPR166" s="7"/>
      <c r="RPS166" s="7"/>
      <c r="RPT166" s="7"/>
      <c r="RPU166" s="7"/>
      <c r="RPV166" s="7"/>
      <c r="RPW166" s="7"/>
      <c r="RPX166" s="7"/>
      <c r="RPY166" s="7"/>
      <c r="RPZ166" s="7"/>
      <c r="RQA166" s="7"/>
      <c r="RQB166" s="7"/>
      <c r="RQC166" s="7"/>
      <c r="RQD166" s="7"/>
      <c r="RQE166" s="7"/>
      <c r="RQF166" s="7"/>
      <c r="RQG166" s="7"/>
      <c r="RQH166" s="7"/>
      <c r="RQI166" s="7"/>
      <c r="RQJ166" s="7"/>
      <c r="RQK166" s="7"/>
      <c r="RQL166" s="7"/>
      <c r="RQM166" s="7"/>
      <c r="RQN166" s="7"/>
      <c r="RQO166" s="7"/>
      <c r="RQP166" s="7"/>
      <c r="RQQ166" s="7"/>
      <c r="RQR166" s="7"/>
      <c r="RQS166" s="7"/>
      <c r="RQT166" s="7"/>
      <c r="RQU166" s="7"/>
      <c r="RQV166" s="7"/>
      <c r="RQW166" s="7"/>
      <c r="RQX166" s="7"/>
      <c r="RQY166" s="7"/>
      <c r="RQZ166" s="7"/>
      <c r="RRA166" s="7"/>
      <c r="RRB166" s="7"/>
      <c r="RRC166" s="7"/>
      <c r="RRD166" s="7"/>
      <c r="RRE166" s="7"/>
      <c r="RRF166" s="7"/>
      <c r="RRG166" s="7"/>
      <c r="RRH166" s="7"/>
      <c r="RRI166" s="7"/>
      <c r="RRJ166" s="7"/>
      <c r="RRK166" s="7"/>
      <c r="RRL166" s="7"/>
      <c r="RRM166" s="7"/>
      <c r="RRN166" s="7"/>
      <c r="RRO166" s="7"/>
      <c r="RRP166" s="7"/>
      <c r="RRQ166" s="7"/>
      <c r="RRR166" s="7"/>
      <c r="RRS166" s="7"/>
      <c r="RRT166" s="7"/>
      <c r="RRU166" s="7"/>
      <c r="RRV166" s="7"/>
      <c r="RRW166" s="7"/>
      <c r="RRX166" s="7"/>
      <c r="RRY166" s="7"/>
      <c r="RRZ166" s="7"/>
      <c r="RSA166" s="7"/>
      <c r="RSB166" s="7"/>
      <c r="RSC166" s="7"/>
      <c r="RSD166" s="7"/>
      <c r="RSE166" s="7"/>
      <c r="RSF166" s="7"/>
      <c r="RSG166" s="7"/>
      <c r="RSH166" s="7"/>
      <c r="RSI166" s="7"/>
      <c r="RSJ166" s="7"/>
      <c r="RSK166" s="7"/>
      <c r="RSL166" s="7"/>
      <c r="RSM166" s="7"/>
      <c r="RSN166" s="7"/>
      <c r="RSO166" s="7"/>
      <c r="RSP166" s="7"/>
      <c r="RSQ166" s="7"/>
      <c r="RSR166" s="7"/>
      <c r="RSS166" s="7"/>
      <c r="RST166" s="7"/>
      <c r="RSU166" s="7"/>
      <c r="RSV166" s="7"/>
      <c r="RSW166" s="7"/>
      <c r="RSX166" s="7"/>
      <c r="RSY166" s="7"/>
      <c r="RSZ166" s="7"/>
      <c r="RTA166" s="7"/>
      <c r="RTB166" s="7"/>
      <c r="RTC166" s="7"/>
      <c r="RTD166" s="7"/>
      <c r="RTE166" s="7"/>
      <c r="RTF166" s="7"/>
      <c r="RTG166" s="7"/>
      <c r="RTH166" s="7"/>
      <c r="RTI166" s="7"/>
      <c r="RTJ166" s="7"/>
      <c r="RTK166" s="7"/>
      <c r="RTL166" s="7"/>
      <c r="RTM166" s="7"/>
      <c r="RTN166" s="7"/>
      <c r="RTO166" s="7"/>
      <c r="RTP166" s="7"/>
      <c r="RTQ166" s="7"/>
      <c r="RTR166" s="7"/>
      <c r="RTS166" s="7"/>
      <c r="RTT166" s="7"/>
      <c r="RTU166" s="7"/>
      <c r="RTV166" s="7"/>
      <c r="RTW166" s="7"/>
      <c r="RTX166" s="7"/>
      <c r="RTY166" s="7"/>
      <c r="RTZ166" s="7"/>
      <c r="RUA166" s="7"/>
      <c r="RUB166" s="7"/>
      <c r="RUC166" s="7"/>
      <c r="RUD166" s="7"/>
      <c r="RUE166" s="7"/>
      <c r="RUF166" s="7"/>
      <c r="RUG166" s="7"/>
      <c r="RUH166" s="7"/>
      <c r="RUI166" s="7"/>
      <c r="RUJ166" s="7"/>
      <c r="RUK166" s="7"/>
      <c r="RUL166" s="7"/>
      <c r="RUM166" s="7"/>
      <c r="RUN166" s="7"/>
      <c r="RUO166" s="7"/>
      <c r="RUP166" s="7"/>
      <c r="RUQ166" s="7"/>
      <c r="RUR166" s="7"/>
      <c r="RUS166" s="7"/>
      <c r="RUT166" s="7"/>
      <c r="RUU166" s="7"/>
      <c r="RUV166" s="7"/>
      <c r="RUW166" s="7"/>
      <c r="RUX166" s="7"/>
      <c r="RUY166" s="7"/>
      <c r="RUZ166" s="7"/>
      <c r="RVA166" s="7"/>
      <c r="RVB166" s="7"/>
      <c r="RVC166" s="7"/>
      <c r="RVD166" s="7"/>
      <c r="RVE166" s="7"/>
      <c r="RVF166" s="7"/>
      <c r="RVG166" s="7"/>
      <c r="RVH166" s="7"/>
      <c r="RVI166" s="7"/>
      <c r="RVJ166" s="7"/>
      <c r="RVK166" s="7"/>
      <c r="RVL166" s="7"/>
      <c r="RVM166" s="7"/>
      <c r="RVN166" s="7"/>
      <c r="RVO166" s="7"/>
      <c r="RVP166" s="7"/>
      <c r="RVQ166" s="7"/>
      <c r="RVR166" s="7"/>
      <c r="RVS166" s="7"/>
      <c r="RVT166" s="7"/>
      <c r="RVU166" s="7"/>
      <c r="RVV166" s="7"/>
      <c r="RVW166" s="7"/>
      <c r="RVX166" s="7"/>
      <c r="RVY166" s="7"/>
      <c r="RVZ166" s="7"/>
      <c r="RWA166" s="7"/>
      <c r="RWB166" s="7"/>
      <c r="RWC166" s="7"/>
      <c r="RWD166" s="7"/>
      <c r="RWE166" s="7"/>
      <c r="RWF166" s="7"/>
      <c r="RWG166" s="7"/>
      <c r="RWH166" s="7"/>
      <c r="RWI166" s="7"/>
      <c r="RWJ166" s="7"/>
      <c r="RWK166" s="7"/>
      <c r="RWL166" s="7"/>
      <c r="RWM166" s="7"/>
      <c r="RWN166" s="7"/>
      <c r="RWO166" s="7"/>
      <c r="RWP166" s="7"/>
      <c r="RWQ166" s="7"/>
      <c r="RWR166" s="7"/>
      <c r="RWS166" s="7"/>
      <c r="RWT166" s="7"/>
      <c r="RWU166" s="7"/>
      <c r="RWV166" s="7"/>
      <c r="RWW166" s="7"/>
      <c r="RWX166" s="7"/>
      <c r="RWY166" s="7"/>
      <c r="RWZ166" s="7"/>
      <c r="RXA166" s="7"/>
      <c r="RXB166" s="7"/>
      <c r="RXC166" s="7"/>
      <c r="RXD166" s="7"/>
      <c r="RXE166" s="7"/>
      <c r="RXF166" s="7"/>
      <c r="RXG166" s="7"/>
      <c r="RXH166" s="7"/>
      <c r="RXI166" s="7"/>
      <c r="RXJ166" s="7"/>
      <c r="RXK166" s="7"/>
      <c r="RXL166" s="7"/>
      <c r="RXM166" s="7"/>
      <c r="RXN166" s="7"/>
      <c r="RXO166" s="7"/>
      <c r="RXP166" s="7"/>
      <c r="RXQ166" s="7"/>
      <c r="RXR166" s="7"/>
      <c r="RXS166" s="7"/>
      <c r="RXT166" s="7"/>
      <c r="RXU166" s="7"/>
      <c r="RXV166" s="7"/>
      <c r="RXW166" s="7"/>
      <c r="RXX166" s="7"/>
      <c r="RXY166" s="7"/>
      <c r="RXZ166" s="7"/>
      <c r="RYA166" s="7"/>
      <c r="RYB166" s="7"/>
      <c r="RYC166" s="7"/>
      <c r="RYD166" s="7"/>
      <c r="RYE166" s="7"/>
      <c r="RYF166" s="7"/>
      <c r="RYG166" s="7"/>
      <c r="RYH166" s="7"/>
      <c r="RYI166" s="7"/>
      <c r="RYJ166" s="7"/>
      <c r="RYK166" s="7"/>
      <c r="RYL166" s="7"/>
      <c r="RYM166" s="7"/>
      <c r="RYN166" s="7"/>
      <c r="RYO166" s="7"/>
      <c r="RYP166" s="7"/>
      <c r="RYQ166" s="7"/>
      <c r="RYR166" s="7"/>
      <c r="RYS166" s="7"/>
      <c r="RYT166" s="7"/>
      <c r="RYU166" s="7"/>
      <c r="RYV166" s="7"/>
      <c r="RYW166" s="7"/>
      <c r="RYX166" s="7"/>
      <c r="RYY166" s="7"/>
      <c r="RYZ166" s="7"/>
      <c r="RZA166" s="7"/>
      <c r="RZB166" s="7"/>
      <c r="RZC166" s="7"/>
      <c r="RZD166" s="7"/>
      <c r="RZE166" s="7"/>
      <c r="RZF166" s="7"/>
      <c r="RZG166" s="7"/>
      <c r="RZH166" s="7"/>
      <c r="RZI166" s="7"/>
      <c r="RZJ166" s="7"/>
      <c r="RZK166" s="7"/>
      <c r="RZL166" s="7"/>
      <c r="RZM166" s="7"/>
      <c r="RZN166" s="7"/>
      <c r="RZO166" s="7"/>
      <c r="RZP166" s="7"/>
      <c r="RZQ166" s="7"/>
      <c r="RZR166" s="7"/>
      <c r="RZS166" s="7"/>
      <c r="RZT166" s="7"/>
      <c r="RZU166" s="7"/>
      <c r="RZV166" s="7"/>
      <c r="RZW166" s="7"/>
      <c r="RZX166" s="7"/>
      <c r="RZY166" s="7"/>
      <c r="RZZ166" s="7"/>
      <c r="SAA166" s="7"/>
      <c r="SAB166" s="7"/>
      <c r="SAC166" s="7"/>
      <c r="SAD166" s="7"/>
      <c r="SAE166" s="7"/>
      <c r="SAF166" s="7"/>
      <c r="SAG166" s="7"/>
      <c r="SAH166" s="7"/>
      <c r="SAI166" s="7"/>
      <c r="SAJ166" s="7"/>
      <c r="SAK166" s="7"/>
      <c r="SAL166" s="7"/>
      <c r="SAM166" s="7"/>
      <c r="SAN166" s="7"/>
      <c r="SAO166" s="7"/>
      <c r="SAP166" s="7"/>
      <c r="SAQ166" s="7"/>
      <c r="SAR166" s="7"/>
      <c r="SAS166" s="7"/>
      <c r="SAT166" s="7"/>
      <c r="SAU166" s="7"/>
      <c r="SAV166" s="7"/>
      <c r="SAW166" s="7"/>
      <c r="SAX166" s="7"/>
      <c r="SAY166" s="7"/>
      <c r="SAZ166" s="7"/>
      <c r="SBA166" s="7"/>
      <c r="SBB166" s="7"/>
      <c r="SBC166" s="7"/>
      <c r="SBD166" s="7"/>
      <c r="SBE166" s="7"/>
      <c r="SBF166" s="7"/>
      <c r="SBG166" s="7"/>
      <c r="SBH166" s="7"/>
      <c r="SBI166" s="7"/>
      <c r="SBJ166" s="7"/>
      <c r="SBK166" s="7"/>
      <c r="SBL166" s="7"/>
      <c r="SBM166" s="7"/>
      <c r="SBN166" s="7"/>
      <c r="SBO166" s="7"/>
      <c r="SBP166" s="7"/>
      <c r="SBQ166" s="7"/>
      <c r="SBR166" s="7"/>
      <c r="SBS166" s="7"/>
      <c r="SBT166" s="7"/>
      <c r="SBU166" s="7"/>
      <c r="SBV166" s="7"/>
      <c r="SBW166" s="7"/>
      <c r="SBX166" s="7"/>
      <c r="SBY166" s="7"/>
      <c r="SBZ166" s="7"/>
      <c r="SCA166" s="7"/>
      <c r="SCB166" s="7"/>
      <c r="SCC166" s="7"/>
      <c r="SCD166" s="7"/>
      <c r="SCE166" s="7"/>
      <c r="SCF166" s="7"/>
      <c r="SCG166" s="7"/>
      <c r="SCH166" s="7"/>
      <c r="SCI166" s="7"/>
      <c r="SCJ166" s="7"/>
      <c r="SCK166" s="7"/>
      <c r="SCL166" s="7"/>
      <c r="SCM166" s="7"/>
      <c r="SCN166" s="7"/>
      <c r="SCO166" s="7"/>
      <c r="SCP166" s="7"/>
      <c r="SCQ166" s="7"/>
      <c r="SCR166" s="7"/>
      <c r="SCS166" s="7"/>
      <c r="SCT166" s="7"/>
      <c r="SCU166" s="7"/>
      <c r="SCV166" s="7"/>
      <c r="SCW166" s="7"/>
      <c r="SCX166" s="7"/>
      <c r="SCY166" s="7"/>
      <c r="SCZ166" s="7"/>
      <c r="SDA166" s="7"/>
      <c r="SDB166" s="7"/>
      <c r="SDC166" s="7"/>
      <c r="SDD166" s="7"/>
      <c r="SDE166" s="7"/>
      <c r="SDF166" s="7"/>
      <c r="SDG166" s="7"/>
      <c r="SDH166" s="7"/>
      <c r="SDI166" s="7"/>
      <c r="SDJ166" s="7"/>
      <c r="SDK166" s="7"/>
      <c r="SDL166" s="7"/>
      <c r="SDM166" s="7"/>
      <c r="SDN166" s="7"/>
      <c r="SDO166" s="7"/>
      <c r="SDP166" s="7"/>
      <c r="SDQ166" s="7"/>
      <c r="SDR166" s="7"/>
      <c r="SDS166" s="7"/>
      <c r="SDT166" s="7"/>
      <c r="SDU166" s="7"/>
      <c r="SDV166" s="7"/>
      <c r="SDW166" s="7"/>
      <c r="SDX166" s="7"/>
      <c r="SDY166" s="7"/>
      <c r="SDZ166" s="7"/>
      <c r="SEA166" s="7"/>
      <c r="SEB166" s="7"/>
      <c r="SEC166" s="7"/>
      <c r="SED166" s="7"/>
      <c r="SEE166" s="7"/>
      <c r="SEF166" s="7"/>
      <c r="SEG166" s="7"/>
      <c r="SEH166" s="7"/>
      <c r="SEI166" s="7"/>
      <c r="SEJ166" s="7"/>
      <c r="SEK166" s="7"/>
      <c r="SEL166" s="7"/>
      <c r="SEM166" s="7"/>
      <c r="SEN166" s="7"/>
      <c r="SEO166" s="7"/>
      <c r="SEP166" s="7"/>
      <c r="SEQ166" s="7"/>
      <c r="SER166" s="7"/>
      <c r="SES166" s="7"/>
      <c r="SET166" s="7"/>
      <c r="SEU166" s="7"/>
      <c r="SEV166" s="7"/>
      <c r="SEW166" s="7"/>
      <c r="SEX166" s="7"/>
      <c r="SEY166" s="7"/>
      <c r="SEZ166" s="7"/>
      <c r="SFA166" s="7"/>
      <c r="SFB166" s="7"/>
      <c r="SFC166" s="7"/>
      <c r="SFD166" s="7"/>
      <c r="SFE166" s="7"/>
      <c r="SFF166" s="7"/>
      <c r="SFG166" s="7"/>
      <c r="SFH166" s="7"/>
      <c r="SFI166" s="7"/>
      <c r="SFJ166" s="7"/>
      <c r="SFK166" s="7"/>
      <c r="SFL166" s="7"/>
      <c r="SFM166" s="7"/>
      <c r="SFN166" s="7"/>
      <c r="SFO166" s="7"/>
      <c r="SFP166" s="7"/>
      <c r="SFQ166" s="7"/>
      <c r="SFR166" s="7"/>
      <c r="SFS166" s="7"/>
      <c r="SFT166" s="7"/>
      <c r="SFU166" s="7"/>
      <c r="SFV166" s="7"/>
      <c r="SFW166" s="7"/>
      <c r="SFX166" s="7"/>
      <c r="SFY166" s="7"/>
      <c r="SFZ166" s="7"/>
      <c r="SGA166" s="7"/>
      <c r="SGB166" s="7"/>
      <c r="SGC166" s="7"/>
      <c r="SGD166" s="7"/>
      <c r="SGE166" s="7"/>
      <c r="SGF166" s="7"/>
      <c r="SGG166" s="7"/>
      <c r="SGH166" s="7"/>
      <c r="SGI166" s="7"/>
      <c r="SGJ166" s="7"/>
      <c r="SGK166" s="7"/>
      <c r="SGL166" s="7"/>
      <c r="SGM166" s="7"/>
      <c r="SGN166" s="7"/>
      <c r="SGO166" s="7"/>
      <c r="SGP166" s="7"/>
      <c r="SGQ166" s="7"/>
      <c r="SGR166" s="7"/>
      <c r="SGS166" s="7"/>
      <c r="SGT166" s="7"/>
      <c r="SGU166" s="7"/>
      <c r="SGV166" s="7"/>
      <c r="SGW166" s="7"/>
      <c r="SGX166" s="7"/>
      <c r="SGY166" s="7"/>
      <c r="SGZ166" s="7"/>
      <c r="SHA166" s="7"/>
      <c r="SHB166" s="7"/>
      <c r="SHC166" s="7"/>
      <c r="SHD166" s="7"/>
      <c r="SHE166" s="7"/>
      <c r="SHF166" s="7"/>
      <c r="SHG166" s="7"/>
      <c r="SHH166" s="7"/>
      <c r="SHI166" s="7"/>
      <c r="SHJ166" s="7"/>
      <c r="SHK166" s="7"/>
      <c r="SHL166" s="7"/>
      <c r="SHM166" s="7"/>
      <c r="SHN166" s="7"/>
      <c r="SHO166" s="7"/>
      <c r="SHP166" s="7"/>
      <c r="SHQ166" s="7"/>
      <c r="SHR166" s="7"/>
      <c r="SHS166" s="7"/>
      <c r="SHT166" s="7"/>
      <c r="SHU166" s="7"/>
      <c r="SHV166" s="7"/>
      <c r="SHW166" s="7"/>
      <c r="SHX166" s="7"/>
      <c r="SHY166" s="7"/>
      <c r="SHZ166" s="7"/>
      <c r="SIA166" s="7"/>
      <c r="SIB166" s="7"/>
      <c r="SIC166" s="7"/>
      <c r="SID166" s="7"/>
      <c r="SIE166" s="7"/>
      <c r="SIF166" s="7"/>
      <c r="SIG166" s="7"/>
      <c r="SIH166" s="7"/>
      <c r="SII166" s="7"/>
      <c r="SIJ166" s="7"/>
      <c r="SIK166" s="7"/>
      <c r="SIL166" s="7"/>
      <c r="SIM166" s="7"/>
      <c r="SIN166" s="7"/>
      <c r="SIO166" s="7"/>
      <c r="SIP166" s="7"/>
      <c r="SIQ166" s="7"/>
      <c r="SIR166" s="7"/>
      <c r="SIS166" s="7"/>
      <c r="SIT166" s="7"/>
      <c r="SIU166" s="7"/>
      <c r="SIV166" s="7"/>
      <c r="SIW166" s="7"/>
      <c r="SIX166" s="7"/>
      <c r="SIY166" s="7"/>
      <c r="SIZ166" s="7"/>
      <c r="SJA166" s="7"/>
      <c r="SJB166" s="7"/>
      <c r="SJC166" s="7"/>
      <c r="SJD166" s="7"/>
      <c r="SJE166" s="7"/>
      <c r="SJF166" s="7"/>
      <c r="SJG166" s="7"/>
      <c r="SJH166" s="7"/>
      <c r="SJI166" s="7"/>
      <c r="SJJ166" s="7"/>
      <c r="SJK166" s="7"/>
      <c r="SJL166" s="7"/>
      <c r="SJM166" s="7"/>
      <c r="SJN166" s="7"/>
      <c r="SJO166" s="7"/>
      <c r="SJP166" s="7"/>
      <c r="SJQ166" s="7"/>
      <c r="SJR166" s="7"/>
      <c r="SJS166" s="7"/>
      <c r="SJT166" s="7"/>
      <c r="SJU166" s="7"/>
      <c r="SJV166" s="7"/>
      <c r="SJW166" s="7"/>
      <c r="SJX166" s="7"/>
      <c r="SJY166" s="7"/>
      <c r="SJZ166" s="7"/>
      <c r="SKA166" s="7"/>
      <c r="SKB166" s="7"/>
      <c r="SKC166" s="7"/>
      <c r="SKD166" s="7"/>
      <c r="SKE166" s="7"/>
      <c r="SKF166" s="7"/>
      <c r="SKG166" s="7"/>
      <c r="SKH166" s="7"/>
      <c r="SKI166" s="7"/>
      <c r="SKJ166" s="7"/>
      <c r="SKK166" s="7"/>
      <c r="SKL166" s="7"/>
      <c r="SKM166" s="7"/>
      <c r="SKN166" s="7"/>
      <c r="SKO166" s="7"/>
      <c r="SKP166" s="7"/>
      <c r="SKQ166" s="7"/>
      <c r="SKR166" s="7"/>
      <c r="SKS166" s="7"/>
      <c r="SKT166" s="7"/>
      <c r="SKU166" s="7"/>
      <c r="SKV166" s="7"/>
      <c r="SKW166" s="7"/>
      <c r="SKX166" s="7"/>
      <c r="SKY166" s="7"/>
      <c r="SKZ166" s="7"/>
      <c r="SLA166" s="7"/>
      <c r="SLB166" s="7"/>
      <c r="SLC166" s="7"/>
      <c r="SLD166" s="7"/>
      <c r="SLE166" s="7"/>
      <c r="SLF166" s="7"/>
      <c r="SLG166" s="7"/>
      <c r="SLH166" s="7"/>
      <c r="SLI166" s="7"/>
      <c r="SLJ166" s="7"/>
      <c r="SLK166" s="7"/>
      <c r="SLL166" s="7"/>
      <c r="SLM166" s="7"/>
      <c r="SLN166" s="7"/>
      <c r="SLO166" s="7"/>
      <c r="SLP166" s="7"/>
      <c r="SLQ166" s="7"/>
      <c r="SLR166" s="7"/>
      <c r="SLS166" s="7"/>
      <c r="SLT166" s="7"/>
      <c r="SLU166" s="7"/>
      <c r="SLV166" s="7"/>
      <c r="SLW166" s="7"/>
      <c r="SLX166" s="7"/>
      <c r="SLY166" s="7"/>
      <c r="SLZ166" s="7"/>
      <c r="SMA166" s="7"/>
      <c r="SMB166" s="7"/>
      <c r="SMC166" s="7"/>
      <c r="SMD166" s="7"/>
      <c r="SME166" s="7"/>
      <c r="SMF166" s="7"/>
      <c r="SMG166" s="7"/>
      <c r="SMH166" s="7"/>
      <c r="SMI166" s="7"/>
      <c r="SMJ166" s="7"/>
      <c r="SMK166" s="7"/>
      <c r="SML166" s="7"/>
      <c r="SMM166" s="7"/>
      <c r="SMN166" s="7"/>
      <c r="SMO166" s="7"/>
      <c r="SMP166" s="7"/>
      <c r="SMQ166" s="7"/>
      <c r="SMR166" s="7"/>
      <c r="SMS166" s="7"/>
      <c r="SMT166" s="7"/>
      <c r="SMU166" s="7"/>
      <c r="SMV166" s="7"/>
      <c r="SMW166" s="7"/>
      <c r="SMX166" s="7"/>
      <c r="SMY166" s="7"/>
      <c r="SMZ166" s="7"/>
      <c r="SNA166" s="7"/>
      <c r="SNB166" s="7"/>
      <c r="SNC166" s="7"/>
      <c r="SND166" s="7"/>
      <c r="SNE166" s="7"/>
      <c r="SNF166" s="7"/>
      <c r="SNG166" s="7"/>
      <c r="SNH166" s="7"/>
      <c r="SNI166" s="7"/>
      <c r="SNJ166" s="7"/>
      <c r="SNK166" s="7"/>
      <c r="SNL166" s="7"/>
      <c r="SNM166" s="7"/>
      <c r="SNN166" s="7"/>
      <c r="SNO166" s="7"/>
      <c r="SNP166" s="7"/>
      <c r="SNQ166" s="7"/>
      <c r="SNR166" s="7"/>
      <c r="SNS166" s="7"/>
      <c r="SNT166" s="7"/>
      <c r="SNU166" s="7"/>
      <c r="SNV166" s="7"/>
      <c r="SNW166" s="7"/>
      <c r="SNX166" s="7"/>
      <c r="SNY166" s="7"/>
      <c r="SNZ166" s="7"/>
      <c r="SOA166" s="7"/>
      <c r="SOB166" s="7"/>
      <c r="SOC166" s="7"/>
      <c r="SOD166" s="7"/>
      <c r="SOE166" s="7"/>
      <c r="SOF166" s="7"/>
      <c r="SOG166" s="7"/>
      <c r="SOH166" s="7"/>
      <c r="SOI166" s="7"/>
      <c r="SOJ166" s="7"/>
      <c r="SOK166" s="7"/>
      <c r="SOL166" s="7"/>
      <c r="SOM166" s="7"/>
      <c r="SON166" s="7"/>
      <c r="SOO166" s="7"/>
      <c r="SOP166" s="7"/>
      <c r="SOQ166" s="7"/>
      <c r="SOR166" s="7"/>
      <c r="SOS166" s="7"/>
      <c r="SOT166" s="7"/>
      <c r="SOU166" s="7"/>
      <c r="SOV166" s="7"/>
      <c r="SOW166" s="7"/>
      <c r="SOX166" s="7"/>
      <c r="SOY166" s="7"/>
      <c r="SOZ166" s="7"/>
      <c r="SPA166" s="7"/>
      <c r="SPB166" s="7"/>
      <c r="SPC166" s="7"/>
      <c r="SPD166" s="7"/>
      <c r="SPE166" s="7"/>
      <c r="SPF166" s="7"/>
      <c r="SPG166" s="7"/>
      <c r="SPH166" s="7"/>
      <c r="SPI166" s="7"/>
      <c r="SPJ166" s="7"/>
      <c r="SPK166" s="7"/>
      <c r="SPL166" s="7"/>
      <c r="SPM166" s="7"/>
      <c r="SPN166" s="7"/>
      <c r="SPO166" s="7"/>
      <c r="SPP166" s="7"/>
      <c r="SPQ166" s="7"/>
      <c r="SPR166" s="7"/>
      <c r="SPS166" s="7"/>
      <c r="SPT166" s="7"/>
      <c r="SPU166" s="7"/>
      <c r="SPV166" s="7"/>
      <c r="SPW166" s="7"/>
      <c r="SPX166" s="7"/>
      <c r="SPY166" s="7"/>
      <c r="SPZ166" s="7"/>
      <c r="SQA166" s="7"/>
      <c r="SQB166" s="7"/>
      <c r="SQC166" s="7"/>
      <c r="SQD166" s="7"/>
      <c r="SQE166" s="7"/>
      <c r="SQF166" s="7"/>
      <c r="SQG166" s="7"/>
      <c r="SQH166" s="7"/>
      <c r="SQI166" s="7"/>
      <c r="SQJ166" s="7"/>
      <c r="SQK166" s="7"/>
      <c r="SQL166" s="7"/>
      <c r="SQM166" s="7"/>
      <c r="SQN166" s="7"/>
      <c r="SQO166" s="7"/>
      <c r="SQP166" s="7"/>
      <c r="SQQ166" s="7"/>
      <c r="SQR166" s="7"/>
      <c r="SQS166" s="7"/>
      <c r="SQT166" s="7"/>
      <c r="SQU166" s="7"/>
      <c r="SQV166" s="7"/>
      <c r="SQW166" s="7"/>
      <c r="SQX166" s="7"/>
      <c r="SQY166" s="7"/>
      <c r="SQZ166" s="7"/>
      <c r="SRA166" s="7"/>
      <c r="SRB166" s="7"/>
      <c r="SRC166" s="7"/>
      <c r="SRD166" s="7"/>
      <c r="SRE166" s="7"/>
      <c r="SRF166" s="7"/>
      <c r="SRG166" s="7"/>
      <c r="SRH166" s="7"/>
      <c r="SRI166" s="7"/>
      <c r="SRJ166" s="7"/>
      <c r="SRK166" s="7"/>
      <c r="SRL166" s="7"/>
      <c r="SRM166" s="7"/>
      <c r="SRN166" s="7"/>
      <c r="SRO166" s="7"/>
      <c r="SRP166" s="7"/>
      <c r="SRQ166" s="7"/>
      <c r="SRR166" s="7"/>
      <c r="SRS166" s="7"/>
      <c r="SRT166" s="7"/>
      <c r="SRU166" s="7"/>
      <c r="SRV166" s="7"/>
      <c r="SRW166" s="7"/>
      <c r="SRX166" s="7"/>
      <c r="SRY166" s="7"/>
      <c r="SRZ166" s="7"/>
      <c r="SSA166" s="7"/>
      <c r="SSB166" s="7"/>
      <c r="SSC166" s="7"/>
      <c r="SSD166" s="7"/>
      <c r="SSE166" s="7"/>
      <c r="SSF166" s="7"/>
      <c r="SSG166" s="7"/>
      <c r="SSH166" s="7"/>
      <c r="SSI166" s="7"/>
      <c r="SSJ166" s="7"/>
      <c r="SSK166" s="7"/>
      <c r="SSL166" s="7"/>
      <c r="SSM166" s="7"/>
      <c r="SSN166" s="7"/>
      <c r="SSO166" s="7"/>
      <c r="SSP166" s="7"/>
      <c r="SSQ166" s="7"/>
      <c r="SSR166" s="7"/>
      <c r="SSS166" s="7"/>
      <c r="SST166" s="7"/>
      <c r="SSU166" s="7"/>
      <c r="SSV166" s="7"/>
      <c r="SSW166" s="7"/>
      <c r="SSX166" s="7"/>
      <c r="SSY166" s="7"/>
      <c r="SSZ166" s="7"/>
      <c r="STA166" s="7"/>
      <c r="STB166" s="7"/>
      <c r="STC166" s="7"/>
      <c r="STD166" s="7"/>
      <c r="STE166" s="7"/>
      <c r="STF166" s="7"/>
      <c r="STG166" s="7"/>
      <c r="STH166" s="7"/>
      <c r="STI166" s="7"/>
      <c r="STJ166" s="7"/>
      <c r="STK166" s="7"/>
      <c r="STL166" s="7"/>
      <c r="STM166" s="7"/>
      <c r="STN166" s="7"/>
      <c r="STO166" s="7"/>
      <c r="STP166" s="7"/>
      <c r="STQ166" s="7"/>
      <c r="STR166" s="7"/>
      <c r="STS166" s="7"/>
      <c r="STT166" s="7"/>
      <c r="STU166" s="7"/>
      <c r="STV166" s="7"/>
      <c r="STW166" s="7"/>
      <c r="STX166" s="7"/>
      <c r="STY166" s="7"/>
      <c r="STZ166" s="7"/>
      <c r="SUA166" s="7"/>
      <c r="SUB166" s="7"/>
      <c r="SUC166" s="7"/>
      <c r="SUD166" s="7"/>
      <c r="SUE166" s="7"/>
      <c r="SUF166" s="7"/>
      <c r="SUG166" s="7"/>
      <c r="SUH166" s="7"/>
      <c r="SUI166" s="7"/>
      <c r="SUJ166" s="7"/>
      <c r="SUK166" s="7"/>
      <c r="SUL166" s="7"/>
      <c r="SUM166" s="7"/>
      <c r="SUN166" s="7"/>
      <c r="SUO166" s="7"/>
      <c r="SUP166" s="7"/>
      <c r="SUQ166" s="7"/>
      <c r="SUR166" s="7"/>
      <c r="SUS166" s="7"/>
      <c r="SUT166" s="7"/>
      <c r="SUU166" s="7"/>
      <c r="SUV166" s="7"/>
      <c r="SUW166" s="7"/>
      <c r="SUX166" s="7"/>
      <c r="SUY166" s="7"/>
      <c r="SUZ166" s="7"/>
      <c r="SVA166" s="7"/>
      <c r="SVB166" s="7"/>
      <c r="SVC166" s="7"/>
      <c r="SVD166" s="7"/>
      <c r="SVE166" s="7"/>
      <c r="SVF166" s="7"/>
      <c r="SVG166" s="7"/>
      <c r="SVH166" s="7"/>
      <c r="SVI166" s="7"/>
      <c r="SVJ166" s="7"/>
      <c r="SVK166" s="7"/>
      <c r="SVL166" s="7"/>
      <c r="SVM166" s="7"/>
      <c r="SVN166" s="7"/>
      <c r="SVO166" s="7"/>
      <c r="SVP166" s="7"/>
      <c r="SVQ166" s="7"/>
      <c r="SVR166" s="7"/>
      <c r="SVS166" s="7"/>
      <c r="SVT166" s="7"/>
      <c r="SVU166" s="7"/>
      <c r="SVV166" s="7"/>
      <c r="SVW166" s="7"/>
      <c r="SVX166" s="7"/>
      <c r="SVY166" s="7"/>
      <c r="SVZ166" s="7"/>
      <c r="SWA166" s="7"/>
      <c r="SWB166" s="7"/>
      <c r="SWC166" s="7"/>
      <c r="SWD166" s="7"/>
      <c r="SWE166" s="7"/>
      <c r="SWF166" s="7"/>
      <c r="SWG166" s="7"/>
      <c r="SWH166" s="7"/>
      <c r="SWI166" s="7"/>
      <c r="SWJ166" s="7"/>
      <c r="SWK166" s="7"/>
      <c r="SWL166" s="7"/>
      <c r="SWM166" s="7"/>
      <c r="SWN166" s="7"/>
      <c r="SWO166" s="7"/>
      <c r="SWP166" s="7"/>
      <c r="SWQ166" s="7"/>
      <c r="SWR166" s="7"/>
      <c r="SWS166" s="7"/>
      <c r="SWT166" s="7"/>
      <c r="SWU166" s="7"/>
      <c r="SWV166" s="7"/>
      <c r="SWW166" s="7"/>
      <c r="SWX166" s="7"/>
      <c r="SWY166" s="7"/>
      <c r="SWZ166" s="7"/>
      <c r="SXA166" s="7"/>
      <c r="SXB166" s="7"/>
      <c r="SXC166" s="7"/>
      <c r="SXD166" s="7"/>
      <c r="SXE166" s="7"/>
      <c r="SXF166" s="7"/>
      <c r="SXG166" s="7"/>
      <c r="SXH166" s="7"/>
      <c r="SXI166" s="7"/>
      <c r="SXJ166" s="7"/>
      <c r="SXK166" s="7"/>
      <c r="SXL166" s="7"/>
      <c r="SXM166" s="7"/>
      <c r="SXN166" s="7"/>
      <c r="SXO166" s="7"/>
      <c r="SXP166" s="7"/>
      <c r="SXQ166" s="7"/>
      <c r="SXR166" s="7"/>
      <c r="SXS166" s="7"/>
      <c r="SXT166" s="7"/>
      <c r="SXU166" s="7"/>
      <c r="SXV166" s="7"/>
      <c r="SXW166" s="7"/>
      <c r="SXX166" s="7"/>
      <c r="SXY166" s="7"/>
      <c r="SXZ166" s="7"/>
      <c r="SYA166" s="7"/>
      <c r="SYB166" s="7"/>
      <c r="SYC166" s="7"/>
      <c r="SYD166" s="7"/>
      <c r="SYE166" s="7"/>
      <c r="SYF166" s="7"/>
      <c r="SYG166" s="7"/>
      <c r="SYH166" s="7"/>
      <c r="SYI166" s="7"/>
      <c r="SYJ166" s="7"/>
      <c r="SYK166" s="7"/>
      <c r="SYL166" s="7"/>
      <c r="SYM166" s="7"/>
      <c r="SYN166" s="7"/>
      <c r="SYO166" s="7"/>
      <c r="SYP166" s="7"/>
      <c r="SYQ166" s="7"/>
      <c r="SYR166" s="7"/>
      <c r="SYS166" s="7"/>
      <c r="SYT166" s="7"/>
      <c r="SYU166" s="7"/>
      <c r="SYV166" s="7"/>
      <c r="SYW166" s="7"/>
      <c r="SYX166" s="7"/>
      <c r="SYY166" s="7"/>
      <c r="SYZ166" s="7"/>
      <c r="SZA166" s="7"/>
      <c r="SZB166" s="7"/>
      <c r="SZC166" s="7"/>
      <c r="SZD166" s="7"/>
      <c r="SZE166" s="7"/>
      <c r="SZF166" s="7"/>
      <c r="SZG166" s="7"/>
      <c r="SZH166" s="7"/>
      <c r="SZI166" s="7"/>
      <c r="SZJ166" s="7"/>
      <c r="SZK166" s="7"/>
      <c r="SZL166" s="7"/>
      <c r="SZM166" s="7"/>
      <c r="SZN166" s="7"/>
      <c r="SZO166" s="7"/>
      <c r="SZP166" s="7"/>
      <c r="SZQ166" s="7"/>
      <c r="SZR166" s="7"/>
      <c r="SZS166" s="7"/>
      <c r="SZT166" s="7"/>
      <c r="SZU166" s="7"/>
      <c r="SZV166" s="7"/>
      <c r="SZW166" s="7"/>
      <c r="SZX166" s="7"/>
      <c r="SZY166" s="7"/>
      <c r="SZZ166" s="7"/>
      <c r="TAA166" s="7"/>
      <c r="TAB166" s="7"/>
      <c r="TAC166" s="7"/>
      <c r="TAD166" s="7"/>
      <c r="TAE166" s="7"/>
      <c r="TAF166" s="7"/>
      <c r="TAG166" s="7"/>
      <c r="TAH166" s="7"/>
      <c r="TAI166" s="7"/>
      <c r="TAJ166" s="7"/>
      <c r="TAK166" s="7"/>
      <c r="TAL166" s="7"/>
      <c r="TAM166" s="7"/>
      <c r="TAN166" s="7"/>
      <c r="TAO166" s="7"/>
      <c r="TAP166" s="7"/>
      <c r="TAQ166" s="7"/>
      <c r="TAR166" s="7"/>
      <c r="TAS166" s="7"/>
      <c r="TAT166" s="7"/>
      <c r="TAU166" s="7"/>
      <c r="TAV166" s="7"/>
      <c r="TAW166" s="7"/>
      <c r="TAX166" s="7"/>
      <c r="TAY166" s="7"/>
      <c r="TAZ166" s="7"/>
      <c r="TBA166" s="7"/>
      <c r="TBB166" s="7"/>
      <c r="TBC166" s="7"/>
      <c r="TBD166" s="7"/>
      <c r="TBE166" s="7"/>
      <c r="TBF166" s="7"/>
      <c r="TBG166" s="7"/>
      <c r="TBH166" s="7"/>
      <c r="TBI166" s="7"/>
      <c r="TBJ166" s="7"/>
      <c r="TBK166" s="7"/>
      <c r="TBL166" s="7"/>
      <c r="TBM166" s="7"/>
      <c r="TBN166" s="7"/>
      <c r="TBO166" s="7"/>
      <c r="TBP166" s="7"/>
      <c r="TBQ166" s="7"/>
      <c r="TBR166" s="7"/>
      <c r="TBS166" s="7"/>
      <c r="TBT166" s="7"/>
      <c r="TBU166" s="7"/>
      <c r="TBV166" s="7"/>
      <c r="TBW166" s="7"/>
      <c r="TBX166" s="7"/>
      <c r="TBY166" s="7"/>
      <c r="TBZ166" s="7"/>
      <c r="TCA166" s="7"/>
      <c r="TCB166" s="7"/>
      <c r="TCC166" s="7"/>
      <c r="TCD166" s="7"/>
      <c r="TCE166" s="7"/>
      <c r="TCF166" s="7"/>
      <c r="TCG166" s="7"/>
      <c r="TCH166" s="7"/>
      <c r="TCI166" s="7"/>
      <c r="TCJ166" s="7"/>
      <c r="TCK166" s="7"/>
      <c r="TCL166" s="7"/>
      <c r="TCM166" s="7"/>
      <c r="TCN166" s="7"/>
      <c r="TCO166" s="7"/>
      <c r="TCP166" s="7"/>
      <c r="TCQ166" s="7"/>
      <c r="TCR166" s="7"/>
      <c r="TCS166" s="7"/>
      <c r="TCT166" s="7"/>
      <c r="TCU166" s="7"/>
      <c r="TCV166" s="7"/>
      <c r="TCW166" s="7"/>
      <c r="TCX166" s="7"/>
      <c r="TCY166" s="7"/>
      <c r="TCZ166" s="7"/>
      <c r="TDA166" s="7"/>
      <c r="TDB166" s="7"/>
      <c r="TDC166" s="7"/>
      <c r="TDD166" s="7"/>
      <c r="TDE166" s="7"/>
      <c r="TDF166" s="7"/>
      <c r="TDG166" s="7"/>
      <c r="TDH166" s="7"/>
      <c r="TDI166" s="7"/>
      <c r="TDJ166" s="7"/>
      <c r="TDK166" s="7"/>
      <c r="TDL166" s="7"/>
      <c r="TDM166" s="7"/>
      <c r="TDN166" s="7"/>
      <c r="TDO166" s="7"/>
      <c r="TDP166" s="7"/>
      <c r="TDQ166" s="7"/>
      <c r="TDR166" s="7"/>
      <c r="TDS166" s="7"/>
      <c r="TDT166" s="7"/>
      <c r="TDU166" s="7"/>
      <c r="TDV166" s="7"/>
      <c r="TDW166" s="7"/>
      <c r="TDX166" s="7"/>
      <c r="TDY166" s="7"/>
      <c r="TDZ166" s="7"/>
      <c r="TEA166" s="7"/>
      <c r="TEB166" s="7"/>
      <c r="TEC166" s="7"/>
      <c r="TED166" s="7"/>
      <c r="TEE166" s="7"/>
      <c r="TEF166" s="7"/>
      <c r="TEG166" s="7"/>
      <c r="TEH166" s="7"/>
      <c r="TEI166" s="7"/>
      <c r="TEJ166" s="7"/>
      <c r="TEK166" s="7"/>
      <c r="TEL166" s="7"/>
      <c r="TEM166" s="7"/>
      <c r="TEN166" s="7"/>
      <c r="TEO166" s="7"/>
      <c r="TEP166" s="7"/>
      <c r="TEQ166" s="7"/>
      <c r="TER166" s="7"/>
      <c r="TES166" s="7"/>
      <c r="TET166" s="7"/>
      <c r="TEU166" s="7"/>
      <c r="TEV166" s="7"/>
      <c r="TEW166" s="7"/>
      <c r="TEX166" s="7"/>
      <c r="TEY166" s="7"/>
      <c r="TEZ166" s="7"/>
      <c r="TFA166" s="7"/>
      <c r="TFB166" s="7"/>
      <c r="TFC166" s="7"/>
      <c r="TFD166" s="7"/>
      <c r="TFE166" s="7"/>
      <c r="TFF166" s="7"/>
      <c r="TFG166" s="7"/>
      <c r="TFH166" s="7"/>
      <c r="TFI166" s="7"/>
      <c r="TFJ166" s="7"/>
      <c r="TFK166" s="7"/>
      <c r="TFL166" s="7"/>
      <c r="TFM166" s="7"/>
      <c r="TFN166" s="7"/>
      <c r="TFO166" s="7"/>
      <c r="TFP166" s="7"/>
      <c r="TFQ166" s="7"/>
      <c r="TFR166" s="7"/>
      <c r="TFS166" s="7"/>
      <c r="TFT166" s="7"/>
      <c r="TFU166" s="7"/>
      <c r="TFV166" s="7"/>
      <c r="TFW166" s="7"/>
      <c r="TFX166" s="7"/>
      <c r="TFY166" s="7"/>
      <c r="TFZ166" s="7"/>
      <c r="TGA166" s="7"/>
      <c r="TGB166" s="7"/>
      <c r="TGC166" s="7"/>
      <c r="TGD166" s="7"/>
      <c r="TGE166" s="7"/>
      <c r="TGF166" s="7"/>
      <c r="TGG166" s="7"/>
      <c r="TGH166" s="7"/>
      <c r="TGI166" s="7"/>
      <c r="TGJ166" s="7"/>
      <c r="TGK166" s="7"/>
      <c r="TGL166" s="7"/>
      <c r="TGM166" s="7"/>
      <c r="TGN166" s="7"/>
      <c r="TGO166" s="7"/>
      <c r="TGP166" s="7"/>
      <c r="TGQ166" s="7"/>
      <c r="TGR166" s="7"/>
      <c r="TGS166" s="7"/>
      <c r="TGT166" s="7"/>
      <c r="TGU166" s="7"/>
      <c r="TGV166" s="7"/>
      <c r="TGW166" s="7"/>
      <c r="TGX166" s="7"/>
      <c r="TGY166" s="7"/>
      <c r="TGZ166" s="7"/>
      <c r="THA166" s="7"/>
      <c r="THB166" s="7"/>
      <c r="THC166" s="7"/>
      <c r="THD166" s="7"/>
      <c r="THE166" s="7"/>
      <c r="THF166" s="7"/>
      <c r="THG166" s="7"/>
      <c r="THH166" s="7"/>
      <c r="THI166" s="7"/>
      <c r="THJ166" s="7"/>
      <c r="THK166" s="7"/>
      <c r="THL166" s="7"/>
      <c r="THM166" s="7"/>
      <c r="THN166" s="7"/>
      <c r="THO166" s="7"/>
      <c r="THP166" s="7"/>
      <c r="THQ166" s="7"/>
      <c r="THR166" s="7"/>
      <c r="THS166" s="7"/>
      <c r="THT166" s="7"/>
      <c r="THU166" s="7"/>
      <c r="THV166" s="7"/>
      <c r="THW166" s="7"/>
      <c r="THX166" s="7"/>
      <c r="THY166" s="7"/>
      <c r="THZ166" s="7"/>
      <c r="TIA166" s="7"/>
      <c r="TIB166" s="7"/>
      <c r="TIC166" s="7"/>
      <c r="TID166" s="7"/>
      <c r="TIE166" s="7"/>
      <c r="TIF166" s="7"/>
      <c r="TIG166" s="7"/>
      <c r="TIH166" s="7"/>
      <c r="TII166" s="7"/>
      <c r="TIJ166" s="7"/>
      <c r="TIK166" s="7"/>
      <c r="TIL166" s="7"/>
      <c r="TIM166" s="7"/>
      <c r="TIN166" s="7"/>
      <c r="TIO166" s="7"/>
      <c r="TIP166" s="7"/>
      <c r="TIQ166" s="7"/>
      <c r="TIR166" s="7"/>
      <c r="TIS166" s="7"/>
      <c r="TIT166" s="7"/>
      <c r="TIU166" s="7"/>
      <c r="TIV166" s="7"/>
      <c r="TIW166" s="7"/>
      <c r="TIX166" s="7"/>
      <c r="TIY166" s="7"/>
      <c r="TIZ166" s="7"/>
      <c r="TJA166" s="7"/>
      <c r="TJB166" s="7"/>
      <c r="TJC166" s="7"/>
      <c r="TJD166" s="7"/>
      <c r="TJE166" s="7"/>
      <c r="TJF166" s="7"/>
      <c r="TJG166" s="7"/>
      <c r="TJH166" s="7"/>
      <c r="TJI166" s="7"/>
      <c r="TJJ166" s="7"/>
      <c r="TJK166" s="7"/>
      <c r="TJL166" s="7"/>
      <c r="TJM166" s="7"/>
      <c r="TJN166" s="7"/>
      <c r="TJO166" s="7"/>
      <c r="TJP166" s="7"/>
      <c r="TJQ166" s="7"/>
      <c r="TJR166" s="7"/>
      <c r="TJS166" s="7"/>
      <c r="TJT166" s="7"/>
      <c r="TJU166" s="7"/>
      <c r="TJV166" s="7"/>
      <c r="TJW166" s="7"/>
      <c r="TJX166" s="7"/>
      <c r="TJY166" s="7"/>
      <c r="TJZ166" s="7"/>
      <c r="TKA166" s="7"/>
      <c r="TKB166" s="7"/>
      <c r="TKC166" s="7"/>
      <c r="TKD166" s="7"/>
      <c r="TKE166" s="7"/>
      <c r="TKF166" s="7"/>
      <c r="TKG166" s="7"/>
      <c r="TKH166" s="7"/>
      <c r="TKI166" s="7"/>
      <c r="TKJ166" s="7"/>
      <c r="TKK166" s="7"/>
      <c r="TKL166" s="7"/>
      <c r="TKM166" s="7"/>
      <c r="TKN166" s="7"/>
      <c r="TKO166" s="7"/>
      <c r="TKP166" s="7"/>
      <c r="TKQ166" s="7"/>
      <c r="TKR166" s="7"/>
      <c r="TKS166" s="7"/>
      <c r="TKT166" s="7"/>
      <c r="TKU166" s="7"/>
      <c r="TKV166" s="7"/>
      <c r="TKW166" s="7"/>
      <c r="TKX166" s="7"/>
      <c r="TKY166" s="7"/>
      <c r="TKZ166" s="7"/>
      <c r="TLA166" s="7"/>
      <c r="TLB166" s="7"/>
      <c r="TLC166" s="7"/>
      <c r="TLD166" s="7"/>
      <c r="TLE166" s="7"/>
      <c r="TLF166" s="7"/>
      <c r="TLG166" s="7"/>
      <c r="TLH166" s="7"/>
      <c r="TLI166" s="7"/>
      <c r="TLJ166" s="7"/>
      <c r="TLK166" s="7"/>
      <c r="TLL166" s="7"/>
      <c r="TLM166" s="7"/>
      <c r="TLN166" s="7"/>
      <c r="TLO166" s="7"/>
      <c r="TLP166" s="7"/>
      <c r="TLQ166" s="7"/>
      <c r="TLR166" s="7"/>
      <c r="TLS166" s="7"/>
      <c r="TLT166" s="7"/>
      <c r="TLU166" s="7"/>
      <c r="TLV166" s="7"/>
      <c r="TLW166" s="7"/>
      <c r="TLX166" s="7"/>
      <c r="TLY166" s="7"/>
      <c r="TLZ166" s="7"/>
      <c r="TMA166" s="7"/>
      <c r="TMB166" s="7"/>
      <c r="TMC166" s="7"/>
      <c r="TMD166" s="7"/>
      <c r="TME166" s="7"/>
      <c r="TMF166" s="7"/>
      <c r="TMG166" s="7"/>
      <c r="TMH166" s="7"/>
      <c r="TMI166" s="7"/>
      <c r="TMJ166" s="7"/>
      <c r="TMK166" s="7"/>
      <c r="TML166" s="7"/>
      <c r="TMM166" s="7"/>
      <c r="TMN166" s="7"/>
      <c r="TMO166" s="7"/>
      <c r="TMP166" s="7"/>
      <c r="TMQ166" s="7"/>
      <c r="TMR166" s="7"/>
      <c r="TMS166" s="7"/>
      <c r="TMT166" s="7"/>
      <c r="TMU166" s="7"/>
      <c r="TMV166" s="7"/>
      <c r="TMW166" s="7"/>
      <c r="TMX166" s="7"/>
      <c r="TMY166" s="7"/>
      <c r="TMZ166" s="7"/>
      <c r="TNA166" s="7"/>
      <c r="TNB166" s="7"/>
      <c r="TNC166" s="7"/>
      <c r="TND166" s="7"/>
      <c r="TNE166" s="7"/>
      <c r="TNF166" s="7"/>
      <c r="TNG166" s="7"/>
      <c r="TNH166" s="7"/>
      <c r="TNI166" s="7"/>
      <c r="TNJ166" s="7"/>
      <c r="TNK166" s="7"/>
      <c r="TNL166" s="7"/>
      <c r="TNM166" s="7"/>
      <c r="TNN166" s="7"/>
      <c r="TNO166" s="7"/>
      <c r="TNP166" s="7"/>
      <c r="TNQ166" s="7"/>
      <c r="TNR166" s="7"/>
      <c r="TNS166" s="7"/>
      <c r="TNT166" s="7"/>
      <c r="TNU166" s="7"/>
      <c r="TNV166" s="7"/>
      <c r="TNW166" s="7"/>
      <c r="TNX166" s="7"/>
      <c r="TNY166" s="7"/>
      <c r="TNZ166" s="7"/>
      <c r="TOA166" s="7"/>
      <c r="TOB166" s="7"/>
      <c r="TOC166" s="7"/>
      <c r="TOD166" s="7"/>
      <c r="TOE166" s="7"/>
      <c r="TOF166" s="7"/>
      <c r="TOG166" s="7"/>
      <c r="TOH166" s="7"/>
      <c r="TOI166" s="7"/>
      <c r="TOJ166" s="7"/>
      <c r="TOK166" s="7"/>
      <c r="TOL166" s="7"/>
      <c r="TOM166" s="7"/>
      <c r="TON166" s="7"/>
      <c r="TOO166" s="7"/>
      <c r="TOP166" s="7"/>
      <c r="TOQ166" s="7"/>
      <c r="TOR166" s="7"/>
      <c r="TOS166" s="7"/>
      <c r="TOT166" s="7"/>
      <c r="TOU166" s="7"/>
      <c r="TOV166" s="7"/>
      <c r="TOW166" s="7"/>
      <c r="TOX166" s="7"/>
      <c r="TOY166" s="7"/>
      <c r="TOZ166" s="7"/>
      <c r="TPA166" s="7"/>
      <c r="TPB166" s="7"/>
      <c r="TPC166" s="7"/>
      <c r="TPD166" s="7"/>
      <c r="TPE166" s="7"/>
      <c r="TPF166" s="7"/>
      <c r="TPG166" s="7"/>
      <c r="TPH166" s="7"/>
      <c r="TPI166" s="7"/>
      <c r="TPJ166" s="7"/>
      <c r="TPK166" s="7"/>
      <c r="TPL166" s="7"/>
      <c r="TPM166" s="7"/>
      <c r="TPN166" s="7"/>
      <c r="TPO166" s="7"/>
      <c r="TPP166" s="7"/>
      <c r="TPQ166" s="7"/>
      <c r="TPR166" s="7"/>
      <c r="TPS166" s="7"/>
      <c r="TPT166" s="7"/>
      <c r="TPU166" s="7"/>
      <c r="TPV166" s="7"/>
      <c r="TPW166" s="7"/>
      <c r="TPX166" s="7"/>
      <c r="TPY166" s="7"/>
      <c r="TPZ166" s="7"/>
      <c r="TQA166" s="7"/>
      <c r="TQB166" s="7"/>
      <c r="TQC166" s="7"/>
      <c r="TQD166" s="7"/>
      <c r="TQE166" s="7"/>
      <c r="TQF166" s="7"/>
      <c r="TQG166" s="7"/>
      <c r="TQH166" s="7"/>
      <c r="TQI166" s="7"/>
      <c r="TQJ166" s="7"/>
      <c r="TQK166" s="7"/>
      <c r="TQL166" s="7"/>
      <c r="TQM166" s="7"/>
      <c r="TQN166" s="7"/>
      <c r="TQO166" s="7"/>
      <c r="TQP166" s="7"/>
      <c r="TQQ166" s="7"/>
      <c r="TQR166" s="7"/>
      <c r="TQS166" s="7"/>
      <c r="TQT166" s="7"/>
      <c r="TQU166" s="7"/>
      <c r="TQV166" s="7"/>
      <c r="TQW166" s="7"/>
      <c r="TQX166" s="7"/>
      <c r="TQY166" s="7"/>
      <c r="TQZ166" s="7"/>
      <c r="TRA166" s="7"/>
      <c r="TRB166" s="7"/>
      <c r="TRC166" s="7"/>
      <c r="TRD166" s="7"/>
      <c r="TRE166" s="7"/>
      <c r="TRF166" s="7"/>
      <c r="TRG166" s="7"/>
      <c r="TRH166" s="7"/>
      <c r="TRI166" s="7"/>
      <c r="TRJ166" s="7"/>
      <c r="TRK166" s="7"/>
      <c r="TRL166" s="7"/>
      <c r="TRM166" s="7"/>
      <c r="TRN166" s="7"/>
      <c r="TRO166" s="7"/>
      <c r="TRP166" s="7"/>
      <c r="TRQ166" s="7"/>
      <c r="TRR166" s="7"/>
      <c r="TRS166" s="7"/>
      <c r="TRT166" s="7"/>
      <c r="TRU166" s="7"/>
      <c r="TRV166" s="7"/>
      <c r="TRW166" s="7"/>
      <c r="TRX166" s="7"/>
      <c r="TRY166" s="7"/>
      <c r="TRZ166" s="7"/>
      <c r="TSA166" s="7"/>
      <c r="TSB166" s="7"/>
      <c r="TSC166" s="7"/>
      <c r="TSD166" s="7"/>
      <c r="TSE166" s="7"/>
      <c r="TSF166" s="7"/>
      <c r="TSG166" s="7"/>
      <c r="TSH166" s="7"/>
      <c r="TSI166" s="7"/>
      <c r="TSJ166" s="7"/>
      <c r="TSK166" s="7"/>
      <c r="TSL166" s="7"/>
      <c r="TSM166" s="7"/>
      <c r="TSN166" s="7"/>
      <c r="TSO166" s="7"/>
      <c r="TSP166" s="7"/>
      <c r="TSQ166" s="7"/>
      <c r="TSR166" s="7"/>
      <c r="TSS166" s="7"/>
      <c r="TST166" s="7"/>
      <c r="TSU166" s="7"/>
      <c r="TSV166" s="7"/>
      <c r="TSW166" s="7"/>
      <c r="TSX166" s="7"/>
      <c r="TSY166" s="7"/>
      <c r="TSZ166" s="7"/>
      <c r="TTA166" s="7"/>
      <c r="TTB166" s="7"/>
      <c r="TTC166" s="7"/>
      <c r="TTD166" s="7"/>
      <c r="TTE166" s="7"/>
      <c r="TTF166" s="7"/>
      <c r="TTG166" s="7"/>
      <c r="TTH166" s="7"/>
      <c r="TTI166" s="7"/>
      <c r="TTJ166" s="7"/>
      <c r="TTK166" s="7"/>
      <c r="TTL166" s="7"/>
      <c r="TTM166" s="7"/>
      <c r="TTN166" s="7"/>
      <c r="TTO166" s="7"/>
      <c r="TTP166" s="7"/>
      <c r="TTQ166" s="7"/>
      <c r="TTR166" s="7"/>
      <c r="TTS166" s="7"/>
      <c r="TTT166" s="7"/>
      <c r="TTU166" s="7"/>
      <c r="TTV166" s="7"/>
      <c r="TTW166" s="7"/>
      <c r="TTX166" s="7"/>
      <c r="TTY166" s="7"/>
      <c r="TTZ166" s="7"/>
      <c r="TUA166" s="7"/>
      <c r="TUB166" s="7"/>
      <c r="TUC166" s="7"/>
      <c r="TUD166" s="7"/>
      <c r="TUE166" s="7"/>
      <c r="TUF166" s="7"/>
      <c r="TUG166" s="7"/>
      <c r="TUH166" s="7"/>
      <c r="TUI166" s="7"/>
      <c r="TUJ166" s="7"/>
      <c r="TUK166" s="7"/>
      <c r="TUL166" s="7"/>
      <c r="TUM166" s="7"/>
      <c r="TUN166" s="7"/>
      <c r="TUO166" s="7"/>
      <c r="TUP166" s="7"/>
      <c r="TUQ166" s="7"/>
      <c r="TUR166" s="7"/>
      <c r="TUS166" s="7"/>
      <c r="TUT166" s="7"/>
      <c r="TUU166" s="7"/>
      <c r="TUV166" s="7"/>
      <c r="TUW166" s="7"/>
      <c r="TUX166" s="7"/>
      <c r="TUY166" s="7"/>
      <c r="TUZ166" s="7"/>
      <c r="TVA166" s="7"/>
      <c r="TVB166" s="7"/>
      <c r="TVC166" s="7"/>
      <c r="TVD166" s="7"/>
      <c r="TVE166" s="7"/>
      <c r="TVF166" s="7"/>
      <c r="TVG166" s="7"/>
      <c r="TVH166" s="7"/>
      <c r="TVI166" s="7"/>
      <c r="TVJ166" s="7"/>
      <c r="TVK166" s="7"/>
      <c r="TVL166" s="7"/>
      <c r="TVM166" s="7"/>
      <c r="TVN166" s="7"/>
      <c r="TVO166" s="7"/>
      <c r="TVP166" s="7"/>
      <c r="TVQ166" s="7"/>
      <c r="TVR166" s="7"/>
      <c r="TVS166" s="7"/>
      <c r="TVT166" s="7"/>
      <c r="TVU166" s="7"/>
      <c r="TVV166" s="7"/>
      <c r="TVW166" s="7"/>
      <c r="TVX166" s="7"/>
      <c r="TVY166" s="7"/>
      <c r="TVZ166" s="7"/>
      <c r="TWA166" s="7"/>
      <c r="TWB166" s="7"/>
      <c r="TWC166" s="7"/>
      <c r="TWD166" s="7"/>
      <c r="TWE166" s="7"/>
      <c r="TWF166" s="7"/>
      <c r="TWG166" s="7"/>
      <c r="TWH166" s="7"/>
      <c r="TWI166" s="7"/>
      <c r="TWJ166" s="7"/>
      <c r="TWK166" s="7"/>
      <c r="TWL166" s="7"/>
      <c r="TWM166" s="7"/>
      <c r="TWN166" s="7"/>
      <c r="TWO166" s="7"/>
      <c r="TWP166" s="7"/>
      <c r="TWQ166" s="7"/>
      <c r="TWR166" s="7"/>
      <c r="TWS166" s="7"/>
      <c r="TWT166" s="7"/>
      <c r="TWU166" s="7"/>
      <c r="TWV166" s="7"/>
      <c r="TWW166" s="7"/>
      <c r="TWX166" s="7"/>
      <c r="TWY166" s="7"/>
      <c r="TWZ166" s="7"/>
      <c r="TXA166" s="7"/>
      <c r="TXB166" s="7"/>
      <c r="TXC166" s="7"/>
      <c r="TXD166" s="7"/>
      <c r="TXE166" s="7"/>
      <c r="TXF166" s="7"/>
      <c r="TXG166" s="7"/>
      <c r="TXH166" s="7"/>
      <c r="TXI166" s="7"/>
      <c r="TXJ166" s="7"/>
      <c r="TXK166" s="7"/>
      <c r="TXL166" s="7"/>
      <c r="TXM166" s="7"/>
      <c r="TXN166" s="7"/>
      <c r="TXO166" s="7"/>
      <c r="TXP166" s="7"/>
      <c r="TXQ166" s="7"/>
      <c r="TXR166" s="7"/>
      <c r="TXS166" s="7"/>
      <c r="TXT166" s="7"/>
      <c r="TXU166" s="7"/>
      <c r="TXV166" s="7"/>
      <c r="TXW166" s="7"/>
      <c r="TXX166" s="7"/>
      <c r="TXY166" s="7"/>
      <c r="TXZ166" s="7"/>
      <c r="TYA166" s="7"/>
      <c r="TYB166" s="7"/>
      <c r="TYC166" s="7"/>
      <c r="TYD166" s="7"/>
      <c r="TYE166" s="7"/>
      <c r="TYF166" s="7"/>
      <c r="TYG166" s="7"/>
      <c r="TYH166" s="7"/>
      <c r="TYI166" s="7"/>
      <c r="TYJ166" s="7"/>
      <c r="TYK166" s="7"/>
      <c r="TYL166" s="7"/>
      <c r="TYM166" s="7"/>
      <c r="TYN166" s="7"/>
      <c r="TYO166" s="7"/>
      <c r="TYP166" s="7"/>
      <c r="TYQ166" s="7"/>
      <c r="TYR166" s="7"/>
      <c r="TYS166" s="7"/>
      <c r="TYT166" s="7"/>
      <c r="TYU166" s="7"/>
      <c r="TYV166" s="7"/>
      <c r="TYW166" s="7"/>
      <c r="TYX166" s="7"/>
      <c r="TYY166" s="7"/>
      <c r="TYZ166" s="7"/>
      <c r="TZA166" s="7"/>
      <c r="TZB166" s="7"/>
      <c r="TZC166" s="7"/>
      <c r="TZD166" s="7"/>
      <c r="TZE166" s="7"/>
      <c r="TZF166" s="7"/>
      <c r="TZG166" s="7"/>
      <c r="TZH166" s="7"/>
      <c r="TZI166" s="7"/>
      <c r="TZJ166" s="7"/>
      <c r="TZK166" s="7"/>
      <c r="TZL166" s="7"/>
      <c r="TZM166" s="7"/>
      <c r="TZN166" s="7"/>
      <c r="TZO166" s="7"/>
      <c r="TZP166" s="7"/>
      <c r="TZQ166" s="7"/>
      <c r="TZR166" s="7"/>
      <c r="TZS166" s="7"/>
      <c r="TZT166" s="7"/>
      <c r="TZU166" s="7"/>
      <c r="TZV166" s="7"/>
      <c r="TZW166" s="7"/>
      <c r="TZX166" s="7"/>
      <c r="TZY166" s="7"/>
      <c r="TZZ166" s="7"/>
      <c r="UAA166" s="7"/>
      <c r="UAB166" s="7"/>
      <c r="UAC166" s="7"/>
      <c r="UAD166" s="7"/>
      <c r="UAE166" s="7"/>
      <c r="UAF166" s="7"/>
      <c r="UAG166" s="7"/>
      <c r="UAH166" s="7"/>
      <c r="UAI166" s="7"/>
      <c r="UAJ166" s="7"/>
      <c r="UAK166" s="7"/>
      <c r="UAL166" s="7"/>
      <c r="UAM166" s="7"/>
      <c r="UAN166" s="7"/>
      <c r="UAO166" s="7"/>
      <c r="UAP166" s="7"/>
      <c r="UAQ166" s="7"/>
      <c r="UAR166" s="7"/>
      <c r="UAS166" s="7"/>
      <c r="UAT166" s="7"/>
      <c r="UAU166" s="7"/>
      <c r="UAV166" s="7"/>
      <c r="UAW166" s="7"/>
      <c r="UAX166" s="7"/>
      <c r="UAY166" s="7"/>
      <c r="UAZ166" s="7"/>
      <c r="UBA166" s="7"/>
      <c r="UBB166" s="7"/>
      <c r="UBC166" s="7"/>
      <c r="UBD166" s="7"/>
      <c r="UBE166" s="7"/>
      <c r="UBF166" s="7"/>
      <c r="UBG166" s="7"/>
      <c r="UBH166" s="7"/>
      <c r="UBI166" s="7"/>
      <c r="UBJ166" s="7"/>
      <c r="UBK166" s="7"/>
      <c r="UBL166" s="7"/>
      <c r="UBM166" s="7"/>
      <c r="UBN166" s="7"/>
      <c r="UBO166" s="7"/>
      <c r="UBP166" s="7"/>
      <c r="UBQ166" s="7"/>
      <c r="UBR166" s="7"/>
      <c r="UBS166" s="7"/>
      <c r="UBT166" s="7"/>
      <c r="UBU166" s="7"/>
      <c r="UBV166" s="7"/>
      <c r="UBW166" s="7"/>
      <c r="UBX166" s="7"/>
      <c r="UBY166" s="7"/>
      <c r="UBZ166" s="7"/>
      <c r="UCA166" s="7"/>
      <c r="UCB166" s="7"/>
      <c r="UCC166" s="7"/>
      <c r="UCD166" s="7"/>
      <c r="UCE166" s="7"/>
      <c r="UCF166" s="7"/>
      <c r="UCG166" s="7"/>
      <c r="UCH166" s="7"/>
      <c r="UCI166" s="7"/>
      <c r="UCJ166" s="7"/>
      <c r="UCK166" s="7"/>
      <c r="UCL166" s="7"/>
      <c r="UCM166" s="7"/>
      <c r="UCN166" s="7"/>
      <c r="UCO166" s="7"/>
      <c r="UCP166" s="7"/>
      <c r="UCQ166" s="7"/>
      <c r="UCR166" s="7"/>
      <c r="UCS166" s="7"/>
      <c r="UCT166" s="7"/>
      <c r="UCU166" s="7"/>
      <c r="UCV166" s="7"/>
      <c r="UCW166" s="7"/>
      <c r="UCX166" s="7"/>
      <c r="UCY166" s="7"/>
      <c r="UCZ166" s="7"/>
      <c r="UDA166" s="7"/>
      <c r="UDB166" s="7"/>
      <c r="UDC166" s="7"/>
      <c r="UDD166" s="7"/>
      <c r="UDE166" s="7"/>
      <c r="UDF166" s="7"/>
      <c r="UDG166" s="7"/>
      <c r="UDH166" s="7"/>
      <c r="UDI166" s="7"/>
      <c r="UDJ166" s="7"/>
      <c r="UDK166" s="7"/>
      <c r="UDL166" s="7"/>
      <c r="UDM166" s="7"/>
      <c r="UDN166" s="7"/>
      <c r="UDO166" s="7"/>
      <c r="UDP166" s="7"/>
      <c r="UDQ166" s="7"/>
      <c r="UDR166" s="7"/>
      <c r="UDS166" s="7"/>
      <c r="UDT166" s="7"/>
      <c r="UDU166" s="7"/>
      <c r="UDV166" s="7"/>
      <c r="UDW166" s="7"/>
      <c r="UDX166" s="7"/>
      <c r="UDY166" s="7"/>
      <c r="UDZ166" s="7"/>
      <c r="UEA166" s="7"/>
      <c r="UEB166" s="7"/>
      <c r="UEC166" s="7"/>
      <c r="UED166" s="7"/>
      <c r="UEE166" s="7"/>
      <c r="UEF166" s="7"/>
      <c r="UEG166" s="7"/>
      <c r="UEH166" s="7"/>
      <c r="UEI166" s="7"/>
      <c r="UEJ166" s="7"/>
      <c r="UEK166" s="7"/>
      <c r="UEL166" s="7"/>
      <c r="UEM166" s="7"/>
      <c r="UEN166" s="7"/>
      <c r="UEO166" s="7"/>
      <c r="UEP166" s="7"/>
      <c r="UEQ166" s="7"/>
      <c r="UER166" s="7"/>
      <c r="UES166" s="7"/>
      <c r="UET166" s="7"/>
      <c r="UEU166" s="7"/>
      <c r="UEV166" s="7"/>
      <c r="UEW166" s="7"/>
      <c r="UEX166" s="7"/>
      <c r="UEY166" s="7"/>
      <c r="UEZ166" s="7"/>
      <c r="UFA166" s="7"/>
      <c r="UFB166" s="7"/>
      <c r="UFC166" s="7"/>
      <c r="UFD166" s="7"/>
      <c r="UFE166" s="7"/>
      <c r="UFF166" s="7"/>
      <c r="UFG166" s="7"/>
      <c r="UFH166" s="7"/>
      <c r="UFI166" s="7"/>
      <c r="UFJ166" s="7"/>
      <c r="UFK166" s="7"/>
      <c r="UFL166" s="7"/>
      <c r="UFM166" s="7"/>
      <c r="UFN166" s="7"/>
      <c r="UFO166" s="7"/>
      <c r="UFP166" s="7"/>
      <c r="UFQ166" s="7"/>
      <c r="UFR166" s="7"/>
      <c r="UFS166" s="7"/>
      <c r="UFT166" s="7"/>
      <c r="UFU166" s="7"/>
      <c r="UFV166" s="7"/>
      <c r="UFW166" s="7"/>
      <c r="UFX166" s="7"/>
      <c r="UFY166" s="7"/>
      <c r="UFZ166" s="7"/>
      <c r="UGA166" s="7"/>
      <c r="UGB166" s="7"/>
      <c r="UGC166" s="7"/>
      <c r="UGD166" s="7"/>
      <c r="UGE166" s="7"/>
      <c r="UGF166" s="7"/>
      <c r="UGG166" s="7"/>
      <c r="UGH166" s="7"/>
      <c r="UGI166" s="7"/>
      <c r="UGJ166" s="7"/>
      <c r="UGK166" s="7"/>
      <c r="UGL166" s="7"/>
      <c r="UGM166" s="7"/>
      <c r="UGN166" s="7"/>
      <c r="UGO166" s="7"/>
      <c r="UGP166" s="7"/>
      <c r="UGQ166" s="7"/>
      <c r="UGR166" s="7"/>
      <c r="UGS166" s="7"/>
      <c r="UGT166" s="7"/>
      <c r="UGU166" s="7"/>
      <c r="UGV166" s="7"/>
      <c r="UGW166" s="7"/>
      <c r="UGX166" s="7"/>
      <c r="UGY166" s="7"/>
      <c r="UGZ166" s="7"/>
      <c r="UHA166" s="7"/>
      <c r="UHB166" s="7"/>
      <c r="UHC166" s="7"/>
      <c r="UHD166" s="7"/>
      <c r="UHE166" s="7"/>
      <c r="UHF166" s="7"/>
      <c r="UHG166" s="7"/>
      <c r="UHH166" s="7"/>
      <c r="UHI166" s="7"/>
      <c r="UHJ166" s="7"/>
      <c r="UHK166" s="7"/>
      <c r="UHL166" s="7"/>
      <c r="UHM166" s="7"/>
      <c r="UHN166" s="7"/>
      <c r="UHO166" s="7"/>
      <c r="UHP166" s="7"/>
      <c r="UHQ166" s="7"/>
      <c r="UHR166" s="7"/>
      <c r="UHS166" s="7"/>
      <c r="UHT166" s="7"/>
      <c r="UHU166" s="7"/>
      <c r="UHV166" s="7"/>
      <c r="UHW166" s="7"/>
      <c r="UHX166" s="7"/>
      <c r="UHY166" s="7"/>
      <c r="UHZ166" s="7"/>
      <c r="UIA166" s="7"/>
      <c r="UIB166" s="7"/>
      <c r="UIC166" s="7"/>
      <c r="UID166" s="7"/>
      <c r="UIE166" s="7"/>
      <c r="UIF166" s="7"/>
      <c r="UIG166" s="7"/>
      <c r="UIH166" s="7"/>
      <c r="UII166" s="7"/>
      <c r="UIJ166" s="7"/>
      <c r="UIK166" s="7"/>
      <c r="UIL166" s="7"/>
      <c r="UIM166" s="7"/>
      <c r="UIN166" s="7"/>
      <c r="UIO166" s="7"/>
      <c r="UIP166" s="7"/>
      <c r="UIQ166" s="7"/>
      <c r="UIR166" s="7"/>
      <c r="UIS166" s="7"/>
      <c r="UIT166" s="7"/>
      <c r="UIU166" s="7"/>
      <c r="UIV166" s="7"/>
      <c r="UIW166" s="7"/>
      <c r="UIX166" s="7"/>
      <c r="UIY166" s="7"/>
      <c r="UIZ166" s="7"/>
      <c r="UJA166" s="7"/>
      <c r="UJB166" s="7"/>
      <c r="UJC166" s="7"/>
      <c r="UJD166" s="7"/>
      <c r="UJE166" s="7"/>
      <c r="UJF166" s="7"/>
      <c r="UJG166" s="7"/>
      <c r="UJH166" s="7"/>
      <c r="UJI166" s="7"/>
      <c r="UJJ166" s="7"/>
      <c r="UJK166" s="7"/>
      <c r="UJL166" s="7"/>
      <c r="UJM166" s="7"/>
      <c r="UJN166" s="7"/>
      <c r="UJO166" s="7"/>
      <c r="UJP166" s="7"/>
      <c r="UJQ166" s="7"/>
      <c r="UJR166" s="7"/>
      <c r="UJS166" s="7"/>
      <c r="UJT166" s="7"/>
      <c r="UJU166" s="7"/>
      <c r="UJV166" s="7"/>
      <c r="UJW166" s="7"/>
      <c r="UJX166" s="7"/>
      <c r="UJY166" s="7"/>
      <c r="UJZ166" s="7"/>
      <c r="UKA166" s="7"/>
      <c r="UKB166" s="7"/>
      <c r="UKC166" s="7"/>
      <c r="UKD166" s="7"/>
      <c r="UKE166" s="7"/>
      <c r="UKF166" s="7"/>
      <c r="UKG166" s="7"/>
      <c r="UKH166" s="7"/>
      <c r="UKI166" s="7"/>
      <c r="UKJ166" s="7"/>
      <c r="UKK166" s="7"/>
      <c r="UKL166" s="7"/>
      <c r="UKM166" s="7"/>
      <c r="UKN166" s="7"/>
      <c r="UKO166" s="7"/>
      <c r="UKP166" s="7"/>
      <c r="UKQ166" s="7"/>
      <c r="UKR166" s="7"/>
      <c r="UKS166" s="7"/>
      <c r="UKT166" s="7"/>
      <c r="UKU166" s="7"/>
      <c r="UKV166" s="7"/>
      <c r="UKW166" s="7"/>
      <c r="UKX166" s="7"/>
      <c r="UKY166" s="7"/>
      <c r="UKZ166" s="7"/>
      <c r="ULA166" s="7"/>
      <c r="ULB166" s="7"/>
      <c r="ULC166" s="7"/>
      <c r="ULD166" s="7"/>
      <c r="ULE166" s="7"/>
      <c r="ULF166" s="7"/>
      <c r="ULG166" s="7"/>
      <c r="ULH166" s="7"/>
      <c r="ULI166" s="7"/>
      <c r="ULJ166" s="7"/>
      <c r="ULK166" s="7"/>
      <c r="ULL166" s="7"/>
      <c r="ULM166" s="7"/>
      <c r="ULN166" s="7"/>
      <c r="ULO166" s="7"/>
      <c r="ULP166" s="7"/>
      <c r="ULQ166" s="7"/>
      <c r="ULR166" s="7"/>
      <c r="ULS166" s="7"/>
      <c r="ULT166" s="7"/>
      <c r="ULU166" s="7"/>
      <c r="ULV166" s="7"/>
      <c r="ULW166" s="7"/>
      <c r="ULX166" s="7"/>
      <c r="ULY166" s="7"/>
      <c r="ULZ166" s="7"/>
      <c r="UMA166" s="7"/>
      <c r="UMB166" s="7"/>
      <c r="UMC166" s="7"/>
      <c r="UMD166" s="7"/>
      <c r="UME166" s="7"/>
      <c r="UMF166" s="7"/>
      <c r="UMG166" s="7"/>
      <c r="UMH166" s="7"/>
      <c r="UMI166" s="7"/>
      <c r="UMJ166" s="7"/>
      <c r="UMK166" s="7"/>
      <c r="UML166" s="7"/>
      <c r="UMM166" s="7"/>
      <c r="UMN166" s="7"/>
      <c r="UMO166" s="7"/>
      <c r="UMP166" s="7"/>
      <c r="UMQ166" s="7"/>
      <c r="UMR166" s="7"/>
      <c r="UMS166" s="7"/>
      <c r="UMT166" s="7"/>
      <c r="UMU166" s="7"/>
      <c r="UMV166" s="7"/>
      <c r="UMW166" s="7"/>
      <c r="UMX166" s="7"/>
      <c r="UMY166" s="7"/>
      <c r="UMZ166" s="7"/>
      <c r="UNA166" s="7"/>
      <c r="UNB166" s="7"/>
      <c r="UNC166" s="7"/>
      <c r="UND166" s="7"/>
      <c r="UNE166" s="7"/>
      <c r="UNF166" s="7"/>
      <c r="UNG166" s="7"/>
      <c r="UNH166" s="7"/>
      <c r="UNI166" s="7"/>
      <c r="UNJ166" s="7"/>
      <c r="UNK166" s="7"/>
      <c r="UNL166" s="7"/>
      <c r="UNM166" s="7"/>
      <c r="UNN166" s="7"/>
      <c r="UNO166" s="7"/>
      <c r="UNP166" s="7"/>
      <c r="UNQ166" s="7"/>
      <c r="UNR166" s="7"/>
      <c r="UNS166" s="7"/>
      <c r="UNT166" s="7"/>
      <c r="UNU166" s="7"/>
      <c r="UNV166" s="7"/>
      <c r="UNW166" s="7"/>
      <c r="UNX166" s="7"/>
      <c r="UNY166" s="7"/>
      <c r="UNZ166" s="7"/>
      <c r="UOA166" s="7"/>
      <c r="UOB166" s="7"/>
      <c r="UOC166" s="7"/>
      <c r="UOD166" s="7"/>
      <c r="UOE166" s="7"/>
      <c r="UOF166" s="7"/>
      <c r="UOG166" s="7"/>
      <c r="UOH166" s="7"/>
      <c r="UOI166" s="7"/>
      <c r="UOJ166" s="7"/>
      <c r="UOK166" s="7"/>
      <c r="UOL166" s="7"/>
      <c r="UOM166" s="7"/>
      <c r="UON166" s="7"/>
      <c r="UOO166" s="7"/>
      <c r="UOP166" s="7"/>
      <c r="UOQ166" s="7"/>
      <c r="UOR166" s="7"/>
      <c r="UOS166" s="7"/>
      <c r="UOT166" s="7"/>
      <c r="UOU166" s="7"/>
      <c r="UOV166" s="7"/>
      <c r="UOW166" s="7"/>
      <c r="UOX166" s="7"/>
      <c r="UOY166" s="7"/>
      <c r="UOZ166" s="7"/>
      <c r="UPA166" s="7"/>
      <c r="UPB166" s="7"/>
      <c r="UPC166" s="7"/>
      <c r="UPD166" s="7"/>
      <c r="UPE166" s="7"/>
      <c r="UPF166" s="7"/>
      <c r="UPG166" s="7"/>
      <c r="UPH166" s="7"/>
      <c r="UPI166" s="7"/>
      <c r="UPJ166" s="7"/>
      <c r="UPK166" s="7"/>
      <c r="UPL166" s="7"/>
      <c r="UPM166" s="7"/>
      <c r="UPN166" s="7"/>
      <c r="UPO166" s="7"/>
      <c r="UPP166" s="7"/>
      <c r="UPQ166" s="7"/>
      <c r="UPR166" s="7"/>
      <c r="UPS166" s="7"/>
      <c r="UPT166" s="7"/>
      <c r="UPU166" s="7"/>
      <c r="UPV166" s="7"/>
      <c r="UPW166" s="7"/>
      <c r="UPX166" s="7"/>
      <c r="UPY166" s="7"/>
      <c r="UPZ166" s="7"/>
      <c r="UQA166" s="7"/>
      <c r="UQB166" s="7"/>
      <c r="UQC166" s="7"/>
      <c r="UQD166" s="7"/>
      <c r="UQE166" s="7"/>
      <c r="UQF166" s="7"/>
      <c r="UQG166" s="7"/>
      <c r="UQH166" s="7"/>
      <c r="UQI166" s="7"/>
      <c r="UQJ166" s="7"/>
      <c r="UQK166" s="7"/>
      <c r="UQL166" s="7"/>
      <c r="UQM166" s="7"/>
      <c r="UQN166" s="7"/>
      <c r="UQO166" s="7"/>
      <c r="UQP166" s="7"/>
      <c r="UQQ166" s="7"/>
      <c r="UQR166" s="7"/>
      <c r="UQS166" s="7"/>
      <c r="UQT166" s="7"/>
      <c r="UQU166" s="7"/>
      <c r="UQV166" s="7"/>
      <c r="UQW166" s="7"/>
      <c r="UQX166" s="7"/>
      <c r="UQY166" s="7"/>
      <c r="UQZ166" s="7"/>
      <c r="URA166" s="7"/>
      <c r="URB166" s="7"/>
      <c r="URC166" s="7"/>
      <c r="URD166" s="7"/>
      <c r="URE166" s="7"/>
      <c r="URF166" s="7"/>
      <c r="URG166" s="7"/>
      <c r="URH166" s="7"/>
      <c r="URI166" s="7"/>
      <c r="URJ166" s="7"/>
      <c r="URK166" s="7"/>
      <c r="URL166" s="7"/>
      <c r="URM166" s="7"/>
      <c r="URN166" s="7"/>
      <c r="URO166" s="7"/>
      <c r="URP166" s="7"/>
      <c r="URQ166" s="7"/>
      <c r="URR166" s="7"/>
      <c r="URS166" s="7"/>
      <c r="URT166" s="7"/>
      <c r="URU166" s="7"/>
      <c r="URV166" s="7"/>
      <c r="URW166" s="7"/>
      <c r="URX166" s="7"/>
      <c r="URY166" s="7"/>
      <c r="URZ166" s="7"/>
      <c r="USA166" s="7"/>
      <c r="USB166" s="7"/>
      <c r="USC166" s="7"/>
      <c r="USD166" s="7"/>
      <c r="USE166" s="7"/>
      <c r="USF166" s="7"/>
      <c r="USG166" s="7"/>
      <c r="USH166" s="7"/>
      <c r="USI166" s="7"/>
      <c r="USJ166" s="7"/>
      <c r="USK166" s="7"/>
      <c r="USL166" s="7"/>
      <c r="USM166" s="7"/>
      <c r="USN166" s="7"/>
      <c r="USO166" s="7"/>
      <c r="USP166" s="7"/>
      <c r="USQ166" s="7"/>
      <c r="USR166" s="7"/>
      <c r="USS166" s="7"/>
      <c r="UST166" s="7"/>
      <c r="USU166" s="7"/>
      <c r="USV166" s="7"/>
      <c r="USW166" s="7"/>
      <c r="USX166" s="7"/>
      <c r="USY166" s="7"/>
      <c r="USZ166" s="7"/>
      <c r="UTA166" s="7"/>
      <c r="UTB166" s="7"/>
      <c r="UTC166" s="7"/>
      <c r="UTD166" s="7"/>
      <c r="UTE166" s="7"/>
      <c r="UTF166" s="7"/>
      <c r="UTG166" s="7"/>
      <c r="UTH166" s="7"/>
      <c r="UTI166" s="7"/>
      <c r="UTJ166" s="7"/>
      <c r="UTK166" s="7"/>
      <c r="UTL166" s="7"/>
      <c r="UTM166" s="7"/>
      <c r="UTN166" s="7"/>
      <c r="UTO166" s="7"/>
      <c r="UTP166" s="7"/>
      <c r="UTQ166" s="7"/>
      <c r="UTR166" s="7"/>
      <c r="UTS166" s="7"/>
      <c r="UTT166" s="7"/>
      <c r="UTU166" s="7"/>
      <c r="UTV166" s="7"/>
      <c r="UTW166" s="7"/>
      <c r="UTX166" s="7"/>
      <c r="UTY166" s="7"/>
      <c r="UTZ166" s="7"/>
      <c r="UUA166" s="7"/>
      <c r="UUB166" s="7"/>
      <c r="UUC166" s="7"/>
      <c r="UUD166" s="7"/>
      <c r="UUE166" s="7"/>
      <c r="UUF166" s="7"/>
      <c r="UUG166" s="7"/>
      <c r="UUH166" s="7"/>
      <c r="UUI166" s="7"/>
      <c r="UUJ166" s="7"/>
      <c r="UUK166" s="7"/>
      <c r="UUL166" s="7"/>
      <c r="UUM166" s="7"/>
      <c r="UUN166" s="7"/>
      <c r="UUO166" s="7"/>
      <c r="UUP166" s="7"/>
      <c r="UUQ166" s="7"/>
      <c r="UUR166" s="7"/>
      <c r="UUS166" s="7"/>
      <c r="UUT166" s="7"/>
      <c r="UUU166" s="7"/>
      <c r="UUV166" s="7"/>
      <c r="UUW166" s="7"/>
      <c r="UUX166" s="7"/>
      <c r="UUY166" s="7"/>
      <c r="UUZ166" s="7"/>
      <c r="UVA166" s="7"/>
      <c r="UVB166" s="7"/>
      <c r="UVC166" s="7"/>
      <c r="UVD166" s="7"/>
      <c r="UVE166" s="7"/>
      <c r="UVF166" s="7"/>
      <c r="UVG166" s="7"/>
      <c r="UVH166" s="7"/>
      <c r="UVI166" s="7"/>
      <c r="UVJ166" s="7"/>
      <c r="UVK166" s="7"/>
      <c r="UVL166" s="7"/>
      <c r="UVM166" s="7"/>
      <c r="UVN166" s="7"/>
      <c r="UVO166" s="7"/>
      <c r="UVP166" s="7"/>
      <c r="UVQ166" s="7"/>
      <c r="UVR166" s="7"/>
      <c r="UVS166" s="7"/>
      <c r="UVT166" s="7"/>
      <c r="UVU166" s="7"/>
      <c r="UVV166" s="7"/>
      <c r="UVW166" s="7"/>
      <c r="UVX166" s="7"/>
      <c r="UVY166" s="7"/>
      <c r="UVZ166" s="7"/>
      <c r="UWA166" s="7"/>
      <c r="UWB166" s="7"/>
      <c r="UWC166" s="7"/>
      <c r="UWD166" s="7"/>
      <c r="UWE166" s="7"/>
      <c r="UWF166" s="7"/>
      <c r="UWG166" s="7"/>
      <c r="UWH166" s="7"/>
      <c r="UWI166" s="7"/>
      <c r="UWJ166" s="7"/>
      <c r="UWK166" s="7"/>
      <c r="UWL166" s="7"/>
      <c r="UWM166" s="7"/>
      <c r="UWN166" s="7"/>
      <c r="UWO166" s="7"/>
      <c r="UWP166" s="7"/>
      <c r="UWQ166" s="7"/>
      <c r="UWR166" s="7"/>
      <c r="UWS166" s="7"/>
      <c r="UWT166" s="7"/>
      <c r="UWU166" s="7"/>
      <c r="UWV166" s="7"/>
      <c r="UWW166" s="7"/>
      <c r="UWX166" s="7"/>
      <c r="UWY166" s="7"/>
      <c r="UWZ166" s="7"/>
      <c r="UXA166" s="7"/>
      <c r="UXB166" s="7"/>
      <c r="UXC166" s="7"/>
      <c r="UXD166" s="7"/>
      <c r="UXE166" s="7"/>
      <c r="UXF166" s="7"/>
      <c r="UXG166" s="7"/>
      <c r="UXH166" s="7"/>
      <c r="UXI166" s="7"/>
      <c r="UXJ166" s="7"/>
      <c r="UXK166" s="7"/>
      <c r="UXL166" s="7"/>
      <c r="UXM166" s="7"/>
      <c r="UXN166" s="7"/>
      <c r="UXO166" s="7"/>
      <c r="UXP166" s="7"/>
      <c r="UXQ166" s="7"/>
      <c r="UXR166" s="7"/>
      <c r="UXS166" s="7"/>
      <c r="UXT166" s="7"/>
      <c r="UXU166" s="7"/>
      <c r="UXV166" s="7"/>
      <c r="UXW166" s="7"/>
      <c r="UXX166" s="7"/>
      <c r="UXY166" s="7"/>
      <c r="UXZ166" s="7"/>
      <c r="UYA166" s="7"/>
      <c r="UYB166" s="7"/>
      <c r="UYC166" s="7"/>
      <c r="UYD166" s="7"/>
      <c r="UYE166" s="7"/>
      <c r="UYF166" s="7"/>
      <c r="UYG166" s="7"/>
      <c r="UYH166" s="7"/>
      <c r="UYI166" s="7"/>
      <c r="UYJ166" s="7"/>
      <c r="UYK166" s="7"/>
      <c r="UYL166" s="7"/>
      <c r="UYM166" s="7"/>
      <c r="UYN166" s="7"/>
      <c r="UYO166" s="7"/>
      <c r="UYP166" s="7"/>
      <c r="UYQ166" s="7"/>
      <c r="UYR166" s="7"/>
      <c r="UYS166" s="7"/>
      <c r="UYT166" s="7"/>
      <c r="UYU166" s="7"/>
      <c r="UYV166" s="7"/>
      <c r="UYW166" s="7"/>
      <c r="UYX166" s="7"/>
      <c r="UYY166" s="7"/>
      <c r="UYZ166" s="7"/>
      <c r="UZA166" s="7"/>
      <c r="UZB166" s="7"/>
      <c r="UZC166" s="7"/>
      <c r="UZD166" s="7"/>
      <c r="UZE166" s="7"/>
      <c r="UZF166" s="7"/>
      <c r="UZG166" s="7"/>
      <c r="UZH166" s="7"/>
      <c r="UZI166" s="7"/>
      <c r="UZJ166" s="7"/>
      <c r="UZK166" s="7"/>
      <c r="UZL166" s="7"/>
      <c r="UZM166" s="7"/>
      <c r="UZN166" s="7"/>
      <c r="UZO166" s="7"/>
      <c r="UZP166" s="7"/>
      <c r="UZQ166" s="7"/>
      <c r="UZR166" s="7"/>
      <c r="UZS166" s="7"/>
      <c r="UZT166" s="7"/>
      <c r="UZU166" s="7"/>
      <c r="UZV166" s="7"/>
      <c r="UZW166" s="7"/>
      <c r="UZX166" s="7"/>
      <c r="UZY166" s="7"/>
      <c r="UZZ166" s="7"/>
      <c r="VAA166" s="7"/>
      <c r="VAB166" s="7"/>
      <c r="VAC166" s="7"/>
      <c r="VAD166" s="7"/>
      <c r="VAE166" s="7"/>
      <c r="VAF166" s="7"/>
      <c r="VAG166" s="7"/>
      <c r="VAH166" s="7"/>
      <c r="VAI166" s="7"/>
      <c r="VAJ166" s="7"/>
      <c r="VAK166" s="7"/>
      <c r="VAL166" s="7"/>
      <c r="VAM166" s="7"/>
      <c r="VAN166" s="7"/>
      <c r="VAO166" s="7"/>
      <c r="VAP166" s="7"/>
      <c r="VAQ166" s="7"/>
      <c r="VAR166" s="7"/>
      <c r="VAS166" s="7"/>
      <c r="VAT166" s="7"/>
      <c r="VAU166" s="7"/>
      <c r="VAV166" s="7"/>
      <c r="VAW166" s="7"/>
      <c r="VAX166" s="7"/>
      <c r="VAY166" s="7"/>
      <c r="VAZ166" s="7"/>
      <c r="VBA166" s="7"/>
      <c r="VBB166" s="7"/>
      <c r="VBC166" s="7"/>
      <c r="VBD166" s="7"/>
      <c r="VBE166" s="7"/>
      <c r="VBF166" s="7"/>
      <c r="VBG166" s="7"/>
      <c r="VBH166" s="7"/>
      <c r="VBI166" s="7"/>
      <c r="VBJ166" s="7"/>
      <c r="VBK166" s="7"/>
      <c r="VBL166" s="7"/>
      <c r="VBM166" s="7"/>
      <c r="VBN166" s="7"/>
      <c r="VBO166" s="7"/>
      <c r="VBP166" s="7"/>
      <c r="VBQ166" s="7"/>
      <c r="VBR166" s="7"/>
      <c r="VBS166" s="7"/>
      <c r="VBT166" s="7"/>
      <c r="VBU166" s="7"/>
      <c r="VBV166" s="7"/>
      <c r="VBW166" s="7"/>
      <c r="VBX166" s="7"/>
      <c r="VBY166" s="7"/>
      <c r="VBZ166" s="7"/>
      <c r="VCA166" s="7"/>
      <c r="VCB166" s="7"/>
      <c r="VCC166" s="7"/>
      <c r="VCD166" s="7"/>
      <c r="VCE166" s="7"/>
      <c r="VCF166" s="7"/>
      <c r="VCG166" s="7"/>
      <c r="VCH166" s="7"/>
      <c r="VCI166" s="7"/>
      <c r="VCJ166" s="7"/>
      <c r="VCK166" s="7"/>
      <c r="VCL166" s="7"/>
      <c r="VCM166" s="7"/>
      <c r="VCN166" s="7"/>
      <c r="VCO166" s="7"/>
      <c r="VCP166" s="7"/>
      <c r="VCQ166" s="7"/>
      <c r="VCR166" s="7"/>
      <c r="VCS166" s="7"/>
      <c r="VCT166" s="7"/>
      <c r="VCU166" s="7"/>
      <c r="VCV166" s="7"/>
      <c r="VCW166" s="7"/>
      <c r="VCX166" s="7"/>
      <c r="VCY166" s="7"/>
      <c r="VCZ166" s="7"/>
      <c r="VDA166" s="7"/>
      <c r="VDB166" s="7"/>
      <c r="VDC166" s="7"/>
      <c r="VDD166" s="7"/>
      <c r="VDE166" s="7"/>
      <c r="VDF166" s="7"/>
      <c r="VDG166" s="7"/>
      <c r="VDH166" s="7"/>
      <c r="VDI166" s="7"/>
      <c r="VDJ166" s="7"/>
      <c r="VDK166" s="7"/>
      <c r="VDL166" s="7"/>
      <c r="VDM166" s="7"/>
      <c r="VDN166" s="7"/>
      <c r="VDO166" s="7"/>
      <c r="VDP166" s="7"/>
      <c r="VDQ166" s="7"/>
      <c r="VDR166" s="7"/>
      <c r="VDS166" s="7"/>
      <c r="VDT166" s="7"/>
      <c r="VDU166" s="7"/>
      <c r="VDV166" s="7"/>
      <c r="VDW166" s="7"/>
      <c r="VDX166" s="7"/>
      <c r="VDY166" s="7"/>
      <c r="VDZ166" s="7"/>
      <c r="VEA166" s="7"/>
      <c r="VEB166" s="7"/>
      <c r="VEC166" s="7"/>
      <c r="VED166" s="7"/>
      <c r="VEE166" s="7"/>
      <c r="VEF166" s="7"/>
      <c r="VEG166" s="7"/>
      <c r="VEH166" s="7"/>
      <c r="VEI166" s="7"/>
      <c r="VEJ166" s="7"/>
      <c r="VEK166" s="7"/>
      <c r="VEL166" s="7"/>
      <c r="VEM166" s="7"/>
      <c r="VEN166" s="7"/>
      <c r="VEO166" s="7"/>
      <c r="VEP166" s="7"/>
      <c r="VEQ166" s="7"/>
      <c r="VER166" s="7"/>
      <c r="VES166" s="7"/>
      <c r="VET166" s="7"/>
      <c r="VEU166" s="7"/>
      <c r="VEV166" s="7"/>
      <c r="VEW166" s="7"/>
      <c r="VEX166" s="7"/>
      <c r="VEY166" s="7"/>
      <c r="VEZ166" s="7"/>
      <c r="VFA166" s="7"/>
      <c r="VFB166" s="7"/>
      <c r="VFC166" s="7"/>
      <c r="VFD166" s="7"/>
      <c r="VFE166" s="7"/>
      <c r="VFF166" s="7"/>
      <c r="VFG166" s="7"/>
      <c r="VFH166" s="7"/>
      <c r="VFI166" s="7"/>
      <c r="VFJ166" s="7"/>
      <c r="VFK166" s="7"/>
      <c r="VFL166" s="7"/>
      <c r="VFM166" s="7"/>
      <c r="VFN166" s="7"/>
      <c r="VFO166" s="7"/>
      <c r="VFP166" s="7"/>
      <c r="VFQ166" s="7"/>
      <c r="VFR166" s="7"/>
      <c r="VFS166" s="7"/>
      <c r="VFT166" s="7"/>
      <c r="VFU166" s="7"/>
      <c r="VFV166" s="7"/>
      <c r="VFW166" s="7"/>
      <c r="VFX166" s="7"/>
      <c r="VFY166" s="7"/>
      <c r="VFZ166" s="7"/>
      <c r="VGA166" s="7"/>
      <c r="VGB166" s="7"/>
      <c r="VGC166" s="7"/>
      <c r="VGD166" s="7"/>
      <c r="VGE166" s="7"/>
      <c r="VGF166" s="7"/>
      <c r="VGG166" s="7"/>
      <c r="VGH166" s="7"/>
      <c r="VGI166" s="7"/>
      <c r="VGJ166" s="7"/>
      <c r="VGK166" s="7"/>
      <c r="VGL166" s="7"/>
      <c r="VGM166" s="7"/>
      <c r="VGN166" s="7"/>
      <c r="VGO166" s="7"/>
      <c r="VGP166" s="7"/>
      <c r="VGQ166" s="7"/>
      <c r="VGR166" s="7"/>
      <c r="VGS166" s="7"/>
      <c r="VGT166" s="7"/>
      <c r="VGU166" s="7"/>
      <c r="VGV166" s="7"/>
      <c r="VGW166" s="7"/>
      <c r="VGX166" s="7"/>
      <c r="VGY166" s="7"/>
      <c r="VGZ166" s="7"/>
      <c r="VHA166" s="7"/>
      <c r="VHB166" s="7"/>
      <c r="VHC166" s="7"/>
      <c r="VHD166" s="7"/>
      <c r="VHE166" s="7"/>
      <c r="VHF166" s="7"/>
      <c r="VHG166" s="7"/>
      <c r="VHH166" s="7"/>
      <c r="VHI166" s="7"/>
      <c r="VHJ166" s="7"/>
      <c r="VHK166" s="7"/>
      <c r="VHL166" s="7"/>
      <c r="VHM166" s="7"/>
      <c r="VHN166" s="7"/>
      <c r="VHO166" s="7"/>
      <c r="VHP166" s="7"/>
      <c r="VHQ166" s="7"/>
      <c r="VHR166" s="7"/>
      <c r="VHS166" s="7"/>
      <c r="VHT166" s="7"/>
      <c r="VHU166" s="7"/>
      <c r="VHV166" s="7"/>
      <c r="VHW166" s="7"/>
      <c r="VHX166" s="7"/>
      <c r="VHY166" s="7"/>
      <c r="VHZ166" s="7"/>
      <c r="VIA166" s="7"/>
      <c r="VIB166" s="7"/>
      <c r="VIC166" s="7"/>
      <c r="VID166" s="7"/>
      <c r="VIE166" s="7"/>
      <c r="VIF166" s="7"/>
      <c r="VIG166" s="7"/>
      <c r="VIH166" s="7"/>
      <c r="VII166" s="7"/>
      <c r="VIJ166" s="7"/>
      <c r="VIK166" s="7"/>
      <c r="VIL166" s="7"/>
      <c r="VIM166" s="7"/>
      <c r="VIN166" s="7"/>
      <c r="VIO166" s="7"/>
      <c r="VIP166" s="7"/>
      <c r="VIQ166" s="7"/>
      <c r="VIR166" s="7"/>
      <c r="VIS166" s="7"/>
      <c r="VIT166" s="7"/>
      <c r="VIU166" s="7"/>
      <c r="VIV166" s="7"/>
      <c r="VIW166" s="7"/>
      <c r="VIX166" s="7"/>
      <c r="VIY166" s="7"/>
      <c r="VIZ166" s="7"/>
      <c r="VJA166" s="7"/>
      <c r="VJB166" s="7"/>
      <c r="VJC166" s="7"/>
      <c r="VJD166" s="7"/>
      <c r="VJE166" s="7"/>
      <c r="VJF166" s="7"/>
      <c r="VJG166" s="7"/>
      <c r="VJH166" s="7"/>
      <c r="VJI166" s="7"/>
      <c r="VJJ166" s="7"/>
      <c r="VJK166" s="7"/>
      <c r="VJL166" s="7"/>
      <c r="VJM166" s="7"/>
      <c r="VJN166" s="7"/>
      <c r="VJO166" s="7"/>
      <c r="VJP166" s="7"/>
      <c r="VJQ166" s="7"/>
      <c r="VJR166" s="7"/>
      <c r="VJS166" s="7"/>
      <c r="VJT166" s="7"/>
      <c r="VJU166" s="7"/>
      <c r="VJV166" s="7"/>
      <c r="VJW166" s="7"/>
      <c r="VJX166" s="7"/>
      <c r="VJY166" s="7"/>
      <c r="VJZ166" s="7"/>
      <c r="VKA166" s="7"/>
      <c r="VKB166" s="7"/>
      <c r="VKC166" s="7"/>
      <c r="VKD166" s="7"/>
      <c r="VKE166" s="7"/>
      <c r="VKF166" s="7"/>
      <c r="VKG166" s="7"/>
      <c r="VKH166" s="7"/>
      <c r="VKI166" s="7"/>
      <c r="VKJ166" s="7"/>
      <c r="VKK166" s="7"/>
      <c r="VKL166" s="7"/>
      <c r="VKM166" s="7"/>
      <c r="VKN166" s="7"/>
      <c r="VKO166" s="7"/>
      <c r="VKP166" s="7"/>
      <c r="VKQ166" s="7"/>
      <c r="VKR166" s="7"/>
      <c r="VKS166" s="7"/>
      <c r="VKT166" s="7"/>
      <c r="VKU166" s="7"/>
      <c r="VKV166" s="7"/>
      <c r="VKW166" s="7"/>
      <c r="VKX166" s="7"/>
      <c r="VKY166" s="7"/>
      <c r="VKZ166" s="7"/>
      <c r="VLA166" s="7"/>
      <c r="VLB166" s="7"/>
      <c r="VLC166" s="7"/>
      <c r="VLD166" s="7"/>
      <c r="VLE166" s="7"/>
      <c r="VLF166" s="7"/>
      <c r="VLG166" s="7"/>
      <c r="VLH166" s="7"/>
      <c r="VLI166" s="7"/>
      <c r="VLJ166" s="7"/>
      <c r="VLK166" s="7"/>
      <c r="VLL166" s="7"/>
      <c r="VLM166" s="7"/>
      <c r="VLN166" s="7"/>
      <c r="VLO166" s="7"/>
      <c r="VLP166" s="7"/>
      <c r="VLQ166" s="7"/>
      <c r="VLR166" s="7"/>
      <c r="VLS166" s="7"/>
      <c r="VLT166" s="7"/>
      <c r="VLU166" s="7"/>
      <c r="VLV166" s="7"/>
      <c r="VLW166" s="7"/>
      <c r="VLX166" s="7"/>
      <c r="VLY166" s="7"/>
      <c r="VLZ166" s="7"/>
      <c r="VMA166" s="7"/>
      <c r="VMB166" s="7"/>
      <c r="VMC166" s="7"/>
      <c r="VMD166" s="7"/>
      <c r="VME166" s="7"/>
      <c r="VMF166" s="7"/>
      <c r="VMG166" s="7"/>
      <c r="VMH166" s="7"/>
      <c r="VMI166" s="7"/>
      <c r="VMJ166" s="7"/>
      <c r="VMK166" s="7"/>
      <c r="VML166" s="7"/>
      <c r="VMM166" s="7"/>
      <c r="VMN166" s="7"/>
      <c r="VMO166" s="7"/>
      <c r="VMP166" s="7"/>
      <c r="VMQ166" s="7"/>
      <c r="VMR166" s="7"/>
      <c r="VMS166" s="7"/>
      <c r="VMT166" s="7"/>
      <c r="VMU166" s="7"/>
      <c r="VMV166" s="7"/>
      <c r="VMW166" s="7"/>
      <c r="VMX166" s="7"/>
      <c r="VMY166" s="7"/>
      <c r="VMZ166" s="7"/>
      <c r="VNA166" s="7"/>
      <c r="VNB166" s="7"/>
      <c r="VNC166" s="7"/>
      <c r="VND166" s="7"/>
      <c r="VNE166" s="7"/>
      <c r="VNF166" s="7"/>
      <c r="VNG166" s="7"/>
      <c r="VNH166" s="7"/>
      <c r="VNI166" s="7"/>
      <c r="VNJ166" s="7"/>
      <c r="VNK166" s="7"/>
      <c r="VNL166" s="7"/>
      <c r="VNM166" s="7"/>
      <c r="VNN166" s="7"/>
      <c r="VNO166" s="7"/>
      <c r="VNP166" s="7"/>
      <c r="VNQ166" s="7"/>
      <c r="VNR166" s="7"/>
      <c r="VNS166" s="7"/>
      <c r="VNT166" s="7"/>
      <c r="VNU166" s="7"/>
      <c r="VNV166" s="7"/>
      <c r="VNW166" s="7"/>
      <c r="VNX166" s="7"/>
      <c r="VNY166" s="7"/>
      <c r="VNZ166" s="7"/>
      <c r="VOA166" s="7"/>
      <c r="VOB166" s="7"/>
      <c r="VOC166" s="7"/>
      <c r="VOD166" s="7"/>
      <c r="VOE166" s="7"/>
      <c r="VOF166" s="7"/>
      <c r="VOG166" s="7"/>
      <c r="VOH166" s="7"/>
      <c r="VOI166" s="7"/>
      <c r="VOJ166" s="7"/>
      <c r="VOK166" s="7"/>
      <c r="VOL166" s="7"/>
      <c r="VOM166" s="7"/>
      <c r="VON166" s="7"/>
      <c r="VOO166" s="7"/>
      <c r="VOP166" s="7"/>
      <c r="VOQ166" s="7"/>
      <c r="VOR166" s="7"/>
      <c r="VOS166" s="7"/>
      <c r="VOT166" s="7"/>
      <c r="VOU166" s="7"/>
      <c r="VOV166" s="7"/>
      <c r="VOW166" s="7"/>
      <c r="VOX166" s="7"/>
      <c r="VOY166" s="7"/>
      <c r="VOZ166" s="7"/>
      <c r="VPA166" s="7"/>
      <c r="VPB166" s="7"/>
      <c r="VPC166" s="7"/>
      <c r="VPD166" s="7"/>
      <c r="VPE166" s="7"/>
      <c r="VPF166" s="7"/>
      <c r="VPG166" s="7"/>
      <c r="VPH166" s="7"/>
      <c r="VPI166" s="7"/>
      <c r="VPJ166" s="7"/>
      <c r="VPK166" s="7"/>
      <c r="VPL166" s="7"/>
      <c r="VPM166" s="7"/>
      <c r="VPN166" s="7"/>
      <c r="VPO166" s="7"/>
      <c r="VPP166" s="7"/>
      <c r="VPQ166" s="7"/>
      <c r="VPR166" s="7"/>
      <c r="VPS166" s="7"/>
      <c r="VPT166" s="7"/>
      <c r="VPU166" s="7"/>
      <c r="VPV166" s="7"/>
      <c r="VPW166" s="7"/>
      <c r="VPX166" s="7"/>
      <c r="VPY166" s="7"/>
      <c r="VPZ166" s="7"/>
      <c r="VQA166" s="7"/>
      <c r="VQB166" s="7"/>
      <c r="VQC166" s="7"/>
      <c r="VQD166" s="7"/>
      <c r="VQE166" s="7"/>
      <c r="VQF166" s="7"/>
      <c r="VQG166" s="7"/>
      <c r="VQH166" s="7"/>
      <c r="VQI166" s="7"/>
      <c r="VQJ166" s="7"/>
      <c r="VQK166" s="7"/>
      <c r="VQL166" s="7"/>
      <c r="VQM166" s="7"/>
      <c r="VQN166" s="7"/>
      <c r="VQO166" s="7"/>
      <c r="VQP166" s="7"/>
      <c r="VQQ166" s="7"/>
      <c r="VQR166" s="7"/>
      <c r="VQS166" s="7"/>
      <c r="VQT166" s="7"/>
      <c r="VQU166" s="7"/>
      <c r="VQV166" s="7"/>
      <c r="VQW166" s="7"/>
      <c r="VQX166" s="7"/>
      <c r="VQY166" s="7"/>
      <c r="VQZ166" s="7"/>
      <c r="VRA166" s="7"/>
      <c r="VRB166" s="7"/>
      <c r="VRC166" s="7"/>
      <c r="VRD166" s="7"/>
      <c r="VRE166" s="7"/>
      <c r="VRF166" s="7"/>
      <c r="VRG166" s="7"/>
      <c r="VRH166" s="7"/>
      <c r="VRI166" s="7"/>
      <c r="VRJ166" s="7"/>
      <c r="VRK166" s="7"/>
      <c r="VRL166" s="7"/>
      <c r="VRM166" s="7"/>
      <c r="VRN166" s="7"/>
      <c r="VRO166" s="7"/>
      <c r="VRP166" s="7"/>
      <c r="VRQ166" s="7"/>
      <c r="VRR166" s="7"/>
      <c r="VRS166" s="7"/>
      <c r="VRT166" s="7"/>
      <c r="VRU166" s="7"/>
      <c r="VRV166" s="7"/>
      <c r="VRW166" s="7"/>
      <c r="VRX166" s="7"/>
      <c r="VRY166" s="7"/>
      <c r="VRZ166" s="7"/>
      <c r="VSA166" s="7"/>
      <c r="VSB166" s="7"/>
      <c r="VSC166" s="7"/>
      <c r="VSD166" s="7"/>
      <c r="VSE166" s="7"/>
      <c r="VSF166" s="7"/>
      <c r="VSG166" s="7"/>
      <c r="VSH166" s="7"/>
      <c r="VSI166" s="7"/>
      <c r="VSJ166" s="7"/>
      <c r="VSK166" s="7"/>
      <c r="VSL166" s="7"/>
      <c r="VSM166" s="7"/>
      <c r="VSN166" s="7"/>
      <c r="VSO166" s="7"/>
      <c r="VSP166" s="7"/>
      <c r="VSQ166" s="7"/>
      <c r="VSR166" s="7"/>
      <c r="VSS166" s="7"/>
      <c r="VST166" s="7"/>
      <c r="VSU166" s="7"/>
      <c r="VSV166" s="7"/>
      <c r="VSW166" s="7"/>
      <c r="VSX166" s="7"/>
      <c r="VSY166" s="7"/>
      <c r="VSZ166" s="7"/>
      <c r="VTA166" s="7"/>
      <c r="VTB166" s="7"/>
      <c r="VTC166" s="7"/>
      <c r="VTD166" s="7"/>
      <c r="VTE166" s="7"/>
      <c r="VTF166" s="7"/>
      <c r="VTG166" s="7"/>
      <c r="VTH166" s="7"/>
      <c r="VTI166" s="7"/>
      <c r="VTJ166" s="7"/>
      <c r="VTK166" s="7"/>
      <c r="VTL166" s="7"/>
      <c r="VTM166" s="7"/>
      <c r="VTN166" s="7"/>
      <c r="VTO166" s="7"/>
      <c r="VTP166" s="7"/>
      <c r="VTQ166" s="7"/>
      <c r="VTR166" s="7"/>
      <c r="VTS166" s="7"/>
      <c r="VTT166" s="7"/>
      <c r="VTU166" s="7"/>
      <c r="VTV166" s="7"/>
      <c r="VTW166" s="7"/>
      <c r="VTX166" s="7"/>
      <c r="VTY166" s="7"/>
      <c r="VTZ166" s="7"/>
      <c r="VUA166" s="7"/>
      <c r="VUB166" s="7"/>
      <c r="VUC166" s="7"/>
      <c r="VUD166" s="7"/>
      <c r="VUE166" s="7"/>
      <c r="VUF166" s="7"/>
      <c r="VUG166" s="7"/>
      <c r="VUH166" s="7"/>
      <c r="VUI166" s="7"/>
      <c r="VUJ166" s="7"/>
      <c r="VUK166" s="7"/>
      <c r="VUL166" s="7"/>
      <c r="VUM166" s="7"/>
      <c r="VUN166" s="7"/>
      <c r="VUO166" s="7"/>
      <c r="VUP166" s="7"/>
      <c r="VUQ166" s="7"/>
      <c r="VUR166" s="7"/>
      <c r="VUS166" s="7"/>
      <c r="VUT166" s="7"/>
      <c r="VUU166" s="7"/>
      <c r="VUV166" s="7"/>
      <c r="VUW166" s="7"/>
      <c r="VUX166" s="7"/>
      <c r="VUY166" s="7"/>
      <c r="VUZ166" s="7"/>
      <c r="VVA166" s="7"/>
      <c r="VVB166" s="7"/>
      <c r="VVC166" s="7"/>
      <c r="VVD166" s="7"/>
      <c r="VVE166" s="7"/>
      <c r="VVF166" s="7"/>
      <c r="VVG166" s="7"/>
      <c r="VVH166" s="7"/>
      <c r="VVI166" s="7"/>
      <c r="VVJ166" s="7"/>
      <c r="VVK166" s="7"/>
      <c r="VVL166" s="7"/>
      <c r="VVM166" s="7"/>
      <c r="VVN166" s="7"/>
      <c r="VVO166" s="7"/>
      <c r="VVP166" s="7"/>
      <c r="VVQ166" s="7"/>
      <c r="VVR166" s="7"/>
      <c r="VVS166" s="7"/>
      <c r="VVT166" s="7"/>
      <c r="VVU166" s="7"/>
      <c r="VVV166" s="7"/>
      <c r="VVW166" s="7"/>
      <c r="VVX166" s="7"/>
      <c r="VVY166" s="7"/>
      <c r="VVZ166" s="7"/>
      <c r="VWA166" s="7"/>
      <c r="VWB166" s="7"/>
      <c r="VWC166" s="7"/>
      <c r="VWD166" s="7"/>
      <c r="VWE166" s="7"/>
      <c r="VWF166" s="7"/>
      <c r="VWG166" s="7"/>
      <c r="VWH166" s="7"/>
      <c r="VWI166" s="7"/>
      <c r="VWJ166" s="7"/>
      <c r="VWK166" s="7"/>
      <c r="VWL166" s="7"/>
      <c r="VWM166" s="7"/>
      <c r="VWN166" s="7"/>
      <c r="VWO166" s="7"/>
      <c r="VWP166" s="7"/>
      <c r="VWQ166" s="7"/>
      <c r="VWR166" s="7"/>
      <c r="VWS166" s="7"/>
      <c r="VWT166" s="7"/>
      <c r="VWU166" s="7"/>
      <c r="VWV166" s="7"/>
      <c r="VWW166" s="7"/>
      <c r="VWX166" s="7"/>
      <c r="VWY166" s="7"/>
      <c r="VWZ166" s="7"/>
      <c r="VXA166" s="7"/>
      <c r="VXB166" s="7"/>
      <c r="VXC166" s="7"/>
      <c r="VXD166" s="7"/>
      <c r="VXE166" s="7"/>
      <c r="VXF166" s="7"/>
      <c r="VXG166" s="7"/>
      <c r="VXH166" s="7"/>
      <c r="VXI166" s="7"/>
      <c r="VXJ166" s="7"/>
      <c r="VXK166" s="7"/>
      <c r="VXL166" s="7"/>
      <c r="VXM166" s="7"/>
      <c r="VXN166" s="7"/>
      <c r="VXO166" s="7"/>
      <c r="VXP166" s="7"/>
      <c r="VXQ166" s="7"/>
      <c r="VXR166" s="7"/>
      <c r="VXS166" s="7"/>
      <c r="VXT166" s="7"/>
      <c r="VXU166" s="7"/>
      <c r="VXV166" s="7"/>
      <c r="VXW166" s="7"/>
      <c r="VXX166" s="7"/>
      <c r="VXY166" s="7"/>
      <c r="VXZ166" s="7"/>
      <c r="VYA166" s="7"/>
      <c r="VYB166" s="7"/>
      <c r="VYC166" s="7"/>
      <c r="VYD166" s="7"/>
      <c r="VYE166" s="7"/>
      <c r="VYF166" s="7"/>
      <c r="VYG166" s="7"/>
      <c r="VYH166" s="7"/>
      <c r="VYI166" s="7"/>
      <c r="VYJ166" s="7"/>
      <c r="VYK166" s="7"/>
      <c r="VYL166" s="7"/>
      <c r="VYM166" s="7"/>
      <c r="VYN166" s="7"/>
      <c r="VYO166" s="7"/>
      <c r="VYP166" s="7"/>
      <c r="VYQ166" s="7"/>
      <c r="VYR166" s="7"/>
      <c r="VYS166" s="7"/>
      <c r="VYT166" s="7"/>
      <c r="VYU166" s="7"/>
      <c r="VYV166" s="7"/>
      <c r="VYW166" s="7"/>
      <c r="VYX166" s="7"/>
      <c r="VYY166" s="7"/>
      <c r="VYZ166" s="7"/>
      <c r="VZA166" s="7"/>
      <c r="VZB166" s="7"/>
      <c r="VZC166" s="7"/>
      <c r="VZD166" s="7"/>
      <c r="VZE166" s="7"/>
      <c r="VZF166" s="7"/>
      <c r="VZG166" s="7"/>
      <c r="VZH166" s="7"/>
      <c r="VZI166" s="7"/>
      <c r="VZJ166" s="7"/>
      <c r="VZK166" s="7"/>
      <c r="VZL166" s="7"/>
      <c r="VZM166" s="7"/>
      <c r="VZN166" s="7"/>
      <c r="VZO166" s="7"/>
      <c r="VZP166" s="7"/>
      <c r="VZQ166" s="7"/>
      <c r="VZR166" s="7"/>
      <c r="VZS166" s="7"/>
      <c r="VZT166" s="7"/>
      <c r="VZU166" s="7"/>
      <c r="VZV166" s="7"/>
      <c r="VZW166" s="7"/>
      <c r="VZX166" s="7"/>
      <c r="VZY166" s="7"/>
      <c r="VZZ166" s="7"/>
      <c r="WAA166" s="7"/>
      <c r="WAB166" s="7"/>
      <c r="WAC166" s="7"/>
      <c r="WAD166" s="7"/>
      <c r="WAE166" s="7"/>
      <c r="WAF166" s="7"/>
      <c r="WAG166" s="7"/>
      <c r="WAH166" s="7"/>
      <c r="WAI166" s="7"/>
      <c r="WAJ166" s="7"/>
      <c r="WAK166" s="7"/>
      <c r="WAL166" s="7"/>
      <c r="WAM166" s="7"/>
      <c r="WAN166" s="7"/>
      <c r="WAO166" s="7"/>
      <c r="WAP166" s="7"/>
      <c r="WAQ166" s="7"/>
      <c r="WAR166" s="7"/>
      <c r="WAS166" s="7"/>
      <c r="WAT166" s="7"/>
      <c r="WAU166" s="7"/>
      <c r="WAV166" s="7"/>
      <c r="WAW166" s="7"/>
      <c r="WAX166" s="7"/>
      <c r="WAY166" s="7"/>
      <c r="WAZ166" s="7"/>
      <c r="WBA166" s="7"/>
      <c r="WBB166" s="7"/>
      <c r="WBC166" s="7"/>
      <c r="WBD166" s="7"/>
      <c r="WBE166" s="7"/>
      <c r="WBF166" s="7"/>
      <c r="WBG166" s="7"/>
      <c r="WBH166" s="7"/>
      <c r="WBI166" s="7"/>
      <c r="WBJ166" s="7"/>
      <c r="WBK166" s="7"/>
      <c r="WBL166" s="7"/>
      <c r="WBM166" s="7"/>
      <c r="WBN166" s="7"/>
      <c r="WBO166" s="7"/>
      <c r="WBP166" s="7"/>
      <c r="WBQ166" s="7"/>
      <c r="WBR166" s="7"/>
      <c r="WBS166" s="7"/>
      <c r="WBT166" s="7"/>
      <c r="WBU166" s="7"/>
      <c r="WBV166" s="7"/>
      <c r="WBW166" s="7"/>
      <c r="WBX166" s="7"/>
      <c r="WBY166" s="7"/>
      <c r="WBZ166" s="7"/>
      <c r="WCA166" s="7"/>
      <c r="WCB166" s="7"/>
      <c r="WCC166" s="7"/>
      <c r="WCD166" s="7"/>
      <c r="WCE166" s="7"/>
      <c r="WCF166" s="7"/>
      <c r="WCG166" s="7"/>
      <c r="WCH166" s="7"/>
      <c r="WCI166" s="7"/>
      <c r="WCJ166" s="7"/>
      <c r="WCK166" s="7"/>
      <c r="WCL166" s="7"/>
      <c r="WCM166" s="7"/>
      <c r="WCN166" s="7"/>
      <c r="WCO166" s="7"/>
      <c r="WCP166" s="7"/>
      <c r="WCQ166" s="7"/>
      <c r="WCR166" s="7"/>
      <c r="WCS166" s="7"/>
      <c r="WCT166" s="7"/>
      <c r="WCU166" s="7"/>
      <c r="WCV166" s="7"/>
      <c r="WCW166" s="7"/>
      <c r="WCX166" s="7"/>
      <c r="WCY166" s="7"/>
      <c r="WCZ166" s="7"/>
      <c r="WDA166" s="7"/>
      <c r="WDB166" s="7"/>
      <c r="WDC166" s="7"/>
      <c r="WDD166" s="7"/>
      <c r="WDE166" s="7"/>
      <c r="WDF166" s="7"/>
      <c r="WDG166" s="7"/>
      <c r="WDH166" s="7"/>
      <c r="WDI166" s="7"/>
      <c r="WDJ166" s="7"/>
      <c r="WDK166" s="7"/>
      <c r="WDL166" s="7"/>
      <c r="WDM166" s="7"/>
      <c r="WDN166" s="7"/>
      <c r="WDO166" s="7"/>
      <c r="WDP166" s="7"/>
      <c r="WDQ166" s="7"/>
      <c r="WDR166" s="7"/>
      <c r="WDS166" s="7"/>
      <c r="WDT166" s="7"/>
      <c r="WDU166" s="7"/>
      <c r="WDV166" s="7"/>
      <c r="WDW166" s="7"/>
      <c r="WDX166" s="7"/>
      <c r="WDY166" s="7"/>
      <c r="WDZ166" s="7"/>
      <c r="WEA166" s="7"/>
      <c r="WEB166" s="7"/>
      <c r="WEC166" s="7"/>
      <c r="WED166" s="7"/>
      <c r="WEE166" s="7"/>
      <c r="WEF166" s="7"/>
      <c r="WEG166" s="7"/>
      <c r="WEH166" s="7"/>
      <c r="WEI166" s="7"/>
      <c r="WEJ166" s="7"/>
      <c r="WEK166" s="7"/>
      <c r="WEL166" s="7"/>
      <c r="WEM166" s="7"/>
      <c r="WEN166" s="7"/>
      <c r="WEO166" s="7"/>
      <c r="WEP166" s="7"/>
      <c r="WEQ166" s="7"/>
      <c r="WER166" s="7"/>
      <c r="WES166" s="7"/>
      <c r="WET166" s="7"/>
      <c r="WEU166" s="7"/>
      <c r="WEV166" s="7"/>
      <c r="WEW166" s="7"/>
      <c r="WEX166" s="7"/>
      <c r="WEY166" s="7"/>
      <c r="WEZ166" s="7"/>
      <c r="WFA166" s="7"/>
      <c r="WFB166" s="7"/>
      <c r="WFC166" s="7"/>
      <c r="WFD166" s="7"/>
      <c r="WFE166" s="7"/>
      <c r="WFF166" s="7"/>
      <c r="WFG166" s="7"/>
      <c r="WFH166" s="7"/>
      <c r="WFI166" s="7"/>
      <c r="WFJ166" s="7"/>
      <c r="WFK166" s="7"/>
      <c r="WFL166" s="7"/>
      <c r="WFM166" s="7"/>
      <c r="WFN166" s="7"/>
      <c r="WFO166" s="7"/>
      <c r="WFP166" s="7"/>
      <c r="WFQ166" s="7"/>
      <c r="WFR166" s="7"/>
      <c r="WFS166" s="7"/>
      <c r="WFT166" s="7"/>
      <c r="WFU166" s="7"/>
      <c r="WFV166" s="7"/>
      <c r="WFW166" s="7"/>
      <c r="WFX166" s="7"/>
      <c r="WFY166" s="7"/>
      <c r="WFZ166" s="7"/>
      <c r="WGA166" s="7"/>
      <c r="WGB166" s="7"/>
      <c r="WGC166" s="7"/>
      <c r="WGD166" s="7"/>
      <c r="WGE166" s="7"/>
      <c r="WGF166" s="7"/>
      <c r="WGG166" s="7"/>
      <c r="WGH166" s="7"/>
      <c r="WGI166" s="7"/>
      <c r="WGJ166" s="7"/>
      <c r="WGK166" s="7"/>
      <c r="WGL166" s="7"/>
      <c r="WGM166" s="7"/>
      <c r="WGN166" s="7"/>
      <c r="WGO166" s="7"/>
      <c r="WGP166" s="7"/>
      <c r="WGQ166" s="7"/>
      <c r="WGR166" s="7"/>
      <c r="WGS166" s="7"/>
      <c r="WGT166" s="7"/>
      <c r="WGU166" s="7"/>
      <c r="WGV166" s="7"/>
      <c r="WGW166" s="7"/>
      <c r="WGX166" s="7"/>
      <c r="WGY166" s="7"/>
      <c r="WGZ166" s="7"/>
      <c r="WHA166" s="7"/>
      <c r="WHB166" s="7"/>
      <c r="WHC166" s="7"/>
      <c r="WHD166" s="7"/>
      <c r="WHE166" s="7"/>
      <c r="WHF166" s="7"/>
      <c r="WHG166" s="7"/>
      <c r="WHH166" s="7"/>
      <c r="WHI166" s="7"/>
      <c r="WHJ166" s="7"/>
      <c r="WHK166" s="7"/>
      <c r="WHL166" s="7"/>
      <c r="WHM166" s="7"/>
      <c r="WHN166" s="7"/>
      <c r="WHO166" s="7"/>
      <c r="WHP166" s="7"/>
      <c r="WHQ166" s="7"/>
      <c r="WHR166" s="7"/>
      <c r="WHS166" s="7"/>
      <c r="WHT166" s="7"/>
      <c r="WHU166" s="7"/>
      <c r="WHV166" s="7"/>
      <c r="WHW166" s="7"/>
      <c r="WHX166" s="7"/>
      <c r="WHY166" s="7"/>
      <c r="WHZ166" s="7"/>
      <c r="WIA166" s="7"/>
      <c r="WIB166" s="7"/>
      <c r="WIC166" s="7"/>
      <c r="WID166" s="7"/>
      <c r="WIE166" s="7"/>
      <c r="WIF166" s="7"/>
      <c r="WIG166" s="7"/>
      <c r="WIH166" s="7"/>
      <c r="WII166" s="7"/>
      <c r="WIJ166" s="7"/>
      <c r="WIK166" s="7"/>
      <c r="WIL166" s="7"/>
      <c r="WIM166" s="7"/>
      <c r="WIN166" s="7"/>
      <c r="WIO166" s="7"/>
      <c r="WIP166" s="7"/>
      <c r="WIQ166" s="7"/>
      <c r="WIR166" s="7"/>
      <c r="WIS166" s="7"/>
      <c r="WIT166" s="7"/>
      <c r="WIU166" s="7"/>
      <c r="WIV166" s="7"/>
      <c r="WIW166" s="7"/>
      <c r="WIX166" s="7"/>
      <c r="WIY166" s="7"/>
      <c r="WIZ166" s="7"/>
      <c r="WJA166" s="7"/>
      <c r="WJB166" s="7"/>
      <c r="WJC166" s="7"/>
      <c r="WJD166" s="7"/>
      <c r="WJE166" s="7"/>
      <c r="WJF166" s="7"/>
      <c r="WJG166" s="7"/>
      <c r="WJH166" s="7"/>
      <c r="WJI166" s="7"/>
      <c r="WJJ166" s="7"/>
      <c r="WJK166" s="7"/>
      <c r="WJL166" s="7"/>
      <c r="WJM166" s="7"/>
      <c r="WJN166" s="7"/>
      <c r="WJO166" s="7"/>
      <c r="WJP166" s="7"/>
      <c r="WJQ166" s="7"/>
      <c r="WJR166" s="7"/>
      <c r="WJS166" s="7"/>
      <c r="WJT166" s="7"/>
      <c r="WJU166" s="7"/>
      <c r="WJV166" s="7"/>
      <c r="WJW166" s="7"/>
      <c r="WJX166" s="7"/>
      <c r="WJY166" s="7"/>
      <c r="WJZ166" s="7"/>
      <c r="WKA166" s="7"/>
      <c r="WKB166" s="7"/>
      <c r="WKC166" s="7"/>
      <c r="WKD166" s="7"/>
      <c r="WKE166" s="7"/>
      <c r="WKF166" s="7"/>
      <c r="WKG166" s="7"/>
      <c r="WKH166" s="7"/>
      <c r="WKI166" s="7"/>
      <c r="WKJ166" s="7"/>
      <c r="WKK166" s="7"/>
      <c r="WKL166" s="7"/>
      <c r="WKM166" s="7"/>
      <c r="WKN166" s="7"/>
      <c r="WKO166" s="7"/>
      <c r="WKP166" s="7"/>
      <c r="WKQ166" s="7"/>
      <c r="WKR166" s="7"/>
      <c r="WKS166" s="7"/>
      <c r="WKT166" s="7"/>
      <c r="WKU166" s="7"/>
      <c r="WKV166" s="7"/>
      <c r="WKW166" s="7"/>
      <c r="WKX166" s="7"/>
      <c r="WKY166" s="7"/>
      <c r="WKZ166" s="7"/>
      <c r="WLA166" s="7"/>
      <c r="WLB166" s="7"/>
      <c r="WLC166" s="7"/>
      <c r="WLD166" s="7"/>
      <c r="WLE166" s="7"/>
      <c r="WLF166" s="7"/>
      <c r="WLG166" s="7"/>
      <c r="WLH166" s="7"/>
      <c r="WLI166" s="7"/>
      <c r="WLJ166" s="7"/>
      <c r="WLK166" s="7"/>
      <c r="WLL166" s="7"/>
      <c r="WLM166" s="7"/>
      <c r="WLN166" s="7"/>
      <c r="WLO166" s="7"/>
      <c r="WLP166" s="7"/>
      <c r="WLQ166" s="7"/>
      <c r="WLR166" s="7"/>
      <c r="WLS166" s="7"/>
      <c r="WLT166" s="7"/>
      <c r="WLU166" s="7"/>
      <c r="WLV166" s="7"/>
      <c r="WLW166" s="7"/>
      <c r="WLX166" s="7"/>
      <c r="WLY166" s="7"/>
      <c r="WLZ166" s="7"/>
      <c r="WMA166" s="7"/>
      <c r="WMB166" s="7"/>
      <c r="WMC166" s="7"/>
      <c r="WMD166" s="7"/>
      <c r="WME166" s="7"/>
      <c r="WMF166" s="7"/>
      <c r="WMG166" s="7"/>
      <c r="WMH166" s="7"/>
      <c r="WMI166" s="7"/>
      <c r="WMJ166" s="7"/>
      <c r="WMK166" s="7"/>
      <c r="WML166" s="7"/>
      <c r="WMM166" s="7"/>
      <c r="WMN166" s="7"/>
      <c r="WMO166" s="7"/>
      <c r="WMP166" s="7"/>
      <c r="WMQ166" s="7"/>
      <c r="WMR166" s="7"/>
      <c r="WMS166" s="7"/>
      <c r="WMT166" s="7"/>
      <c r="WMU166" s="7"/>
      <c r="WMV166" s="7"/>
      <c r="WMW166" s="7"/>
      <c r="WMX166" s="7"/>
      <c r="WMY166" s="7"/>
      <c r="WMZ166" s="7"/>
      <c r="WNA166" s="7"/>
      <c r="WNB166" s="7"/>
      <c r="WNC166" s="7"/>
      <c r="WND166" s="7"/>
      <c r="WNE166" s="7"/>
      <c r="WNF166" s="7"/>
      <c r="WNG166" s="7"/>
      <c r="WNH166" s="7"/>
      <c r="WNI166" s="7"/>
      <c r="WNJ166" s="7"/>
      <c r="WNK166" s="7"/>
      <c r="WNL166" s="7"/>
      <c r="WNM166" s="7"/>
      <c r="WNN166" s="7"/>
      <c r="WNO166" s="7"/>
      <c r="WNP166" s="7"/>
      <c r="WNQ166" s="7"/>
      <c r="WNR166" s="7"/>
      <c r="WNS166" s="7"/>
      <c r="WNT166" s="7"/>
      <c r="WNU166" s="7"/>
      <c r="WNV166" s="7"/>
      <c r="WNW166" s="7"/>
      <c r="WNX166" s="7"/>
      <c r="WNY166" s="7"/>
      <c r="WNZ166" s="7"/>
      <c r="WOA166" s="7"/>
      <c r="WOB166" s="7"/>
      <c r="WOC166" s="7"/>
      <c r="WOD166" s="7"/>
      <c r="WOE166" s="7"/>
      <c r="WOF166" s="7"/>
      <c r="WOG166" s="7"/>
      <c r="WOH166" s="7"/>
      <c r="WOI166" s="7"/>
      <c r="WOJ166" s="7"/>
      <c r="WOK166" s="7"/>
      <c r="WOL166" s="7"/>
      <c r="WOM166" s="7"/>
      <c r="WON166" s="7"/>
      <c r="WOO166" s="7"/>
      <c r="WOP166" s="7"/>
      <c r="WOQ166" s="7"/>
      <c r="WOR166" s="7"/>
      <c r="WOS166" s="7"/>
      <c r="WOT166" s="7"/>
      <c r="WOU166" s="7"/>
      <c r="WOV166" s="7"/>
      <c r="WOW166" s="7"/>
      <c r="WOX166" s="7"/>
      <c r="WOY166" s="7"/>
      <c r="WOZ166" s="7"/>
      <c r="WPA166" s="7"/>
      <c r="WPB166" s="7"/>
      <c r="WPC166" s="7"/>
      <c r="WPD166" s="7"/>
      <c r="WPE166" s="7"/>
      <c r="WPF166" s="7"/>
      <c r="WPG166" s="7"/>
      <c r="WPH166" s="7"/>
      <c r="WPI166" s="7"/>
      <c r="WPJ166" s="7"/>
      <c r="WPK166" s="7"/>
      <c r="WPL166" s="7"/>
      <c r="WPM166" s="7"/>
      <c r="WPN166" s="7"/>
      <c r="WPO166" s="7"/>
      <c r="WPP166" s="7"/>
      <c r="WPQ166" s="7"/>
      <c r="WPR166" s="7"/>
      <c r="WPS166" s="7"/>
      <c r="WPT166" s="7"/>
      <c r="WPU166" s="7"/>
      <c r="WPV166" s="7"/>
      <c r="WPW166" s="7"/>
      <c r="WPX166" s="7"/>
      <c r="WPY166" s="7"/>
      <c r="WPZ166" s="7"/>
      <c r="WQA166" s="7"/>
      <c r="WQB166" s="7"/>
      <c r="WQC166" s="7"/>
      <c r="WQD166" s="7"/>
      <c r="WQE166" s="7"/>
      <c r="WQF166" s="7"/>
      <c r="WQG166" s="7"/>
      <c r="WQH166" s="7"/>
      <c r="WQI166" s="7"/>
      <c r="WQJ166" s="7"/>
      <c r="WQK166" s="7"/>
      <c r="WQL166" s="7"/>
      <c r="WQM166" s="7"/>
      <c r="WQN166" s="7"/>
      <c r="WQO166" s="7"/>
      <c r="WQP166" s="7"/>
      <c r="WQQ166" s="7"/>
      <c r="WQR166" s="7"/>
      <c r="WQS166" s="7"/>
      <c r="WQT166" s="7"/>
      <c r="WQU166" s="7"/>
      <c r="WQV166" s="7"/>
      <c r="WQW166" s="7"/>
      <c r="WQX166" s="7"/>
      <c r="WQY166" s="7"/>
      <c r="WQZ166" s="7"/>
      <c r="WRA166" s="7"/>
      <c r="WRB166" s="7"/>
      <c r="WRC166" s="7"/>
      <c r="WRD166" s="7"/>
      <c r="WRE166" s="7"/>
      <c r="WRF166" s="7"/>
      <c r="WRG166" s="7"/>
      <c r="WRH166" s="7"/>
      <c r="WRI166" s="7"/>
      <c r="WRJ166" s="7"/>
      <c r="WRK166" s="7"/>
      <c r="WRL166" s="7"/>
      <c r="WRM166" s="7"/>
      <c r="WRN166" s="7"/>
      <c r="WRO166" s="7"/>
      <c r="WRP166" s="7"/>
      <c r="WRQ166" s="7"/>
      <c r="WRR166" s="7"/>
      <c r="WRS166" s="7"/>
      <c r="WRT166" s="7"/>
      <c r="WRU166" s="7"/>
      <c r="WRV166" s="7"/>
      <c r="WRW166" s="7"/>
      <c r="WRX166" s="7"/>
      <c r="WRY166" s="7"/>
      <c r="WRZ166" s="7"/>
      <c r="WSA166" s="7"/>
      <c r="WSB166" s="7"/>
      <c r="WSC166" s="7"/>
      <c r="WSD166" s="7"/>
      <c r="WSE166" s="7"/>
      <c r="WSF166" s="7"/>
      <c r="WSG166" s="7"/>
      <c r="WSH166" s="7"/>
      <c r="WSI166" s="7"/>
      <c r="WSJ166" s="7"/>
      <c r="WSK166" s="7"/>
      <c r="WSL166" s="7"/>
      <c r="WSM166" s="7"/>
      <c r="WSN166" s="7"/>
      <c r="WSO166" s="7"/>
      <c r="WSP166" s="7"/>
      <c r="WSQ166" s="7"/>
      <c r="WSR166" s="7"/>
      <c r="WSS166" s="7"/>
      <c r="WST166" s="7"/>
      <c r="WSU166" s="7"/>
      <c r="WSV166" s="7"/>
      <c r="WSW166" s="7"/>
      <c r="WSX166" s="7"/>
      <c r="WSY166" s="7"/>
      <c r="WSZ166" s="7"/>
      <c r="WTA166" s="7"/>
      <c r="WTB166" s="7"/>
      <c r="WTC166" s="7"/>
      <c r="WTD166" s="7"/>
      <c r="WTE166" s="7"/>
      <c r="WTF166" s="7"/>
      <c r="WTG166" s="7"/>
      <c r="WTH166" s="7"/>
      <c r="WTI166" s="7"/>
      <c r="WTJ166" s="7"/>
      <c r="WTK166" s="7"/>
      <c r="WTL166" s="7"/>
      <c r="WTM166" s="7"/>
      <c r="WTN166" s="7"/>
      <c r="WTO166" s="7"/>
      <c r="WTP166" s="7"/>
      <c r="WTQ166" s="7"/>
      <c r="WTR166" s="7"/>
      <c r="WTS166" s="7"/>
      <c r="WTT166" s="7"/>
      <c r="WTU166" s="7"/>
      <c r="WTV166" s="7"/>
      <c r="WTW166" s="7"/>
      <c r="WTX166" s="7"/>
      <c r="WTY166" s="7"/>
      <c r="WTZ166" s="7"/>
      <c r="WUA166" s="7"/>
      <c r="WUB166" s="7"/>
      <c r="WUC166" s="7"/>
      <c r="WUD166" s="7"/>
      <c r="WUE166" s="7"/>
      <c r="WUF166" s="7"/>
      <c r="WUG166" s="7"/>
      <c r="WUH166" s="7"/>
      <c r="WUI166" s="7"/>
      <c r="WUJ166" s="7"/>
      <c r="WUK166" s="7"/>
      <c r="WUL166" s="7"/>
      <c r="WUM166" s="7"/>
      <c r="WUN166" s="7"/>
      <c r="WUO166" s="7"/>
      <c r="WUP166" s="7"/>
      <c r="WUQ166" s="7"/>
      <c r="WUR166" s="7"/>
      <c r="WUS166" s="7"/>
      <c r="WUT166" s="7"/>
      <c r="WUU166" s="7"/>
      <c r="WUV166" s="7"/>
      <c r="WUW166" s="7"/>
      <c r="WUX166" s="7"/>
      <c r="WUY166" s="7"/>
      <c r="WUZ166" s="7"/>
      <c r="WVA166" s="7"/>
      <c r="WVB166" s="7"/>
      <c r="WVC166" s="7"/>
      <c r="WVD166" s="7"/>
      <c r="WVE166" s="7"/>
      <c r="WVF166" s="7"/>
      <c r="WVG166" s="7"/>
      <c r="WVH166" s="7"/>
      <c r="WVI166" s="7"/>
      <c r="WVJ166" s="7"/>
      <c r="WVK166" s="7"/>
      <c r="WVL166" s="7"/>
      <c r="WVM166" s="7"/>
      <c r="WVN166" s="7"/>
      <c r="WVO166" s="7"/>
      <c r="WVP166" s="7"/>
      <c r="WVQ166" s="7"/>
      <c r="WVR166" s="7"/>
      <c r="WVS166" s="7"/>
      <c r="WVT166" s="7"/>
      <c r="WVU166" s="7"/>
      <c r="WVV166" s="7"/>
      <c r="WVW166" s="7"/>
      <c r="WVX166" s="7"/>
      <c r="WVY166" s="7"/>
      <c r="WVZ166" s="7"/>
      <c r="WWA166" s="7"/>
      <c r="WWB166" s="7"/>
      <c r="WWC166" s="7"/>
      <c r="WWD166" s="7"/>
      <c r="WWE166" s="7"/>
      <c r="WWF166" s="7"/>
      <c r="WWG166" s="7"/>
      <c r="WWH166" s="7"/>
      <c r="WWI166" s="7"/>
      <c r="WWJ166" s="7"/>
      <c r="WWK166" s="7"/>
      <c r="WWL166" s="7"/>
      <c r="WWM166" s="7"/>
      <c r="WWN166" s="7"/>
      <c r="WWO166" s="7"/>
      <c r="WWP166" s="7"/>
      <c r="WWQ166" s="7"/>
      <c r="WWR166" s="7"/>
      <c r="WWS166" s="7"/>
      <c r="WWT166" s="7"/>
      <c r="WWU166" s="7"/>
      <c r="WWV166" s="7"/>
      <c r="WWW166" s="7"/>
      <c r="WWX166" s="7"/>
      <c r="WWY166" s="7"/>
      <c r="WWZ166" s="7"/>
      <c r="WXA166" s="7"/>
      <c r="WXB166" s="7"/>
      <c r="WXC166" s="7"/>
      <c r="WXD166" s="7"/>
      <c r="WXE166" s="7"/>
      <c r="WXF166" s="7"/>
      <c r="WXG166" s="7"/>
      <c r="WXH166" s="7"/>
      <c r="WXI166" s="7"/>
      <c r="WXJ166" s="7"/>
      <c r="WXK166" s="7"/>
      <c r="WXL166" s="7"/>
      <c r="WXM166" s="7"/>
      <c r="WXN166" s="7"/>
      <c r="WXO166" s="7"/>
      <c r="WXP166" s="7"/>
      <c r="WXQ166" s="7"/>
      <c r="WXR166" s="7"/>
      <c r="WXS166" s="7"/>
      <c r="WXT166" s="7"/>
      <c r="WXU166" s="7"/>
      <c r="WXV166" s="7"/>
      <c r="WXW166" s="7"/>
      <c r="WXX166" s="7"/>
      <c r="WXY166" s="7"/>
      <c r="WXZ166" s="7"/>
      <c r="WYA166" s="7"/>
      <c r="WYB166" s="7"/>
      <c r="WYC166" s="7"/>
      <c r="WYD166" s="7"/>
      <c r="WYE166" s="7"/>
      <c r="WYF166" s="7"/>
      <c r="WYG166" s="7"/>
      <c r="WYH166" s="7"/>
      <c r="WYI166" s="7"/>
      <c r="WYJ166" s="7"/>
      <c r="WYK166" s="7"/>
      <c r="WYL166" s="7"/>
      <c r="WYM166" s="7"/>
      <c r="WYN166" s="7"/>
      <c r="WYO166" s="7"/>
      <c r="WYP166" s="7"/>
      <c r="WYQ166" s="7"/>
      <c r="WYR166" s="7"/>
      <c r="WYS166" s="7"/>
      <c r="WYT166" s="7"/>
      <c r="WYU166" s="7"/>
      <c r="WYV166" s="7"/>
      <c r="WYW166" s="7"/>
      <c r="WYX166" s="7"/>
      <c r="WYY166" s="7"/>
      <c r="WYZ166" s="7"/>
      <c r="WZA166" s="7"/>
      <c r="WZB166" s="7"/>
      <c r="WZC166" s="7"/>
      <c r="WZD166" s="7"/>
      <c r="WZE166" s="7"/>
      <c r="WZF166" s="7"/>
      <c r="WZG166" s="7"/>
      <c r="WZH166" s="7"/>
      <c r="WZI166" s="7"/>
      <c r="WZJ166" s="7"/>
      <c r="WZK166" s="7"/>
      <c r="WZL166" s="7"/>
      <c r="WZM166" s="7"/>
      <c r="WZN166" s="7"/>
      <c r="WZO166" s="7"/>
      <c r="WZP166" s="7"/>
      <c r="WZQ166" s="7"/>
      <c r="WZR166" s="7"/>
      <c r="WZS166" s="7"/>
      <c r="WZT166" s="7"/>
      <c r="WZU166" s="7"/>
      <c r="WZV166" s="7"/>
      <c r="WZW166" s="7"/>
      <c r="WZX166" s="7"/>
      <c r="WZY166" s="7"/>
      <c r="WZZ166" s="7"/>
      <c r="XAA166" s="7"/>
      <c r="XAB166" s="7"/>
      <c r="XAC166" s="7"/>
      <c r="XAD166" s="7"/>
      <c r="XAE166" s="7"/>
      <c r="XAF166" s="7"/>
      <c r="XAG166" s="7"/>
      <c r="XAH166" s="7"/>
      <c r="XAI166" s="7"/>
      <c r="XAJ166" s="7"/>
      <c r="XAK166" s="7"/>
      <c r="XAL166" s="7"/>
      <c r="XAM166" s="7"/>
      <c r="XAN166" s="7"/>
      <c r="XAO166" s="7"/>
      <c r="XAP166" s="7"/>
      <c r="XAQ166" s="7"/>
      <c r="XAR166" s="7"/>
      <c r="XAS166" s="7"/>
      <c r="XAT166" s="7"/>
      <c r="XAU166" s="7"/>
      <c r="XAV166" s="7"/>
      <c r="XAW166" s="7"/>
      <c r="XAX166" s="7"/>
      <c r="XAY166" s="7"/>
      <c r="XAZ166" s="7"/>
      <c r="XBA166" s="7"/>
      <c r="XBB166" s="7"/>
      <c r="XBC166" s="7"/>
      <c r="XBD166" s="7"/>
      <c r="XBE166" s="7"/>
      <c r="XBF166" s="7"/>
      <c r="XBG166" s="7"/>
      <c r="XBH166" s="7"/>
      <c r="XBI166" s="7"/>
      <c r="XBJ166" s="7"/>
      <c r="XBK166" s="7"/>
      <c r="XBL166" s="7"/>
      <c r="XBM166" s="7"/>
      <c r="XBN166" s="7"/>
      <c r="XBO166" s="7"/>
      <c r="XBP166" s="7"/>
      <c r="XBQ166" s="7"/>
      <c r="XBR166" s="7"/>
      <c r="XBS166" s="7"/>
      <c r="XBT166" s="7"/>
      <c r="XBU166" s="7"/>
      <c r="XBV166" s="7"/>
      <c r="XBW166" s="7"/>
      <c r="XBX166" s="7"/>
      <c r="XBY166" s="7"/>
      <c r="XBZ166" s="7"/>
      <c r="XCA166" s="7"/>
      <c r="XCB166" s="7"/>
      <c r="XCC166" s="7"/>
      <c r="XCD166" s="7"/>
      <c r="XCE166" s="7"/>
      <c r="XCF166" s="7"/>
      <c r="XCG166" s="7"/>
      <c r="XCH166" s="7"/>
      <c r="XCI166" s="7"/>
      <c r="XCJ166" s="7"/>
      <c r="XCK166" s="7"/>
      <c r="XCL166" s="7"/>
      <c r="XCM166" s="7"/>
      <c r="XCN166" s="7"/>
      <c r="XCO166" s="7"/>
      <c r="XCP166" s="7"/>
      <c r="XCQ166" s="7"/>
      <c r="XCR166" s="7"/>
      <c r="XCS166" s="7"/>
      <c r="XCT166" s="7"/>
      <c r="XCU166" s="7"/>
      <c r="XCV166" s="7"/>
      <c r="XCW166" s="7"/>
      <c r="XCX166" s="7"/>
      <c r="XCY166" s="7"/>
      <c r="XCZ166" s="7"/>
      <c r="XDA166" s="7"/>
      <c r="XDB166" s="7"/>
      <c r="XDC166" s="7"/>
      <c r="XDD166" s="7"/>
      <c r="XDE166" s="7"/>
      <c r="XDF166" s="7"/>
      <c r="XDG166" s="7"/>
      <c r="XDH166" s="7"/>
      <c r="XDI166" s="7"/>
      <c r="XDJ166" s="7"/>
      <c r="XDK166" s="7"/>
      <c r="XDL166" s="7"/>
      <c r="XDM166" s="7"/>
      <c r="XDN166" s="7"/>
      <c r="XDO166" s="7"/>
      <c r="XDP166" s="7"/>
      <c r="XDQ166" s="7"/>
      <c r="XDR166" s="7"/>
      <c r="XDS166" s="7"/>
      <c r="XDT166" s="7"/>
      <c r="XDU166" s="7"/>
      <c r="XDV166" s="7"/>
      <c r="XDW166" s="7"/>
      <c r="XDX166" s="7"/>
      <c r="XDY166" s="7"/>
      <c r="XDZ166" s="7"/>
      <c r="XEA166" s="7"/>
      <c r="XEB166" s="7"/>
      <c r="XEC166" s="7"/>
      <c r="XED166" s="7"/>
      <c r="XEE166" s="7"/>
      <c r="XEF166" s="7"/>
      <c r="XEG166" s="7"/>
      <c r="XEH166" s="7"/>
      <c r="XEI166" s="7"/>
      <c r="XEJ166" s="7"/>
      <c r="XEK166" s="7"/>
      <c r="XEL166" s="7"/>
      <c r="XEM166" s="7"/>
    </row>
    <row r="167" s="7" customFormat="1" ht="104.1" customHeight="1" spans="1:1024 1025:16367">
      <c r="A167" s="27">
        <v>6.1</v>
      </c>
      <c r="B167" s="34" t="s">
        <v>473</v>
      </c>
      <c r="C167" s="35" t="s">
        <v>474</v>
      </c>
      <c r="D167" s="52" t="s">
        <v>472</v>
      </c>
      <c r="E167" s="37">
        <v>18</v>
      </c>
      <c r="F167" s="28"/>
      <c r="G167" s="29">
        <f t="shared" si="2"/>
        <v>0</v>
      </c>
      <c r="H167" s="27">
        <v>2516.91</v>
      </c>
    </row>
    <row r="168" s="7" customFormat="1" ht="93" customHeight="1" spans="1:1024 1025:16367">
      <c r="A168" s="25">
        <v>6.11</v>
      </c>
      <c r="B168" s="34" t="s">
        <v>475</v>
      </c>
      <c r="C168" s="35" t="s">
        <v>476</v>
      </c>
      <c r="D168" s="52" t="s">
        <v>472</v>
      </c>
      <c r="E168" s="37">
        <v>60</v>
      </c>
      <c r="F168" s="28"/>
      <c r="G168" s="29">
        <f t="shared" si="2"/>
        <v>0</v>
      </c>
      <c r="H168" s="27">
        <v>3109.49</v>
      </c>
    </row>
    <row r="169" s="7" customFormat="1" ht="96.95" customHeight="1" spans="1:1024 1025:16367">
      <c r="A169" s="25">
        <v>6.12</v>
      </c>
      <c r="B169" s="34" t="s">
        <v>477</v>
      </c>
      <c r="C169" s="35" t="s">
        <v>478</v>
      </c>
      <c r="D169" s="52" t="s">
        <v>472</v>
      </c>
      <c r="E169" s="37">
        <v>8</v>
      </c>
      <c r="F169" s="28"/>
      <c r="G169" s="29">
        <f t="shared" si="2"/>
        <v>0</v>
      </c>
      <c r="H169" s="27">
        <v>3832.47</v>
      </c>
    </row>
    <row r="170" s="7" customFormat="1" ht="30" customHeight="1" spans="1:1024 1025:16367">
      <c r="A170" s="25">
        <v>6.13</v>
      </c>
      <c r="B170" s="53" t="s">
        <v>479</v>
      </c>
      <c r="C170" s="26" t="s">
        <v>480</v>
      </c>
      <c r="D170" s="54" t="s">
        <v>472</v>
      </c>
      <c r="E170" s="27">
        <v>200000</v>
      </c>
      <c r="F170" s="28"/>
      <c r="G170" s="29">
        <f t="shared" si="2"/>
        <v>0</v>
      </c>
      <c r="H170" s="27">
        <v>2.96</v>
      </c>
    </row>
    <row r="171" s="7" customFormat="1" ht="30" customHeight="1" spans="1:1024 1025:16367">
      <c r="A171" s="25">
        <v>6.14</v>
      </c>
      <c r="B171" s="53" t="s">
        <v>481</v>
      </c>
      <c r="C171" s="26" t="s">
        <v>480</v>
      </c>
      <c r="D171" s="54" t="s">
        <v>472</v>
      </c>
      <c r="E171" s="27">
        <v>200000</v>
      </c>
      <c r="F171" s="28"/>
      <c r="G171" s="29">
        <f t="shared" si="2"/>
        <v>0</v>
      </c>
      <c r="H171" s="27">
        <v>2.96</v>
      </c>
    </row>
    <row r="172" s="7" customFormat="1" ht="24" customHeight="1" spans="1:1024 1025:16367">
      <c r="A172" s="25">
        <v>6.15</v>
      </c>
      <c r="B172" s="53" t="s">
        <v>482</v>
      </c>
      <c r="C172" s="26" t="s">
        <v>480</v>
      </c>
      <c r="D172" s="54" t="s">
        <v>472</v>
      </c>
      <c r="E172" s="27">
        <v>200000</v>
      </c>
      <c r="F172" s="28"/>
      <c r="G172" s="29">
        <f t="shared" si="2"/>
        <v>0</v>
      </c>
      <c r="H172" s="27">
        <v>5.01</v>
      </c>
    </row>
    <row r="173" s="7" customFormat="1" ht="24" customHeight="1" spans="1:1024 1025:16367">
      <c r="A173" s="25">
        <v>6.16</v>
      </c>
      <c r="B173" s="53" t="s">
        <v>483</v>
      </c>
      <c r="C173" s="26" t="s">
        <v>480</v>
      </c>
      <c r="D173" s="54" t="s">
        <v>472</v>
      </c>
      <c r="E173" s="27">
        <v>2000</v>
      </c>
      <c r="F173" s="28"/>
      <c r="G173" s="29">
        <f t="shared" si="2"/>
        <v>0</v>
      </c>
      <c r="H173" s="27">
        <v>4</v>
      </c>
    </row>
    <row r="174" s="7" customFormat="1" ht="24" customHeight="1" spans="1:1024 1025:16367">
      <c r="A174" s="25">
        <v>6.17</v>
      </c>
      <c r="B174" s="53" t="s">
        <v>484</v>
      </c>
      <c r="C174" s="26" t="s">
        <v>480</v>
      </c>
      <c r="D174" s="54" t="s">
        <v>472</v>
      </c>
      <c r="E174" s="27">
        <v>2000</v>
      </c>
      <c r="F174" s="28"/>
      <c r="G174" s="29">
        <f t="shared" si="2"/>
        <v>0</v>
      </c>
      <c r="H174" s="27">
        <v>4</v>
      </c>
    </row>
    <row r="175" s="7" customFormat="1" ht="24" customHeight="1" spans="1:1024 1025:16367">
      <c r="A175" s="25">
        <v>6.18</v>
      </c>
      <c r="B175" s="53" t="s">
        <v>485</v>
      </c>
      <c r="C175" s="26" t="s">
        <v>480</v>
      </c>
      <c r="D175" s="54" t="s">
        <v>472</v>
      </c>
      <c r="E175" s="27">
        <v>2000</v>
      </c>
      <c r="F175" s="28"/>
      <c r="G175" s="29">
        <f t="shared" si="2"/>
        <v>0</v>
      </c>
      <c r="H175" s="27">
        <v>4</v>
      </c>
    </row>
    <row r="176" s="7" customFormat="1" ht="26" customHeight="1" spans="1:1024 1025:16367">
      <c r="A176" s="23" t="s">
        <v>486</v>
      </c>
      <c r="B176" s="40"/>
      <c r="C176" s="30"/>
      <c r="D176" s="42"/>
      <c r="E176" s="27"/>
      <c r="F176" s="28"/>
      <c r="G176" s="29" t="str">
        <f t="shared" si="2"/>
        <v/>
      </c>
      <c r="H176" s="27">
        <v>0</v>
      </c>
    </row>
    <row r="177" s="7" customFormat="1" ht="57.95" customHeight="1" spans="1:8">
      <c r="A177" s="25">
        <v>7.1</v>
      </c>
      <c r="B177" s="34" t="s">
        <v>487</v>
      </c>
      <c r="C177" s="35" t="s">
        <v>488</v>
      </c>
      <c r="D177" s="52" t="s">
        <v>254</v>
      </c>
      <c r="E177" s="27">
        <v>1</v>
      </c>
      <c r="F177" s="28"/>
      <c r="G177" s="29">
        <f t="shared" si="2"/>
        <v>0</v>
      </c>
      <c r="H177" s="27">
        <v>47789.45</v>
      </c>
    </row>
    <row r="178" s="7" customFormat="1" ht="57.95" customHeight="1" spans="1:8">
      <c r="A178" s="25">
        <v>7.2</v>
      </c>
      <c r="B178" s="34" t="s">
        <v>489</v>
      </c>
      <c r="C178" s="35" t="s">
        <v>490</v>
      </c>
      <c r="D178" s="52" t="s">
        <v>254</v>
      </c>
      <c r="E178" s="27">
        <v>1</v>
      </c>
      <c r="F178" s="28"/>
      <c r="G178" s="29">
        <f t="shared" si="2"/>
        <v>0</v>
      </c>
      <c r="H178" s="27">
        <v>87202.53</v>
      </c>
    </row>
    <row r="179" s="7" customFormat="1" ht="57.95" customHeight="1" spans="1:8">
      <c r="A179" s="25">
        <v>7.3</v>
      </c>
      <c r="B179" s="34" t="s">
        <v>491</v>
      </c>
      <c r="C179" s="35" t="s">
        <v>492</v>
      </c>
      <c r="D179" s="52" t="s">
        <v>254</v>
      </c>
      <c r="E179" s="27">
        <v>2</v>
      </c>
      <c r="F179" s="28"/>
      <c r="G179" s="29">
        <f t="shared" si="2"/>
        <v>0</v>
      </c>
      <c r="H179" s="27">
        <v>83988.83</v>
      </c>
    </row>
    <row r="180" s="7" customFormat="1" ht="57.95" customHeight="1" spans="1:8">
      <c r="A180" s="25">
        <v>7.4</v>
      </c>
      <c r="B180" s="34" t="s">
        <v>493</v>
      </c>
      <c r="C180" s="35" t="s">
        <v>494</v>
      </c>
      <c r="D180" s="52" t="s">
        <v>254</v>
      </c>
      <c r="E180" s="27">
        <v>1</v>
      </c>
      <c r="F180" s="28"/>
      <c r="G180" s="29">
        <f t="shared" si="2"/>
        <v>0</v>
      </c>
      <c r="H180" s="27">
        <v>83988.83</v>
      </c>
    </row>
    <row r="181" s="7" customFormat="1" ht="36" customHeight="1" spans="1:8">
      <c r="A181" s="25">
        <v>7.5</v>
      </c>
      <c r="B181" s="34" t="s">
        <v>495</v>
      </c>
      <c r="C181" s="35" t="s">
        <v>496</v>
      </c>
      <c r="D181" s="52" t="s">
        <v>254</v>
      </c>
      <c r="E181" s="37">
        <v>1</v>
      </c>
      <c r="F181" s="28"/>
      <c r="G181" s="29">
        <f t="shared" si="2"/>
        <v>0</v>
      </c>
      <c r="H181" s="27">
        <v>468.96</v>
      </c>
    </row>
    <row r="182" s="7" customFormat="1" ht="36" customHeight="1" spans="1:8">
      <c r="A182" s="25">
        <v>7.6</v>
      </c>
      <c r="B182" s="34" t="s">
        <v>497</v>
      </c>
      <c r="C182" s="35" t="s">
        <v>498</v>
      </c>
      <c r="D182" s="52" t="s">
        <v>254</v>
      </c>
      <c r="E182" s="37">
        <v>1</v>
      </c>
      <c r="F182" s="28"/>
      <c r="G182" s="29">
        <f t="shared" si="2"/>
        <v>0</v>
      </c>
      <c r="H182" s="27">
        <v>590.14</v>
      </c>
    </row>
    <row r="183" s="7" customFormat="1" ht="36" customHeight="1" spans="1:8">
      <c r="A183" s="25">
        <v>7.7</v>
      </c>
      <c r="B183" s="34" t="s">
        <v>499</v>
      </c>
      <c r="C183" s="35" t="s">
        <v>498</v>
      </c>
      <c r="D183" s="52" t="s">
        <v>254</v>
      </c>
      <c r="E183" s="37">
        <v>2</v>
      </c>
      <c r="F183" s="28"/>
      <c r="G183" s="29">
        <f t="shared" si="2"/>
        <v>0</v>
      </c>
      <c r="H183" s="27">
        <v>590.14</v>
      </c>
    </row>
    <row r="184" s="7" customFormat="1" ht="33.95" customHeight="1" spans="1:8">
      <c r="A184" s="25">
        <v>7.8</v>
      </c>
      <c r="B184" s="34" t="s">
        <v>500</v>
      </c>
      <c r="C184" s="35" t="s">
        <v>498</v>
      </c>
      <c r="D184" s="52" t="s">
        <v>254</v>
      </c>
      <c r="E184" s="37">
        <v>1</v>
      </c>
      <c r="F184" s="28"/>
      <c r="G184" s="29">
        <f t="shared" si="2"/>
        <v>0</v>
      </c>
      <c r="H184" s="27">
        <v>590.14</v>
      </c>
    </row>
    <row r="185" s="7" customFormat="1" ht="30.95" customHeight="1" spans="1:8">
      <c r="A185" s="25">
        <v>7.9</v>
      </c>
      <c r="B185" s="34" t="s">
        <v>501</v>
      </c>
      <c r="C185" s="35" t="s">
        <v>502</v>
      </c>
      <c r="D185" s="52" t="s">
        <v>503</v>
      </c>
      <c r="E185" s="37">
        <v>3</v>
      </c>
      <c r="F185" s="28"/>
      <c r="G185" s="29">
        <f t="shared" si="2"/>
        <v>0</v>
      </c>
      <c r="H185" s="27">
        <v>3033.81</v>
      </c>
    </row>
    <row r="186" s="7" customFormat="1" ht="38.1" customHeight="1" spans="1:8">
      <c r="A186" s="27">
        <v>7.1</v>
      </c>
      <c r="B186" s="34" t="s">
        <v>504</v>
      </c>
      <c r="C186" s="35" t="s">
        <v>505</v>
      </c>
      <c r="D186" s="52" t="s">
        <v>506</v>
      </c>
      <c r="E186" s="37">
        <v>2</v>
      </c>
      <c r="F186" s="28"/>
      <c r="G186" s="29">
        <f t="shared" si="2"/>
        <v>0</v>
      </c>
      <c r="H186" s="27">
        <v>8721.55</v>
      </c>
    </row>
    <row r="187" s="7" customFormat="1" ht="60" customHeight="1" spans="1:8">
      <c r="A187" s="25">
        <v>7.11</v>
      </c>
      <c r="B187" s="34" t="s">
        <v>507</v>
      </c>
      <c r="C187" s="35" t="s">
        <v>508</v>
      </c>
      <c r="D187" s="52" t="s">
        <v>215</v>
      </c>
      <c r="E187" s="37">
        <v>2</v>
      </c>
      <c r="F187" s="28"/>
      <c r="G187" s="29">
        <f t="shared" si="2"/>
        <v>0</v>
      </c>
      <c r="H187" s="27">
        <v>1201.28</v>
      </c>
    </row>
    <row r="188" s="7" customFormat="1" ht="48" customHeight="1" spans="1:8">
      <c r="A188" s="25">
        <v>7.12</v>
      </c>
      <c r="B188" s="34" t="s">
        <v>509</v>
      </c>
      <c r="C188" s="35" t="s">
        <v>510</v>
      </c>
      <c r="D188" s="52" t="s">
        <v>215</v>
      </c>
      <c r="E188" s="37">
        <v>1</v>
      </c>
      <c r="F188" s="28"/>
      <c r="G188" s="29">
        <f t="shared" si="2"/>
        <v>0</v>
      </c>
      <c r="H188" s="27">
        <v>1734.96</v>
      </c>
    </row>
    <row r="189" s="7" customFormat="1" ht="26.1" customHeight="1" spans="1:8">
      <c r="A189" s="25">
        <v>7.13</v>
      </c>
      <c r="B189" s="34" t="s">
        <v>511</v>
      </c>
      <c r="C189" s="35" t="s">
        <v>512</v>
      </c>
      <c r="D189" s="52" t="s">
        <v>513</v>
      </c>
      <c r="E189" s="37">
        <v>2</v>
      </c>
      <c r="F189" s="28"/>
      <c r="G189" s="29">
        <f t="shared" si="2"/>
        <v>0</v>
      </c>
      <c r="H189" s="27">
        <v>121.54</v>
      </c>
    </row>
    <row r="190" s="5" customFormat="1" ht="26.1" customHeight="1" spans="1:8">
      <c r="A190" s="25">
        <v>7.14</v>
      </c>
      <c r="B190" s="34" t="s">
        <v>514</v>
      </c>
      <c r="C190" s="35" t="s">
        <v>515</v>
      </c>
      <c r="D190" s="36" t="s">
        <v>196</v>
      </c>
      <c r="E190" s="37">
        <v>15</v>
      </c>
      <c r="F190" s="28"/>
      <c r="G190" s="29">
        <f t="shared" si="2"/>
        <v>0</v>
      </c>
      <c r="H190" s="27">
        <v>17.8</v>
      </c>
    </row>
    <row r="191" s="9" customFormat="1" ht="26.1" customHeight="1" spans="1:8">
      <c r="A191" s="25">
        <v>7.15</v>
      </c>
      <c r="B191" s="34" t="s">
        <v>516</v>
      </c>
      <c r="C191" s="35" t="s">
        <v>517</v>
      </c>
      <c r="D191" s="52" t="s">
        <v>254</v>
      </c>
      <c r="E191" s="37">
        <v>1</v>
      </c>
      <c r="F191" s="28"/>
      <c r="G191" s="29">
        <f t="shared" si="2"/>
        <v>0</v>
      </c>
      <c r="H191" s="27">
        <v>7049.38</v>
      </c>
    </row>
    <row r="192" s="5" customFormat="1" ht="26.1" customHeight="1" spans="1:8">
      <c r="A192" s="25">
        <v>7.16</v>
      </c>
      <c r="B192" s="34" t="s">
        <v>518</v>
      </c>
      <c r="C192" s="35" t="s">
        <v>519</v>
      </c>
      <c r="D192" s="52" t="s">
        <v>254</v>
      </c>
      <c r="E192" s="37">
        <v>1</v>
      </c>
      <c r="F192" s="28"/>
      <c r="G192" s="29">
        <f t="shared" si="2"/>
        <v>0</v>
      </c>
      <c r="H192" s="27">
        <v>4028.22</v>
      </c>
    </row>
    <row r="193" s="5" customFormat="1" ht="26.1" customHeight="1" spans="1:8">
      <c r="A193" s="25">
        <v>7.17</v>
      </c>
      <c r="B193" s="34" t="s">
        <v>520</v>
      </c>
      <c r="C193" s="35" t="s">
        <v>521</v>
      </c>
      <c r="D193" s="52" t="s">
        <v>522</v>
      </c>
      <c r="E193" s="37">
        <v>10</v>
      </c>
      <c r="F193" s="28"/>
      <c r="G193" s="29">
        <f t="shared" si="2"/>
        <v>0</v>
      </c>
      <c r="H193" s="27">
        <v>8056.44</v>
      </c>
    </row>
    <row r="194" s="5" customFormat="1" ht="26.1" customHeight="1" spans="1:8">
      <c r="A194" s="25">
        <v>7.18</v>
      </c>
      <c r="B194" s="34" t="s">
        <v>523</v>
      </c>
      <c r="C194" s="35" t="s">
        <v>524</v>
      </c>
      <c r="D194" s="38" t="s">
        <v>185</v>
      </c>
      <c r="E194" s="37">
        <v>20</v>
      </c>
      <c r="F194" s="28"/>
      <c r="G194" s="29">
        <f t="shared" si="2"/>
        <v>0</v>
      </c>
      <c r="H194" s="27">
        <v>692.3</v>
      </c>
    </row>
    <row r="195" s="5" customFormat="1" ht="26.1" customHeight="1" spans="1:8">
      <c r="A195" s="23" t="s">
        <v>525</v>
      </c>
      <c r="B195" s="34"/>
      <c r="C195" s="35"/>
      <c r="D195" s="38"/>
      <c r="E195" s="37"/>
      <c r="F195" s="28"/>
      <c r="G195" s="29" t="str">
        <f t="shared" si="2"/>
        <v/>
      </c>
      <c r="H195" s="27">
        <v>0</v>
      </c>
    </row>
    <row r="196" s="5" customFormat="1" ht="26.1" customHeight="1" spans="1:8">
      <c r="A196" s="25">
        <v>8.1</v>
      </c>
      <c r="B196" s="34" t="s">
        <v>99</v>
      </c>
      <c r="C196" s="35" t="s">
        <v>526</v>
      </c>
      <c r="D196" s="55" t="s">
        <v>274</v>
      </c>
      <c r="E196" s="37">
        <v>20</v>
      </c>
      <c r="F196" s="28"/>
      <c r="G196" s="29">
        <f t="shared" si="2"/>
        <v>0</v>
      </c>
      <c r="H196" s="27">
        <v>110.61</v>
      </c>
    </row>
    <row r="197" s="5" customFormat="1" ht="26.1" customHeight="1" spans="1:8">
      <c r="A197" s="25">
        <v>8.2</v>
      </c>
      <c r="B197" s="34" t="s">
        <v>102</v>
      </c>
      <c r="C197" s="35" t="s">
        <v>527</v>
      </c>
      <c r="D197" s="55" t="s">
        <v>274</v>
      </c>
      <c r="E197" s="37">
        <v>10</v>
      </c>
      <c r="F197" s="28"/>
      <c r="G197" s="29">
        <f t="shared" ref="G197:G260" si="3">IF(E197="","",ROUND(E197*F197,0))</f>
        <v>0</v>
      </c>
      <c r="H197" s="27">
        <v>178.95</v>
      </c>
    </row>
    <row r="198" s="5" customFormat="1" ht="26.1" customHeight="1" spans="1:8">
      <c r="A198" s="25">
        <v>8.3</v>
      </c>
      <c r="B198" s="34" t="s">
        <v>104</v>
      </c>
      <c r="C198" s="35" t="s">
        <v>528</v>
      </c>
      <c r="D198" s="55" t="s">
        <v>274</v>
      </c>
      <c r="E198" s="37">
        <v>20</v>
      </c>
      <c r="F198" s="28"/>
      <c r="G198" s="29">
        <f t="shared" si="3"/>
        <v>0</v>
      </c>
      <c r="H198" s="27">
        <v>120.38</v>
      </c>
    </row>
    <row r="199" s="5" customFormat="1" ht="26.1" customHeight="1" spans="1:8">
      <c r="A199" s="25">
        <v>8.4</v>
      </c>
      <c r="B199" s="35" t="s">
        <v>529</v>
      </c>
      <c r="C199" s="35" t="s">
        <v>530</v>
      </c>
      <c r="D199" s="55" t="s">
        <v>274</v>
      </c>
      <c r="E199" s="37">
        <v>20</v>
      </c>
      <c r="F199" s="28"/>
      <c r="G199" s="29">
        <f t="shared" si="3"/>
        <v>0</v>
      </c>
      <c r="H199" s="27">
        <v>91.08</v>
      </c>
    </row>
    <row r="200" s="5" customFormat="1" ht="26.1" customHeight="1" spans="1:8">
      <c r="A200" s="25">
        <v>8.5</v>
      </c>
      <c r="B200" s="34" t="s">
        <v>531</v>
      </c>
      <c r="C200" s="35" t="s">
        <v>532</v>
      </c>
      <c r="D200" s="55" t="s">
        <v>274</v>
      </c>
      <c r="E200" s="37">
        <v>50</v>
      </c>
      <c r="F200" s="28"/>
      <c r="G200" s="29">
        <f t="shared" si="3"/>
        <v>0</v>
      </c>
      <c r="H200" s="27">
        <v>93.25</v>
      </c>
    </row>
    <row r="201" s="5" customFormat="1" ht="26.1" customHeight="1" spans="1:8">
      <c r="A201" s="25">
        <v>8.6</v>
      </c>
      <c r="B201" s="35" t="s">
        <v>533</v>
      </c>
      <c r="C201" s="35" t="s">
        <v>534</v>
      </c>
      <c r="D201" s="55" t="s">
        <v>274</v>
      </c>
      <c r="E201" s="37">
        <v>100</v>
      </c>
      <c r="F201" s="28"/>
      <c r="G201" s="29">
        <f t="shared" si="3"/>
        <v>0</v>
      </c>
      <c r="H201" s="27">
        <v>103.01</v>
      </c>
    </row>
    <row r="202" s="5" customFormat="1" ht="26.1" customHeight="1" spans="1:8">
      <c r="A202" s="25">
        <v>8.7</v>
      </c>
      <c r="B202" s="35" t="s">
        <v>533</v>
      </c>
      <c r="C202" s="35" t="s">
        <v>527</v>
      </c>
      <c r="D202" s="55" t="s">
        <v>274</v>
      </c>
      <c r="E202" s="37">
        <v>40</v>
      </c>
      <c r="F202" s="28"/>
      <c r="G202" s="29">
        <f t="shared" si="3"/>
        <v>0</v>
      </c>
      <c r="H202" s="27">
        <v>132.29</v>
      </c>
    </row>
    <row r="203" s="5" customFormat="1" ht="26.1" customHeight="1" spans="1:8">
      <c r="A203" s="25">
        <v>8.8</v>
      </c>
      <c r="B203" s="34" t="s">
        <v>123</v>
      </c>
      <c r="C203" s="35" t="s">
        <v>535</v>
      </c>
      <c r="D203" s="55" t="s">
        <v>274</v>
      </c>
      <c r="E203" s="37">
        <v>10</v>
      </c>
      <c r="F203" s="28"/>
      <c r="G203" s="29">
        <f t="shared" si="3"/>
        <v>0</v>
      </c>
      <c r="H203" s="27">
        <v>239.68</v>
      </c>
    </row>
    <row r="204" s="5" customFormat="1" ht="40" customHeight="1" spans="1:8">
      <c r="A204" s="25">
        <v>8.9</v>
      </c>
      <c r="B204" s="34" t="s">
        <v>536</v>
      </c>
      <c r="C204" s="35" t="s">
        <v>537</v>
      </c>
      <c r="D204" s="55" t="s">
        <v>281</v>
      </c>
      <c r="E204" s="37">
        <v>20</v>
      </c>
      <c r="F204" s="28"/>
      <c r="G204" s="29">
        <f t="shared" si="3"/>
        <v>0</v>
      </c>
      <c r="H204" s="27">
        <v>688.11</v>
      </c>
    </row>
    <row r="205" s="5" customFormat="1" ht="26.1" customHeight="1" spans="1:8">
      <c r="A205" s="27">
        <v>8.1</v>
      </c>
      <c r="B205" s="34" t="s">
        <v>538</v>
      </c>
      <c r="C205" s="35" t="s">
        <v>539</v>
      </c>
      <c r="D205" s="55" t="s">
        <v>196</v>
      </c>
      <c r="E205" s="37">
        <v>80</v>
      </c>
      <c r="F205" s="28"/>
      <c r="G205" s="29">
        <f t="shared" si="3"/>
        <v>0</v>
      </c>
      <c r="H205" s="27">
        <v>21.26</v>
      </c>
    </row>
    <row r="206" s="5" customFormat="1" ht="26.1" customHeight="1" spans="1:8">
      <c r="A206" s="25">
        <v>8.11</v>
      </c>
      <c r="B206" s="34" t="s">
        <v>540</v>
      </c>
      <c r="C206" s="35" t="s">
        <v>541</v>
      </c>
      <c r="D206" s="55" t="s">
        <v>542</v>
      </c>
      <c r="E206" s="37">
        <v>20</v>
      </c>
      <c r="F206" s="28"/>
      <c r="G206" s="29">
        <f t="shared" si="3"/>
        <v>0</v>
      </c>
      <c r="H206" s="27">
        <v>106.28</v>
      </c>
    </row>
    <row r="207" s="5" customFormat="1" ht="26.1" customHeight="1" spans="1:8">
      <c r="A207" s="23" t="s">
        <v>543</v>
      </c>
      <c r="B207" s="35"/>
      <c r="C207" s="35"/>
      <c r="D207" s="56"/>
      <c r="E207" s="37"/>
      <c r="F207" s="28"/>
      <c r="G207" s="29" t="str">
        <f t="shared" si="3"/>
        <v/>
      </c>
      <c r="H207" s="27">
        <v>0</v>
      </c>
    </row>
    <row r="208" s="5" customFormat="1" ht="33" customHeight="1" spans="1:8">
      <c r="A208" s="25">
        <v>9.1</v>
      </c>
      <c r="B208" s="34" t="s">
        <v>544</v>
      </c>
      <c r="C208" s="35" t="s">
        <v>545</v>
      </c>
      <c r="D208" s="55" t="s">
        <v>281</v>
      </c>
      <c r="E208" s="37">
        <v>20</v>
      </c>
      <c r="F208" s="28"/>
      <c r="G208" s="29">
        <f t="shared" si="3"/>
        <v>0</v>
      </c>
      <c r="H208" s="27">
        <v>378.89</v>
      </c>
    </row>
    <row r="209" s="5" customFormat="1" ht="33" customHeight="1" spans="1:8">
      <c r="A209" s="25">
        <v>9.2</v>
      </c>
      <c r="B209" s="34" t="s">
        <v>546</v>
      </c>
      <c r="C209" s="35" t="s">
        <v>547</v>
      </c>
      <c r="D209" s="55" t="s">
        <v>281</v>
      </c>
      <c r="E209" s="37">
        <v>20</v>
      </c>
      <c r="F209" s="28"/>
      <c r="G209" s="29">
        <f t="shared" si="3"/>
        <v>0</v>
      </c>
      <c r="H209" s="27">
        <v>303.12</v>
      </c>
    </row>
    <row r="210" s="5" customFormat="1" ht="33" customHeight="1" spans="1:8">
      <c r="A210" s="25">
        <v>9.3</v>
      </c>
      <c r="B210" s="34" t="s">
        <v>548</v>
      </c>
      <c r="C210" s="35" t="s">
        <v>549</v>
      </c>
      <c r="D210" s="55" t="s">
        <v>281</v>
      </c>
      <c r="E210" s="37">
        <v>20</v>
      </c>
      <c r="F210" s="28"/>
      <c r="G210" s="29">
        <f t="shared" si="3"/>
        <v>0</v>
      </c>
      <c r="H210" s="27">
        <v>757.79</v>
      </c>
    </row>
    <row r="211" s="5" customFormat="1" ht="36" customHeight="1" spans="1:8">
      <c r="A211" s="25">
        <v>9.4</v>
      </c>
      <c r="B211" s="34" t="s">
        <v>550</v>
      </c>
      <c r="C211" s="35" t="s">
        <v>551</v>
      </c>
      <c r="D211" s="55" t="s">
        <v>254</v>
      </c>
      <c r="E211" s="37">
        <v>1</v>
      </c>
      <c r="F211" s="28"/>
      <c r="G211" s="29">
        <f t="shared" si="3"/>
        <v>0</v>
      </c>
      <c r="H211" s="27">
        <v>14438.23</v>
      </c>
    </row>
    <row r="212" s="5" customFormat="1" ht="31" customHeight="1" spans="1:8">
      <c r="A212" s="25">
        <v>9.5</v>
      </c>
      <c r="B212" s="34" t="s">
        <v>552</v>
      </c>
      <c r="C212" s="35" t="s">
        <v>553</v>
      </c>
      <c r="D212" s="55" t="s">
        <v>254</v>
      </c>
      <c r="E212" s="37">
        <v>1</v>
      </c>
      <c r="F212" s="28"/>
      <c r="G212" s="29">
        <f t="shared" si="3"/>
        <v>0</v>
      </c>
      <c r="H212" s="27">
        <v>11494.46</v>
      </c>
    </row>
    <row r="213" s="3" customFormat="1" ht="26" customHeight="1" spans="1:8">
      <c r="A213" s="23" t="s">
        <v>554</v>
      </c>
      <c r="B213" s="30"/>
      <c r="C213" s="30"/>
      <c r="D213" s="25"/>
      <c r="E213" s="27"/>
      <c r="F213" s="28"/>
      <c r="G213" s="29" t="str">
        <f t="shared" si="3"/>
        <v/>
      </c>
      <c r="H213" s="27">
        <v>0</v>
      </c>
    </row>
    <row r="214" s="10" customFormat="1" ht="48" customHeight="1" spans="1:8">
      <c r="A214" s="137" t="s">
        <v>555</v>
      </c>
      <c r="B214" s="57" t="s">
        <v>556</v>
      </c>
      <c r="C214" s="57" t="s">
        <v>557</v>
      </c>
      <c r="D214" s="58" t="s">
        <v>522</v>
      </c>
      <c r="E214" s="27">
        <v>42</v>
      </c>
      <c r="F214" s="28"/>
      <c r="G214" s="29">
        <f t="shared" si="3"/>
        <v>0</v>
      </c>
      <c r="H214" s="27">
        <v>779.56</v>
      </c>
    </row>
    <row r="215" s="10" customFormat="1" ht="26.1" customHeight="1" spans="1:8">
      <c r="A215" s="137" t="s">
        <v>558</v>
      </c>
      <c r="B215" s="57" t="s">
        <v>559</v>
      </c>
      <c r="C215" s="59"/>
      <c r="D215" s="58" t="s">
        <v>560</v>
      </c>
      <c r="E215" s="27">
        <v>15</v>
      </c>
      <c r="F215" s="28"/>
      <c r="G215" s="29">
        <f t="shared" si="3"/>
        <v>0</v>
      </c>
      <c r="H215" s="27">
        <v>425.21</v>
      </c>
    </row>
    <row r="216" s="10" customFormat="1" ht="36.95" customHeight="1" spans="1:8">
      <c r="A216" s="137" t="s">
        <v>561</v>
      </c>
      <c r="B216" s="57" t="s">
        <v>562</v>
      </c>
      <c r="C216" s="57" t="s">
        <v>563</v>
      </c>
      <c r="D216" s="58" t="s">
        <v>522</v>
      </c>
      <c r="E216" s="27">
        <v>42</v>
      </c>
      <c r="F216" s="28"/>
      <c r="G216" s="29">
        <f t="shared" si="3"/>
        <v>0</v>
      </c>
      <c r="H216" s="27">
        <v>1948.9</v>
      </c>
    </row>
    <row r="217" s="10" customFormat="1" ht="26.1" customHeight="1" spans="1:8">
      <c r="A217" s="137" t="s">
        <v>564</v>
      </c>
      <c r="B217" s="57" t="s">
        <v>565</v>
      </c>
      <c r="C217" s="59"/>
      <c r="D217" s="58" t="s">
        <v>560</v>
      </c>
      <c r="E217" s="27">
        <v>60</v>
      </c>
      <c r="F217" s="28"/>
      <c r="G217" s="29">
        <f t="shared" si="3"/>
        <v>0</v>
      </c>
      <c r="H217" s="27">
        <v>1594.55</v>
      </c>
    </row>
    <row r="218" s="10" customFormat="1" ht="26.1" customHeight="1" spans="1:8">
      <c r="A218" s="137" t="s">
        <v>566</v>
      </c>
      <c r="B218" s="57" t="s">
        <v>567</v>
      </c>
      <c r="C218" s="57" t="s">
        <v>568</v>
      </c>
      <c r="D218" s="58" t="s">
        <v>522</v>
      </c>
      <c r="E218" s="27">
        <v>63</v>
      </c>
      <c r="F218" s="28"/>
      <c r="G218" s="29">
        <f t="shared" si="3"/>
        <v>0</v>
      </c>
      <c r="H218" s="27">
        <v>1364.23</v>
      </c>
    </row>
    <row r="219" s="10" customFormat="1" ht="26.1" customHeight="1" spans="1:8">
      <c r="A219" s="137" t="s">
        <v>569</v>
      </c>
      <c r="B219" s="57" t="s">
        <v>570</v>
      </c>
      <c r="C219" s="59"/>
      <c r="D219" s="58" t="s">
        <v>560</v>
      </c>
      <c r="E219" s="27">
        <v>30</v>
      </c>
      <c r="F219" s="28"/>
      <c r="G219" s="29">
        <f t="shared" si="3"/>
        <v>0</v>
      </c>
      <c r="H219" s="27">
        <v>921.3</v>
      </c>
    </row>
    <row r="220" s="10" customFormat="1" ht="26.1" customHeight="1" spans="1:8">
      <c r="A220" s="137" t="s">
        <v>571</v>
      </c>
      <c r="B220" s="57" t="s">
        <v>572</v>
      </c>
      <c r="C220" s="59"/>
      <c r="D220" s="58" t="s">
        <v>522</v>
      </c>
      <c r="E220" s="27">
        <v>84</v>
      </c>
      <c r="F220" s="28"/>
      <c r="G220" s="29">
        <f t="shared" si="3"/>
        <v>0</v>
      </c>
      <c r="H220" s="27">
        <v>877</v>
      </c>
    </row>
    <row r="221" s="10" customFormat="1" ht="26.1" customHeight="1" spans="1:8">
      <c r="A221" s="137" t="s">
        <v>573</v>
      </c>
      <c r="B221" s="57" t="s">
        <v>574</v>
      </c>
      <c r="C221" s="60"/>
      <c r="D221" s="58" t="s">
        <v>560</v>
      </c>
      <c r="E221" s="27">
        <v>15</v>
      </c>
      <c r="F221" s="28"/>
      <c r="G221" s="29">
        <f t="shared" si="3"/>
        <v>0</v>
      </c>
      <c r="H221" s="27">
        <v>611.25</v>
      </c>
    </row>
    <row r="222" s="10" customFormat="1" ht="26.1" customHeight="1" spans="1:8">
      <c r="A222" s="137" t="s">
        <v>575</v>
      </c>
      <c r="B222" s="61" t="s">
        <v>576</v>
      </c>
      <c r="C222" s="60"/>
      <c r="D222" s="58" t="s">
        <v>522</v>
      </c>
      <c r="E222" s="27">
        <v>40</v>
      </c>
      <c r="F222" s="28"/>
      <c r="G222" s="29">
        <f t="shared" si="3"/>
        <v>0</v>
      </c>
      <c r="H222" s="27">
        <v>1417.38</v>
      </c>
    </row>
    <row r="223" s="10" customFormat="1" ht="26.1" customHeight="1" spans="1:8">
      <c r="A223" s="137" t="s">
        <v>577</v>
      </c>
      <c r="B223" s="61" t="s">
        <v>578</v>
      </c>
      <c r="C223" s="60"/>
      <c r="D223" s="58" t="s">
        <v>560</v>
      </c>
      <c r="E223" s="27">
        <v>20</v>
      </c>
      <c r="F223" s="28"/>
      <c r="G223" s="29">
        <f t="shared" si="3"/>
        <v>0</v>
      </c>
      <c r="H223" s="27">
        <v>974.45</v>
      </c>
    </row>
    <row r="224" s="10" customFormat="1" ht="26.1" customHeight="1" spans="1:8">
      <c r="A224" s="137" t="s">
        <v>579</v>
      </c>
      <c r="B224" s="61" t="s">
        <v>580</v>
      </c>
      <c r="C224" s="60"/>
      <c r="D224" s="58" t="s">
        <v>522</v>
      </c>
      <c r="E224" s="27">
        <f>40+20</f>
        <v>60</v>
      </c>
      <c r="F224" s="28"/>
      <c r="G224" s="29">
        <f t="shared" si="3"/>
        <v>0</v>
      </c>
      <c r="H224" s="27">
        <v>1594.55</v>
      </c>
    </row>
    <row r="225" s="10" customFormat="1" ht="26.1" customHeight="1" spans="1:8">
      <c r="A225" s="137" t="s">
        <v>581</v>
      </c>
      <c r="B225" s="61" t="s">
        <v>582</v>
      </c>
      <c r="C225" s="60"/>
      <c r="D225" s="58" t="s">
        <v>560</v>
      </c>
      <c r="E225" s="27">
        <v>10</v>
      </c>
      <c r="F225" s="28"/>
      <c r="G225" s="29">
        <f t="shared" si="3"/>
        <v>0</v>
      </c>
      <c r="H225" s="27">
        <v>1151.62</v>
      </c>
    </row>
    <row r="226" s="10" customFormat="1" ht="26.1" customHeight="1" spans="1:8">
      <c r="A226" s="137" t="s">
        <v>583</v>
      </c>
      <c r="B226" s="61" t="s">
        <v>584</v>
      </c>
      <c r="C226" s="60"/>
      <c r="D226" s="58" t="s">
        <v>522</v>
      </c>
      <c r="E226" s="27">
        <v>40</v>
      </c>
      <c r="F226" s="28"/>
      <c r="G226" s="29">
        <f t="shared" si="3"/>
        <v>0</v>
      </c>
      <c r="H226" s="27">
        <v>1771.73</v>
      </c>
    </row>
    <row r="227" s="10" customFormat="1" ht="26.1" customHeight="1" spans="1:8">
      <c r="A227" s="137" t="s">
        <v>585</v>
      </c>
      <c r="B227" s="61" t="s">
        <v>584</v>
      </c>
      <c r="C227" s="60"/>
      <c r="D227" s="58" t="s">
        <v>560</v>
      </c>
      <c r="E227" s="27">
        <v>10</v>
      </c>
      <c r="F227" s="28"/>
      <c r="G227" s="29">
        <f t="shared" si="3"/>
        <v>0</v>
      </c>
      <c r="H227" s="27">
        <v>1328.79</v>
      </c>
    </row>
    <row r="228" s="10" customFormat="1" ht="26.1" customHeight="1" spans="1:8">
      <c r="A228" s="137" t="s">
        <v>586</v>
      </c>
      <c r="B228" s="57" t="s">
        <v>587</v>
      </c>
      <c r="C228" s="60"/>
      <c r="D228" s="58" t="s">
        <v>522</v>
      </c>
      <c r="E228" s="27">
        <f>85+10</f>
        <v>95</v>
      </c>
      <c r="F228" s="28"/>
      <c r="G228" s="29">
        <f t="shared" si="3"/>
        <v>0</v>
      </c>
      <c r="H228" s="27">
        <v>1559.12</v>
      </c>
    </row>
    <row r="229" s="10" customFormat="1" ht="26.1" customHeight="1" spans="1:8">
      <c r="A229" s="137" t="s">
        <v>588</v>
      </c>
      <c r="B229" s="57" t="s">
        <v>589</v>
      </c>
      <c r="C229" s="60"/>
      <c r="D229" s="58" t="s">
        <v>560</v>
      </c>
      <c r="E229" s="27">
        <v>10</v>
      </c>
      <c r="F229" s="28"/>
      <c r="G229" s="29">
        <f t="shared" si="3"/>
        <v>0</v>
      </c>
      <c r="H229" s="27">
        <v>1027.6</v>
      </c>
    </row>
    <row r="230" s="10" customFormat="1" ht="26.1" customHeight="1" spans="1:8">
      <c r="A230" s="137" t="s">
        <v>590</v>
      </c>
      <c r="B230" s="57" t="s">
        <v>591</v>
      </c>
      <c r="C230" s="60"/>
      <c r="D230" s="58" t="s">
        <v>522</v>
      </c>
      <c r="E230" s="27">
        <v>60</v>
      </c>
      <c r="F230" s="28"/>
      <c r="G230" s="29">
        <f t="shared" si="3"/>
        <v>0</v>
      </c>
      <c r="H230" s="27">
        <v>1169.34</v>
      </c>
    </row>
    <row r="231" s="10" customFormat="1" ht="26.1" customHeight="1" spans="1:8">
      <c r="A231" s="137" t="s">
        <v>592</v>
      </c>
      <c r="B231" s="57" t="s">
        <v>593</v>
      </c>
      <c r="C231" s="60"/>
      <c r="D231" s="58" t="s">
        <v>560</v>
      </c>
      <c r="E231" s="27">
        <v>30</v>
      </c>
      <c r="F231" s="28"/>
      <c r="G231" s="29">
        <f t="shared" si="3"/>
        <v>0</v>
      </c>
      <c r="H231" s="27">
        <v>814.99</v>
      </c>
    </row>
    <row r="232" s="10" customFormat="1" ht="26.1" customHeight="1" spans="1:8">
      <c r="A232" s="137" t="s">
        <v>594</v>
      </c>
      <c r="B232" s="57" t="s">
        <v>595</v>
      </c>
      <c r="C232" s="60"/>
      <c r="D232" s="58" t="s">
        <v>522</v>
      </c>
      <c r="E232" s="27">
        <v>210</v>
      </c>
      <c r="F232" s="28"/>
      <c r="G232" s="29">
        <f t="shared" si="3"/>
        <v>0</v>
      </c>
      <c r="H232" s="27">
        <v>974.45</v>
      </c>
    </row>
    <row r="233" s="10" customFormat="1" ht="26.1" customHeight="1" spans="1:8">
      <c r="A233" s="137" t="s">
        <v>596</v>
      </c>
      <c r="B233" s="57" t="s">
        <v>597</v>
      </c>
      <c r="C233" s="59"/>
      <c r="D233" s="58" t="s">
        <v>560</v>
      </c>
      <c r="E233" s="27">
        <v>30</v>
      </c>
      <c r="F233" s="28"/>
      <c r="G233" s="29">
        <f t="shared" si="3"/>
        <v>0</v>
      </c>
      <c r="H233" s="27">
        <v>575.81</v>
      </c>
    </row>
    <row r="234" s="10" customFormat="1" ht="26.1" customHeight="1" spans="1:8">
      <c r="A234" s="137" t="s">
        <v>598</v>
      </c>
      <c r="B234" s="57" t="s">
        <v>599</v>
      </c>
      <c r="C234" s="57" t="s">
        <v>600</v>
      </c>
      <c r="D234" s="58" t="s">
        <v>522</v>
      </c>
      <c r="E234" s="27">
        <v>60</v>
      </c>
      <c r="F234" s="28"/>
      <c r="G234" s="29">
        <f t="shared" si="3"/>
        <v>0</v>
      </c>
      <c r="H234" s="27">
        <v>1169.34</v>
      </c>
    </row>
    <row r="235" s="10" customFormat="1" ht="26.1" customHeight="1" spans="1:8">
      <c r="A235" s="137" t="s">
        <v>601</v>
      </c>
      <c r="B235" s="57" t="s">
        <v>602</v>
      </c>
      <c r="C235" s="57" t="s">
        <v>600</v>
      </c>
      <c r="D235" s="58" t="s">
        <v>560</v>
      </c>
      <c r="E235" s="27">
        <v>10</v>
      </c>
      <c r="F235" s="28"/>
      <c r="G235" s="29">
        <f t="shared" si="3"/>
        <v>0</v>
      </c>
      <c r="H235" s="27">
        <v>770.7</v>
      </c>
    </row>
    <row r="236" s="11" customFormat="1" ht="26.1" customHeight="1" spans="1:8">
      <c r="A236" s="137" t="s">
        <v>603</v>
      </c>
      <c r="B236" s="57" t="s">
        <v>604</v>
      </c>
      <c r="C236" s="60"/>
      <c r="D236" s="58" t="s">
        <v>522</v>
      </c>
      <c r="E236" s="27">
        <v>100</v>
      </c>
      <c r="F236" s="28"/>
      <c r="G236" s="29">
        <f t="shared" si="3"/>
        <v>0</v>
      </c>
      <c r="H236" s="27">
        <v>398.64</v>
      </c>
    </row>
    <row r="237" s="11" customFormat="1" ht="26.1" customHeight="1" spans="1:8">
      <c r="A237" s="137" t="s">
        <v>605</v>
      </c>
      <c r="B237" s="57" t="s">
        <v>606</v>
      </c>
      <c r="C237" s="60"/>
      <c r="D237" s="58" t="s">
        <v>522</v>
      </c>
      <c r="E237" s="27">
        <v>120</v>
      </c>
      <c r="F237" s="28"/>
      <c r="G237" s="29">
        <f t="shared" si="3"/>
        <v>0</v>
      </c>
      <c r="H237" s="27">
        <v>398.64</v>
      </c>
    </row>
    <row r="238" s="10" customFormat="1" ht="26.1" customHeight="1" spans="1:8">
      <c r="A238" s="137" t="s">
        <v>607</v>
      </c>
      <c r="B238" s="57" t="s">
        <v>608</v>
      </c>
      <c r="C238" s="60"/>
      <c r="D238" s="58" t="s">
        <v>522</v>
      </c>
      <c r="E238" s="27">
        <v>180</v>
      </c>
      <c r="F238" s="28"/>
      <c r="G238" s="29">
        <f t="shared" si="3"/>
        <v>0</v>
      </c>
      <c r="H238" s="27">
        <v>531.52</v>
      </c>
    </row>
    <row r="239" s="11" customFormat="1" ht="26.1" customHeight="1" spans="1:8">
      <c r="A239" s="137" t="s">
        <v>609</v>
      </c>
      <c r="B239" s="57" t="s">
        <v>610</v>
      </c>
      <c r="C239" s="60"/>
      <c r="D239" s="58" t="s">
        <v>522</v>
      </c>
      <c r="E239" s="27">
        <v>50</v>
      </c>
      <c r="F239" s="28"/>
      <c r="G239" s="29">
        <f t="shared" si="3"/>
        <v>0</v>
      </c>
      <c r="H239" s="27">
        <v>398.64</v>
      </c>
    </row>
    <row r="240" s="3" customFormat="1" ht="26.1" customHeight="1" spans="1:8">
      <c r="A240" s="137" t="s">
        <v>611</v>
      </c>
      <c r="B240" s="26" t="s">
        <v>612</v>
      </c>
      <c r="C240" s="26" t="s">
        <v>613</v>
      </c>
      <c r="D240" s="19" t="s">
        <v>522</v>
      </c>
      <c r="E240" s="27">
        <v>15</v>
      </c>
      <c r="F240" s="28"/>
      <c r="G240" s="29">
        <f t="shared" si="3"/>
        <v>0</v>
      </c>
      <c r="H240" s="27">
        <v>1417.38</v>
      </c>
    </row>
    <row r="241" s="3" customFormat="1" ht="26.1" customHeight="1" spans="1:8">
      <c r="A241" s="137" t="s">
        <v>614</v>
      </c>
      <c r="B241" s="26" t="s">
        <v>615</v>
      </c>
      <c r="C241" s="30" t="s">
        <v>616</v>
      </c>
      <c r="D241" s="19" t="s">
        <v>522</v>
      </c>
      <c r="E241" s="27">
        <v>15</v>
      </c>
      <c r="F241" s="28"/>
      <c r="G241" s="29">
        <f t="shared" si="3"/>
        <v>0</v>
      </c>
      <c r="H241" s="27">
        <v>575.81</v>
      </c>
    </row>
    <row r="242" s="3" customFormat="1" ht="26.1" customHeight="1" spans="1:8">
      <c r="A242" s="137" t="s">
        <v>617</v>
      </c>
      <c r="B242" s="26" t="s">
        <v>618</v>
      </c>
      <c r="C242" s="30" t="s">
        <v>619</v>
      </c>
      <c r="D242" s="19" t="s">
        <v>522</v>
      </c>
      <c r="E242" s="27">
        <v>15</v>
      </c>
      <c r="F242" s="28"/>
      <c r="G242" s="29">
        <f t="shared" si="3"/>
        <v>0</v>
      </c>
      <c r="H242" s="27">
        <v>1151.62</v>
      </c>
    </row>
    <row r="243" s="3" customFormat="1" ht="26.1" customHeight="1" spans="1:8">
      <c r="A243" s="137" t="s">
        <v>620</v>
      </c>
      <c r="B243" s="26" t="s">
        <v>621</v>
      </c>
      <c r="C243" s="30" t="s">
        <v>622</v>
      </c>
      <c r="D243" s="19" t="s">
        <v>522</v>
      </c>
      <c r="E243" s="27">
        <f>10+10</f>
        <v>20</v>
      </c>
      <c r="F243" s="28"/>
      <c r="G243" s="29">
        <f t="shared" si="3"/>
        <v>0</v>
      </c>
      <c r="H243" s="27">
        <v>487.22</v>
      </c>
    </row>
    <row r="244" s="10" customFormat="1" ht="26.1" customHeight="1" spans="1:8">
      <c r="A244" s="137" t="s">
        <v>623</v>
      </c>
      <c r="B244" s="57" t="s">
        <v>624</v>
      </c>
      <c r="C244" s="60"/>
      <c r="D244" s="58" t="s">
        <v>522</v>
      </c>
      <c r="E244" s="27">
        <v>30</v>
      </c>
      <c r="F244" s="28"/>
      <c r="G244" s="29">
        <f t="shared" si="3"/>
        <v>0</v>
      </c>
      <c r="H244" s="27">
        <v>292.33</v>
      </c>
    </row>
    <row r="245" s="10" customFormat="1" ht="26.1" customHeight="1" spans="1:8">
      <c r="A245" s="137" t="s">
        <v>625</v>
      </c>
      <c r="B245" s="57" t="s">
        <v>626</v>
      </c>
      <c r="C245" s="60"/>
      <c r="D245" s="58" t="s">
        <v>522</v>
      </c>
      <c r="E245" s="27">
        <v>30</v>
      </c>
      <c r="F245" s="28"/>
      <c r="G245" s="29">
        <f t="shared" si="3"/>
        <v>0</v>
      </c>
      <c r="H245" s="27">
        <v>292.33</v>
      </c>
    </row>
    <row r="246" s="11" customFormat="1" ht="26.1" customHeight="1" spans="1:8">
      <c r="A246" s="137" t="s">
        <v>627</v>
      </c>
      <c r="B246" s="57" t="s">
        <v>628</v>
      </c>
      <c r="C246" s="60"/>
      <c r="D246" s="58" t="s">
        <v>522</v>
      </c>
      <c r="E246" s="27">
        <v>5</v>
      </c>
      <c r="F246" s="28"/>
      <c r="G246" s="29">
        <f t="shared" si="3"/>
        <v>0</v>
      </c>
      <c r="H246" s="27">
        <v>708.69</v>
      </c>
    </row>
    <row r="247" s="11" customFormat="1" ht="26.1" customHeight="1" spans="1:8">
      <c r="A247" s="137" t="s">
        <v>629</v>
      </c>
      <c r="B247" s="57" t="s">
        <v>630</v>
      </c>
      <c r="C247" s="60"/>
      <c r="D247" s="58" t="s">
        <v>522</v>
      </c>
      <c r="E247" s="27">
        <v>10</v>
      </c>
      <c r="F247" s="28"/>
      <c r="G247" s="29">
        <f t="shared" si="3"/>
        <v>0</v>
      </c>
      <c r="H247" s="27">
        <v>1417.38</v>
      </c>
    </row>
    <row r="248" s="3" customFormat="1" ht="26.1" customHeight="1" spans="1:8">
      <c r="A248" s="137" t="s">
        <v>631</v>
      </c>
      <c r="B248" s="26" t="s">
        <v>632</v>
      </c>
      <c r="C248" s="26" t="s">
        <v>633</v>
      </c>
      <c r="D248" s="19" t="s">
        <v>522</v>
      </c>
      <c r="E248" s="27">
        <v>15</v>
      </c>
      <c r="F248" s="28"/>
      <c r="G248" s="29">
        <f t="shared" si="3"/>
        <v>0</v>
      </c>
      <c r="H248" s="27">
        <v>1151.62</v>
      </c>
    </row>
    <row r="249" s="10" customFormat="1" ht="26.1" customHeight="1" spans="1:8">
      <c r="A249" s="137" t="s">
        <v>634</v>
      </c>
      <c r="B249" s="57" t="s">
        <v>635</v>
      </c>
      <c r="C249" s="57" t="s">
        <v>636</v>
      </c>
      <c r="D249" s="58" t="s">
        <v>637</v>
      </c>
      <c r="E249" s="27">
        <v>300</v>
      </c>
      <c r="F249" s="28"/>
      <c r="G249" s="29">
        <f t="shared" si="3"/>
        <v>0</v>
      </c>
      <c r="H249" s="27">
        <v>265.76</v>
      </c>
    </row>
    <row r="250" s="10" customFormat="1" ht="26.1" customHeight="1" spans="1:8">
      <c r="A250" s="137" t="s">
        <v>638</v>
      </c>
      <c r="B250" s="57" t="s">
        <v>639</v>
      </c>
      <c r="C250" s="57" t="s">
        <v>640</v>
      </c>
      <c r="D250" s="58" t="s">
        <v>637</v>
      </c>
      <c r="E250" s="27">
        <f>1800+200+100</f>
        <v>2100</v>
      </c>
      <c r="F250" s="28"/>
      <c r="G250" s="29">
        <f t="shared" si="3"/>
        <v>0</v>
      </c>
      <c r="H250" s="27">
        <v>221.47</v>
      </c>
    </row>
    <row r="251" s="10" customFormat="1" ht="26.1" customHeight="1" spans="1:8">
      <c r="A251" s="137" t="s">
        <v>641</v>
      </c>
      <c r="B251" s="57" t="s">
        <v>642</v>
      </c>
      <c r="C251" s="60"/>
      <c r="D251" s="58" t="s">
        <v>643</v>
      </c>
      <c r="E251" s="27">
        <v>200</v>
      </c>
      <c r="F251" s="28"/>
      <c r="G251" s="29">
        <f t="shared" si="3"/>
        <v>0</v>
      </c>
      <c r="H251" s="27">
        <v>1063.04</v>
      </c>
    </row>
    <row r="252" s="10" customFormat="1" ht="26.1" customHeight="1" spans="1:8">
      <c r="A252" s="137" t="s">
        <v>644</v>
      </c>
      <c r="B252" s="61" t="s">
        <v>645</v>
      </c>
      <c r="C252" s="59"/>
      <c r="D252" s="59" t="s">
        <v>646</v>
      </c>
      <c r="E252" s="27">
        <v>700</v>
      </c>
      <c r="F252" s="28"/>
      <c r="G252" s="29">
        <f t="shared" si="3"/>
        <v>0</v>
      </c>
      <c r="H252" s="27">
        <v>10.63</v>
      </c>
    </row>
    <row r="253" s="10" customFormat="1" ht="26.1" customHeight="1" spans="1:8">
      <c r="A253" s="137" t="s">
        <v>647</v>
      </c>
      <c r="B253" s="62" t="s">
        <v>648</v>
      </c>
      <c r="C253" s="59"/>
      <c r="D253" s="63" t="s">
        <v>649</v>
      </c>
      <c r="E253" s="27">
        <v>100</v>
      </c>
      <c r="F253" s="28"/>
      <c r="G253" s="29">
        <f t="shared" si="3"/>
        <v>0</v>
      </c>
      <c r="H253" s="27">
        <v>44.29</v>
      </c>
    </row>
    <row r="254" s="10" customFormat="1" ht="26.1" customHeight="1" spans="1:8">
      <c r="A254" s="137" t="s">
        <v>650</v>
      </c>
      <c r="B254" s="62" t="s">
        <v>651</v>
      </c>
      <c r="C254" s="59"/>
      <c r="D254" s="63" t="s">
        <v>649</v>
      </c>
      <c r="E254" s="27">
        <f>300+20</f>
        <v>320</v>
      </c>
      <c r="F254" s="28"/>
      <c r="G254" s="29">
        <f t="shared" si="3"/>
        <v>0</v>
      </c>
      <c r="H254" s="27">
        <v>62.01</v>
      </c>
    </row>
    <row r="255" s="10" customFormat="1" ht="26.1" customHeight="1" spans="1:8">
      <c r="A255" s="137" t="s">
        <v>652</v>
      </c>
      <c r="B255" s="62" t="s">
        <v>653</v>
      </c>
      <c r="C255" s="59"/>
      <c r="D255" s="63" t="s">
        <v>649</v>
      </c>
      <c r="E255" s="27">
        <v>100</v>
      </c>
      <c r="F255" s="28"/>
      <c r="G255" s="29">
        <f t="shared" si="3"/>
        <v>0</v>
      </c>
      <c r="H255" s="27">
        <v>44.29</v>
      </c>
    </row>
    <row r="256" s="11" customFormat="1" ht="26.1" customHeight="1" spans="1:8">
      <c r="A256" s="137" t="s">
        <v>654</v>
      </c>
      <c r="B256" s="57" t="s">
        <v>655</v>
      </c>
      <c r="C256" s="60"/>
      <c r="D256" s="58" t="s">
        <v>649</v>
      </c>
      <c r="E256" s="27">
        <v>10</v>
      </c>
      <c r="F256" s="28"/>
      <c r="G256" s="29">
        <f t="shared" si="3"/>
        <v>0</v>
      </c>
      <c r="H256" s="27">
        <v>62.01</v>
      </c>
    </row>
    <row r="257" s="11" customFormat="1" ht="26.1" customHeight="1" spans="1:8">
      <c r="A257" s="137" t="s">
        <v>656</v>
      </c>
      <c r="B257" s="57" t="s">
        <v>657</v>
      </c>
      <c r="C257" s="60"/>
      <c r="D257" s="58" t="s">
        <v>215</v>
      </c>
      <c r="E257" s="27">
        <v>200</v>
      </c>
      <c r="F257" s="28"/>
      <c r="G257" s="29">
        <f t="shared" si="3"/>
        <v>0</v>
      </c>
      <c r="H257" s="27">
        <v>5.32</v>
      </c>
    </row>
    <row r="258" s="11" customFormat="1" ht="26.1" customHeight="1" spans="1:8">
      <c r="A258" s="137" t="s">
        <v>658</v>
      </c>
      <c r="B258" s="57" t="s">
        <v>659</v>
      </c>
      <c r="C258" s="60"/>
      <c r="D258" s="25" t="s">
        <v>185</v>
      </c>
      <c r="E258" s="27">
        <v>500</v>
      </c>
      <c r="F258" s="28"/>
      <c r="G258" s="29">
        <f t="shared" si="3"/>
        <v>0</v>
      </c>
      <c r="H258" s="27">
        <v>13.29</v>
      </c>
    </row>
    <row r="259" s="11" customFormat="1" ht="26.1" customHeight="1" spans="1:8">
      <c r="A259" s="137" t="s">
        <v>660</v>
      </c>
      <c r="B259" s="57" t="s">
        <v>661</v>
      </c>
      <c r="C259" s="60"/>
      <c r="D259" s="58" t="s">
        <v>254</v>
      </c>
      <c r="E259" s="27">
        <v>10</v>
      </c>
      <c r="F259" s="28"/>
      <c r="G259" s="29">
        <f t="shared" si="3"/>
        <v>0</v>
      </c>
      <c r="H259" s="27">
        <v>265.76</v>
      </c>
    </row>
    <row r="260" s="11" customFormat="1" ht="26.1" customHeight="1" spans="1:8">
      <c r="A260" s="137" t="s">
        <v>662</v>
      </c>
      <c r="B260" s="57" t="s">
        <v>663</v>
      </c>
      <c r="C260" s="60"/>
      <c r="D260" s="59" t="s">
        <v>196</v>
      </c>
      <c r="E260" s="27">
        <v>100</v>
      </c>
      <c r="F260" s="28"/>
      <c r="G260" s="29">
        <f t="shared" si="3"/>
        <v>0</v>
      </c>
      <c r="H260" s="27">
        <v>13.29</v>
      </c>
    </row>
    <row r="261" s="11" customFormat="1" ht="26.1" customHeight="1" spans="1:8">
      <c r="A261" s="137" t="s">
        <v>664</v>
      </c>
      <c r="B261" s="57" t="s">
        <v>665</v>
      </c>
      <c r="C261" s="60"/>
      <c r="D261" s="58" t="s">
        <v>215</v>
      </c>
      <c r="E261" s="27">
        <v>30</v>
      </c>
      <c r="F261" s="28"/>
      <c r="G261" s="29">
        <f t="shared" ref="G261:G270" si="4">IF(E261="","",ROUND(E261*F261,0))</f>
        <v>0</v>
      </c>
      <c r="H261" s="27">
        <v>79.73</v>
      </c>
    </row>
    <row r="262" s="11" customFormat="1" ht="26.1" customHeight="1" spans="1:8">
      <c r="A262" s="137" t="s">
        <v>666</v>
      </c>
      <c r="B262" s="57" t="s">
        <v>667</v>
      </c>
      <c r="C262" s="60"/>
      <c r="D262" s="58" t="s">
        <v>668</v>
      </c>
      <c r="E262" s="27">
        <v>5</v>
      </c>
      <c r="F262" s="28"/>
      <c r="G262" s="29">
        <f t="shared" si="4"/>
        <v>0</v>
      </c>
      <c r="H262" s="27">
        <v>248.04</v>
      </c>
    </row>
    <row r="263" s="11" customFormat="1" ht="26.1" customHeight="1" spans="1:8">
      <c r="A263" s="137" t="s">
        <v>669</v>
      </c>
      <c r="B263" s="57" t="s">
        <v>670</v>
      </c>
      <c r="C263" s="60"/>
      <c r="D263" s="58" t="s">
        <v>671</v>
      </c>
      <c r="E263" s="27">
        <v>10</v>
      </c>
      <c r="F263" s="28"/>
      <c r="G263" s="29">
        <f t="shared" si="4"/>
        <v>0</v>
      </c>
      <c r="H263" s="27">
        <v>106.3</v>
      </c>
    </row>
    <row r="264" s="11" customFormat="1" ht="26.1" customHeight="1" spans="1:8">
      <c r="A264" s="137" t="s">
        <v>672</v>
      </c>
      <c r="B264" s="57" t="s">
        <v>673</v>
      </c>
      <c r="C264" s="60"/>
      <c r="D264" s="58" t="s">
        <v>674</v>
      </c>
      <c r="E264" s="27">
        <v>1</v>
      </c>
      <c r="F264" s="28"/>
      <c r="G264" s="29">
        <f t="shared" si="4"/>
        <v>0</v>
      </c>
      <c r="H264" s="27">
        <v>620.1</v>
      </c>
    </row>
    <row r="265" s="10" customFormat="1" ht="26.1" customHeight="1" spans="1:8">
      <c r="A265" s="137" t="s">
        <v>675</v>
      </c>
      <c r="B265" s="57" t="s">
        <v>676</v>
      </c>
      <c r="C265" s="57" t="s">
        <v>677</v>
      </c>
      <c r="D265" s="58" t="s">
        <v>678</v>
      </c>
      <c r="E265" s="27">
        <v>1800</v>
      </c>
      <c r="F265" s="28"/>
      <c r="G265" s="29">
        <f t="shared" si="4"/>
        <v>0</v>
      </c>
      <c r="H265" s="27">
        <v>13.29</v>
      </c>
    </row>
    <row r="266" s="10" customFormat="1" ht="26.1" customHeight="1" spans="1:8">
      <c r="A266" s="137" t="s">
        <v>679</v>
      </c>
      <c r="B266" s="57" t="s">
        <v>680</v>
      </c>
      <c r="C266" s="62" t="s">
        <v>681</v>
      </c>
      <c r="D266" s="58" t="s">
        <v>682</v>
      </c>
      <c r="E266" s="27">
        <v>400</v>
      </c>
      <c r="F266" s="28"/>
      <c r="G266" s="29">
        <f t="shared" si="4"/>
        <v>0</v>
      </c>
      <c r="H266" s="27">
        <v>19.49</v>
      </c>
    </row>
    <row r="267" s="10" customFormat="1" ht="26.1" customHeight="1" spans="1:8">
      <c r="A267" s="137" t="s">
        <v>683</v>
      </c>
      <c r="B267" s="57" t="s">
        <v>684</v>
      </c>
      <c r="C267" s="60"/>
      <c r="D267" s="58" t="s">
        <v>274</v>
      </c>
      <c r="E267" s="27">
        <f>100+50</f>
        <v>150</v>
      </c>
      <c r="F267" s="28"/>
      <c r="G267" s="29">
        <f t="shared" si="4"/>
        <v>0</v>
      </c>
      <c r="H267" s="27">
        <v>44.29</v>
      </c>
    </row>
    <row r="268" s="10" customFormat="1" ht="26.1" customHeight="1" spans="1:8">
      <c r="A268" s="137" t="s">
        <v>685</v>
      </c>
      <c r="B268" s="57" t="s">
        <v>686</v>
      </c>
      <c r="C268" s="60"/>
      <c r="D268" s="58" t="s">
        <v>687</v>
      </c>
      <c r="E268" s="27">
        <f>100+50</f>
        <v>150</v>
      </c>
      <c r="F268" s="28"/>
      <c r="G268" s="29">
        <f t="shared" si="4"/>
        <v>0</v>
      </c>
      <c r="H268" s="27">
        <v>31.01</v>
      </c>
    </row>
    <row r="269" s="10" customFormat="1" ht="26.1" customHeight="1" spans="1:8">
      <c r="A269" s="137" t="s">
        <v>688</v>
      </c>
      <c r="B269" s="62" t="s">
        <v>689</v>
      </c>
      <c r="C269" s="59"/>
      <c r="D269" s="63" t="s">
        <v>690</v>
      </c>
      <c r="E269" s="27">
        <v>100</v>
      </c>
      <c r="F269" s="28"/>
      <c r="G269" s="29">
        <f t="shared" si="4"/>
        <v>0</v>
      </c>
      <c r="H269" s="27">
        <v>0.18</v>
      </c>
    </row>
    <row r="270" s="10" customFormat="1" ht="26.1" customHeight="1" spans="1:8">
      <c r="A270" s="137" t="s">
        <v>691</v>
      </c>
      <c r="B270" s="62" t="s">
        <v>692</v>
      </c>
      <c r="C270" s="59"/>
      <c r="D270" s="63" t="s">
        <v>687</v>
      </c>
      <c r="E270" s="27">
        <v>100</v>
      </c>
      <c r="F270" s="28"/>
      <c r="G270" s="29">
        <f t="shared" si="4"/>
        <v>0</v>
      </c>
      <c r="H270" s="27">
        <v>0.89</v>
      </c>
    </row>
    <row r="271" s="3" customFormat="1" ht="26" customHeight="1" spans="1:8">
      <c r="A271" s="64" t="s">
        <v>163</v>
      </c>
      <c r="B271" s="65"/>
      <c r="C271" s="66"/>
      <c r="D271" s="67"/>
      <c r="E271" s="68"/>
      <c r="F271" s="69">
        <f>SUM(G5:G270)</f>
        <v>0</v>
      </c>
      <c r="G271" s="69"/>
      <c r="H271" s="24"/>
    </row>
  </sheetData>
  <sheetProtection algorithmName="SHA-512" hashValue="V0xuDvOws68RsEPaTtVPkBoanxn9KNu+8Qc41ZAzS1xRuHSQO0BGt/O/ul0YtdI/9ekWFXxurq42xZPUHQrcQg==" saltValue="uEjvKW8i1LDXjwNtbbMD4A==" spinCount="100000" sheet="1" formatColumns="0" formatRows="0" objects="1"/>
  <mergeCells count="4">
    <mergeCell ref="A1:H1"/>
    <mergeCell ref="G2:H2"/>
    <mergeCell ref="A271:B271"/>
    <mergeCell ref="F271:G271"/>
  </mergeCells>
  <dataValidations count="1">
    <dataValidation type="decimal" operator="lessThanOrEqual" allowBlank="1" showInputMessage="1" showErrorMessage="1" sqref="F5:F270">
      <formula1>H5</formula1>
    </dataValidation>
  </dataValidations>
  <pageMargins left="0.751388888888889" right="0.751388888888889"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9" master="" otherUserPermission="visible"/>
  <rangeList sheetStid="1" master="" otherUserPermission="visible"/>
  <rangeList sheetStid="7"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清单说明</vt:lpstr>
      <vt:lpstr>汇总表</vt:lpstr>
      <vt:lpstr>日常包干</vt:lpstr>
      <vt:lpstr>专项维修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一个人好想静静</cp:lastModifiedBy>
  <dcterms:created xsi:type="dcterms:W3CDTF">2026-03-26T03:26:00Z</dcterms:created>
  <dcterms:modified xsi:type="dcterms:W3CDTF">2026-08-14T09:33:30Z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721ADD7D897B4520A95585F62233A26B_13</vt:lpwstr>
  </property>
  <property fmtid="{D5CDD505-2E9C-101B-9397-08002B2CF9AE}" pid="3" name="KSOProductBuildVer">
    <vt:lpwstr>2052-12.1.0.24031</vt:lpwstr>
  </property>
  <property fmtid="{D5CDD505-2E9C-101B-9397-08002B2CF9AE}" pid="4" name="CalculationRule">
    <vt:i4>1</vt:i4>
  </property>
</Properties>
</file>