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workbookProtection workbookAlgorithmName="SHA-512" workbookHashValue="Lc1eCT5CaH9jbdXZ/MQ7lDvVtvMmtPNh6oAsSsZ38yAZhOZxh2TQfNzUG7RZ4yaZKc9IlHyecOxTbVX7mtZGxg==" workbookSaltValue="AzkI4zMZLKmSbNWXi/s/ZQ==" workbookSpinCount="100000" lockStructure="1"/>
  <bookViews>
    <workbookView windowWidth="22188" windowHeight="9060"/>
  </bookViews>
  <sheets>
    <sheet name="封面" sheetId="11" r:id="rId1"/>
    <sheet name="清单说明 " sheetId="15" r:id="rId2"/>
    <sheet name="一标段汇总" sheetId="13" r:id="rId3"/>
    <sheet name="一标段清单" sheetId="3" r:id="rId4"/>
  </sheets>
  <definedNames>
    <definedName name="_xlnm._FilterDatabase" localSheetId="3" hidden="1">一标段清单!$A$2:$H$198</definedName>
    <definedName name="_xlnm.Print_Titles" localSheetId="3">一标段清单!$1:$2</definedName>
    <definedName name="_xlnm.Print_Area" localSheetId="3">一标段清单!$A$1:$H$198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<sst xmlns="http://schemas.openxmlformats.org/spreadsheetml/2006/main" count="528" uniqueCount="144">
  <si>
    <t>2026-2029年雨花街道排水设施管养服务</t>
  </si>
  <si>
    <t>一标段</t>
  </si>
  <si>
    <t>采</t>
  </si>
  <si>
    <t>购</t>
  </si>
  <si>
    <t>清</t>
  </si>
  <si>
    <t>单</t>
  </si>
  <si>
    <t xml:space="preserve">    采购单位：南京市雨花台区人民政府雨花街道办事处</t>
  </si>
  <si>
    <t xml:space="preserve">    采购代理：南京雨顺丰华工程科技咨询股份有限公司</t>
  </si>
  <si>
    <t>二〇二六年九月</t>
  </si>
  <si>
    <t>服务采购清单说明</t>
  </si>
  <si>
    <t xml:space="preserve">项目名称：2026-2029年雨花街道排水设施管养服务               </t>
  </si>
  <si>
    <t>标段：</t>
  </si>
  <si>
    <r>
      <rPr>
        <b/>
        <sz val="10"/>
        <rFont val="Times New Roman"/>
        <charset val="134"/>
      </rPr>
      <t xml:space="preserve">    </t>
    </r>
    <r>
      <rPr>
        <b/>
        <sz val="10"/>
        <rFont val="宋体"/>
        <charset val="134"/>
      </rPr>
      <t>一、采购清单说明</t>
    </r>
  </si>
  <si>
    <r>
      <rPr>
        <sz val="10"/>
        <rFont val="Times New Roman"/>
        <charset val="134"/>
      </rPr>
      <t xml:space="preserve">    </t>
    </r>
    <r>
      <rPr>
        <sz val="10"/>
        <rFont val="宋体"/>
        <charset val="134"/>
      </rPr>
      <t>（</t>
    </r>
    <r>
      <rPr>
        <sz val="10"/>
        <rFont val="Times New Roman"/>
        <charset val="134"/>
      </rPr>
      <t>1</t>
    </r>
    <r>
      <rPr>
        <sz val="10"/>
        <rFont val="宋体"/>
        <charset val="134"/>
      </rPr>
      <t>）本采购清单是根据招标文件中包括的有合同约束力的采购清单计量规则、有关采购清单的国家标准、行业标准、合同条款中约定的其他规则编制。</t>
    </r>
  </si>
  <si>
    <r>
      <rPr>
        <sz val="10"/>
        <rFont val="Times New Roman"/>
        <charset val="134"/>
      </rPr>
      <t xml:space="preserve">    </t>
    </r>
    <r>
      <rPr>
        <sz val="10"/>
        <rFont val="宋体"/>
        <charset val="134"/>
      </rPr>
      <t>（</t>
    </r>
    <r>
      <rPr>
        <sz val="10"/>
        <rFont val="Times New Roman"/>
        <charset val="134"/>
      </rPr>
      <t>2</t>
    </r>
    <r>
      <rPr>
        <sz val="10"/>
        <rFont val="宋体"/>
        <charset val="134"/>
      </rPr>
      <t>）本采购清单应与招标文件中的投标人须知、通用合同条款、专用合同条款、采购清单计量规则、技术规范等一起阅读和理解。</t>
    </r>
  </si>
  <si>
    <r>
      <rPr>
        <sz val="10"/>
        <rFont val="Times New Roman"/>
        <charset val="134"/>
      </rPr>
      <t xml:space="preserve">    </t>
    </r>
    <r>
      <rPr>
        <sz val="10"/>
        <rFont val="宋体"/>
        <charset val="134"/>
      </rPr>
      <t>（</t>
    </r>
    <r>
      <rPr>
        <sz val="10"/>
        <rFont val="Times New Roman"/>
        <charset val="134"/>
      </rPr>
      <t>3</t>
    </r>
    <r>
      <rPr>
        <sz val="10"/>
        <rFont val="宋体"/>
        <charset val="134"/>
      </rPr>
      <t>）采购清单中所列工程数量是预估计数量，仅作为投标报价的共同基础，不能作为最终结算与支付的依据。结算工程量按实际管道维护长度（或实际排水设施维护数量）计量，结算单价执行中标单价。</t>
    </r>
  </si>
  <si>
    <r>
      <rPr>
        <sz val="10"/>
        <rFont val="Times New Roman"/>
        <charset val="134"/>
      </rPr>
      <t xml:space="preserve">    </t>
    </r>
    <r>
      <rPr>
        <sz val="10"/>
        <rFont val="宋体"/>
        <charset val="134"/>
      </rPr>
      <t>（</t>
    </r>
    <r>
      <rPr>
        <sz val="10"/>
        <rFont val="Times New Roman"/>
        <charset val="134"/>
      </rPr>
      <t>4</t>
    </r>
    <r>
      <rPr>
        <sz val="10"/>
        <rFont val="宋体"/>
        <charset val="134"/>
      </rPr>
      <t>）对作业和材料的一般说明或规定，未重复写入采购清单内，在给采购清单各子目标价前，应参阅“采购需求”的有关内容。</t>
    </r>
  </si>
  <si>
    <r>
      <rPr>
        <sz val="10"/>
        <rFont val="Times New Roman"/>
        <charset val="134"/>
      </rPr>
      <t xml:space="preserve">    </t>
    </r>
    <r>
      <rPr>
        <sz val="10"/>
        <rFont val="宋体"/>
        <charset val="134"/>
      </rPr>
      <t>（</t>
    </r>
    <r>
      <rPr>
        <sz val="10"/>
        <rFont val="Times New Roman"/>
        <charset val="134"/>
      </rPr>
      <t>5</t>
    </r>
    <r>
      <rPr>
        <sz val="10"/>
        <rFont val="宋体"/>
        <charset val="134"/>
      </rPr>
      <t>）采购清单中所列工程量的变动，丝毫不会降低或影响合同条款的效力，也不免除承包人按规定的标准进行施工和修复缺陷的责任。</t>
    </r>
  </si>
  <si>
    <r>
      <rPr>
        <b/>
        <sz val="10"/>
        <rFont val="Times New Roman"/>
        <charset val="134"/>
      </rPr>
      <t xml:space="preserve">    </t>
    </r>
    <r>
      <rPr>
        <b/>
        <sz val="10"/>
        <rFont val="宋体"/>
        <charset val="134"/>
      </rPr>
      <t>二、投标报价说明</t>
    </r>
  </si>
  <si>
    <r>
      <rPr>
        <sz val="10"/>
        <rFont val="Times New Roman"/>
        <charset val="134"/>
      </rPr>
      <t xml:space="preserve">    </t>
    </r>
    <r>
      <rPr>
        <sz val="10"/>
        <rFont val="宋体"/>
        <charset val="134"/>
      </rPr>
      <t>（</t>
    </r>
    <r>
      <rPr>
        <sz val="10"/>
        <rFont val="Times New Roman"/>
        <charset val="134"/>
      </rPr>
      <t>1</t>
    </r>
    <r>
      <rPr>
        <sz val="10"/>
        <rFont val="宋体"/>
        <charset val="134"/>
      </rPr>
      <t>）采购清单中的每一子目须填入单价或价格，且只允许有一个报价。</t>
    </r>
  </si>
  <si>
    <r>
      <rPr>
        <sz val="10"/>
        <rFont val="Times New Roman"/>
        <charset val="134"/>
      </rPr>
      <t xml:space="preserve">    </t>
    </r>
    <r>
      <rPr>
        <sz val="10"/>
        <rFont val="宋体"/>
        <charset val="134"/>
      </rPr>
      <t>（</t>
    </r>
    <r>
      <rPr>
        <sz val="10"/>
        <rFont val="Times New Roman"/>
        <charset val="134"/>
      </rPr>
      <t>2</t>
    </r>
    <r>
      <rPr>
        <sz val="10"/>
        <rFont val="宋体"/>
        <charset val="134"/>
      </rPr>
      <t>）除非合同另有规定，采购清单中有标价的单价和总额价均已包含了为实施和完成合同工程所需的劳务、材料、机械、质检（自检）、安装、缺陷修复、管理、保险、利润、税费等完成本服务所有费用，以及合同明示或暗示的所有责任、义务和一般风险。</t>
    </r>
  </si>
  <si>
    <r>
      <rPr>
        <sz val="10"/>
        <rFont val="Times New Roman"/>
        <charset val="134"/>
      </rPr>
      <t xml:space="preserve">    </t>
    </r>
    <r>
      <rPr>
        <sz val="10"/>
        <rFont val="宋体"/>
        <charset val="134"/>
      </rPr>
      <t>（</t>
    </r>
    <r>
      <rPr>
        <sz val="10"/>
        <rFont val="Times New Roman"/>
        <charset val="134"/>
      </rPr>
      <t>3</t>
    </r>
    <r>
      <rPr>
        <sz val="10"/>
        <rFont val="宋体"/>
        <charset val="134"/>
      </rPr>
      <t>）采购清单中投标人没有填入单价或价格的子目，其费用视为已分摊在采购清单中其他相关子目的单价或价格之中。承包人必须完成采购清单中未填入单价或价格的子目，但不能得到结算与支付。</t>
    </r>
  </si>
  <si>
    <r>
      <rPr>
        <sz val="10"/>
        <rFont val="Times New Roman"/>
        <charset val="134"/>
      </rPr>
      <t xml:space="preserve">    </t>
    </r>
    <r>
      <rPr>
        <sz val="10"/>
        <rFont val="宋体"/>
        <charset val="134"/>
      </rPr>
      <t>（</t>
    </r>
    <r>
      <rPr>
        <sz val="10"/>
        <rFont val="Times New Roman"/>
        <charset val="134"/>
      </rPr>
      <t>4</t>
    </r>
    <r>
      <rPr>
        <sz val="10"/>
        <rFont val="宋体"/>
        <charset val="134"/>
      </rPr>
      <t xml:space="preserve">）投标价及投标综合单价包含但不限于与投标项目有关的所用费用，以及技术资料、支付给员工的工资和国家强制缴纳的各种社会保障资金，以及供应商认为需要的其他费用等。 </t>
    </r>
  </si>
  <si>
    <r>
      <rPr>
        <sz val="10"/>
        <rFont val="Times New Roman"/>
        <charset val="134"/>
      </rPr>
      <t xml:space="preserve">     </t>
    </r>
    <r>
      <rPr>
        <sz val="10"/>
        <rFont val="宋体"/>
        <charset val="134"/>
      </rPr>
      <t>（</t>
    </r>
    <r>
      <rPr>
        <sz val="10"/>
        <rFont val="Times New Roman"/>
        <charset val="134"/>
      </rPr>
      <t>5</t>
    </r>
    <r>
      <rPr>
        <sz val="10"/>
        <rFont val="宋体"/>
        <charset val="134"/>
      </rPr>
      <t>）采购清单中各项金额均以人民币（元）结算。</t>
    </r>
  </si>
  <si>
    <r>
      <rPr>
        <sz val="10"/>
        <rFont val="Times New Roman"/>
        <charset val="134"/>
      </rPr>
      <t xml:space="preserve">    </t>
    </r>
    <r>
      <rPr>
        <sz val="10"/>
        <rFont val="宋体"/>
        <charset val="134"/>
      </rPr>
      <t>（</t>
    </r>
    <r>
      <rPr>
        <sz val="10"/>
        <rFont val="Times New Roman"/>
        <charset val="134"/>
      </rPr>
      <t>6</t>
    </r>
    <r>
      <rPr>
        <sz val="10"/>
        <rFont val="宋体"/>
        <charset val="134"/>
      </rPr>
      <t>）暂列金额（不含计日工总额）的数量及拟用子目的说明：</t>
    </r>
    <r>
      <rPr>
        <u/>
        <sz val="10"/>
        <rFont val="Times New Roman"/>
        <charset val="134"/>
      </rPr>
      <t xml:space="preserve">   </t>
    </r>
    <r>
      <rPr>
        <u/>
        <sz val="10"/>
        <rFont val="宋体"/>
        <charset val="134"/>
      </rPr>
      <t>无</t>
    </r>
    <r>
      <rPr>
        <u/>
        <sz val="10"/>
        <rFont val="Times New Roman"/>
        <charset val="134"/>
      </rPr>
      <t xml:space="preserve">     </t>
    </r>
    <r>
      <rPr>
        <sz val="10"/>
        <rFont val="Times New Roman"/>
        <charset val="134"/>
      </rPr>
      <t xml:space="preserve">  </t>
    </r>
  </si>
  <si>
    <r>
      <rPr>
        <sz val="10"/>
        <rFont val="Times New Roman"/>
        <charset val="134"/>
      </rPr>
      <t xml:space="preserve">    </t>
    </r>
    <r>
      <rPr>
        <sz val="10"/>
        <rFont val="宋体"/>
        <charset val="134"/>
      </rPr>
      <t>（</t>
    </r>
    <r>
      <rPr>
        <sz val="10"/>
        <rFont val="Times New Roman"/>
        <charset val="134"/>
      </rPr>
      <t>7</t>
    </r>
    <r>
      <rPr>
        <sz val="10"/>
        <rFont val="宋体"/>
        <charset val="134"/>
      </rPr>
      <t>）暂估价的数量及拟用子目的说明：</t>
    </r>
    <r>
      <rPr>
        <u/>
        <sz val="10"/>
        <rFont val="宋体"/>
        <charset val="134"/>
      </rPr>
      <t>无</t>
    </r>
    <r>
      <rPr>
        <sz val="10"/>
        <rFont val="宋体"/>
        <charset val="134"/>
      </rPr>
      <t>。</t>
    </r>
  </si>
  <si>
    <r>
      <rPr>
        <b/>
        <sz val="10"/>
        <color rgb="FFFF0000"/>
        <rFont val="Times New Roman"/>
        <charset val="134"/>
      </rPr>
      <t xml:space="preserve">   </t>
    </r>
    <r>
      <rPr>
        <b/>
        <sz val="10"/>
        <color rgb="FFFF0000"/>
        <rFont val="宋体"/>
        <charset val="134"/>
      </rPr>
      <t>（</t>
    </r>
    <r>
      <rPr>
        <b/>
        <sz val="10"/>
        <color rgb="FFFF0000"/>
        <rFont val="Times New Roman"/>
        <charset val="134"/>
      </rPr>
      <t>8</t>
    </r>
    <r>
      <rPr>
        <b/>
        <sz val="10"/>
        <color rgb="FFFF0000"/>
        <rFont val="宋体"/>
        <charset val="134"/>
      </rPr>
      <t>）本采购清单中所列工程量为一年服务期预计数量，采购服务期为三年。</t>
    </r>
  </si>
  <si>
    <t xml:space="preserve">  三、编制依据</t>
  </si>
  <si>
    <r>
      <rPr>
        <sz val="10"/>
        <rFont val="宋体"/>
        <charset val="134"/>
      </rPr>
      <t xml:space="preserve">  《城镇排水管道检测与评估技术规程（CJJ181-2012）》、《关于调整南京市市政排水设施养护定额指导价的通知》（宁水排</t>
    </r>
    <r>
      <rPr>
        <sz val="10"/>
        <rFont val="微软雅黑"/>
        <charset val="134"/>
      </rPr>
      <t>［</t>
    </r>
    <r>
      <rPr>
        <sz val="10"/>
        <rFont val="宋体"/>
        <charset val="134"/>
      </rPr>
      <t>2020</t>
    </r>
    <r>
      <rPr>
        <sz val="10"/>
        <rFont val="微软雅黑"/>
        <charset val="134"/>
      </rPr>
      <t>］</t>
    </r>
    <r>
      <rPr>
        <sz val="10"/>
        <rFont val="宋体"/>
        <charset val="134"/>
      </rPr>
      <t>38号）、《江苏省城镇排水管道非开挖修复工程估价表》。</t>
    </r>
  </si>
  <si>
    <r>
      <rPr>
        <b/>
        <sz val="10"/>
        <rFont val="Times New Roman"/>
        <charset val="134"/>
      </rPr>
      <t xml:space="preserve">   </t>
    </r>
    <r>
      <rPr>
        <b/>
        <sz val="10"/>
        <rFont val="宋体"/>
        <charset val="134"/>
      </rPr>
      <t>四、其他说明</t>
    </r>
  </si>
  <si>
    <t xml:space="preserve">  （1）本标段排水设施管养服务工作量：雨水管109019.6米，污水管82947.2米，管道合计191966.8米；化粪池11座，截流泵站4座，污水阀2座，雨水闸门2座，污水泵2台。</t>
  </si>
  <si>
    <t xml:space="preserve">  （2）本项目招标代理服务费依据招标文件规定由中标人承担；编制工程量清单时未就该费用单独列项，投标人须将该笔费用分摊至项目综合单价中，中标后不得以任何理由要求追加或单独计取。</t>
  </si>
  <si>
    <t xml:space="preserve">  （3）排水设施养护标准和养护工作内容详见招标文件要求。</t>
  </si>
  <si>
    <t>采购清单汇总表</t>
  </si>
  <si>
    <t>项目名称：2026-2029年雨花街道排水设施管养服务</t>
  </si>
  <si>
    <r>
      <rPr>
        <sz val="12"/>
        <color rgb="FF000000"/>
        <rFont val="宋体"/>
        <charset val="134"/>
      </rPr>
      <t>标段：</t>
    </r>
    <r>
      <rPr>
        <b/>
        <sz val="12"/>
        <color rgb="FFFF0000"/>
        <rFont val="宋体"/>
        <charset val="134"/>
      </rPr>
      <t>一标段</t>
    </r>
  </si>
  <si>
    <t>序号</t>
  </si>
  <si>
    <t>项目名称</t>
  </si>
  <si>
    <t>金额（元）</t>
  </si>
  <si>
    <t>1</t>
  </si>
  <si>
    <t>污水管</t>
  </si>
  <si>
    <t>2</t>
  </si>
  <si>
    <t>雨水管</t>
  </si>
  <si>
    <t>3</t>
  </si>
  <si>
    <t>化粪池</t>
  </si>
  <si>
    <t>4</t>
  </si>
  <si>
    <t>截流泵站</t>
  </si>
  <si>
    <t>5</t>
  </si>
  <si>
    <t>污水阀</t>
  </si>
  <si>
    <t>6</t>
  </si>
  <si>
    <t>雨水闸门</t>
  </si>
  <si>
    <t>7</t>
  </si>
  <si>
    <t>污水泵</t>
  </si>
  <si>
    <r>
      <rPr>
        <b/>
        <sz val="12"/>
        <rFont val="宋体"/>
        <charset val="134"/>
      </rPr>
      <t>以上排水设施管养</t>
    </r>
    <r>
      <rPr>
        <b/>
        <sz val="12"/>
        <color rgb="FFFF0000"/>
        <rFont val="宋体"/>
        <charset val="134"/>
      </rPr>
      <t>一年</t>
    </r>
    <r>
      <rPr>
        <b/>
        <sz val="12"/>
        <rFont val="宋体"/>
        <charset val="134"/>
      </rPr>
      <t>服务期报价</t>
    </r>
  </si>
  <si>
    <r>
      <rPr>
        <b/>
        <sz val="12"/>
        <rFont val="宋体"/>
        <charset val="134"/>
      </rPr>
      <t>投标价（</t>
    </r>
    <r>
      <rPr>
        <b/>
        <sz val="12"/>
        <color rgb="FFFF0000"/>
        <rFont val="宋体"/>
        <charset val="134"/>
      </rPr>
      <t>三年</t>
    </r>
    <r>
      <rPr>
        <b/>
        <sz val="12"/>
        <rFont val="宋体"/>
        <charset val="134"/>
      </rPr>
      <t>服务期报价）</t>
    </r>
  </si>
  <si>
    <t>备注：本项目采购服务期限为三年。</t>
  </si>
  <si>
    <t>2026-2029年雨花街道排水设施管养服务（一标段）</t>
  </si>
  <si>
    <t>服务区域</t>
  </si>
  <si>
    <t>设施名称</t>
  </si>
  <si>
    <t>单位</t>
  </si>
  <si>
    <t>数量</t>
  </si>
  <si>
    <t>年度综合单价（元/年）</t>
  </si>
  <si>
    <t>合价（元/年）</t>
  </si>
  <si>
    <t>备注</t>
  </si>
  <si>
    <t>中交锦致和绿地玉辉</t>
  </si>
  <si>
    <t>m</t>
  </si>
  <si>
    <t>座</t>
  </si>
  <si>
    <t>万科九都荟 民和路（雨花外国语小学附属幼儿园 民和路12号）</t>
  </si>
  <si>
    <t>万科大都荟 民权路1号（大都荟幼儿园 博爱街26号）</t>
  </si>
  <si>
    <t>万科尚都荟博爱街27号</t>
  </si>
  <si>
    <t>都荟南苑民和路17号</t>
  </si>
  <si>
    <r>
      <rPr>
        <sz val="12"/>
        <color theme="1"/>
        <rFont val="宋体"/>
        <charset val="134"/>
      </rPr>
      <t>双龙嘉园</t>
    </r>
  </si>
  <si>
    <r>
      <rPr>
        <sz val="10.5"/>
        <color theme="1"/>
        <rFont val="宋体"/>
        <charset val="134"/>
      </rPr>
      <t>污水管</t>
    </r>
  </si>
  <si>
    <r>
      <rPr>
        <sz val="10.5"/>
        <color theme="1"/>
        <rFont val="宋体"/>
        <charset val="134"/>
      </rPr>
      <t>m</t>
    </r>
  </si>
  <si>
    <r>
      <rPr>
        <sz val="10.5"/>
        <color theme="1"/>
        <rFont val="宋体"/>
        <charset val="134"/>
      </rPr>
      <t>雨水管</t>
    </r>
  </si>
  <si>
    <r>
      <rPr>
        <sz val="10.5"/>
        <color theme="1"/>
        <rFont val="宋体"/>
        <charset val="134"/>
      </rPr>
      <t>化粪池</t>
    </r>
  </si>
  <si>
    <r>
      <rPr>
        <sz val="10.5"/>
        <color theme="1"/>
        <rFont val="宋体"/>
        <charset val="134"/>
      </rPr>
      <t>座</t>
    </r>
  </si>
  <si>
    <t>站前派出所</t>
  </si>
  <si>
    <r>
      <rPr>
        <sz val="12"/>
        <color theme="1"/>
        <rFont val="宋体"/>
        <charset val="134"/>
      </rPr>
      <t>南京地铁</t>
    </r>
  </si>
  <si>
    <t>雨花外国语小学</t>
  </si>
  <si>
    <t>雨花街道办事处</t>
  </si>
  <si>
    <t>花神庙社区科技园</t>
  </si>
  <si>
    <t>长发诸公小区</t>
  </si>
  <si>
    <t>共青团路51号院</t>
  </si>
  <si>
    <t>游客服务中心</t>
  </si>
  <si>
    <t>南京市公安局雨花分局</t>
  </si>
  <si>
    <t>雨花台人民检察院</t>
  </si>
  <si>
    <t>花神变电站</t>
  </si>
  <si>
    <t>江苏省国家安全厅</t>
  </si>
  <si>
    <t>南京联合产权交易所</t>
  </si>
  <si>
    <t>南京城市职业学院</t>
  </si>
  <si>
    <t>雨花台区人防办公室</t>
  </si>
  <si>
    <t>雨花街道雨花社区居委会</t>
  </si>
  <si>
    <t>花雨南庭</t>
  </si>
  <si>
    <t>养回红村5号</t>
  </si>
  <si>
    <t>机电花园</t>
  </si>
  <si>
    <t>爱涛逸珍公馆</t>
  </si>
  <si>
    <t>雨花台中学</t>
  </si>
  <si>
    <t>雨花台人民法院</t>
  </si>
  <si>
    <t>雨花台区国税局</t>
  </si>
  <si>
    <t>雨花台区人民政府</t>
  </si>
  <si>
    <t>雨花台区地税局</t>
  </si>
  <si>
    <t>阅城国际</t>
  </si>
  <si>
    <t>雨花台看守所</t>
  </si>
  <si>
    <r>
      <rPr>
        <sz val="12"/>
        <color theme="1"/>
        <rFont val="宋体"/>
        <charset val="134"/>
      </rPr>
      <t>丁墙社区中心</t>
    </r>
  </si>
  <si>
    <r>
      <rPr>
        <sz val="12"/>
        <color theme="1"/>
        <rFont val="宋体"/>
        <charset val="134"/>
      </rPr>
      <t>雨花外国语学校花神庙分校</t>
    </r>
  </si>
  <si>
    <r>
      <rPr>
        <sz val="12"/>
        <color theme="1"/>
        <rFont val="宋体"/>
        <charset val="134"/>
      </rPr>
      <t>江苏新闻出版学校</t>
    </r>
  </si>
  <si>
    <r>
      <rPr>
        <sz val="12"/>
        <color theme="1"/>
        <rFont val="宋体"/>
        <charset val="134"/>
      </rPr>
      <t>江苏广播电视学校</t>
    </r>
  </si>
  <si>
    <r>
      <rPr>
        <sz val="12"/>
        <color theme="1"/>
        <rFont val="宋体"/>
        <charset val="134"/>
      </rPr>
      <t>雨花台民政服务中心</t>
    </r>
  </si>
  <si>
    <r>
      <rPr>
        <sz val="12"/>
        <color theme="1"/>
        <rFont val="宋体"/>
        <charset val="134"/>
      </rPr>
      <t>南京科技馆</t>
    </r>
  </si>
  <si>
    <r>
      <rPr>
        <sz val="12"/>
        <color theme="1"/>
        <rFont val="宋体"/>
        <charset val="134"/>
      </rPr>
      <t>雨花台派出所</t>
    </r>
  </si>
  <si>
    <t>雨花台实验幼儿园</t>
  </si>
  <si>
    <t>南京市共青团路中学</t>
  </si>
  <si>
    <t>普德村社区服务中心</t>
  </si>
  <si>
    <t>农贸市场</t>
  </si>
  <si>
    <t>南京市共青团路小学</t>
  </si>
  <si>
    <t>跃进集团人民武装部</t>
  </si>
  <si>
    <t>雨花台区市政工程管理所</t>
  </si>
  <si>
    <t>雨花台区城市管理行政执法大队</t>
  </si>
  <si>
    <t>雨花新村社区卫生服务站</t>
  </si>
  <si>
    <t>南京市雨花医院</t>
  </si>
  <si>
    <t>人力资源市场</t>
  </si>
  <si>
    <t>雨花台区妇幼保健所</t>
  </si>
  <si>
    <t>南京市第一医院南院、雨花台区党委</t>
  </si>
  <si>
    <t>雨花台社区服务中心</t>
  </si>
  <si>
    <t>雨花台实验小学</t>
  </si>
  <si>
    <t>养回红村156号</t>
  </si>
  <si>
    <r>
      <rPr>
        <sz val="12"/>
        <color theme="1"/>
        <rFont val="宋体"/>
        <charset val="134"/>
      </rPr>
      <t>功德园</t>
    </r>
  </si>
  <si>
    <t>晨光巷</t>
  </si>
  <si>
    <t>养回红村47号</t>
  </si>
  <si>
    <t>宁南汽配城</t>
  </si>
  <si>
    <t>普德花园</t>
  </si>
  <si>
    <t>普德花园西区</t>
  </si>
  <si>
    <t>功德园路</t>
  </si>
  <si>
    <t>普德村路</t>
  </si>
  <si>
    <t>丁墙路</t>
  </si>
  <si>
    <t>盐业路</t>
  </si>
  <si>
    <t>大都会A区</t>
  </si>
  <si>
    <t>大都会B区</t>
  </si>
  <si>
    <t>丁墙路阀门</t>
  </si>
  <si>
    <t>丁墙路闸门</t>
  </si>
  <si>
    <t>丁墙路截流泵</t>
  </si>
  <si>
    <t>台</t>
  </si>
  <si>
    <t>以上费用合计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</si>
</sst>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5">
    <font>
      <sz val="11"/>
      <color theme="1"/>
      <name val="宋体"/>
      <charset val="134"/>
      <scheme val="minor"/>
    </font>
    <font>
      <sz val="10.5"/>
      <color theme="1"/>
      <name val="宋体"/>
      <charset val="134"/>
      <scheme val="minor"/>
    </font>
    <font>
      <b/>
      <sz val="12"/>
      <color theme="1"/>
      <name val="宋体"/>
      <charset val="134"/>
      <scheme val="minor"/>
    </font>
    <font>
      <b/>
      <sz val="10.5"/>
      <color theme="1"/>
      <name val="宋体"/>
      <charset val="134"/>
    </font>
    <font>
      <b/>
      <sz val="11"/>
      <color theme="1"/>
      <name val="宋体"/>
      <charset val="134"/>
    </font>
    <font>
      <sz val="10.5"/>
      <name val="宋体"/>
      <charset val="134"/>
      <scheme val="minor"/>
    </font>
    <font>
      <sz val="10.5"/>
      <name val="宋体"/>
      <charset val="134"/>
    </font>
    <font>
      <sz val="11"/>
      <name val="宋体"/>
      <charset val="134"/>
      <scheme val="minor"/>
    </font>
    <font>
      <sz val="12"/>
      <color theme="1"/>
      <name val="宋体"/>
      <charset val="134"/>
    </font>
    <font>
      <sz val="10.5"/>
      <color theme="1"/>
      <name val="宋体"/>
      <charset val="134"/>
    </font>
    <font>
      <sz val="11"/>
      <color theme="1"/>
      <name val="宋体"/>
      <charset val="134"/>
    </font>
    <font>
      <sz val="12"/>
      <name val="宋体"/>
      <charset val="134"/>
    </font>
    <font>
      <sz val="12"/>
      <name val="宋体"/>
      <charset val="134"/>
      <scheme val="minor"/>
    </font>
    <font>
      <sz val="12"/>
      <color rgb="FF000000"/>
      <name val="宋体"/>
      <charset val="134"/>
    </font>
    <font>
      <sz val="11"/>
      <color rgb="FF000000"/>
      <name val="宋体"/>
      <charset val="134"/>
    </font>
    <font>
      <b/>
      <sz val="10.5"/>
      <name val="宋体"/>
      <charset val="134"/>
      <scheme val="minor"/>
    </font>
    <font>
      <b/>
      <sz val="11"/>
      <color theme="1"/>
      <name val="宋体"/>
      <charset val="134"/>
      <scheme val="minor"/>
    </font>
    <font>
      <b/>
      <sz val="18"/>
      <color indexed="8"/>
      <name val="宋体"/>
      <charset val="134"/>
    </font>
    <font>
      <sz val="12"/>
      <color indexed="8"/>
      <name val="宋体"/>
      <charset val="134"/>
    </font>
    <font>
      <b/>
      <sz val="12"/>
      <color indexed="8"/>
      <name val="宋体"/>
      <charset val="134"/>
    </font>
    <font>
      <sz val="12"/>
      <color indexed="8"/>
      <name val="Arial Narrow"/>
      <charset val="134"/>
    </font>
    <font>
      <b/>
      <sz val="12"/>
      <name val="宋体"/>
      <charset val="134"/>
    </font>
    <font>
      <b/>
      <sz val="12"/>
      <name val="Arial Narrow"/>
      <charset val="134"/>
    </font>
    <font>
      <b/>
      <sz val="12"/>
      <color rgb="FFFF0000"/>
      <name val="Arial Narrow"/>
      <charset val="134"/>
    </font>
    <font>
      <sz val="12"/>
      <color rgb="FFFF0000"/>
      <name val="宋体"/>
      <charset val="134"/>
    </font>
    <font>
      <b/>
      <sz val="18"/>
      <name val="宋体"/>
      <charset val="134"/>
    </font>
    <font>
      <b/>
      <sz val="18"/>
      <name val="Times New Roman"/>
      <charset val="134"/>
    </font>
    <font>
      <sz val="10"/>
      <name val="宋体"/>
      <charset val="134"/>
    </font>
    <font>
      <sz val="10"/>
      <color rgb="FFFF0000"/>
      <name val="宋体"/>
      <charset val="134"/>
    </font>
    <font>
      <sz val="10"/>
      <color rgb="FFFF0000"/>
      <name val="Times New Roman"/>
      <charset val="134"/>
    </font>
    <font>
      <b/>
      <sz val="10"/>
      <name val="Times New Roman"/>
      <charset val="134"/>
    </font>
    <font>
      <sz val="10"/>
      <name val="Times New Roman"/>
      <charset val="134"/>
    </font>
    <font>
      <b/>
      <sz val="10"/>
      <color rgb="FFFF0000"/>
      <name val="Times New Roman"/>
      <charset val="134"/>
    </font>
    <font>
      <b/>
      <sz val="10"/>
      <name val="宋体"/>
      <charset val="134"/>
    </font>
    <font>
      <sz val="12"/>
      <name val="Times New Roman"/>
      <charset val="134"/>
    </font>
    <font>
      <b/>
      <sz val="24"/>
      <name val="宋体"/>
      <charset val="134"/>
    </font>
    <font>
      <b/>
      <sz val="24"/>
      <color rgb="FFFF0000"/>
      <name val="宋体"/>
      <charset val="134"/>
    </font>
    <font>
      <sz val="18"/>
      <name val="Times New Roman"/>
      <charset val="134"/>
    </font>
    <font>
      <b/>
      <sz val="32"/>
      <name val="宋体"/>
      <charset val="134"/>
    </font>
    <font>
      <b/>
      <sz val="56"/>
      <name val="Times New Roman"/>
      <charset val="134"/>
    </font>
    <font>
      <b/>
      <sz val="2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
      <u/>
      <sz val="10"/>
      <name val="宋体"/>
      <charset val="134"/>
    </font>
    <font>
      <b/>
      <sz val="10"/>
      <color rgb="FFFF0000"/>
      <name val="宋体"/>
      <charset val="134"/>
    </font>
    <font>
      <u/>
      <sz val="10"/>
      <name val="Times New Roman"/>
      <charset val="134"/>
    </font>
    <font>
      <sz val="10"/>
      <name val="微软雅黑"/>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0" fillId="4" borderId="15"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6" applyNumberFormat="0" applyFill="0" applyAlignment="0" applyProtection="0">
      <alignment vertical="center"/>
    </xf>
    <xf numFmtId="0" fontId="47" fillId="0" borderId="16" applyNumberFormat="0" applyFill="0" applyAlignment="0" applyProtection="0">
      <alignment vertical="center"/>
    </xf>
    <xf numFmtId="0" fontId="48" fillId="0" borderId="17" applyNumberFormat="0" applyFill="0" applyAlignment="0" applyProtection="0">
      <alignment vertical="center"/>
    </xf>
    <xf numFmtId="0" fontId="48" fillId="0" borderId="0" applyNumberFormat="0" applyFill="0" applyBorder="0" applyAlignment="0" applyProtection="0">
      <alignment vertical="center"/>
    </xf>
    <xf numFmtId="0" fontId="49" fillId="5" borderId="18" applyNumberFormat="0" applyAlignment="0" applyProtection="0">
      <alignment vertical="center"/>
    </xf>
    <xf numFmtId="0" fontId="50" fillId="6" borderId="19" applyNumberFormat="0" applyAlignment="0" applyProtection="0">
      <alignment vertical="center"/>
    </xf>
    <xf numFmtId="0" fontId="51" fillId="6" borderId="18" applyNumberFormat="0" applyAlignment="0" applyProtection="0">
      <alignment vertical="center"/>
    </xf>
    <xf numFmtId="0" fontId="52" fillId="7" borderId="20" applyNumberFormat="0" applyAlignment="0" applyProtection="0">
      <alignment vertical="center"/>
    </xf>
    <xf numFmtId="0" fontId="53" fillId="0" borderId="21" applyNumberFormat="0" applyFill="0" applyAlignment="0" applyProtection="0">
      <alignment vertical="center"/>
    </xf>
    <xf numFmtId="0" fontId="54" fillId="0" borderId="22" applyNumberFormat="0" applyFill="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12" borderId="0" applyNumberFormat="0" applyBorder="0" applyAlignment="0" applyProtection="0">
      <alignment vertical="center"/>
    </xf>
    <xf numFmtId="0" fontId="59"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xf numFmtId="0" fontId="27" fillId="0" borderId="0"/>
  </cellStyleXfs>
  <cellXfs count="101">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3" fillId="0" borderId="4"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4" xfId="0" applyFont="1" applyBorder="1" applyAlignment="1" applyProtection="1">
      <alignment horizontal="center" vertical="center"/>
    </xf>
    <xf numFmtId="0" fontId="5"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176" fontId="7" fillId="0" borderId="4" xfId="0" applyNumberFormat="1" applyFont="1" applyFill="1" applyBorder="1" applyAlignment="1" applyProtection="1">
      <alignment horizontal="right" vertical="center" wrapText="1"/>
    </xf>
    <xf numFmtId="176" fontId="7" fillId="0" borderId="4" xfId="0" applyNumberFormat="1" applyFont="1" applyFill="1" applyBorder="1" applyAlignment="1" applyProtection="1">
      <alignment horizontal="right" vertical="center"/>
    </xf>
    <xf numFmtId="0" fontId="0" fillId="0" borderId="4" xfId="0" applyBorder="1" applyAlignment="1" applyProtection="1">
      <alignment horizontal="center" vertical="center"/>
    </xf>
    <xf numFmtId="0" fontId="7" fillId="0" borderId="4" xfId="0" applyFont="1" applyFill="1" applyBorder="1" applyAlignment="1" applyProtection="1">
      <alignment horizontal="right" vertical="center" wrapText="1"/>
    </xf>
    <xf numFmtId="0" fontId="8" fillId="0" borderId="4"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176" fontId="10" fillId="0" borderId="4" xfId="0" applyNumberFormat="1" applyFont="1" applyBorder="1" applyAlignment="1" applyProtection="1">
      <alignment horizontal="right" vertical="center" wrapText="1"/>
    </xf>
    <xf numFmtId="0" fontId="10" fillId="0" borderId="4" xfId="0" applyFont="1" applyBorder="1" applyAlignment="1" applyProtection="1">
      <alignment horizontal="right" vertical="center" wrapText="1"/>
    </xf>
    <xf numFmtId="0" fontId="11" fillId="0" borderId="4"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176" fontId="7" fillId="0" borderId="4" xfId="0" applyNumberFormat="1" applyFont="1" applyBorder="1" applyAlignment="1" applyProtection="1">
      <alignment horizontal="right" vertical="center" wrapText="1"/>
    </xf>
    <xf numFmtId="0" fontId="12" fillId="0" borderId="4" xfId="0" applyFont="1" applyBorder="1" applyAlignment="1" applyProtection="1">
      <alignment horizontal="center" vertical="center" wrapText="1"/>
    </xf>
    <xf numFmtId="0" fontId="7" fillId="0" borderId="4" xfId="0" applyFont="1" applyBorder="1" applyAlignment="1" applyProtection="1">
      <alignment horizontal="right" vertical="center" wrapText="1"/>
    </xf>
    <xf numFmtId="0" fontId="11" fillId="0" borderId="4"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3" fillId="0" borderId="4" xfId="0" applyFont="1" applyBorder="1" applyAlignment="1" applyProtection="1">
      <alignment horizontal="center" vertical="center" wrapText="1"/>
    </xf>
    <xf numFmtId="0" fontId="10" fillId="0" borderId="4" xfId="0" applyFont="1" applyBorder="1" applyAlignment="1" applyProtection="1">
      <alignment horizontal="center" vertical="center"/>
    </xf>
    <xf numFmtId="0" fontId="10" fillId="0" borderId="4" xfId="0" applyFont="1" applyBorder="1" applyAlignment="1" applyProtection="1">
      <alignment horizontal="right" vertical="top" wrapText="1"/>
    </xf>
    <xf numFmtId="0" fontId="14" fillId="0" borderId="4" xfId="0" applyFont="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176" fontId="10" fillId="0" borderId="4" xfId="0" applyNumberFormat="1" applyFont="1" applyFill="1" applyBorder="1" applyAlignment="1" applyProtection="1">
      <alignment horizontal="right" vertical="center" wrapText="1"/>
    </xf>
    <xf numFmtId="0" fontId="5" fillId="0" borderId="6"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10" fillId="0" borderId="4" xfId="0" applyFont="1" applyFill="1" applyBorder="1" applyAlignment="1" applyProtection="1">
      <alignment horizontal="right" vertical="top" wrapText="1"/>
    </xf>
    <xf numFmtId="0" fontId="8" fillId="0" borderId="4" xfId="0" applyFont="1" applyFill="1" applyBorder="1" applyAlignment="1" applyProtection="1">
      <alignment horizontal="center" vertical="center" wrapText="1"/>
    </xf>
    <xf numFmtId="0" fontId="0" fillId="0" borderId="4" xfId="0" applyFill="1" applyBorder="1" applyAlignment="1" applyProtection="1">
      <alignment horizontal="center" vertical="center"/>
    </xf>
    <xf numFmtId="0" fontId="0" fillId="0" borderId="4" xfId="0" applyFont="1" applyFill="1" applyBorder="1" applyAlignment="1" applyProtection="1">
      <alignment horizontal="right" vertical="center"/>
    </xf>
    <xf numFmtId="176" fontId="0" fillId="0" borderId="4" xfId="0" applyNumberFormat="1" applyFill="1" applyBorder="1" applyAlignment="1" applyProtection="1">
      <alignment horizontal="right" vertical="center"/>
    </xf>
    <xf numFmtId="0" fontId="0" fillId="0" borderId="4" xfId="0" applyFont="1" applyBorder="1" applyAlignment="1" applyProtection="1">
      <alignment horizontal="right" vertical="center"/>
    </xf>
    <xf numFmtId="0" fontId="15" fillId="0" borderId="4" xfId="0" applyFont="1" applyFill="1" applyBorder="1" applyAlignment="1" applyProtection="1">
      <alignment horizontal="center" vertical="center" wrapText="1"/>
    </xf>
    <xf numFmtId="0" fontId="16" fillId="0" borderId="4" xfId="0" applyFont="1" applyBorder="1" applyAlignment="1" applyProtection="1">
      <alignment horizontal="center" vertical="center"/>
    </xf>
    <xf numFmtId="176" fontId="16" fillId="0" borderId="4" xfId="0" applyNumberFormat="1" applyFont="1" applyBorder="1" applyAlignment="1" applyProtection="1">
      <alignment horizontal="right" vertical="center"/>
    </xf>
    <xf numFmtId="0" fontId="17" fillId="2" borderId="0" xfId="0" applyFont="1" applyFill="1" applyAlignment="1" applyProtection="1">
      <alignment horizontal="center" vertical="top" wrapText="1"/>
    </xf>
    <xf numFmtId="0" fontId="18" fillId="2" borderId="0" xfId="0" applyFont="1" applyFill="1" applyAlignment="1" applyProtection="1">
      <alignment horizontal="left" vertical="center" wrapText="1"/>
    </xf>
    <xf numFmtId="0" fontId="13" fillId="2" borderId="0" xfId="0" applyFont="1" applyFill="1" applyAlignment="1" applyProtection="1">
      <alignment horizontal="left" vertical="center" wrapText="1"/>
    </xf>
    <xf numFmtId="0" fontId="19" fillId="2" borderId="4" xfId="0" applyFont="1" applyFill="1" applyBorder="1" applyAlignment="1" applyProtection="1">
      <alignment horizontal="center" vertical="center" wrapText="1"/>
    </xf>
    <xf numFmtId="0" fontId="18" fillId="2" borderId="4" xfId="0" applyFont="1" applyFill="1" applyBorder="1" applyAlignment="1" applyProtection="1">
      <alignment horizontal="center" vertical="center" wrapText="1"/>
    </xf>
    <xf numFmtId="0" fontId="18" fillId="2" borderId="4" xfId="0" applyFont="1" applyFill="1" applyBorder="1" applyAlignment="1" applyProtection="1">
      <alignment horizontal="left" vertical="center" wrapText="1"/>
    </xf>
    <xf numFmtId="176" fontId="20" fillId="2" borderId="4" xfId="0" applyNumberFormat="1" applyFont="1" applyFill="1" applyBorder="1" applyAlignment="1" applyProtection="1">
      <alignment horizontal="right" vertical="center" wrapText="1"/>
    </xf>
    <xf numFmtId="0" fontId="18" fillId="2" borderId="7" xfId="0" applyFont="1" applyFill="1" applyBorder="1" applyAlignment="1" applyProtection="1">
      <alignment horizontal="left" vertical="center" wrapText="1"/>
    </xf>
    <xf numFmtId="0" fontId="18" fillId="2" borderId="8" xfId="0" applyFont="1" applyFill="1" applyBorder="1" applyAlignment="1" applyProtection="1">
      <alignment horizontal="left" vertical="center" wrapText="1"/>
    </xf>
    <xf numFmtId="0" fontId="21" fillId="2" borderId="4" xfId="0" applyFont="1" applyFill="1" applyBorder="1" applyAlignment="1" applyProtection="1">
      <alignment horizontal="center" vertical="center" wrapText="1"/>
    </xf>
    <xf numFmtId="0" fontId="21" fillId="2" borderId="4" xfId="0" applyFont="1" applyFill="1" applyBorder="1" applyAlignment="1" applyProtection="1">
      <alignment horizontal="left" vertical="center" wrapText="1"/>
    </xf>
    <xf numFmtId="176" fontId="22" fillId="2" borderId="4" xfId="0" applyNumberFormat="1" applyFont="1" applyFill="1" applyBorder="1" applyAlignment="1" applyProtection="1">
      <alignment horizontal="right" vertical="center" wrapText="1"/>
    </xf>
    <xf numFmtId="176" fontId="23" fillId="2" borderId="4" xfId="0" applyNumberFormat="1" applyFont="1" applyFill="1" applyBorder="1" applyAlignment="1" applyProtection="1">
      <alignment horizontal="right" vertical="center" wrapText="1"/>
    </xf>
    <xf numFmtId="0" fontId="24" fillId="2" borderId="0" xfId="0" applyFont="1" applyFill="1" applyAlignment="1" applyProtection="1">
      <alignment horizontal="left" vertical="center" wrapText="1"/>
    </xf>
    <xf numFmtId="0" fontId="25" fillId="3" borderId="9" xfId="49" applyFont="1" applyFill="1" applyBorder="1" applyAlignment="1" applyProtection="1">
      <alignment horizontal="center" vertical="center" wrapText="1"/>
    </xf>
    <xf numFmtId="0" fontId="26" fillId="3" borderId="10" xfId="49" applyFont="1" applyFill="1" applyBorder="1" applyAlignment="1" applyProtection="1">
      <alignment horizontal="center" vertical="center" wrapText="1"/>
    </xf>
    <xf numFmtId="0" fontId="26" fillId="3" borderId="11" xfId="49" applyFont="1" applyFill="1" applyBorder="1" applyAlignment="1" applyProtection="1">
      <alignment horizontal="center" vertical="center" wrapText="1"/>
    </xf>
    <xf numFmtId="0" fontId="27" fillId="3" borderId="12" xfId="49" applyFont="1" applyFill="1" applyBorder="1" applyAlignment="1" applyProtection="1">
      <alignment horizontal="left" vertical="center" wrapText="1"/>
    </xf>
    <xf numFmtId="0" fontId="27" fillId="3" borderId="0" xfId="49" applyFill="1" applyAlignment="1" applyProtection="1">
      <alignment horizontal="left" vertical="center" wrapText="1"/>
    </xf>
    <xf numFmtId="0" fontId="27" fillId="3" borderId="0" xfId="49" applyFont="1" applyFill="1" applyAlignment="1" applyProtection="1">
      <alignment horizontal="right" vertical="center" wrapText="1"/>
    </xf>
    <xf numFmtId="0" fontId="28" fillId="3" borderId="0" xfId="49" applyFont="1" applyFill="1" applyAlignment="1" applyProtection="1">
      <alignment horizontal="left" vertical="center" wrapText="1"/>
    </xf>
    <xf numFmtId="0" fontId="29" fillId="3" borderId="13" xfId="49" applyFont="1" applyFill="1" applyBorder="1" applyAlignment="1" applyProtection="1">
      <alignment horizontal="left" vertical="center" wrapText="1"/>
    </xf>
    <xf numFmtId="0" fontId="30" fillId="3" borderId="12" xfId="49" applyFont="1" applyFill="1" applyBorder="1" applyAlignment="1" applyProtection="1">
      <alignment horizontal="left" vertical="center" wrapText="1"/>
    </xf>
    <xf numFmtId="0" fontId="30" fillId="3" borderId="0" xfId="49" applyFont="1" applyFill="1" applyAlignment="1" applyProtection="1">
      <alignment horizontal="left" vertical="center" wrapText="1"/>
    </xf>
    <xf numFmtId="0" fontId="30" fillId="3" borderId="13" xfId="49" applyFont="1" applyFill="1" applyBorder="1" applyAlignment="1" applyProtection="1">
      <alignment horizontal="left" vertical="center" wrapText="1"/>
    </xf>
    <xf numFmtId="0" fontId="31" fillId="3" borderId="12" xfId="49" applyFont="1" applyFill="1" applyBorder="1" applyAlignment="1" applyProtection="1">
      <alignment horizontal="left" vertical="center" wrapText="1"/>
    </xf>
    <xf numFmtId="0" fontId="31" fillId="3" borderId="0" xfId="49" applyFont="1" applyFill="1" applyAlignment="1" applyProtection="1">
      <alignment horizontal="left" vertical="center" wrapText="1"/>
    </xf>
    <xf numFmtId="0" fontId="31" fillId="3" borderId="13" xfId="49" applyFont="1" applyFill="1" applyBorder="1" applyAlignment="1" applyProtection="1">
      <alignment horizontal="left" vertical="center" wrapText="1"/>
    </xf>
    <xf numFmtId="0" fontId="31" fillId="3" borderId="12" xfId="49" applyFont="1" applyFill="1" applyBorder="1" applyAlignment="1" applyProtection="1">
      <alignment vertical="center" wrapText="1"/>
    </xf>
    <xf numFmtId="0" fontId="31" fillId="3" borderId="0" xfId="49" applyFont="1" applyFill="1" applyAlignment="1" applyProtection="1">
      <alignment vertical="center" wrapText="1"/>
    </xf>
    <xf numFmtId="0" fontId="31" fillId="3" borderId="13" xfId="49" applyFont="1" applyFill="1" applyBorder="1" applyAlignment="1" applyProtection="1">
      <alignment vertical="center" wrapText="1"/>
    </xf>
    <xf numFmtId="0" fontId="32" fillId="3" borderId="12" xfId="49" applyFont="1" applyFill="1" applyBorder="1" applyAlignment="1" applyProtection="1">
      <alignment horizontal="left" vertical="center" wrapText="1"/>
    </xf>
    <xf numFmtId="0" fontId="32" fillId="3" borderId="0" xfId="49" applyFont="1" applyFill="1" applyAlignment="1" applyProtection="1">
      <alignment horizontal="left" vertical="center" wrapText="1"/>
    </xf>
    <xf numFmtId="0" fontId="32" fillId="3" borderId="13" xfId="49" applyFont="1" applyFill="1" applyBorder="1" applyAlignment="1" applyProtection="1">
      <alignment horizontal="left" vertical="center" wrapText="1"/>
    </xf>
    <xf numFmtId="0" fontId="33" fillId="3" borderId="12" xfId="49" applyFont="1" applyFill="1" applyBorder="1" applyAlignment="1" applyProtection="1">
      <alignment horizontal="left" vertical="center" wrapText="1"/>
    </xf>
    <xf numFmtId="0" fontId="27" fillId="3" borderId="0" xfId="49" applyFill="1" applyBorder="1" applyAlignment="1" applyProtection="1">
      <alignment horizontal="left" vertical="center" wrapText="1"/>
    </xf>
    <xf numFmtId="0" fontId="27" fillId="3" borderId="13" xfId="49" applyFill="1" applyBorder="1" applyAlignment="1" applyProtection="1">
      <alignment horizontal="left" vertical="center" wrapText="1"/>
    </xf>
    <xf numFmtId="0" fontId="30" fillId="3" borderId="0" xfId="49" applyFont="1" applyFill="1" applyBorder="1" applyAlignment="1" applyProtection="1">
      <alignment horizontal="left" vertical="center" wrapText="1"/>
    </xf>
    <xf numFmtId="49" fontId="27" fillId="3" borderId="12" xfId="49" applyNumberFormat="1" applyFont="1" applyFill="1" applyBorder="1" applyAlignment="1" applyProtection="1">
      <alignment vertical="center" wrapText="1"/>
    </xf>
    <xf numFmtId="49" fontId="31" fillId="3" borderId="0" xfId="49" applyNumberFormat="1" applyFont="1" applyFill="1" applyBorder="1" applyAlignment="1" applyProtection="1">
      <alignment vertical="center" wrapText="1"/>
    </xf>
    <xf numFmtId="49" fontId="31" fillId="3" borderId="13" xfId="49" applyNumberFormat="1" applyFont="1" applyFill="1" applyBorder="1" applyAlignment="1" applyProtection="1">
      <alignment vertical="center" wrapText="1"/>
    </xf>
    <xf numFmtId="49" fontId="27" fillId="3" borderId="12" xfId="49" applyNumberFormat="1" applyFont="1" applyFill="1" applyBorder="1" applyAlignment="1" applyProtection="1">
      <alignment horizontal="left" vertical="center" wrapText="1"/>
    </xf>
    <xf numFmtId="49" fontId="27" fillId="3" borderId="0" xfId="49" applyNumberFormat="1" applyFont="1" applyFill="1" applyAlignment="1" applyProtection="1">
      <alignment horizontal="left" vertical="center" wrapText="1"/>
    </xf>
    <xf numFmtId="49" fontId="27" fillId="3" borderId="13" xfId="49" applyNumberFormat="1" applyFont="1" applyFill="1" applyBorder="1" applyAlignment="1" applyProtection="1">
      <alignment horizontal="left" vertical="center" wrapText="1"/>
    </xf>
    <xf numFmtId="49" fontId="27" fillId="3" borderId="3" xfId="49" applyNumberFormat="1" applyFont="1" applyFill="1" applyBorder="1" applyAlignment="1" applyProtection="1">
      <alignment vertical="center" wrapText="1"/>
    </xf>
    <xf numFmtId="49" fontId="31" fillId="3" borderId="14" xfId="49" applyNumberFormat="1" applyFont="1" applyFill="1" applyBorder="1" applyAlignment="1" applyProtection="1">
      <alignment vertical="center" wrapText="1"/>
    </xf>
    <xf numFmtId="49" fontId="31" fillId="3" borderId="1" xfId="49" applyNumberFormat="1" applyFont="1" applyFill="1" applyBorder="1" applyAlignment="1" applyProtection="1">
      <alignment vertical="center" wrapText="1"/>
    </xf>
    <xf numFmtId="0" fontId="34" fillId="3" borderId="0" xfId="0" applyFont="1" applyFill="1" applyAlignment="1" applyProtection="1"/>
    <xf numFmtId="0" fontId="35" fillId="3" borderId="0" xfId="0" applyFont="1" applyFill="1" applyAlignment="1" applyProtection="1">
      <alignment horizontal="center" vertical="center" wrapText="1"/>
    </xf>
    <xf numFmtId="0" fontId="36" fillId="3" borderId="0" xfId="0" applyFont="1" applyFill="1" applyAlignment="1" applyProtection="1">
      <alignment horizontal="center" vertical="center" wrapText="1"/>
    </xf>
    <xf numFmtId="0" fontId="37" fillId="3" borderId="0" xfId="0" applyFont="1" applyFill="1" applyAlignment="1" applyProtection="1">
      <alignment horizontal="center" vertical="center" wrapText="1"/>
    </xf>
    <xf numFmtId="0" fontId="38" fillId="3" borderId="0" xfId="0" applyFont="1" applyFill="1" applyAlignment="1" applyProtection="1">
      <alignment horizontal="center" vertical="center" wrapText="1"/>
    </xf>
    <xf numFmtId="0" fontId="39" fillId="3" borderId="0" xfId="0" applyFont="1" applyFill="1" applyAlignment="1" applyProtection="1">
      <alignment horizontal="center" vertical="center" wrapText="1"/>
    </xf>
    <xf numFmtId="0" fontId="40" fillId="3" borderId="0" xfId="0" applyFont="1" applyFill="1" applyAlignment="1" applyProtection="1">
      <alignment horizontal="center" vertical="center" wrapText="1"/>
    </xf>
    <xf numFmtId="0" fontId="25" fillId="3" borderId="0" xfId="0" applyFont="1" applyFill="1" applyAlignment="1" applyProtection="1">
      <alignment horizontal="left" vertical="center" wrapText="1"/>
    </xf>
    <xf numFmtId="0" fontId="25" fillId="3" borderId="0" xfId="0" applyFont="1" applyFill="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苏州市轨道交通1号线II-TS-13标星海街站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tabSelected="1" view="pageBreakPreview" zoomScaleNormal="100" topLeftCell="A7" workbookViewId="0">
      <selection activeCell="D14" sqref="D14"/>
    </sheetView>
  </sheetViews>
  <sheetFormatPr defaultColWidth="8.88888888888889" defaultRowHeight="14.4"/>
  <cols>
    <col min="1" max="1" width="99.7777777777778" customWidth="1"/>
  </cols>
  <sheetData>
    <row r="1" ht="15.6" spans="1:1">
      <c r="A1" s="92"/>
    </row>
    <row r="2" ht="107" customHeight="1" spans="1:1">
      <c r="A2" s="93" t="s">
        <v>0</v>
      </c>
    </row>
    <row r="3" ht="33" customHeight="1" spans="1:1">
      <c r="A3" s="94" t="s">
        <v>1</v>
      </c>
    </row>
    <row r="4" ht="22.8" spans="1:1">
      <c r="A4" s="95"/>
    </row>
    <row r="5" ht="80" customHeight="1" spans="1:1">
      <c r="A5" s="96" t="s">
        <v>2</v>
      </c>
    </row>
    <row r="6" ht="80" customHeight="1" spans="1:1">
      <c r="A6" s="96" t="s">
        <v>3</v>
      </c>
    </row>
    <row r="7" ht="80" customHeight="1" spans="1:1">
      <c r="A7" s="96" t="s">
        <v>4</v>
      </c>
    </row>
    <row r="8" ht="80" customHeight="1" spans="1:1">
      <c r="A8" s="96" t="s">
        <v>5</v>
      </c>
    </row>
    <row r="9" ht="69.6" spans="1:1">
      <c r="A9" s="97"/>
    </row>
    <row r="10" ht="24.6" spans="1:1">
      <c r="A10" s="98"/>
    </row>
    <row r="11" ht="30" customHeight="1" spans="1:1">
      <c r="A11" s="99" t="s">
        <v>6</v>
      </c>
    </row>
    <row r="12" ht="30" customHeight="1" spans="1:1">
      <c r="A12" s="99" t="s">
        <v>7</v>
      </c>
    </row>
    <row r="13" ht="30" customHeight="1" spans="1:1">
      <c r="A13" s="100" t="s">
        <v>8</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view="pageBreakPreview" zoomScaleNormal="100" topLeftCell="A11" workbookViewId="0">
      <selection activeCell="M6" sqref="M6"/>
    </sheetView>
  </sheetViews>
  <sheetFormatPr defaultColWidth="8.88888888888889" defaultRowHeight="14.4"/>
  <cols>
    <col min="1" max="9" width="9.27777777777778" customWidth="1"/>
  </cols>
  <sheetData>
    <row r="1" ht="31" customHeight="1" spans="1:9">
      <c r="A1" s="59" t="s">
        <v>9</v>
      </c>
      <c r="B1" s="60"/>
      <c r="C1" s="60"/>
      <c r="D1" s="60"/>
      <c r="E1" s="60"/>
      <c r="F1" s="60"/>
      <c r="G1" s="60"/>
      <c r="H1" s="60"/>
      <c r="I1" s="61"/>
    </row>
    <row r="2" ht="20" customHeight="1" spans="1:9">
      <c r="A2" s="62" t="s">
        <v>10</v>
      </c>
      <c r="B2" s="63"/>
      <c r="C2" s="63"/>
      <c r="D2" s="63"/>
      <c r="E2" s="63"/>
      <c r="F2" s="63"/>
      <c r="G2" s="64" t="s">
        <v>11</v>
      </c>
      <c r="H2" s="65" t="s">
        <v>1</v>
      </c>
      <c r="I2" s="66"/>
    </row>
    <row r="3" ht="20" customHeight="1" spans="1:9">
      <c r="A3" s="67" t="s">
        <v>12</v>
      </c>
      <c r="B3" s="68"/>
      <c r="C3" s="68"/>
      <c r="D3" s="68"/>
      <c r="E3" s="68"/>
      <c r="F3" s="68"/>
      <c r="G3" s="68"/>
      <c r="H3" s="68"/>
      <c r="I3" s="69"/>
    </row>
    <row r="4" ht="34" customHeight="1" spans="1:9">
      <c r="A4" s="70" t="s">
        <v>13</v>
      </c>
      <c r="B4" s="71"/>
      <c r="C4" s="71"/>
      <c r="D4" s="71"/>
      <c r="E4" s="71"/>
      <c r="F4" s="71"/>
      <c r="G4" s="71"/>
      <c r="H4" s="71"/>
      <c r="I4" s="72"/>
    </row>
    <row r="5" ht="33" customHeight="1" spans="1:9">
      <c r="A5" s="70" t="s">
        <v>14</v>
      </c>
      <c r="B5" s="71"/>
      <c r="C5" s="71"/>
      <c r="D5" s="71"/>
      <c r="E5" s="71"/>
      <c r="F5" s="71"/>
      <c r="G5" s="71"/>
      <c r="H5" s="71"/>
      <c r="I5" s="72"/>
    </row>
    <row r="6" ht="45" customHeight="1" spans="1:9">
      <c r="A6" s="70" t="s">
        <v>15</v>
      </c>
      <c r="B6" s="71"/>
      <c r="C6" s="71"/>
      <c r="D6" s="71"/>
      <c r="E6" s="71"/>
      <c r="F6" s="71"/>
      <c r="G6" s="71"/>
      <c r="H6" s="71"/>
      <c r="I6" s="72"/>
    </row>
    <row r="7" ht="37" customHeight="1" spans="1:9">
      <c r="A7" s="70" t="s">
        <v>16</v>
      </c>
      <c r="B7" s="71"/>
      <c r="C7" s="71"/>
      <c r="D7" s="71"/>
      <c r="E7" s="71"/>
      <c r="F7" s="71"/>
      <c r="G7" s="71"/>
      <c r="H7" s="71"/>
      <c r="I7" s="72"/>
    </row>
    <row r="8" ht="33" customHeight="1" spans="1:9">
      <c r="A8" s="70" t="s">
        <v>17</v>
      </c>
      <c r="B8" s="71"/>
      <c r="C8" s="71"/>
      <c r="D8" s="71"/>
      <c r="E8" s="71"/>
      <c r="F8" s="71"/>
      <c r="G8" s="71"/>
      <c r="H8" s="71"/>
      <c r="I8" s="72"/>
    </row>
    <row r="9" ht="20" customHeight="1" spans="1:9">
      <c r="A9" s="67" t="s">
        <v>18</v>
      </c>
      <c r="B9" s="68"/>
      <c r="C9" s="68"/>
      <c r="D9" s="68"/>
      <c r="E9" s="68"/>
      <c r="F9" s="68"/>
      <c r="G9" s="68"/>
      <c r="H9" s="68"/>
      <c r="I9" s="69"/>
    </row>
    <row r="10" ht="25" customHeight="1" spans="1:9">
      <c r="A10" s="70" t="s">
        <v>19</v>
      </c>
      <c r="B10" s="71"/>
      <c r="C10" s="71"/>
      <c r="D10" s="71"/>
      <c r="E10" s="71"/>
      <c r="F10" s="71"/>
      <c r="G10" s="71"/>
      <c r="H10" s="71"/>
      <c r="I10" s="72"/>
    </row>
    <row r="11" ht="54" customHeight="1" spans="1:9">
      <c r="A11" s="70" t="s">
        <v>20</v>
      </c>
      <c r="B11" s="71"/>
      <c r="C11" s="71"/>
      <c r="D11" s="71"/>
      <c r="E11" s="71"/>
      <c r="F11" s="71"/>
      <c r="G11" s="71"/>
      <c r="H11" s="71"/>
      <c r="I11" s="72"/>
    </row>
    <row r="12" ht="45" customHeight="1" spans="1:9">
      <c r="A12" s="70" t="s">
        <v>21</v>
      </c>
      <c r="B12" s="71"/>
      <c r="C12" s="71"/>
      <c r="D12" s="71"/>
      <c r="E12" s="71"/>
      <c r="F12" s="71"/>
      <c r="G12" s="71"/>
      <c r="H12" s="71"/>
      <c r="I12" s="72"/>
    </row>
    <row r="13" ht="34" customHeight="1" spans="1:9">
      <c r="A13" s="70" t="s">
        <v>22</v>
      </c>
      <c r="B13" s="71"/>
      <c r="C13" s="71"/>
      <c r="D13" s="71"/>
      <c r="E13" s="71"/>
      <c r="F13" s="71"/>
      <c r="G13" s="71"/>
      <c r="H13" s="71"/>
      <c r="I13" s="72"/>
    </row>
    <row r="14" ht="20" customHeight="1" spans="1:9">
      <c r="A14" s="70" t="s">
        <v>23</v>
      </c>
      <c r="B14" s="71"/>
      <c r="C14" s="71"/>
      <c r="D14" s="71"/>
      <c r="E14" s="71"/>
      <c r="F14" s="71"/>
      <c r="G14" s="71"/>
      <c r="H14" s="71"/>
      <c r="I14" s="72"/>
    </row>
    <row r="15" ht="20" customHeight="1" spans="1:9">
      <c r="A15" s="70" t="s">
        <v>24</v>
      </c>
      <c r="B15" s="71"/>
      <c r="C15" s="71"/>
      <c r="D15" s="71"/>
      <c r="E15" s="71"/>
      <c r="F15" s="71"/>
      <c r="G15" s="71"/>
      <c r="H15" s="71"/>
      <c r="I15" s="72"/>
    </row>
    <row r="16" ht="20" customHeight="1" spans="1:9">
      <c r="A16" s="73" t="s">
        <v>25</v>
      </c>
      <c r="B16" s="74"/>
      <c r="C16" s="74"/>
      <c r="D16" s="74"/>
      <c r="E16" s="74"/>
      <c r="F16" s="74"/>
      <c r="G16" s="74"/>
      <c r="H16" s="74"/>
      <c r="I16" s="75"/>
    </row>
    <row r="17" ht="20" customHeight="1" spans="1:9">
      <c r="A17" s="76" t="s">
        <v>26</v>
      </c>
      <c r="B17" s="77"/>
      <c r="C17" s="77"/>
      <c r="D17" s="77"/>
      <c r="E17" s="77"/>
      <c r="F17" s="77"/>
      <c r="G17" s="77"/>
      <c r="H17" s="77"/>
      <c r="I17" s="78"/>
    </row>
    <row r="18" ht="20" customHeight="1" spans="1:9">
      <c r="A18" s="79" t="s">
        <v>27</v>
      </c>
      <c r="B18" s="68"/>
      <c r="C18" s="68"/>
      <c r="D18" s="68"/>
      <c r="E18" s="68"/>
      <c r="F18" s="68"/>
      <c r="G18" s="68"/>
      <c r="H18" s="68"/>
      <c r="I18" s="69"/>
    </row>
    <row r="19" ht="39" customHeight="1" spans="1:9">
      <c r="A19" s="62" t="s">
        <v>28</v>
      </c>
      <c r="B19" s="80"/>
      <c r="C19" s="80"/>
      <c r="D19" s="80"/>
      <c r="E19" s="80"/>
      <c r="F19" s="80"/>
      <c r="G19" s="80"/>
      <c r="H19" s="80"/>
      <c r="I19" s="81"/>
    </row>
    <row r="20" ht="20" customHeight="1" spans="1:9">
      <c r="A20" s="67" t="s">
        <v>29</v>
      </c>
      <c r="B20" s="82"/>
      <c r="C20" s="82"/>
      <c r="D20" s="82"/>
      <c r="E20" s="82"/>
      <c r="F20" s="82"/>
      <c r="G20" s="82"/>
      <c r="H20" s="82"/>
      <c r="I20" s="69"/>
    </row>
    <row r="21" ht="35" customHeight="1" spans="1:9">
      <c r="A21" s="83" t="s">
        <v>30</v>
      </c>
      <c r="B21" s="84"/>
      <c r="C21" s="84"/>
      <c r="D21" s="84"/>
      <c r="E21" s="84"/>
      <c r="F21" s="84"/>
      <c r="G21" s="84"/>
      <c r="H21" s="84"/>
      <c r="I21" s="85"/>
    </row>
    <row r="22" ht="30" customHeight="1" spans="1:9">
      <c r="A22" s="86" t="s">
        <v>31</v>
      </c>
      <c r="B22" s="87"/>
      <c r="C22" s="87"/>
      <c r="D22" s="87"/>
      <c r="E22" s="87"/>
      <c r="F22" s="87"/>
      <c r="G22" s="87"/>
      <c r="H22" s="87"/>
      <c r="I22" s="88"/>
    </row>
    <row r="23" ht="30" customHeight="1" spans="1:9">
      <c r="A23" s="89" t="s">
        <v>32</v>
      </c>
      <c r="B23" s="90"/>
      <c r="C23" s="90"/>
      <c r="D23" s="90"/>
      <c r="E23" s="90"/>
      <c r="F23" s="90"/>
      <c r="G23" s="90"/>
      <c r="H23" s="90"/>
      <c r="I23" s="91"/>
    </row>
    <row r="24" ht="148" customHeight="1"/>
    <row r="25" ht="172" customHeight="1"/>
  </sheetData>
  <sheetProtection algorithmName="SHA-512" hashValue="Vs4wsrI63/8vfeYfXTNAC7NlAnpJTL9mVjlxjI/9eoRTphRgPG3kVpSzet3ykiGBv0rEsBpVj1dHSpXxxUqr9A==" saltValue="fTdSCfNfg6SMyyRbIPP2Bw==" spinCount="100000" sheet="1" objects="1"/>
  <mergeCells count="24">
    <mergeCell ref="A1:I1"/>
    <mergeCell ref="A2:F2"/>
    <mergeCell ref="H2:I2"/>
    <mergeCell ref="A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view="pageBreakPreview" zoomScaleNormal="100" topLeftCell="A3" workbookViewId="0">
      <selection activeCell="F8" sqref="F8"/>
    </sheetView>
  </sheetViews>
  <sheetFormatPr defaultColWidth="8.88888888888889" defaultRowHeight="14.4" outlineLevelCol="3"/>
  <cols>
    <col min="1" max="1" width="8.44444444444444" customWidth="1"/>
    <col min="2" max="2" width="35.7777777777778" customWidth="1"/>
    <col min="3" max="3" width="13.7777777777778" customWidth="1"/>
    <col min="4" max="4" width="20.7777777777778" customWidth="1"/>
  </cols>
  <sheetData>
    <row r="1" ht="35" customHeight="1" spans="1:4">
      <c r="A1" s="45" t="s">
        <v>33</v>
      </c>
      <c r="B1" s="45"/>
      <c r="C1" s="45"/>
      <c r="D1" s="45"/>
    </row>
    <row r="2" ht="35" customHeight="1" spans="1:4">
      <c r="A2" s="46" t="s">
        <v>34</v>
      </c>
      <c r="B2" s="46"/>
      <c r="C2" s="46"/>
      <c r="D2" s="47" t="s">
        <v>35</v>
      </c>
    </row>
    <row r="3" ht="35" customHeight="1" spans="1:4">
      <c r="A3" s="48" t="s">
        <v>36</v>
      </c>
      <c r="B3" s="48" t="s">
        <v>37</v>
      </c>
      <c r="C3" s="48"/>
      <c r="D3" s="48" t="s">
        <v>38</v>
      </c>
    </row>
    <row r="4" ht="35" customHeight="1" spans="1:4">
      <c r="A4" s="49" t="s">
        <v>39</v>
      </c>
      <c r="B4" s="50" t="s">
        <v>40</v>
      </c>
      <c r="C4" s="50"/>
      <c r="D4" s="51">
        <f>SUMIF(一标段清单!C3:C197,B4,一标段清单!G3:G197)</f>
        <v>0</v>
      </c>
    </row>
    <row r="5" ht="35" customHeight="1" spans="1:4">
      <c r="A5" s="49" t="s">
        <v>41</v>
      </c>
      <c r="B5" s="50" t="s">
        <v>42</v>
      </c>
      <c r="C5" s="50"/>
      <c r="D5" s="51">
        <f>SUMIF(一标段清单!C3:C197,B5,一标段清单!G3:G197)</f>
        <v>0</v>
      </c>
    </row>
    <row r="6" ht="35" customHeight="1" spans="1:4">
      <c r="A6" s="49" t="s">
        <v>43</v>
      </c>
      <c r="B6" s="50" t="s">
        <v>44</v>
      </c>
      <c r="C6" s="50"/>
      <c r="D6" s="51">
        <f>SUMIF(一标段清单!C3:C197,B6,一标段清单!G3:G197)</f>
        <v>0</v>
      </c>
    </row>
    <row r="7" ht="35" customHeight="1" spans="1:4">
      <c r="A7" s="49" t="s">
        <v>45</v>
      </c>
      <c r="B7" s="52" t="s">
        <v>46</v>
      </c>
      <c r="C7" s="53"/>
      <c r="D7" s="51">
        <f>SUMIF(一标段清单!C3:C197,B7,一标段清单!G3:G197)</f>
        <v>0</v>
      </c>
    </row>
    <row r="8" ht="35" customHeight="1" spans="1:4">
      <c r="A8" s="49" t="s">
        <v>47</v>
      </c>
      <c r="B8" s="50" t="s">
        <v>48</v>
      </c>
      <c r="C8" s="50"/>
      <c r="D8" s="51">
        <f>SUMIF(一标段清单!C3:C197,B8,一标段清单!G3:G197)</f>
        <v>0</v>
      </c>
    </row>
    <row r="9" ht="35" customHeight="1" spans="1:4">
      <c r="A9" s="49" t="s">
        <v>49</v>
      </c>
      <c r="B9" s="50" t="s">
        <v>50</v>
      </c>
      <c r="C9" s="50"/>
      <c r="D9" s="51">
        <f>SUMIF(一标段清单!C3:C197,B9,一标段清单!G3:G197)</f>
        <v>0</v>
      </c>
    </row>
    <row r="10" ht="35" customHeight="1" spans="1:4">
      <c r="A10" s="49" t="s">
        <v>51</v>
      </c>
      <c r="B10" s="50" t="s">
        <v>52</v>
      </c>
      <c r="C10" s="50"/>
      <c r="D10" s="51">
        <f>SUMIF(一标段清单!C3:C197,B10,一标段清单!G3:G197)</f>
        <v>0</v>
      </c>
    </row>
    <row r="11" ht="35" customHeight="1" spans="1:4">
      <c r="A11" s="54">
        <v>8</v>
      </c>
      <c r="B11" s="55" t="s">
        <v>53</v>
      </c>
      <c r="C11" s="55"/>
      <c r="D11" s="56">
        <f>SUM(D4:D10)</f>
        <v>0</v>
      </c>
    </row>
    <row r="12" ht="35" customHeight="1" spans="1:4">
      <c r="A12" s="54">
        <v>9</v>
      </c>
      <c r="B12" s="55" t="s">
        <v>54</v>
      </c>
      <c r="C12" s="55"/>
      <c r="D12" s="57">
        <f>D11*3</f>
        <v>0</v>
      </c>
    </row>
    <row r="13" ht="39" customHeight="1" spans="1:4">
      <c r="A13" s="58" t="s">
        <v>55</v>
      </c>
      <c r="B13" s="58"/>
      <c r="C13" s="58"/>
      <c r="D13" s="58"/>
    </row>
  </sheetData>
  <sheetProtection algorithmName="SHA-512" hashValue="xw8EHCAf5edqHEhgOYXbczbzBda3T6KY5PJVZH8vwruoZr/JBKrPSeLJ2sRpjiV766RW1Z0NZTlP9J77FGXLdQ==" saltValue="rNG9lwXGxKPrj7kEZqtWhw==" spinCount="100000" sheet="1" objects="1"/>
  <mergeCells count="13">
    <mergeCell ref="A1:D1"/>
    <mergeCell ref="A2:C2"/>
    <mergeCell ref="B3:C3"/>
    <mergeCell ref="B4:C4"/>
    <mergeCell ref="B5:C5"/>
    <mergeCell ref="B6:C6"/>
    <mergeCell ref="B7:C7"/>
    <mergeCell ref="B8:C8"/>
    <mergeCell ref="B9:C9"/>
    <mergeCell ref="B10:C10"/>
    <mergeCell ref="B11:C11"/>
    <mergeCell ref="B12:C12"/>
    <mergeCell ref="A13:D1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8"/>
  <sheetViews>
    <sheetView view="pageBreakPreview" zoomScaleNormal="120" workbookViewId="0">
      <pane ySplit="2" topLeftCell="A176" activePane="bottomLeft" state="frozen"/>
      <selection/>
      <selection pane="bottomLeft" activeCell="G112" sqref="G112"/>
    </sheetView>
  </sheetViews>
  <sheetFormatPr defaultColWidth="9" defaultRowHeight="14.4" outlineLevelCol="7"/>
  <cols>
    <col min="1" max="1" width="5.77777777777778" customWidth="1"/>
    <col min="2" max="2" width="15.7777777777778" customWidth="1"/>
    <col min="3" max="3" width="10.7777777777778" customWidth="1"/>
    <col min="4" max="4" width="6.77777777777778" customWidth="1"/>
    <col min="5" max="5" width="10.7777777777778" style="2" customWidth="1"/>
    <col min="6" max="6" width="13.7777777777778" customWidth="1"/>
    <col min="7" max="7" width="14.2777777777778" customWidth="1"/>
    <col min="8" max="8" width="9.77777777777778" customWidth="1"/>
    <col min="10" max="10" width="12.8888888888889"/>
    <col min="12" max="12" width="9.66666666666667"/>
  </cols>
  <sheetData>
    <row r="1" s="1" customFormat="1" ht="40" customHeight="1" spans="1:8">
      <c r="A1" s="3" t="s">
        <v>56</v>
      </c>
      <c r="B1" s="4"/>
      <c r="C1" s="4"/>
      <c r="D1" s="4"/>
      <c r="E1" s="4"/>
      <c r="F1" s="4"/>
      <c r="G1" s="4"/>
      <c r="H1" s="5"/>
    </row>
    <row r="2" s="1" customFormat="1" ht="30" customHeight="1" spans="1:8">
      <c r="A2" s="6" t="s">
        <v>36</v>
      </c>
      <c r="B2" s="6" t="s">
        <v>57</v>
      </c>
      <c r="C2" s="6" t="s">
        <v>58</v>
      </c>
      <c r="D2" s="6" t="s">
        <v>59</v>
      </c>
      <c r="E2" s="6" t="s">
        <v>60</v>
      </c>
      <c r="F2" s="7" t="s">
        <v>61</v>
      </c>
      <c r="G2" s="8" t="s">
        <v>62</v>
      </c>
      <c r="H2" s="8" t="s">
        <v>63</v>
      </c>
    </row>
    <row r="3" s="1" customFormat="1" ht="25" customHeight="1" spans="1:8">
      <c r="A3" s="9">
        <v>1</v>
      </c>
      <c r="B3" s="10" t="s">
        <v>64</v>
      </c>
      <c r="C3" s="10" t="s">
        <v>40</v>
      </c>
      <c r="D3" s="10" t="s">
        <v>65</v>
      </c>
      <c r="E3" s="11">
        <v>3389.1</v>
      </c>
      <c r="F3" s="12"/>
      <c r="G3" s="12">
        <f>E3*F3</f>
        <v>0</v>
      </c>
      <c r="H3" s="13"/>
    </row>
    <row r="4" s="1" customFormat="1" ht="25" customHeight="1" spans="1:8">
      <c r="A4" s="9"/>
      <c r="B4" s="10"/>
      <c r="C4" s="10" t="s">
        <v>42</v>
      </c>
      <c r="D4" s="10" t="s">
        <v>65</v>
      </c>
      <c r="E4" s="11">
        <v>6835.4</v>
      </c>
      <c r="F4" s="12"/>
      <c r="G4" s="12">
        <f t="shared" ref="G4:G35" si="0">E4*F4</f>
        <v>0</v>
      </c>
      <c r="H4" s="13"/>
    </row>
    <row r="5" s="1" customFormat="1" ht="25" customHeight="1" spans="1:8">
      <c r="A5" s="9"/>
      <c r="B5" s="10"/>
      <c r="C5" s="10" t="s">
        <v>44</v>
      </c>
      <c r="D5" s="10" t="s">
        <v>66</v>
      </c>
      <c r="E5" s="14">
        <v>10</v>
      </c>
      <c r="F5" s="12"/>
      <c r="G5" s="12">
        <f t="shared" si="0"/>
        <v>0</v>
      </c>
      <c r="H5" s="13"/>
    </row>
    <row r="6" s="1" customFormat="1" ht="25" customHeight="1" spans="1:8">
      <c r="A6" s="9">
        <v>2</v>
      </c>
      <c r="B6" s="10" t="s">
        <v>67</v>
      </c>
      <c r="C6" s="10" t="s">
        <v>40</v>
      </c>
      <c r="D6" s="10" t="s">
        <v>65</v>
      </c>
      <c r="E6" s="11">
        <v>6719.9</v>
      </c>
      <c r="F6" s="12"/>
      <c r="G6" s="12">
        <f t="shared" si="0"/>
        <v>0</v>
      </c>
      <c r="H6" s="13"/>
    </row>
    <row r="7" s="1" customFormat="1" ht="25" customHeight="1" spans="1:8">
      <c r="A7" s="9"/>
      <c r="B7" s="9"/>
      <c r="C7" s="10" t="s">
        <v>42</v>
      </c>
      <c r="D7" s="10" t="s">
        <v>65</v>
      </c>
      <c r="E7" s="11">
        <v>7550.4</v>
      </c>
      <c r="F7" s="12"/>
      <c r="G7" s="12">
        <f t="shared" si="0"/>
        <v>0</v>
      </c>
      <c r="H7" s="13"/>
    </row>
    <row r="8" s="1" customFormat="1" ht="25" customHeight="1" spans="1:8">
      <c r="A8" s="9"/>
      <c r="B8" s="9"/>
      <c r="C8" s="10" t="s">
        <v>44</v>
      </c>
      <c r="D8" s="10" t="s">
        <v>66</v>
      </c>
      <c r="E8" s="14">
        <v>0</v>
      </c>
      <c r="F8" s="12"/>
      <c r="G8" s="12">
        <f t="shared" si="0"/>
        <v>0</v>
      </c>
      <c r="H8" s="13"/>
    </row>
    <row r="9" s="1" customFormat="1" ht="25" customHeight="1" spans="1:8">
      <c r="A9" s="9">
        <v>3</v>
      </c>
      <c r="B9" s="10" t="s">
        <v>68</v>
      </c>
      <c r="C9" s="10" t="s">
        <v>40</v>
      </c>
      <c r="D9" s="10" t="s">
        <v>65</v>
      </c>
      <c r="E9" s="11">
        <v>1620.3</v>
      </c>
      <c r="F9" s="12"/>
      <c r="G9" s="12">
        <f t="shared" si="0"/>
        <v>0</v>
      </c>
      <c r="H9" s="13"/>
    </row>
    <row r="10" s="1" customFormat="1" ht="25" customHeight="1" spans="1:8">
      <c r="A10" s="9"/>
      <c r="B10" s="9"/>
      <c r="C10" s="10" t="s">
        <v>42</v>
      </c>
      <c r="D10" s="10" t="s">
        <v>65</v>
      </c>
      <c r="E10" s="11">
        <v>1629.1</v>
      </c>
      <c r="F10" s="12"/>
      <c r="G10" s="12">
        <f t="shared" si="0"/>
        <v>0</v>
      </c>
      <c r="H10" s="13"/>
    </row>
    <row r="11" s="1" customFormat="1" ht="25" customHeight="1" spans="1:8">
      <c r="A11" s="9"/>
      <c r="B11" s="9"/>
      <c r="C11" s="10" t="s">
        <v>44</v>
      </c>
      <c r="D11" s="10" t="s">
        <v>66</v>
      </c>
      <c r="E11" s="14">
        <v>1</v>
      </c>
      <c r="F11" s="12"/>
      <c r="G11" s="12">
        <f t="shared" si="0"/>
        <v>0</v>
      </c>
      <c r="H11" s="13"/>
    </row>
    <row r="12" s="1" customFormat="1" ht="25" customHeight="1" spans="1:8">
      <c r="A12" s="9">
        <v>4</v>
      </c>
      <c r="B12" s="10" t="s">
        <v>69</v>
      </c>
      <c r="C12" s="10" t="s">
        <v>40</v>
      </c>
      <c r="D12" s="10" t="s">
        <v>65</v>
      </c>
      <c r="E12" s="11">
        <v>2781.9</v>
      </c>
      <c r="F12" s="12"/>
      <c r="G12" s="12">
        <f t="shared" si="0"/>
        <v>0</v>
      </c>
      <c r="H12" s="13"/>
    </row>
    <row r="13" s="1" customFormat="1" ht="25" customHeight="1" spans="1:8">
      <c r="A13" s="9"/>
      <c r="B13" s="10"/>
      <c r="C13" s="10" t="s">
        <v>42</v>
      </c>
      <c r="D13" s="10" t="s">
        <v>65</v>
      </c>
      <c r="E13" s="11">
        <v>2322.1</v>
      </c>
      <c r="F13" s="12"/>
      <c r="G13" s="12">
        <f t="shared" si="0"/>
        <v>0</v>
      </c>
      <c r="H13" s="13"/>
    </row>
    <row r="14" s="1" customFormat="1" ht="25" customHeight="1" spans="1:8">
      <c r="A14" s="9"/>
      <c r="B14" s="10"/>
      <c r="C14" s="10" t="s">
        <v>44</v>
      </c>
      <c r="D14" s="10" t="s">
        <v>66</v>
      </c>
      <c r="E14" s="14">
        <v>0</v>
      </c>
      <c r="F14" s="12"/>
      <c r="G14" s="12">
        <f t="shared" si="0"/>
        <v>0</v>
      </c>
      <c r="H14" s="13"/>
    </row>
    <row r="15" s="1" customFormat="1" ht="25" customHeight="1" spans="1:8">
      <c r="A15" s="9">
        <v>5</v>
      </c>
      <c r="B15" s="10" t="s">
        <v>70</v>
      </c>
      <c r="C15" s="10" t="s">
        <v>40</v>
      </c>
      <c r="D15" s="10" t="s">
        <v>65</v>
      </c>
      <c r="E15" s="11">
        <v>1200.1</v>
      </c>
      <c r="F15" s="12"/>
      <c r="G15" s="12">
        <f t="shared" si="0"/>
        <v>0</v>
      </c>
      <c r="H15" s="13"/>
    </row>
    <row r="16" s="1" customFormat="1" ht="25" customHeight="1" spans="1:8">
      <c r="A16" s="9"/>
      <c r="B16" s="10"/>
      <c r="C16" s="10" t="s">
        <v>42</v>
      </c>
      <c r="D16" s="10" t="s">
        <v>65</v>
      </c>
      <c r="E16" s="11">
        <v>1742.4</v>
      </c>
      <c r="F16" s="12"/>
      <c r="G16" s="12">
        <f t="shared" si="0"/>
        <v>0</v>
      </c>
      <c r="H16" s="13"/>
    </row>
    <row r="17" s="1" customFormat="1" ht="25" customHeight="1" spans="1:8">
      <c r="A17" s="9"/>
      <c r="B17" s="10"/>
      <c r="C17" s="10" t="s">
        <v>44</v>
      </c>
      <c r="D17" s="10" t="s">
        <v>66</v>
      </c>
      <c r="E17" s="14">
        <v>0</v>
      </c>
      <c r="F17" s="12"/>
      <c r="G17" s="12">
        <f t="shared" si="0"/>
        <v>0</v>
      </c>
      <c r="H17" s="13"/>
    </row>
    <row r="18" s="1" customFormat="1" ht="25" customHeight="1" spans="1:8">
      <c r="A18" s="9">
        <v>6</v>
      </c>
      <c r="B18" s="15" t="s">
        <v>71</v>
      </c>
      <c r="C18" s="16" t="s">
        <v>72</v>
      </c>
      <c r="D18" s="16" t="s">
        <v>73</v>
      </c>
      <c r="E18" s="17">
        <v>5025.8</v>
      </c>
      <c r="F18" s="12"/>
      <c r="G18" s="12">
        <f t="shared" si="0"/>
        <v>0</v>
      </c>
      <c r="H18" s="13"/>
    </row>
    <row r="19" s="1" customFormat="1" ht="25" customHeight="1" spans="1:8">
      <c r="A19" s="9"/>
      <c r="B19" s="15"/>
      <c r="C19" s="16" t="s">
        <v>74</v>
      </c>
      <c r="D19" s="16" t="s">
        <v>73</v>
      </c>
      <c r="E19" s="17">
        <v>5720.5</v>
      </c>
      <c r="F19" s="12"/>
      <c r="G19" s="12">
        <f t="shared" si="0"/>
        <v>0</v>
      </c>
      <c r="H19" s="13"/>
    </row>
    <row r="20" s="1" customFormat="1" ht="25" customHeight="1" spans="1:8">
      <c r="A20" s="9"/>
      <c r="B20" s="15"/>
      <c r="C20" s="16" t="s">
        <v>75</v>
      </c>
      <c r="D20" s="16" t="s">
        <v>76</v>
      </c>
      <c r="E20" s="18">
        <v>0</v>
      </c>
      <c r="F20" s="12"/>
      <c r="G20" s="12">
        <f t="shared" si="0"/>
        <v>0</v>
      </c>
      <c r="H20" s="13"/>
    </row>
    <row r="21" s="1" customFormat="1" ht="25" customHeight="1" spans="1:8">
      <c r="A21" s="9">
        <v>7</v>
      </c>
      <c r="B21" s="15" t="s">
        <v>77</v>
      </c>
      <c r="C21" s="16" t="s">
        <v>72</v>
      </c>
      <c r="D21" s="16" t="s">
        <v>73</v>
      </c>
      <c r="E21" s="17">
        <v>13.4</v>
      </c>
      <c r="F21" s="12"/>
      <c r="G21" s="12">
        <f t="shared" si="0"/>
        <v>0</v>
      </c>
      <c r="H21" s="13"/>
    </row>
    <row r="22" s="1" customFormat="1" ht="25" customHeight="1" spans="1:8">
      <c r="A22" s="9"/>
      <c r="B22" s="15"/>
      <c r="C22" s="16" t="s">
        <v>74</v>
      </c>
      <c r="D22" s="16" t="s">
        <v>73</v>
      </c>
      <c r="E22" s="17">
        <v>119.7</v>
      </c>
      <c r="F22" s="12"/>
      <c r="G22" s="12">
        <f t="shared" si="0"/>
        <v>0</v>
      </c>
      <c r="H22" s="13"/>
    </row>
    <row r="23" s="1" customFormat="1" ht="25" customHeight="1" spans="1:8">
      <c r="A23" s="9"/>
      <c r="B23" s="15"/>
      <c r="C23" s="16" t="s">
        <v>75</v>
      </c>
      <c r="D23" s="16" t="s">
        <v>76</v>
      </c>
      <c r="E23" s="18">
        <v>0</v>
      </c>
      <c r="F23" s="12"/>
      <c r="G23" s="12">
        <f t="shared" si="0"/>
        <v>0</v>
      </c>
      <c r="H23" s="13"/>
    </row>
    <row r="24" s="1" customFormat="1" ht="25" customHeight="1" spans="1:8">
      <c r="A24" s="9">
        <v>8</v>
      </c>
      <c r="B24" s="15" t="s">
        <v>78</v>
      </c>
      <c r="C24" s="16" t="s">
        <v>72</v>
      </c>
      <c r="D24" s="16" t="s">
        <v>73</v>
      </c>
      <c r="E24" s="17">
        <v>847.5</v>
      </c>
      <c r="F24" s="12"/>
      <c r="G24" s="12">
        <f t="shared" si="0"/>
        <v>0</v>
      </c>
      <c r="H24" s="13"/>
    </row>
    <row r="25" s="1" customFormat="1" ht="25" customHeight="1" spans="1:8">
      <c r="A25" s="9"/>
      <c r="B25" s="15"/>
      <c r="C25" s="16" t="s">
        <v>74</v>
      </c>
      <c r="D25" s="16" t="s">
        <v>73</v>
      </c>
      <c r="E25" s="17">
        <v>929.6</v>
      </c>
      <c r="F25" s="12"/>
      <c r="G25" s="12">
        <f t="shared" si="0"/>
        <v>0</v>
      </c>
      <c r="H25" s="13"/>
    </row>
    <row r="26" s="1" customFormat="1" ht="25" customHeight="1" spans="1:8">
      <c r="A26" s="9"/>
      <c r="B26" s="15"/>
      <c r="C26" s="16" t="s">
        <v>75</v>
      </c>
      <c r="D26" s="16" t="s">
        <v>76</v>
      </c>
      <c r="E26" s="18">
        <v>0</v>
      </c>
      <c r="F26" s="12"/>
      <c r="G26" s="12">
        <f t="shared" si="0"/>
        <v>0</v>
      </c>
      <c r="H26" s="13"/>
    </row>
    <row r="27" s="1" customFormat="1" ht="25" customHeight="1" spans="1:8">
      <c r="A27" s="9">
        <v>9</v>
      </c>
      <c r="B27" s="19" t="s">
        <v>79</v>
      </c>
      <c r="C27" s="20" t="s">
        <v>40</v>
      </c>
      <c r="D27" s="20" t="s">
        <v>65</v>
      </c>
      <c r="E27" s="21">
        <v>1394.4</v>
      </c>
      <c r="F27" s="12"/>
      <c r="G27" s="12">
        <f t="shared" si="0"/>
        <v>0</v>
      </c>
      <c r="H27" s="13"/>
    </row>
    <row r="28" s="1" customFormat="1" ht="25" customHeight="1" spans="1:8">
      <c r="A28" s="9"/>
      <c r="B28" s="22"/>
      <c r="C28" s="20" t="s">
        <v>42</v>
      </c>
      <c r="D28" s="20" t="s">
        <v>65</v>
      </c>
      <c r="E28" s="21">
        <v>2219.6</v>
      </c>
      <c r="F28" s="12"/>
      <c r="G28" s="12">
        <f t="shared" si="0"/>
        <v>0</v>
      </c>
      <c r="H28" s="13"/>
    </row>
    <row r="29" s="1" customFormat="1" ht="25" customHeight="1" spans="1:8">
      <c r="A29" s="9"/>
      <c r="B29" s="22"/>
      <c r="C29" s="20" t="s">
        <v>44</v>
      </c>
      <c r="D29" s="20" t="s">
        <v>66</v>
      </c>
      <c r="E29" s="23">
        <v>0</v>
      </c>
      <c r="F29" s="12"/>
      <c r="G29" s="12">
        <f t="shared" si="0"/>
        <v>0</v>
      </c>
      <c r="H29" s="13"/>
    </row>
    <row r="30" s="1" customFormat="1" ht="25" customHeight="1" spans="1:8">
      <c r="A30" s="9">
        <v>10</v>
      </c>
      <c r="B30" s="24" t="s">
        <v>80</v>
      </c>
      <c r="C30" s="10" t="s">
        <v>40</v>
      </c>
      <c r="D30" s="10" t="s">
        <v>65</v>
      </c>
      <c r="E30" s="11">
        <v>337</v>
      </c>
      <c r="F30" s="12"/>
      <c r="G30" s="12">
        <f t="shared" ref="G30:G61" si="1">E30*F30</f>
        <v>0</v>
      </c>
      <c r="H30" s="13"/>
    </row>
    <row r="31" s="1" customFormat="1" ht="25" customHeight="1" spans="1:8">
      <c r="A31" s="9"/>
      <c r="B31" s="25"/>
      <c r="C31" s="10" t="s">
        <v>42</v>
      </c>
      <c r="D31" s="10" t="s">
        <v>65</v>
      </c>
      <c r="E31" s="11">
        <v>823</v>
      </c>
      <c r="F31" s="12"/>
      <c r="G31" s="12">
        <f t="shared" si="1"/>
        <v>0</v>
      </c>
      <c r="H31" s="13"/>
    </row>
    <row r="32" s="1" customFormat="1" ht="25" customHeight="1" spans="1:8">
      <c r="A32" s="9"/>
      <c r="B32" s="25"/>
      <c r="C32" s="10" t="s">
        <v>44</v>
      </c>
      <c r="D32" s="10" t="s">
        <v>66</v>
      </c>
      <c r="E32" s="14">
        <v>0</v>
      </c>
      <c r="F32" s="12"/>
      <c r="G32" s="12">
        <f t="shared" si="1"/>
        <v>0</v>
      </c>
      <c r="H32" s="13"/>
    </row>
    <row r="33" s="1" customFormat="1" ht="25" customHeight="1" spans="1:8">
      <c r="A33" s="9">
        <v>11</v>
      </c>
      <c r="B33" s="24" t="s">
        <v>81</v>
      </c>
      <c r="C33" s="10" t="s">
        <v>40</v>
      </c>
      <c r="D33" s="10" t="s">
        <v>65</v>
      </c>
      <c r="E33" s="11">
        <v>588.8</v>
      </c>
      <c r="F33" s="12"/>
      <c r="G33" s="12">
        <f t="shared" si="1"/>
        <v>0</v>
      </c>
      <c r="H33" s="13"/>
    </row>
    <row r="34" s="1" customFormat="1" ht="25" customHeight="1" spans="1:8">
      <c r="A34" s="9"/>
      <c r="B34" s="25"/>
      <c r="C34" s="10" t="s">
        <v>42</v>
      </c>
      <c r="D34" s="10" t="s">
        <v>65</v>
      </c>
      <c r="E34" s="11">
        <v>1419.2</v>
      </c>
      <c r="F34" s="12"/>
      <c r="G34" s="12">
        <f t="shared" si="1"/>
        <v>0</v>
      </c>
      <c r="H34" s="13"/>
    </row>
    <row r="35" s="1" customFormat="1" ht="25" customHeight="1" spans="1:8">
      <c r="A35" s="9"/>
      <c r="B35" s="25"/>
      <c r="C35" s="10" t="s">
        <v>44</v>
      </c>
      <c r="D35" s="10" t="s">
        <v>66</v>
      </c>
      <c r="E35" s="14">
        <v>0</v>
      </c>
      <c r="F35" s="12"/>
      <c r="G35" s="12">
        <f t="shared" si="1"/>
        <v>0</v>
      </c>
      <c r="H35" s="13"/>
    </row>
    <row r="36" s="1" customFormat="1" ht="25" customHeight="1" spans="1:8">
      <c r="A36" s="9">
        <v>12</v>
      </c>
      <c r="B36" s="24" t="s">
        <v>82</v>
      </c>
      <c r="C36" s="10" t="s">
        <v>40</v>
      </c>
      <c r="D36" s="10" t="s">
        <v>65</v>
      </c>
      <c r="E36" s="11">
        <v>2823</v>
      </c>
      <c r="F36" s="12"/>
      <c r="G36" s="12">
        <f t="shared" si="1"/>
        <v>0</v>
      </c>
      <c r="H36" s="13"/>
    </row>
    <row r="37" s="1" customFormat="1" ht="25" customHeight="1" spans="1:8">
      <c r="A37" s="9"/>
      <c r="B37" s="25"/>
      <c r="C37" s="10" t="s">
        <v>42</v>
      </c>
      <c r="D37" s="10" t="s">
        <v>65</v>
      </c>
      <c r="E37" s="11">
        <v>3926</v>
      </c>
      <c r="F37" s="12"/>
      <c r="G37" s="12">
        <f t="shared" si="1"/>
        <v>0</v>
      </c>
      <c r="H37" s="13"/>
    </row>
    <row r="38" s="1" customFormat="1" ht="25" customHeight="1" spans="1:8">
      <c r="A38" s="9"/>
      <c r="B38" s="25"/>
      <c r="C38" s="10" t="s">
        <v>44</v>
      </c>
      <c r="D38" s="10" t="s">
        <v>66</v>
      </c>
      <c r="E38" s="14">
        <v>0</v>
      </c>
      <c r="F38" s="12"/>
      <c r="G38" s="12">
        <f t="shared" si="1"/>
        <v>0</v>
      </c>
      <c r="H38" s="13"/>
    </row>
    <row r="39" s="1" customFormat="1" ht="25" customHeight="1" spans="1:8">
      <c r="A39" s="9">
        <v>13</v>
      </c>
      <c r="B39" s="24" t="s">
        <v>83</v>
      </c>
      <c r="C39" s="10" t="s">
        <v>40</v>
      </c>
      <c r="D39" s="10" t="s">
        <v>65</v>
      </c>
      <c r="E39" s="11">
        <v>3360</v>
      </c>
      <c r="F39" s="12"/>
      <c r="G39" s="12">
        <f t="shared" si="1"/>
        <v>0</v>
      </c>
      <c r="H39" s="13"/>
    </row>
    <row r="40" s="1" customFormat="1" ht="25" customHeight="1" spans="1:8">
      <c r="A40" s="9"/>
      <c r="B40" s="25"/>
      <c r="C40" s="10" t="s">
        <v>42</v>
      </c>
      <c r="D40" s="10" t="s">
        <v>65</v>
      </c>
      <c r="E40" s="11">
        <v>1443</v>
      </c>
      <c r="F40" s="12"/>
      <c r="G40" s="12">
        <f t="shared" si="1"/>
        <v>0</v>
      </c>
      <c r="H40" s="13"/>
    </row>
    <row r="41" s="1" customFormat="1" ht="25" customHeight="1" spans="1:8">
      <c r="A41" s="9"/>
      <c r="B41" s="25"/>
      <c r="C41" s="10" t="s">
        <v>44</v>
      </c>
      <c r="D41" s="10" t="s">
        <v>66</v>
      </c>
      <c r="E41" s="14">
        <v>0</v>
      </c>
      <c r="F41" s="12"/>
      <c r="G41" s="12">
        <f t="shared" si="1"/>
        <v>0</v>
      </c>
      <c r="H41" s="13"/>
    </row>
    <row r="42" s="1" customFormat="1" ht="25" customHeight="1" spans="1:8">
      <c r="A42" s="9">
        <v>14</v>
      </c>
      <c r="B42" s="24" t="s">
        <v>84</v>
      </c>
      <c r="C42" s="10" t="s">
        <v>40</v>
      </c>
      <c r="D42" s="10" t="s">
        <v>65</v>
      </c>
      <c r="E42" s="11">
        <v>265.4</v>
      </c>
      <c r="F42" s="12"/>
      <c r="G42" s="12">
        <f t="shared" si="1"/>
        <v>0</v>
      </c>
      <c r="H42" s="13"/>
    </row>
    <row r="43" s="1" customFormat="1" ht="25" customHeight="1" spans="1:8">
      <c r="A43" s="9"/>
      <c r="B43" s="25"/>
      <c r="C43" s="10" t="s">
        <v>42</v>
      </c>
      <c r="D43" s="10" t="s">
        <v>65</v>
      </c>
      <c r="E43" s="11">
        <v>176.3</v>
      </c>
      <c r="F43" s="12"/>
      <c r="G43" s="12">
        <f t="shared" si="1"/>
        <v>0</v>
      </c>
      <c r="H43" s="13"/>
    </row>
    <row r="44" s="1" customFormat="1" ht="25" customHeight="1" spans="1:8">
      <c r="A44" s="9"/>
      <c r="B44" s="25"/>
      <c r="C44" s="10" t="s">
        <v>44</v>
      </c>
      <c r="D44" s="10" t="s">
        <v>66</v>
      </c>
      <c r="E44" s="14">
        <v>0</v>
      </c>
      <c r="F44" s="12"/>
      <c r="G44" s="12">
        <f t="shared" si="1"/>
        <v>0</v>
      </c>
      <c r="H44" s="13"/>
    </row>
    <row r="45" s="1" customFormat="1" ht="25" customHeight="1" spans="1:8">
      <c r="A45" s="9">
        <v>15</v>
      </c>
      <c r="B45" s="24" t="s">
        <v>85</v>
      </c>
      <c r="C45" s="10" t="s">
        <v>40</v>
      </c>
      <c r="D45" s="10" t="s">
        <v>65</v>
      </c>
      <c r="E45" s="11">
        <v>365</v>
      </c>
      <c r="F45" s="12"/>
      <c r="G45" s="12">
        <f t="shared" si="1"/>
        <v>0</v>
      </c>
      <c r="H45" s="13"/>
    </row>
    <row r="46" s="1" customFormat="1" ht="25" customHeight="1" spans="1:8">
      <c r="A46" s="9"/>
      <c r="B46" s="25"/>
      <c r="C46" s="10" t="s">
        <v>42</v>
      </c>
      <c r="D46" s="10" t="s">
        <v>65</v>
      </c>
      <c r="E46" s="11">
        <v>580</v>
      </c>
      <c r="F46" s="12"/>
      <c r="G46" s="12">
        <f t="shared" si="1"/>
        <v>0</v>
      </c>
      <c r="H46" s="13"/>
    </row>
    <row r="47" s="1" customFormat="1" ht="25" customHeight="1" spans="1:8">
      <c r="A47" s="9"/>
      <c r="B47" s="25"/>
      <c r="C47" s="10" t="s">
        <v>44</v>
      </c>
      <c r="D47" s="10" t="s">
        <v>66</v>
      </c>
      <c r="E47" s="14">
        <v>0</v>
      </c>
      <c r="F47" s="12"/>
      <c r="G47" s="12">
        <f t="shared" si="1"/>
        <v>0</v>
      </c>
      <c r="H47" s="13"/>
    </row>
    <row r="48" s="1" customFormat="1" ht="25" customHeight="1" spans="1:8">
      <c r="A48" s="9">
        <v>16</v>
      </c>
      <c r="B48" s="24" t="s">
        <v>86</v>
      </c>
      <c r="C48" s="10" t="s">
        <v>40</v>
      </c>
      <c r="D48" s="10" t="s">
        <v>65</v>
      </c>
      <c r="E48" s="11">
        <v>329.8</v>
      </c>
      <c r="F48" s="12"/>
      <c r="G48" s="12">
        <f t="shared" si="1"/>
        <v>0</v>
      </c>
      <c r="H48" s="13"/>
    </row>
    <row r="49" s="1" customFormat="1" ht="25" customHeight="1" spans="1:8">
      <c r="A49" s="9"/>
      <c r="B49" s="25"/>
      <c r="C49" s="10" t="s">
        <v>42</v>
      </c>
      <c r="D49" s="10" t="s">
        <v>65</v>
      </c>
      <c r="E49" s="11">
        <v>315.6</v>
      </c>
      <c r="F49" s="12"/>
      <c r="G49" s="12">
        <f t="shared" si="1"/>
        <v>0</v>
      </c>
      <c r="H49" s="13"/>
    </row>
    <row r="50" s="1" customFormat="1" ht="25" customHeight="1" spans="1:8">
      <c r="A50" s="9"/>
      <c r="B50" s="25"/>
      <c r="C50" s="10" t="s">
        <v>44</v>
      </c>
      <c r="D50" s="10" t="s">
        <v>66</v>
      </c>
      <c r="E50" s="14">
        <v>0</v>
      </c>
      <c r="F50" s="12"/>
      <c r="G50" s="12">
        <f t="shared" si="1"/>
        <v>0</v>
      </c>
      <c r="H50" s="13"/>
    </row>
    <row r="51" s="1" customFormat="1" ht="25" customHeight="1" spans="1:8">
      <c r="A51" s="9">
        <v>17</v>
      </c>
      <c r="B51" s="24" t="s">
        <v>87</v>
      </c>
      <c r="C51" s="10" t="s">
        <v>40</v>
      </c>
      <c r="D51" s="10" t="s">
        <v>65</v>
      </c>
      <c r="E51" s="11">
        <v>53.4</v>
      </c>
      <c r="F51" s="12"/>
      <c r="G51" s="12">
        <f t="shared" si="1"/>
        <v>0</v>
      </c>
      <c r="H51" s="13"/>
    </row>
    <row r="52" s="1" customFormat="1" ht="25" customHeight="1" spans="1:8">
      <c r="A52" s="9"/>
      <c r="B52" s="25"/>
      <c r="C52" s="10" t="s">
        <v>42</v>
      </c>
      <c r="D52" s="10" t="s">
        <v>65</v>
      </c>
      <c r="E52" s="11">
        <v>216.7</v>
      </c>
      <c r="F52" s="12"/>
      <c r="G52" s="12">
        <f t="shared" si="1"/>
        <v>0</v>
      </c>
      <c r="H52" s="13"/>
    </row>
    <row r="53" s="1" customFormat="1" ht="25" customHeight="1" spans="1:8">
      <c r="A53" s="9"/>
      <c r="B53" s="25"/>
      <c r="C53" s="10" t="s">
        <v>44</v>
      </c>
      <c r="D53" s="10" t="s">
        <v>66</v>
      </c>
      <c r="E53" s="14">
        <v>0</v>
      </c>
      <c r="F53" s="12"/>
      <c r="G53" s="12">
        <f t="shared" si="1"/>
        <v>0</v>
      </c>
      <c r="H53" s="13"/>
    </row>
    <row r="54" s="1" customFormat="1" ht="25" customHeight="1" spans="1:8">
      <c r="A54" s="9">
        <v>18</v>
      </c>
      <c r="B54" s="24" t="s">
        <v>88</v>
      </c>
      <c r="C54" s="10" t="s">
        <v>40</v>
      </c>
      <c r="D54" s="10" t="s">
        <v>65</v>
      </c>
      <c r="E54" s="11">
        <v>672.7</v>
      </c>
      <c r="F54" s="12"/>
      <c r="G54" s="12">
        <f t="shared" si="1"/>
        <v>0</v>
      </c>
      <c r="H54" s="13"/>
    </row>
    <row r="55" s="1" customFormat="1" ht="25" customHeight="1" spans="1:8">
      <c r="A55" s="9"/>
      <c r="B55" s="25"/>
      <c r="C55" s="10" t="s">
        <v>42</v>
      </c>
      <c r="D55" s="10" t="s">
        <v>65</v>
      </c>
      <c r="E55" s="11">
        <v>1025.3</v>
      </c>
      <c r="F55" s="12"/>
      <c r="G55" s="12">
        <f t="shared" si="1"/>
        <v>0</v>
      </c>
      <c r="H55" s="13"/>
    </row>
    <row r="56" s="1" customFormat="1" ht="25" customHeight="1" spans="1:8">
      <c r="A56" s="9"/>
      <c r="B56" s="25"/>
      <c r="C56" s="10" t="s">
        <v>44</v>
      </c>
      <c r="D56" s="10" t="s">
        <v>66</v>
      </c>
      <c r="E56" s="14">
        <v>0</v>
      </c>
      <c r="F56" s="12"/>
      <c r="G56" s="12">
        <f t="shared" si="1"/>
        <v>0</v>
      </c>
      <c r="H56" s="13"/>
    </row>
    <row r="57" s="1" customFormat="1" ht="25" customHeight="1" spans="1:8">
      <c r="A57" s="9">
        <v>19</v>
      </c>
      <c r="B57" s="24" t="s">
        <v>89</v>
      </c>
      <c r="C57" s="10" t="s">
        <v>40</v>
      </c>
      <c r="D57" s="10" t="s">
        <v>65</v>
      </c>
      <c r="E57" s="11">
        <v>214.7</v>
      </c>
      <c r="F57" s="12"/>
      <c r="G57" s="12">
        <f t="shared" si="1"/>
        <v>0</v>
      </c>
      <c r="H57" s="13"/>
    </row>
    <row r="58" s="1" customFormat="1" ht="25" customHeight="1" spans="1:8">
      <c r="A58" s="9"/>
      <c r="B58" s="25"/>
      <c r="C58" s="10" t="s">
        <v>42</v>
      </c>
      <c r="D58" s="10" t="s">
        <v>65</v>
      </c>
      <c r="E58" s="11">
        <v>236.9</v>
      </c>
      <c r="F58" s="12"/>
      <c r="G58" s="12">
        <f t="shared" si="1"/>
        <v>0</v>
      </c>
      <c r="H58" s="13"/>
    </row>
    <row r="59" s="1" customFormat="1" ht="25" customHeight="1" spans="1:8">
      <c r="A59" s="9"/>
      <c r="B59" s="25"/>
      <c r="C59" s="10" t="s">
        <v>44</v>
      </c>
      <c r="D59" s="10" t="s">
        <v>66</v>
      </c>
      <c r="E59" s="14">
        <v>0</v>
      </c>
      <c r="F59" s="12"/>
      <c r="G59" s="12">
        <f t="shared" si="1"/>
        <v>0</v>
      </c>
      <c r="H59" s="13"/>
    </row>
    <row r="60" s="1" customFormat="1" ht="25" customHeight="1" spans="1:8">
      <c r="A60" s="9">
        <v>20</v>
      </c>
      <c r="B60" s="19" t="s">
        <v>90</v>
      </c>
      <c r="C60" s="20" t="s">
        <v>40</v>
      </c>
      <c r="D60" s="20" t="s">
        <v>65</v>
      </c>
      <c r="E60" s="21">
        <v>510</v>
      </c>
      <c r="F60" s="12"/>
      <c r="G60" s="12">
        <f t="shared" si="1"/>
        <v>0</v>
      </c>
      <c r="H60" s="13"/>
    </row>
    <row r="61" s="1" customFormat="1" ht="25" customHeight="1" spans="1:8">
      <c r="A61" s="9"/>
      <c r="B61" s="22"/>
      <c r="C61" s="20" t="s">
        <v>42</v>
      </c>
      <c r="D61" s="20" t="s">
        <v>65</v>
      </c>
      <c r="E61" s="21">
        <v>867.5</v>
      </c>
      <c r="F61" s="12"/>
      <c r="G61" s="12">
        <f t="shared" si="1"/>
        <v>0</v>
      </c>
      <c r="H61" s="13"/>
    </row>
    <row r="62" s="1" customFormat="1" ht="25" customHeight="1" spans="1:8">
      <c r="A62" s="9"/>
      <c r="B62" s="22"/>
      <c r="C62" s="20" t="s">
        <v>44</v>
      </c>
      <c r="D62" s="20" t="s">
        <v>66</v>
      </c>
      <c r="E62" s="23">
        <v>0</v>
      </c>
      <c r="F62" s="12"/>
      <c r="G62" s="12">
        <f t="shared" ref="G62:G93" si="2">E62*F62</f>
        <v>0</v>
      </c>
      <c r="H62" s="13"/>
    </row>
    <row r="63" s="1" customFormat="1" ht="25" customHeight="1" spans="1:8">
      <c r="A63" s="9">
        <v>21</v>
      </c>
      <c r="B63" s="19" t="s">
        <v>91</v>
      </c>
      <c r="C63" s="20" t="s">
        <v>40</v>
      </c>
      <c r="D63" s="20" t="s">
        <v>65</v>
      </c>
      <c r="E63" s="21">
        <v>38.6</v>
      </c>
      <c r="F63" s="12"/>
      <c r="G63" s="12">
        <f t="shared" si="2"/>
        <v>0</v>
      </c>
      <c r="H63" s="13"/>
    </row>
    <row r="64" s="1" customFormat="1" ht="25" customHeight="1" spans="1:8">
      <c r="A64" s="9"/>
      <c r="B64" s="22"/>
      <c r="C64" s="20" t="s">
        <v>42</v>
      </c>
      <c r="D64" s="20" t="s">
        <v>65</v>
      </c>
      <c r="E64" s="21">
        <v>0</v>
      </c>
      <c r="F64" s="12"/>
      <c r="G64" s="12">
        <f t="shared" si="2"/>
        <v>0</v>
      </c>
      <c r="H64" s="13"/>
    </row>
    <row r="65" s="1" customFormat="1" ht="25" customHeight="1" spans="1:8">
      <c r="A65" s="9"/>
      <c r="B65" s="22"/>
      <c r="C65" s="20" t="s">
        <v>44</v>
      </c>
      <c r="D65" s="20" t="s">
        <v>66</v>
      </c>
      <c r="E65" s="23">
        <v>0</v>
      </c>
      <c r="F65" s="12"/>
      <c r="G65" s="12">
        <f t="shared" si="2"/>
        <v>0</v>
      </c>
      <c r="H65" s="13"/>
    </row>
    <row r="66" s="1" customFormat="1" ht="25" customHeight="1" spans="1:8">
      <c r="A66" s="9">
        <v>22</v>
      </c>
      <c r="B66" s="19" t="s">
        <v>92</v>
      </c>
      <c r="C66" s="20" t="s">
        <v>40</v>
      </c>
      <c r="D66" s="20" t="s">
        <v>65</v>
      </c>
      <c r="E66" s="21">
        <v>89.8</v>
      </c>
      <c r="F66" s="12"/>
      <c r="G66" s="12">
        <f t="shared" si="2"/>
        <v>0</v>
      </c>
      <c r="H66" s="13"/>
    </row>
    <row r="67" s="1" customFormat="1" ht="25" customHeight="1" spans="1:8">
      <c r="A67" s="9"/>
      <c r="B67" s="22"/>
      <c r="C67" s="20" t="s">
        <v>42</v>
      </c>
      <c r="D67" s="20" t="s">
        <v>65</v>
      </c>
      <c r="E67" s="21">
        <v>207.7</v>
      </c>
      <c r="F67" s="12"/>
      <c r="G67" s="12">
        <f t="shared" si="2"/>
        <v>0</v>
      </c>
      <c r="H67" s="13"/>
    </row>
    <row r="68" s="1" customFormat="1" ht="25" customHeight="1" spans="1:8">
      <c r="A68" s="9"/>
      <c r="B68" s="22"/>
      <c r="C68" s="20" t="s">
        <v>44</v>
      </c>
      <c r="D68" s="20" t="s">
        <v>66</v>
      </c>
      <c r="E68" s="23">
        <v>0</v>
      </c>
      <c r="F68" s="12"/>
      <c r="G68" s="12">
        <f t="shared" si="2"/>
        <v>0</v>
      </c>
      <c r="H68" s="13"/>
    </row>
    <row r="69" s="1" customFormat="1" ht="25" customHeight="1" spans="1:8">
      <c r="A69" s="9">
        <v>23</v>
      </c>
      <c r="B69" s="19" t="s">
        <v>93</v>
      </c>
      <c r="C69" s="20" t="s">
        <v>40</v>
      </c>
      <c r="D69" s="20" t="s">
        <v>65</v>
      </c>
      <c r="E69" s="21">
        <v>3903.1</v>
      </c>
      <c r="F69" s="12"/>
      <c r="G69" s="12">
        <f t="shared" si="2"/>
        <v>0</v>
      </c>
      <c r="H69" s="13"/>
    </row>
    <row r="70" s="1" customFormat="1" ht="25" customHeight="1" spans="1:8">
      <c r="A70" s="9"/>
      <c r="B70" s="22"/>
      <c r="C70" s="20" t="s">
        <v>42</v>
      </c>
      <c r="D70" s="20" t="s">
        <v>65</v>
      </c>
      <c r="E70" s="21">
        <v>5089.1</v>
      </c>
      <c r="F70" s="12"/>
      <c r="G70" s="12">
        <f t="shared" si="2"/>
        <v>0</v>
      </c>
      <c r="H70" s="13"/>
    </row>
    <row r="71" s="1" customFormat="1" ht="25" customHeight="1" spans="1:8">
      <c r="A71" s="9"/>
      <c r="B71" s="22"/>
      <c r="C71" s="20" t="s">
        <v>44</v>
      </c>
      <c r="D71" s="20" t="s">
        <v>66</v>
      </c>
      <c r="E71" s="23">
        <v>0</v>
      </c>
      <c r="F71" s="12"/>
      <c r="G71" s="12">
        <f t="shared" si="2"/>
        <v>0</v>
      </c>
      <c r="H71" s="13"/>
    </row>
    <row r="72" s="1" customFormat="1" ht="25" customHeight="1" spans="1:8">
      <c r="A72" s="9">
        <v>24</v>
      </c>
      <c r="B72" s="19" t="s">
        <v>94</v>
      </c>
      <c r="C72" s="20" t="s">
        <v>40</v>
      </c>
      <c r="D72" s="20" t="s">
        <v>65</v>
      </c>
      <c r="E72" s="21">
        <v>1573</v>
      </c>
      <c r="F72" s="12"/>
      <c r="G72" s="12">
        <f t="shared" si="2"/>
        <v>0</v>
      </c>
      <c r="H72" s="13"/>
    </row>
    <row r="73" s="1" customFormat="1" ht="25" customHeight="1" spans="1:8">
      <c r="A73" s="9"/>
      <c r="B73" s="22"/>
      <c r="C73" s="20" t="s">
        <v>42</v>
      </c>
      <c r="D73" s="20" t="s">
        <v>65</v>
      </c>
      <c r="E73" s="21">
        <v>432.3</v>
      </c>
      <c r="F73" s="12"/>
      <c r="G73" s="12">
        <f t="shared" si="2"/>
        <v>0</v>
      </c>
      <c r="H73" s="13"/>
    </row>
    <row r="74" s="1" customFormat="1" ht="25" customHeight="1" spans="1:8">
      <c r="A74" s="9"/>
      <c r="B74" s="22"/>
      <c r="C74" s="20" t="s">
        <v>44</v>
      </c>
      <c r="D74" s="20" t="s">
        <v>66</v>
      </c>
      <c r="E74" s="23">
        <v>0</v>
      </c>
      <c r="F74" s="12"/>
      <c r="G74" s="12">
        <f t="shared" si="2"/>
        <v>0</v>
      </c>
      <c r="H74" s="13"/>
    </row>
    <row r="75" s="1" customFormat="1" ht="25" customHeight="1" spans="1:8">
      <c r="A75" s="9">
        <v>25</v>
      </c>
      <c r="B75" s="19" t="s">
        <v>95</v>
      </c>
      <c r="C75" s="20" t="s">
        <v>40</v>
      </c>
      <c r="D75" s="20" t="s">
        <v>65</v>
      </c>
      <c r="E75" s="21">
        <v>1914</v>
      </c>
      <c r="F75" s="12"/>
      <c r="G75" s="12">
        <f t="shared" si="2"/>
        <v>0</v>
      </c>
      <c r="H75" s="13"/>
    </row>
    <row r="76" s="1" customFormat="1" ht="25" customHeight="1" spans="1:8">
      <c r="A76" s="9"/>
      <c r="B76" s="22"/>
      <c r="C76" s="20" t="s">
        <v>42</v>
      </c>
      <c r="D76" s="20" t="s">
        <v>65</v>
      </c>
      <c r="E76" s="21">
        <v>2111.2</v>
      </c>
      <c r="F76" s="12"/>
      <c r="G76" s="12">
        <f t="shared" si="2"/>
        <v>0</v>
      </c>
      <c r="H76" s="13"/>
    </row>
    <row r="77" s="1" customFormat="1" ht="25" customHeight="1" spans="1:8">
      <c r="A77" s="9"/>
      <c r="B77" s="22"/>
      <c r="C77" s="20" t="s">
        <v>44</v>
      </c>
      <c r="D77" s="20" t="s">
        <v>66</v>
      </c>
      <c r="E77" s="23">
        <v>0</v>
      </c>
      <c r="F77" s="12"/>
      <c r="G77" s="12">
        <f t="shared" si="2"/>
        <v>0</v>
      </c>
      <c r="H77" s="13"/>
    </row>
    <row r="78" s="1" customFormat="1" ht="25" customHeight="1" spans="1:8">
      <c r="A78" s="9">
        <v>26</v>
      </c>
      <c r="B78" s="19" t="s">
        <v>96</v>
      </c>
      <c r="C78" s="20" t="s">
        <v>40</v>
      </c>
      <c r="D78" s="20" t="s">
        <v>65</v>
      </c>
      <c r="E78" s="21">
        <v>750.2</v>
      </c>
      <c r="F78" s="12"/>
      <c r="G78" s="12">
        <f t="shared" si="2"/>
        <v>0</v>
      </c>
      <c r="H78" s="13"/>
    </row>
    <row r="79" s="1" customFormat="1" ht="25" customHeight="1" spans="1:8">
      <c r="A79" s="9"/>
      <c r="B79" s="22"/>
      <c r="C79" s="20" t="s">
        <v>42</v>
      </c>
      <c r="D79" s="20" t="s">
        <v>65</v>
      </c>
      <c r="E79" s="21">
        <v>855.6</v>
      </c>
      <c r="F79" s="12"/>
      <c r="G79" s="12">
        <f t="shared" si="2"/>
        <v>0</v>
      </c>
      <c r="H79" s="13"/>
    </row>
    <row r="80" s="1" customFormat="1" ht="25" customHeight="1" spans="1:8">
      <c r="A80" s="9"/>
      <c r="B80" s="22"/>
      <c r="C80" s="20" t="s">
        <v>44</v>
      </c>
      <c r="D80" s="20" t="s">
        <v>66</v>
      </c>
      <c r="E80" s="23">
        <v>0</v>
      </c>
      <c r="F80" s="12"/>
      <c r="G80" s="12">
        <f t="shared" si="2"/>
        <v>0</v>
      </c>
      <c r="H80" s="13"/>
    </row>
    <row r="81" s="1" customFormat="1" ht="25" customHeight="1" spans="1:8">
      <c r="A81" s="9">
        <v>27</v>
      </c>
      <c r="B81" s="19" t="s">
        <v>97</v>
      </c>
      <c r="C81" s="20" t="s">
        <v>40</v>
      </c>
      <c r="D81" s="20" t="s">
        <v>65</v>
      </c>
      <c r="E81" s="21">
        <v>2674</v>
      </c>
      <c r="F81" s="12"/>
      <c r="G81" s="12">
        <f t="shared" si="2"/>
        <v>0</v>
      </c>
      <c r="H81" s="13"/>
    </row>
    <row r="82" s="1" customFormat="1" ht="25" customHeight="1" spans="1:8">
      <c r="A82" s="9"/>
      <c r="B82" s="22"/>
      <c r="C82" s="20" t="s">
        <v>42</v>
      </c>
      <c r="D82" s="20" t="s">
        <v>65</v>
      </c>
      <c r="E82" s="21">
        <v>5921</v>
      </c>
      <c r="F82" s="12"/>
      <c r="G82" s="12">
        <f t="shared" si="2"/>
        <v>0</v>
      </c>
      <c r="H82" s="13"/>
    </row>
    <row r="83" s="1" customFormat="1" ht="25" customHeight="1" spans="1:8">
      <c r="A83" s="9"/>
      <c r="B83" s="22"/>
      <c r="C83" s="20" t="s">
        <v>44</v>
      </c>
      <c r="D83" s="20" t="s">
        <v>66</v>
      </c>
      <c r="E83" s="23">
        <v>0</v>
      </c>
      <c r="F83" s="12"/>
      <c r="G83" s="12">
        <f t="shared" si="2"/>
        <v>0</v>
      </c>
      <c r="H83" s="13"/>
    </row>
    <row r="84" s="1" customFormat="1" ht="25" customHeight="1" spans="1:8">
      <c r="A84" s="9">
        <v>28</v>
      </c>
      <c r="B84" s="19" t="s">
        <v>98</v>
      </c>
      <c r="C84" s="20" t="s">
        <v>40</v>
      </c>
      <c r="D84" s="20" t="s">
        <v>65</v>
      </c>
      <c r="E84" s="21">
        <v>317</v>
      </c>
      <c r="F84" s="12"/>
      <c r="G84" s="12">
        <f t="shared" si="2"/>
        <v>0</v>
      </c>
      <c r="H84" s="13"/>
    </row>
    <row r="85" s="1" customFormat="1" ht="25" customHeight="1" spans="1:8">
      <c r="A85" s="9"/>
      <c r="B85" s="22"/>
      <c r="C85" s="20" t="s">
        <v>42</v>
      </c>
      <c r="D85" s="20" t="s">
        <v>65</v>
      </c>
      <c r="E85" s="21">
        <v>290</v>
      </c>
      <c r="F85" s="12"/>
      <c r="G85" s="12">
        <f t="shared" si="2"/>
        <v>0</v>
      </c>
      <c r="H85" s="13"/>
    </row>
    <row r="86" s="1" customFormat="1" ht="25" customHeight="1" spans="1:8">
      <c r="A86" s="9"/>
      <c r="B86" s="22"/>
      <c r="C86" s="20" t="s">
        <v>44</v>
      </c>
      <c r="D86" s="20" t="s">
        <v>66</v>
      </c>
      <c r="E86" s="23">
        <v>0</v>
      </c>
      <c r="F86" s="12"/>
      <c r="G86" s="12">
        <f t="shared" si="2"/>
        <v>0</v>
      </c>
      <c r="H86" s="13"/>
    </row>
    <row r="87" s="1" customFormat="1" ht="25" customHeight="1" spans="1:8">
      <c r="A87" s="9">
        <v>29</v>
      </c>
      <c r="B87" s="19" t="s">
        <v>99</v>
      </c>
      <c r="C87" s="20" t="s">
        <v>40</v>
      </c>
      <c r="D87" s="20" t="s">
        <v>65</v>
      </c>
      <c r="E87" s="21">
        <v>219.4</v>
      </c>
      <c r="F87" s="12"/>
      <c r="G87" s="12">
        <f t="shared" si="2"/>
        <v>0</v>
      </c>
      <c r="H87" s="13"/>
    </row>
    <row r="88" s="1" customFormat="1" ht="25" customHeight="1" spans="1:8">
      <c r="A88" s="9"/>
      <c r="B88" s="22"/>
      <c r="C88" s="20" t="s">
        <v>42</v>
      </c>
      <c r="D88" s="20" t="s">
        <v>65</v>
      </c>
      <c r="E88" s="21">
        <v>371.1</v>
      </c>
      <c r="F88" s="12"/>
      <c r="G88" s="12">
        <f t="shared" si="2"/>
        <v>0</v>
      </c>
      <c r="H88" s="13"/>
    </row>
    <row r="89" s="1" customFormat="1" ht="25" customHeight="1" spans="1:8">
      <c r="A89" s="9"/>
      <c r="B89" s="22"/>
      <c r="C89" s="20" t="s">
        <v>44</v>
      </c>
      <c r="D89" s="20" t="s">
        <v>66</v>
      </c>
      <c r="E89" s="23">
        <v>0</v>
      </c>
      <c r="F89" s="12"/>
      <c r="G89" s="12">
        <f t="shared" si="2"/>
        <v>0</v>
      </c>
      <c r="H89" s="13"/>
    </row>
    <row r="90" s="1" customFormat="1" ht="25" customHeight="1" spans="1:8">
      <c r="A90" s="9">
        <v>30</v>
      </c>
      <c r="B90" s="19" t="s">
        <v>100</v>
      </c>
      <c r="C90" s="20" t="s">
        <v>40</v>
      </c>
      <c r="D90" s="20" t="s">
        <v>65</v>
      </c>
      <c r="E90" s="21">
        <v>1000</v>
      </c>
      <c r="F90" s="12"/>
      <c r="G90" s="12">
        <f t="shared" si="2"/>
        <v>0</v>
      </c>
      <c r="H90" s="13"/>
    </row>
    <row r="91" s="1" customFormat="1" ht="25" customHeight="1" spans="1:8">
      <c r="A91" s="9"/>
      <c r="B91" s="22"/>
      <c r="C91" s="20" t="s">
        <v>42</v>
      </c>
      <c r="D91" s="20" t="s">
        <v>65</v>
      </c>
      <c r="E91" s="21">
        <v>1250</v>
      </c>
      <c r="F91" s="12"/>
      <c r="G91" s="12">
        <f t="shared" si="2"/>
        <v>0</v>
      </c>
      <c r="H91" s="13"/>
    </row>
    <row r="92" s="1" customFormat="1" ht="25" customHeight="1" spans="1:8">
      <c r="A92" s="9"/>
      <c r="B92" s="22"/>
      <c r="C92" s="20" t="s">
        <v>44</v>
      </c>
      <c r="D92" s="20" t="s">
        <v>66</v>
      </c>
      <c r="E92" s="23">
        <v>0</v>
      </c>
      <c r="F92" s="12"/>
      <c r="G92" s="12">
        <f t="shared" si="2"/>
        <v>0</v>
      </c>
      <c r="H92" s="13"/>
    </row>
    <row r="93" s="1" customFormat="1" ht="25" customHeight="1" spans="1:8">
      <c r="A93" s="9">
        <v>31</v>
      </c>
      <c r="B93" s="19" t="s">
        <v>101</v>
      </c>
      <c r="C93" s="20" t="s">
        <v>40</v>
      </c>
      <c r="D93" s="20" t="s">
        <v>65</v>
      </c>
      <c r="E93" s="21">
        <v>350</v>
      </c>
      <c r="F93" s="12"/>
      <c r="G93" s="12">
        <f t="shared" si="2"/>
        <v>0</v>
      </c>
      <c r="H93" s="13"/>
    </row>
    <row r="94" s="1" customFormat="1" ht="25" customHeight="1" spans="1:8">
      <c r="A94" s="9"/>
      <c r="B94" s="22"/>
      <c r="C94" s="20" t="s">
        <v>42</v>
      </c>
      <c r="D94" s="20" t="s">
        <v>65</v>
      </c>
      <c r="E94" s="21">
        <v>320</v>
      </c>
      <c r="F94" s="12"/>
      <c r="G94" s="12">
        <f t="shared" ref="G94:G125" si="3">E94*F94</f>
        <v>0</v>
      </c>
      <c r="H94" s="13"/>
    </row>
    <row r="95" s="1" customFormat="1" ht="25" customHeight="1" spans="1:8">
      <c r="A95" s="9"/>
      <c r="B95" s="22"/>
      <c r="C95" s="20" t="s">
        <v>44</v>
      </c>
      <c r="D95" s="20" t="s">
        <v>66</v>
      </c>
      <c r="E95" s="23">
        <v>0</v>
      </c>
      <c r="F95" s="12"/>
      <c r="G95" s="12">
        <f t="shared" si="3"/>
        <v>0</v>
      </c>
      <c r="H95" s="13"/>
    </row>
    <row r="96" s="1" customFormat="1" ht="25" customHeight="1" spans="1:8">
      <c r="A96" s="9">
        <v>32</v>
      </c>
      <c r="B96" s="19" t="s">
        <v>102</v>
      </c>
      <c r="C96" s="20" t="s">
        <v>40</v>
      </c>
      <c r="D96" s="20" t="s">
        <v>65</v>
      </c>
      <c r="E96" s="21">
        <v>13356.8</v>
      </c>
      <c r="F96" s="12"/>
      <c r="G96" s="12">
        <f t="shared" si="3"/>
        <v>0</v>
      </c>
      <c r="H96" s="13"/>
    </row>
    <row r="97" s="1" customFormat="1" ht="25" customHeight="1" spans="1:8">
      <c r="A97" s="9"/>
      <c r="B97" s="22"/>
      <c r="C97" s="20" t="s">
        <v>42</v>
      </c>
      <c r="D97" s="20" t="s">
        <v>65</v>
      </c>
      <c r="E97" s="21">
        <v>19253.6</v>
      </c>
      <c r="F97" s="12"/>
      <c r="G97" s="12">
        <f t="shared" si="3"/>
        <v>0</v>
      </c>
      <c r="H97" s="13"/>
    </row>
    <row r="98" s="1" customFormat="1" ht="25" customHeight="1" spans="1:8">
      <c r="A98" s="9"/>
      <c r="B98" s="22"/>
      <c r="C98" s="20" t="s">
        <v>44</v>
      </c>
      <c r="D98" s="20" t="s">
        <v>66</v>
      </c>
      <c r="E98" s="23">
        <v>0</v>
      </c>
      <c r="F98" s="12"/>
      <c r="G98" s="12">
        <f t="shared" si="3"/>
        <v>0</v>
      </c>
      <c r="H98" s="13"/>
    </row>
    <row r="99" s="1" customFormat="1" ht="25" customHeight="1" spans="1:8">
      <c r="A99" s="9">
        <v>33</v>
      </c>
      <c r="B99" s="15" t="s">
        <v>103</v>
      </c>
      <c r="C99" s="16" t="s">
        <v>72</v>
      </c>
      <c r="D99" s="16" t="s">
        <v>73</v>
      </c>
      <c r="E99" s="17">
        <v>0</v>
      </c>
      <c r="F99" s="12"/>
      <c r="G99" s="12">
        <f t="shared" si="3"/>
        <v>0</v>
      </c>
      <c r="H99" s="13"/>
    </row>
    <row r="100" s="1" customFormat="1" ht="25" customHeight="1" spans="1:8">
      <c r="A100" s="9"/>
      <c r="B100" s="15"/>
      <c r="C100" s="16" t="s">
        <v>74</v>
      </c>
      <c r="D100" s="16" t="s">
        <v>73</v>
      </c>
      <c r="E100" s="17">
        <v>113</v>
      </c>
      <c r="F100" s="12"/>
      <c r="G100" s="12">
        <f t="shared" si="3"/>
        <v>0</v>
      </c>
      <c r="H100" s="13"/>
    </row>
    <row r="101" s="1" customFormat="1" ht="25" customHeight="1" spans="1:8">
      <c r="A101" s="9"/>
      <c r="B101" s="15"/>
      <c r="C101" s="16" t="s">
        <v>75</v>
      </c>
      <c r="D101" s="16" t="s">
        <v>76</v>
      </c>
      <c r="E101" s="18">
        <v>0</v>
      </c>
      <c r="F101" s="12"/>
      <c r="G101" s="12">
        <f t="shared" si="3"/>
        <v>0</v>
      </c>
      <c r="H101" s="13"/>
    </row>
    <row r="102" s="1" customFormat="1" ht="25" customHeight="1" spans="1:8">
      <c r="A102" s="9">
        <v>34</v>
      </c>
      <c r="B102" s="15" t="s">
        <v>104</v>
      </c>
      <c r="C102" s="16" t="s">
        <v>72</v>
      </c>
      <c r="D102" s="16" t="s">
        <v>73</v>
      </c>
      <c r="E102" s="17">
        <v>64.2</v>
      </c>
      <c r="F102" s="12"/>
      <c r="G102" s="12">
        <f t="shared" si="3"/>
        <v>0</v>
      </c>
      <c r="H102" s="13"/>
    </row>
    <row r="103" s="1" customFormat="1" ht="25" customHeight="1" spans="1:8">
      <c r="A103" s="9"/>
      <c r="B103" s="15"/>
      <c r="C103" s="16" t="s">
        <v>74</v>
      </c>
      <c r="D103" s="16" t="s">
        <v>73</v>
      </c>
      <c r="E103" s="17">
        <v>0</v>
      </c>
      <c r="F103" s="12"/>
      <c r="G103" s="12">
        <f t="shared" si="3"/>
        <v>0</v>
      </c>
      <c r="H103" s="13"/>
    </row>
    <row r="104" s="1" customFormat="1" ht="25" customHeight="1" spans="1:8">
      <c r="A104" s="9"/>
      <c r="B104" s="15"/>
      <c r="C104" s="16" t="s">
        <v>75</v>
      </c>
      <c r="D104" s="16" t="s">
        <v>76</v>
      </c>
      <c r="E104" s="18">
        <v>0</v>
      </c>
      <c r="F104" s="12"/>
      <c r="G104" s="12">
        <f t="shared" si="3"/>
        <v>0</v>
      </c>
      <c r="H104" s="13"/>
    </row>
    <row r="105" s="1" customFormat="1" ht="25" customHeight="1" spans="1:8">
      <c r="A105" s="9">
        <v>35</v>
      </c>
      <c r="B105" s="15" t="s">
        <v>105</v>
      </c>
      <c r="C105" s="16" t="s">
        <v>72</v>
      </c>
      <c r="D105" s="16" t="s">
        <v>73</v>
      </c>
      <c r="E105" s="17">
        <v>242.7</v>
      </c>
      <c r="F105" s="12"/>
      <c r="G105" s="12">
        <f t="shared" si="3"/>
        <v>0</v>
      </c>
      <c r="H105" s="13"/>
    </row>
    <row r="106" s="1" customFormat="1" ht="25" customHeight="1" spans="1:8">
      <c r="A106" s="9"/>
      <c r="B106" s="15"/>
      <c r="C106" s="16" t="s">
        <v>74</v>
      </c>
      <c r="D106" s="16" t="s">
        <v>73</v>
      </c>
      <c r="E106" s="17">
        <v>936.8</v>
      </c>
      <c r="F106" s="12"/>
      <c r="G106" s="12">
        <f t="shared" si="3"/>
        <v>0</v>
      </c>
      <c r="H106" s="13"/>
    </row>
    <row r="107" s="1" customFormat="1" ht="25" customHeight="1" spans="1:8">
      <c r="A107" s="9"/>
      <c r="B107" s="15"/>
      <c r="C107" s="16" t="s">
        <v>75</v>
      </c>
      <c r="D107" s="16" t="s">
        <v>76</v>
      </c>
      <c r="E107" s="18">
        <v>0</v>
      </c>
      <c r="F107" s="12"/>
      <c r="G107" s="12">
        <f t="shared" si="3"/>
        <v>0</v>
      </c>
      <c r="H107" s="13"/>
    </row>
    <row r="108" s="1" customFormat="1" ht="25" customHeight="1" spans="1:8">
      <c r="A108" s="9">
        <v>36</v>
      </c>
      <c r="B108" s="15" t="s">
        <v>106</v>
      </c>
      <c r="C108" s="16" t="s">
        <v>72</v>
      </c>
      <c r="D108" s="16" t="s">
        <v>73</v>
      </c>
      <c r="E108" s="17">
        <v>1161.6</v>
      </c>
      <c r="F108" s="12"/>
      <c r="G108" s="12">
        <f t="shared" si="3"/>
        <v>0</v>
      </c>
      <c r="H108" s="13"/>
    </row>
    <row r="109" s="1" customFormat="1" ht="25" customHeight="1" spans="1:8">
      <c r="A109" s="9"/>
      <c r="B109" s="15"/>
      <c r="C109" s="16" t="s">
        <v>74</v>
      </c>
      <c r="D109" s="16" t="s">
        <v>73</v>
      </c>
      <c r="E109" s="17">
        <v>1641</v>
      </c>
      <c r="F109" s="12"/>
      <c r="G109" s="12">
        <f t="shared" si="3"/>
        <v>0</v>
      </c>
      <c r="H109" s="13"/>
    </row>
    <row r="110" s="1" customFormat="1" ht="25" customHeight="1" spans="1:8">
      <c r="A110" s="9"/>
      <c r="B110" s="15"/>
      <c r="C110" s="16" t="s">
        <v>75</v>
      </c>
      <c r="D110" s="16" t="s">
        <v>76</v>
      </c>
      <c r="E110" s="18">
        <v>0</v>
      </c>
      <c r="F110" s="12"/>
      <c r="G110" s="12">
        <f t="shared" si="3"/>
        <v>0</v>
      </c>
      <c r="H110" s="13"/>
    </row>
    <row r="111" s="1" customFormat="1" ht="25" customHeight="1" spans="1:8">
      <c r="A111" s="9">
        <v>37</v>
      </c>
      <c r="B111" s="15" t="s">
        <v>107</v>
      </c>
      <c r="C111" s="16" t="s">
        <v>72</v>
      </c>
      <c r="D111" s="16" t="s">
        <v>73</v>
      </c>
      <c r="E111" s="17">
        <v>672.6</v>
      </c>
      <c r="F111" s="12"/>
      <c r="G111" s="12">
        <f t="shared" si="3"/>
        <v>0</v>
      </c>
      <c r="H111" s="13"/>
    </row>
    <row r="112" s="1" customFormat="1" ht="25" customHeight="1" spans="1:8">
      <c r="A112" s="9"/>
      <c r="B112" s="15"/>
      <c r="C112" s="16" t="s">
        <v>74</v>
      </c>
      <c r="D112" s="16" t="s">
        <v>73</v>
      </c>
      <c r="E112" s="17">
        <v>1915.3</v>
      </c>
      <c r="F112" s="12"/>
      <c r="G112" s="12">
        <f t="shared" si="3"/>
        <v>0</v>
      </c>
      <c r="H112" s="13"/>
    </row>
    <row r="113" s="1" customFormat="1" ht="25" customHeight="1" spans="1:8">
      <c r="A113" s="9"/>
      <c r="B113" s="15"/>
      <c r="C113" s="16" t="s">
        <v>75</v>
      </c>
      <c r="D113" s="16" t="s">
        <v>76</v>
      </c>
      <c r="E113" s="18">
        <v>0</v>
      </c>
      <c r="F113" s="12"/>
      <c r="G113" s="12">
        <f t="shared" si="3"/>
        <v>0</v>
      </c>
      <c r="H113" s="13"/>
    </row>
    <row r="114" s="1" customFormat="1" ht="25" customHeight="1" spans="1:8">
      <c r="A114" s="9">
        <v>38</v>
      </c>
      <c r="B114" s="15" t="s">
        <v>108</v>
      </c>
      <c r="C114" s="16" t="s">
        <v>72</v>
      </c>
      <c r="D114" s="16" t="s">
        <v>73</v>
      </c>
      <c r="E114" s="17">
        <v>166.9</v>
      </c>
      <c r="F114" s="12"/>
      <c r="G114" s="12">
        <f t="shared" si="3"/>
        <v>0</v>
      </c>
      <c r="H114" s="13"/>
    </row>
    <row r="115" s="1" customFormat="1" ht="25" customHeight="1" spans="1:8">
      <c r="A115" s="9"/>
      <c r="B115" s="15"/>
      <c r="C115" s="16" t="s">
        <v>74</v>
      </c>
      <c r="D115" s="16" t="s">
        <v>73</v>
      </c>
      <c r="E115" s="17">
        <v>117.8</v>
      </c>
      <c r="F115" s="12"/>
      <c r="G115" s="12">
        <f t="shared" si="3"/>
        <v>0</v>
      </c>
      <c r="H115" s="13"/>
    </row>
    <row r="116" s="1" customFormat="1" ht="25" customHeight="1" spans="1:8">
      <c r="A116" s="9"/>
      <c r="B116" s="15"/>
      <c r="C116" s="16" t="s">
        <v>75</v>
      </c>
      <c r="D116" s="16" t="s">
        <v>76</v>
      </c>
      <c r="E116" s="18">
        <v>0</v>
      </c>
      <c r="F116" s="12"/>
      <c r="G116" s="12">
        <f t="shared" si="3"/>
        <v>0</v>
      </c>
      <c r="H116" s="13"/>
    </row>
    <row r="117" s="1" customFormat="1" ht="25" customHeight="1" spans="1:8">
      <c r="A117" s="9">
        <v>39</v>
      </c>
      <c r="B117" s="15" t="s">
        <v>109</v>
      </c>
      <c r="C117" s="16" t="s">
        <v>72</v>
      </c>
      <c r="D117" s="16" t="s">
        <v>73</v>
      </c>
      <c r="E117" s="17">
        <v>2405</v>
      </c>
      <c r="F117" s="12"/>
      <c r="G117" s="12">
        <f t="shared" si="3"/>
        <v>0</v>
      </c>
      <c r="H117" s="13"/>
    </row>
    <row r="118" s="1" customFormat="1" ht="25" customHeight="1" spans="1:8">
      <c r="A118" s="9"/>
      <c r="B118" s="15"/>
      <c r="C118" s="16" t="s">
        <v>74</v>
      </c>
      <c r="D118" s="16" t="s">
        <v>73</v>
      </c>
      <c r="E118" s="17">
        <v>3928</v>
      </c>
      <c r="F118" s="12"/>
      <c r="G118" s="12">
        <f t="shared" si="3"/>
        <v>0</v>
      </c>
      <c r="H118" s="13"/>
    </row>
    <row r="119" s="1" customFormat="1" ht="25" customHeight="1" spans="1:8">
      <c r="A119" s="9"/>
      <c r="B119" s="15"/>
      <c r="C119" s="16" t="s">
        <v>75</v>
      </c>
      <c r="D119" s="16" t="s">
        <v>76</v>
      </c>
      <c r="E119" s="18">
        <v>0</v>
      </c>
      <c r="F119" s="12"/>
      <c r="G119" s="12">
        <f t="shared" si="3"/>
        <v>0</v>
      </c>
      <c r="H119" s="13"/>
    </row>
    <row r="120" s="1" customFormat="1" ht="25" customHeight="1" spans="1:8">
      <c r="A120" s="9">
        <v>40</v>
      </c>
      <c r="B120" s="15" t="s">
        <v>110</v>
      </c>
      <c r="C120" s="16" t="s">
        <v>72</v>
      </c>
      <c r="D120" s="16" t="s">
        <v>73</v>
      </c>
      <c r="E120" s="17">
        <v>185</v>
      </c>
      <c r="F120" s="12"/>
      <c r="G120" s="12">
        <f t="shared" si="3"/>
        <v>0</v>
      </c>
      <c r="H120" s="13"/>
    </row>
    <row r="121" s="1" customFormat="1" ht="25" customHeight="1" spans="1:8">
      <c r="A121" s="9"/>
      <c r="B121" s="15"/>
      <c r="C121" s="16" t="s">
        <v>74</v>
      </c>
      <c r="D121" s="16" t="s">
        <v>73</v>
      </c>
      <c r="E121" s="17">
        <v>510</v>
      </c>
      <c r="F121" s="12"/>
      <c r="G121" s="12">
        <f t="shared" si="3"/>
        <v>0</v>
      </c>
      <c r="H121" s="13"/>
    </row>
    <row r="122" s="1" customFormat="1" ht="25" customHeight="1" spans="1:8">
      <c r="A122" s="9"/>
      <c r="B122" s="15"/>
      <c r="C122" s="16" t="s">
        <v>75</v>
      </c>
      <c r="D122" s="16" t="s">
        <v>76</v>
      </c>
      <c r="E122" s="18">
        <v>0</v>
      </c>
      <c r="F122" s="12"/>
      <c r="G122" s="12">
        <f t="shared" si="3"/>
        <v>0</v>
      </c>
      <c r="H122" s="13"/>
    </row>
    <row r="123" s="1" customFormat="1" ht="25" customHeight="1" spans="1:8">
      <c r="A123" s="9">
        <v>41</v>
      </c>
      <c r="B123" s="26" t="s">
        <v>111</v>
      </c>
      <c r="C123" s="16" t="s">
        <v>40</v>
      </c>
      <c r="D123" s="16" t="s">
        <v>65</v>
      </c>
      <c r="E123" s="17">
        <v>63.2</v>
      </c>
      <c r="F123" s="12"/>
      <c r="G123" s="12">
        <f t="shared" si="3"/>
        <v>0</v>
      </c>
      <c r="H123" s="27"/>
    </row>
    <row r="124" s="1" customFormat="1" ht="25" customHeight="1" spans="1:8">
      <c r="A124" s="9"/>
      <c r="B124" s="26"/>
      <c r="C124" s="16" t="s">
        <v>42</v>
      </c>
      <c r="D124" s="16" t="s">
        <v>65</v>
      </c>
      <c r="E124" s="17">
        <v>0</v>
      </c>
      <c r="F124" s="12"/>
      <c r="G124" s="12">
        <f t="shared" si="3"/>
        <v>0</v>
      </c>
      <c r="H124" s="27"/>
    </row>
    <row r="125" s="1" customFormat="1" ht="25" customHeight="1" spans="1:8">
      <c r="A125" s="9"/>
      <c r="B125" s="26"/>
      <c r="C125" s="16" t="s">
        <v>44</v>
      </c>
      <c r="D125" s="16" t="s">
        <v>66</v>
      </c>
      <c r="E125" s="18">
        <v>0</v>
      </c>
      <c r="F125" s="12"/>
      <c r="G125" s="12">
        <f t="shared" si="3"/>
        <v>0</v>
      </c>
      <c r="H125" s="27"/>
    </row>
    <row r="126" s="1" customFormat="1" ht="25" customHeight="1" spans="1:8">
      <c r="A126" s="9">
        <v>42</v>
      </c>
      <c r="B126" s="26" t="s">
        <v>112</v>
      </c>
      <c r="C126" s="16" t="s">
        <v>40</v>
      </c>
      <c r="D126" s="16" t="s">
        <v>65</v>
      </c>
      <c r="E126" s="17">
        <v>427.7</v>
      </c>
      <c r="F126" s="12"/>
      <c r="G126" s="12">
        <f t="shared" ref="G126:G157" si="4">E126*F126</f>
        <v>0</v>
      </c>
      <c r="H126" s="27"/>
    </row>
    <row r="127" s="1" customFormat="1" ht="25" customHeight="1" spans="1:8">
      <c r="A127" s="9"/>
      <c r="B127" s="26"/>
      <c r="C127" s="16" t="s">
        <v>42</v>
      </c>
      <c r="D127" s="16" t="s">
        <v>65</v>
      </c>
      <c r="E127" s="17">
        <v>590.8</v>
      </c>
      <c r="F127" s="12"/>
      <c r="G127" s="12">
        <f t="shared" si="4"/>
        <v>0</v>
      </c>
      <c r="H127" s="27"/>
    </row>
    <row r="128" s="1" customFormat="1" ht="25" customHeight="1" spans="1:8">
      <c r="A128" s="9"/>
      <c r="B128" s="26"/>
      <c r="C128" s="16" t="s">
        <v>44</v>
      </c>
      <c r="D128" s="16" t="s">
        <v>66</v>
      </c>
      <c r="E128" s="18">
        <v>0</v>
      </c>
      <c r="F128" s="12"/>
      <c r="G128" s="12">
        <f t="shared" si="4"/>
        <v>0</v>
      </c>
      <c r="H128" s="27"/>
    </row>
    <row r="129" s="1" customFormat="1" ht="25" customHeight="1" spans="1:8">
      <c r="A129" s="9">
        <v>43</v>
      </c>
      <c r="B129" s="26" t="s">
        <v>113</v>
      </c>
      <c r="C129" s="16" t="s">
        <v>40</v>
      </c>
      <c r="D129" s="16" t="s">
        <v>65</v>
      </c>
      <c r="E129" s="17">
        <v>58.7</v>
      </c>
      <c r="F129" s="12"/>
      <c r="G129" s="12">
        <f t="shared" si="4"/>
        <v>0</v>
      </c>
      <c r="H129" s="27"/>
    </row>
    <row r="130" s="1" customFormat="1" ht="25" customHeight="1" spans="1:8">
      <c r="A130" s="9"/>
      <c r="B130" s="26"/>
      <c r="C130" s="16" t="s">
        <v>42</v>
      </c>
      <c r="D130" s="16" t="s">
        <v>65</v>
      </c>
      <c r="E130" s="17">
        <v>0</v>
      </c>
      <c r="F130" s="12"/>
      <c r="G130" s="12">
        <f t="shared" si="4"/>
        <v>0</v>
      </c>
      <c r="H130" s="27"/>
    </row>
    <row r="131" s="1" customFormat="1" ht="25" customHeight="1" spans="1:8">
      <c r="A131" s="9"/>
      <c r="B131" s="26"/>
      <c r="C131" s="16" t="s">
        <v>44</v>
      </c>
      <c r="D131" s="16" t="s">
        <v>66</v>
      </c>
      <c r="E131" s="18">
        <v>0</v>
      </c>
      <c r="F131" s="12"/>
      <c r="G131" s="12">
        <f t="shared" si="4"/>
        <v>0</v>
      </c>
      <c r="H131" s="27"/>
    </row>
    <row r="132" s="1" customFormat="1" ht="25" customHeight="1" spans="1:8">
      <c r="A132" s="9">
        <v>44</v>
      </c>
      <c r="B132" s="26" t="s">
        <v>114</v>
      </c>
      <c r="C132" s="16" t="s">
        <v>40</v>
      </c>
      <c r="D132" s="16" t="s">
        <v>65</v>
      </c>
      <c r="E132" s="17">
        <v>346.2</v>
      </c>
      <c r="F132" s="12"/>
      <c r="G132" s="12">
        <f t="shared" si="4"/>
        <v>0</v>
      </c>
      <c r="H132" s="27"/>
    </row>
    <row r="133" s="1" customFormat="1" ht="25" customHeight="1" spans="1:8">
      <c r="A133" s="9"/>
      <c r="B133" s="26"/>
      <c r="C133" s="16" t="s">
        <v>42</v>
      </c>
      <c r="D133" s="16" t="s">
        <v>65</v>
      </c>
      <c r="E133" s="17">
        <v>159.2</v>
      </c>
      <c r="F133" s="12"/>
      <c r="G133" s="12">
        <f t="shared" si="4"/>
        <v>0</v>
      </c>
      <c r="H133" s="27"/>
    </row>
    <row r="134" s="1" customFormat="1" ht="25" customHeight="1" spans="1:8">
      <c r="A134" s="9"/>
      <c r="B134" s="26"/>
      <c r="C134" s="16" t="s">
        <v>44</v>
      </c>
      <c r="D134" s="16" t="s">
        <v>66</v>
      </c>
      <c r="E134" s="18">
        <v>0</v>
      </c>
      <c r="F134" s="12"/>
      <c r="G134" s="12">
        <f t="shared" si="4"/>
        <v>0</v>
      </c>
      <c r="H134" s="27"/>
    </row>
    <row r="135" s="1" customFormat="1" ht="25" customHeight="1" spans="1:8">
      <c r="A135" s="9">
        <v>45</v>
      </c>
      <c r="B135" s="26" t="s">
        <v>115</v>
      </c>
      <c r="C135" s="16" t="s">
        <v>40</v>
      </c>
      <c r="D135" s="16" t="s">
        <v>65</v>
      </c>
      <c r="E135" s="17">
        <v>367</v>
      </c>
      <c r="F135" s="12"/>
      <c r="G135" s="12">
        <f t="shared" si="4"/>
        <v>0</v>
      </c>
      <c r="H135" s="27"/>
    </row>
    <row r="136" s="1" customFormat="1" ht="25" customHeight="1" spans="1:8">
      <c r="A136" s="9"/>
      <c r="B136" s="26"/>
      <c r="C136" s="16" t="s">
        <v>42</v>
      </c>
      <c r="D136" s="16" t="s">
        <v>65</v>
      </c>
      <c r="E136" s="17">
        <v>648.3</v>
      </c>
      <c r="F136" s="12"/>
      <c r="G136" s="12">
        <f t="shared" si="4"/>
        <v>0</v>
      </c>
      <c r="H136" s="27"/>
    </row>
    <row r="137" s="1" customFormat="1" ht="25" customHeight="1" spans="1:8">
      <c r="A137" s="9"/>
      <c r="B137" s="26"/>
      <c r="C137" s="16" t="s">
        <v>44</v>
      </c>
      <c r="D137" s="16" t="s">
        <v>66</v>
      </c>
      <c r="E137" s="28">
        <v>0</v>
      </c>
      <c r="F137" s="12"/>
      <c r="G137" s="12">
        <f t="shared" si="4"/>
        <v>0</v>
      </c>
      <c r="H137" s="27"/>
    </row>
    <row r="138" s="1" customFormat="1" ht="25" customHeight="1" spans="1:8">
      <c r="A138" s="9">
        <v>46</v>
      </c>
      <c r="B138" s="26" t="s">
        <v>116</v>
      </c>
      <c r="C138" s="16" t="s">
        <v>40</v>
      </c>
      <c r="D138" s="16" t="s">
        <v>65</v>
      </c>
      <c r="E138" s="17">
        <v>0</v>
      </c>
      <c r="F138" s="12"/>
      <c r="G138" s="12">
        <f t="shared" si="4"/>
        <v>0</v>
      </c>
      <c r="H138" s="27"/>
    </row>
    <row r="139" s="1" customFormat="1" ht="25" customHeight="1" spans="1:8">
      <c r="A139" s="9"/>
      <c r="B139" s="26"/>
      <c r="C139" s="16" t="s">
        <v>42</v>
      </c>
      <c r="D139" s="16" t="s">
        <v>65</v>
      </c>
      <c r="E139" s="17">
        <v>47.5</v>
      </c>
      <c r="F139" s="12"/>
      <c r="G139" s="12">
        <f t="shared" si="4"/>
        <v>0</v>
      </c>
      <c r="H139" s="27"/>
    </row>
    <row r="140" s="1" customFormat="1" ht="25" customHeight="1" spans="1:8">
      <c r="A140" s="9"/>
      <c r="B140" s="26"/>
      <c r="C140" s="16" t="s">
        <v>44</v>
      </c>
      <c r="D140" s="16" t="s">
        <v>66</v>
      </c>
      <c r="E140" s="28">
        <v>0</v>
      </c>
      <c r="F140" s="12"/>
      <c r="G140" s="12">
        <f t="shared" si="4"/>
        <v>0</v>
      </c>
      <c r="H140" s="27"/>
    </row>
    <row r="141" s="1" customFormat="1" ht="25" customHeight="1" spans="1:8">
      <c r="A141" s="9">
        <v>47</v>
      </c>
      <c r="B141" s="26" t="s">
        <v>117</v>
      </c>
      <c r="C141" s="16" t="s">
        <v>40</v>
      </c>
      <c r="D141" s="16" t="s">
        <v>65</v>
      </c>
      <c r="E141" s="17">
        <v>80.5</v>
      </c>
      <c r="F141" s="12"/>
      <c r="G141" s="12">
        <f t="shared" si="4"/>
        <v>0</v>
      </c>
      <c r="H141" s="27"/>
    </row>
    <row r="142" s="1" customFormat="1" ht="25" customHeight="1" spans="1:8">
      <c r="A142" s="9"/>
      <c r="B142" s="26"/>
      <c r="C142" s="16" t="s">
        <v>42</v>
      </c>
      <c r="D142" s="16" t="s">
        <v>65</v>
      </c>
      <c r="E142" s="17">
        <v>87.9</v>
      </c>
      <c r="F142" s="12"/>
      <c r="G142" s="12">
        <f t="shared" si="4"/>
        <v>0</v>
      </c>
      <c r="H142" s="27"/>
    </row>
    <row r="143" s="1" customFormat="1" ht="25" customHeight="1" spans="1:8">
      <c r="A143" s="9"/>
      <c r="B143" s="26"/>
      <c r="C143" s="16" t="s">
        <v>44</v>
      </c>
      <c r="D143" s="16" t="s">
        <v>66</v>
      </c>
      <c r="E143" s="28">
        <v>0</v>
      </c>
      <c r="F143" s="12"/>
      <c r="G143" s="12">
        <f t="shared" si="4"/>
        <v>0</v>
      </c>
      <c r="H143" s="27"/>
    </row>
    <row r="144" s="1" customFormat="1" ht="25" customHeight="1" spans="1:8">
      <c r="A144" s="9">
        <v>48</v>
      </c>
      <c r="B144" s="26" t="s">
        <v>118</v>
      </c>
      <c r="C144" s="16" t="s">
        <v>40</v>
      </c>
      <c r="D144" s="16" t="s">
        <v>65</v>
      </c>
      <c r="E144" s="17">
        <v>97.2</v>
      </c>
      <c r="F144" s="12"/>
      <c r="G144" s="12">
        <f t="shared" si="4"/>
        <v>0</v>
      </c>
      <c r="H144" s="27"/>
    </row>
    <row r="145" s="1" customFormat="1" ht="25" customHeight="1" spans="1:8">
      <c r="A145" s="9"/>
      <c r="B145" s="26"/>
      <c r="C145" s="16" t="s">
        <v>42</v>
      </c>
      <c r="D145" s="16" t="s">
        <v>65</v>
      </c>
      <c r="E145" s="17">
        <v>40.3</v>
      </c>
      <c r="F145" s="12"/>
      <c r="G145" s="12">
        <f t="shared" si="4"/>
        <v>0</v>
      </c>
      <c r="H145" s="27"/>
    </row>
    <row r="146" s="1" customFormat="1" ht="25" customHeight="1" spans="1:8">
      <c r="A146" s="9"/>
      <c r="B146" s="26"/>
      <c r="C146" s="16" t="s">
        <v>44</v>
      </c>
      <c r="D146" s="16" t="s">
        <v>66</v>
      </c>
      <c r="E146" s="28">
        <v>0</v>
      </c>
      <c r="F146" s="12"/>
      <c r="G146" s="12">
        <f t="shared" si="4"/>
        <v>0</v>
      </c>
      <c r="H146" s="27"/>
    </row>
    <row r="147" s="1" customFormat="1" ht="25" customHeight="1" spans="1:8">
      <c r="A147" s="9">
        <v>49</v>
      </c>
      <c r="B147" s="26" t="s">
        <v>119</v>
      </c>
      <c r="C147" s="16" t="s">
        <v>40</v>
      </c>
      <c r="D147" s="16" t="s">
        <v>65</v>
      </c>
      <c r="E147" s="17">
        <v>19.6</v>
      </c>
      <c r="F147" s="12"/>
      <c r="G147" s="12">
        <f t="shared" si="4"/>
        <v>0</v>
      </c>
      <c r="H147" s="27"/>
    </row>
    <row r="148" s="1" customFormat="1" ht="25" customHeight="1" spans="1:8">
      <c r="A148" s="9"/>
      <c r="B148" s="26"/>
      <c r="C148" s="16" t="s">
        <v>42</v>
      </c>
      <c r="D148" s="16" t="s">
        <v>65</v>
      </c>
      <c r="E148" s="17">
        <v>70.4</v>
      </c>
      <c r="F148" s="12"/>
      <c r="G148" s="12">
        <f t="shared" si="4"/>
        <v>0</v>
      </c>
      <c r="H148" s="27"/>
    </row>
    <row r="149" s="1" customFormat="1" ht="25" customHeight="1" spans="1:8">
      <c r="A149" s="9"/>
      <c r="B149" s="26"/>
      <c r="C149" s="16" t="s">
        <v>44</v>
      </c>
      <c r="D149" s="16" t="s">
        <v>66</v>
      </c>
      <c r="E149" s="28">
        <v>0</v>
      </c>
      <c r="F149" s="12"/>
      <c r="G149" s="12">
        <f t="shared" si="4"/>
        <v>0</v>
      </c>
      <c r="H149" s="27"/>
    </row>
    <row r="150" s="1" customFormat="1" ht="25" customHeight="1" spans="1:8">
      <c r="A150" s="9">
        <v>50</v>
      </c>
      <c r="B150" s="26" t="s">
        <v>120</v>
      </c>
      <c r="C150" s="16" t="s">
        <v>40</v>
      </c>
      <c r="D150" s="16" t="s">
        <v>65</v>
      </c>
      <c r="E150" s="17">
        <v>131.1</v>
      </c>
      <c r="F150" s="12"/>
      <c r="G150" s="12">
        <f t="shared" si="4"/>
        <v>0</v>
      </c>
      <c r="H150" s="27"/>
    </row>
    <row r="151" s="1" customFormat="1" ht="25" customHeight="1" spans="1:8">
      <c r="A151" s="9"/>
      <c r="B151" s="26"/>
      <c r="C151" s="16" t="s">
        <v>42</v>
      </c>
      <c r="D151" s="16" t="s">
        <v>65</v>
      </c>
      <c r="E151" s="17">
        <v>102.8</v>
      </c>
      <c r="F151" s="12"/>
      <c r="G151" s="12">
        <f t="shared" si="4"/>
        <v>0</v>
      </c>
      <c r="H151" s="27"/>
    </row>
    <row r="152" s="1" customFormat="1" ht="25" customHeight="1" spans="1:8">
      <c r="A152" s="9"/>
      <c r="B152" s="26"/>
      <c r="C152" s="16" t="s">
        <v>44</v>
      </c>
      <c r="D152" s="16" t="s">
        <v>66</v>
      </c>
      <c r="E152" s="28">
        <v>0</v>
      </c>
      <c r="F152" s="12"/>
      <c r="G152" s="12">
        <f t="shared" si="4"/>
        <v>0</v>
      </c>
      <c r="H152" s="27"/>
    </row>
    <row r="153" s="1" customFormat="1" ht="25" customHeight="1" spans="1:8">
      <c r="A153" s="9">
        <v>51</v>
      </c>
      <c r="B153" s="26" t="s">
        <v>121</v>
      </c>
      <c r="C153" s="16" t="s">
        <v>40</v>
      </c>
      <c r="D153" s="16" t="s">
        <v>65</v>
      </c>
      <c r="E153" s="17">
        <v>138.5</v>
      </c>
      <c r="F153" s="12"/>
      <c r="G153" s="12">
        <f t="shared" si="4"/>
        <v>0</v>
      </c>
      <c r="H153" s="27"/>
    </row>
    <row r="154" s="1" customFormat="1" ht="25" customHeight="1" spans="1:8">
      <c r="A154" s="9"/>
      <c r="B154" s="26"/>
      <c r="C154" s="16" t="s">
        <v>42</v>
      </c>
      <c r="D154" s="16" t="s">
        <v>65</v>
      </c>
      <c r="E154" s="17">
        <v>114.1</v>
      </c>
      <c r="F154" s="12"/>
      <c r="G154" s="12">
        <f t="shared" si="4"/>
        <v>0</v>
      </c>
      <c r="H154" s="27"/>
    </row>
    <row r="155" s="1" customFormat="1" ht="25" customHeight="1" spans="1:8">
      <c r="A155" s="9"/>
      <c r="B155" s="26"/>
      <c r="C155" s="16" t="s">
        <v>44</v>
      </c>
      <c r="D155" s="16" t="s">
        <v>66</v>
      </c>
      <c r="E155" s="28">
        <v>0</v>
      </c>
      <c r="F155" s="12"/>
      <c r="G155" s="12">
        <f t="shared" si="4"/>
        <v>0</v>
      </c>
      <c r="H155" s="27"/>
    </row>
    <row r="156" s="1" customFormat="1" ht="25" customHeight="1" spans="1:8">
      <c r="A156" s="9">
        <v>52</v>
      </c>
      <c r="B156" s="26" t="s">
        <v>122</v>
      </c>
      <c r="C156" s="16" t="s">
        <v>40</v>
      </c>
      <c r="D156" s="16" t="s">
        <v>65</v>
      </c>
      <c r="E156" s="17">
        <v>201.6</v>
      </c>
      <c r="F156" s="12"/>
      <c r="G156" s="12">
        <f t="shared" si="4"/>
        <v>0</v>
      </c>
      <c r="H156" s="27"/>
    </row>
    <row r="157" s="1" customFormat="1" ht="25" customHeight="1" spans="1:8">
      <c r="A157" s="9"/>
      <c r="B157" s="26"/>
      <c r="C157" s="16" t="s">
        <v>42</v>
      </c>
      <c r="D157" s="16" t="s">
        <v>65</v>
      </c>
      <c r="E157" s="17">
        <v>108.9</v>
      </c>
      <c r="F157" s="12"/>
      <c r="G157" s="12">
        <f t="shared" si="4"/>
        <v>0</v>
      </c>
      <c r="H157" s="27"/>
    </row>
    <row r="158" s="1" customFormat="1" ht="25" customHeight="1" spans="1:8">
      <c r="A158" s="9"/>
      <c r="B158" s="26"/>
      <c r="C158" s="16" t="s">
        <v>44</v>
      </c>
      <c r="D158" s="16" t="s">
        <v>66</v>
      </c>
      <c r="E158" s="28">
        <v>0</v>
      </c>
      <c r="F158" s="12"/>
      <c r="G158" s="12">
        <f t="shared" ref="G158:G192" si="5">E158*F158</f>
        <v>0</v>
      </c>
      <c r="H158" s="27"/>
    </row>
    <row r="159" s="1" customFormat="1" ht="25" customHeight="1" spans="1:8">
      <c r="A159" s="9">
        <v>53</v>
      </c>
      <c r="B159" s="26" t="s">
        <v>123</v>
      </c>
      <c r="C159" s="16" t="s">
        <v>40</v>
      </c>
      <c r="D159" s="16" t="s">
        <v>65</v>
      </c>
      <c r="E159" s="17">
        <v>3469.1</v>
      </c>
      <c r="F159" s="12"/>
      <c r="G159" s="12">
        <f t="shared" si="5"/>
        <v>0</v>
      </c>
      <c r="H159" s="27"/>
    </row>
    <row r="160" s="1" customFormat="1" ht="25" customHeight="1" spans="1:8">
      <c r="A160" s="9"/>
      <c r="B160" s="26"/>
      <c r="C160" s="16" t="s">
        <v>42</v>
      </c>
      <c r="D160" s="16" t="s">
        <v>65</v>
      </c>
      <c r="E160" s="17">
        <v>3530.5</v>
      </c>
      <c r="F160" s="12"/>
      <c r="G160" s="12">
        <f t="shared" si="5"/>
        <v>0</v>
      </c>
      <c r="H160" s="27"/>
    </row>
    <row r="161" s="1" customFormat="1" ht="25" customHeight="1" spans="1:8">
      <c r="A161" s="9"/>
      <c r="B161" s="26"/>
      <c r="C161" s="16" t="s">
        <v>44</v>
      </c>
      <c r="D161" s="16" t="s">
        <v>66</v>
      </c>
      <c r="E161" s="28">
        <v>0</v>
      </c>
      <c r="F161" s="12"/>
      <c r="G161" s="12">
        <f t="shared" si="5"/>
        <v>0</v>
      </c>
      <c r="H161" s="27"/>
    </row>
    <row r="162" s="1" customFormat="1" ht="25" customHeight="1" spans="1:8">
      <c r="A162" s="9">
        <v>54</v>
      </c>
      <c r="B162" s="26" t="s">
        <v>124</v>
      </c>
      <c r="C162" s="16" t="s">
        <v>40</v>
      </c>
      <c r="D162" s="16" t="s">
        <v>65</v>
      </c>
      <c r="E162" s="17">
        <v>171.5</v>
      </c>
      <c r="F162" s="12"/>
      <c r="G162" s="12">
        <f t="shared" si="5"/>
        <v>0</v>
      </c>
      <c r="H162" s="27"/>
    </row>
    <row r="163" s="1" customFormat="1" ht="25" customHeight="1" spans="1:8">
      <c r="A163" s="9"/>
      <c r="B163" s="26"/>
      <c r="C163" s="16" t="s">
        <v>42</v>
      </c>
      <c r="D163" s="16" t="s">
        <v>65</v>
      </c>
      <c r="E163" s="17">
        <v>121.9</v>
      </c>
      <c r="F163" s="12"/>
      <c r="G163" s="12">
        <f t="shared" si="5"/>
        <v>0</v>
      </c>
      <c r="H163" s="27"/>
    </row>
    <row r="164" s="1" customFormat="1" ht="25" customHeight="1" spans="1:8">
      <c r="A164" s="9"/>
      <c r="B164" s="26"/>
      <c r="C164" s="16" t="s">
        <v>44</v>
      </c>
      <c r="D164" s="16" t="s">
        <v>66</v>
      </c>
      <c r="E164" s="28">
        <v>0</v>
      </c>
      <c r="F164" s="12"/>
      <c r="G164" s="12">
        <f t="shared" si="5"/>
        <v>0</v>
      </c>
      <c r="H164" s="27"/>
    </row>
    <row r="165" s="1" customFormat="1" ht="25" customHeight="1" spans="1:8">
      <c r="A165" s="9">
        <v>55</v>
      </c>
      <c r="B165" s="29" t="s">
        <v>125</v>
      </c>
      <c r="C165" s="16" t="s">
        <v>40</v>
      </c>
      <c r="D165" s="16" t="s">
        <v>65</v>
      </c>
      <c r="E165" s="17">
        <v>456.2</v>
      </c>
      <c r="F165" s="12"/>
      <c r="G165" s="12">
        <f t="shared" si="5"/>
        <v>0</v>
      </c>
      <c r="H165" s="27"/>
    </row>
    <row r="166" s="1" customFormat="1" ht="25" customHeight="1" spans="1:8">
      <c r="A166" s="9"/>
      <c r="B166" s="29"/>
      <c r="C166" s="16" t="s">
        <v>42</v>
      </c>
      <c r="D166" s="16" t="s">
        <v>65</v>
      </c>
      <c r="E166" s="17">
        <v>476.2</v>
      </c>
      <c r="F166" s="12"/>
      <c r="G166" s="12">
        <f t="shared" si="5"/>
        <v>0</v>
      </c>
      <c r="H166" s="27"/>
    </row>
    <row r="167" s="1" customFormat="1" ht="25" customHeight="1" spans="1:8">
      <c r="A167" s="9"/>
      <c r="B167" s="29"/>
      <c r="C167" s="16" t="s">
        <v>44</v>
      </c>
      <c r="D167" s="16" t="s">
        <v>66</v>
      </c>
      <c r="E167" s="28">
        <v>0</v>
      </c>
      <c r="F167" s="12"/>
      <c r="G167" s="12">
        <f t="shared" si="5"/>
        <v>0</v>
      </c>
      <c r="H167" s="27"/>
    </row>
    <row r="168" s="1" customFormat="1" ht="25" customHeight="1" spans="1:8">
      <c r="A168" s="9">
        <v>56</v>
      </c>
      <c r="B168" s="15" t="s">
        <v>126</v>
      </c>
      <c r="C168" s="16" t="s">
        <v>72</v>
      </c>
      <c r="D168" s="16" t="s">
        <v>73</v>
      </c>
      <c r="E168" s="17">
        <v>369.3</v>
      </c>
      <c r="F168" s="12"/>
      <c r="G168" s="12">
        <f t="shared" si="5"/>
        <v>0</v>
      </c>
      <c r="H168" s="13"/>
    </row>
    <row r="169" s="1" customFormat="1" ht="25" customHeight="1" spans="1:8">
      <c r="A169" s="9"/>
      <c r="B169" s="15"/>
      <c r="C169" s="16" t="s">
        <v>74</v>
      </c>
      <c r="D169" s="16" t="s">
        <v>73</v>
      </c>
      <c r="E169" s="17">
        <v>616.9</v>
      </c>
      <c r="F169" s="12"/>
      <c r="G169" s="12">
        <f t="shared" si="5"/>
        <v>0</v>
      </c>
      <c r="H169" s="13"/>
    </row>
    <row r="170" s="1" customFormat="1" ht="25" customHeight="1" spans="1:8">
      <c r="A170" s="9"/>
      <c r="B170" s="15"/>
      <c r="C170" s="16" t="s">
        <v>75</v>
      </c>
      <c r="D170" s="16" t="s">
        <v>76</v>
      </c>
      <c r="E170" s="18">
        <v>0</v>
      </c>
      <c r="F170" s="12"/>
      <c r="G170" s="12">
        <f t="shared" si="5"/>
        <v>0</v>
      </c>
      <c r="H170" s="13"/>
    </row>
    <row r="171" s="1" customFormat="1" ht="25" customHeight="1" spans="1:8">
      <c r="A171" s="9">
        <v>57</v>
      </c>
      <c r="B171" s="15" t="s">
        <v>127</v>
      </c>
      <c r="C171" s="16" t="s">
        <v>72</v>
      </c>
      <c r="D171" s="16" t="s">
        <v>73</v>
      </c>
      <c r="E171" s="17">
        <v>7050</v>
      </c>
      <c r="F171" s="12"/>
      <c r="G171" s="12">
        <f t="shared" si="5"/>
        <v>0</v>
      </c>
      <c r="H171" s="13"/>
    </row>
    <row r="172" s="1" customFormat="1" ht="25" customHeight="1" spans="1:8">
      <c r="A172" s="9"/>
      <c r="B172" s="15"/>
      <c r="C172" s="16" t="s">
        <v>74</v>
      </c>
      <c r="D172" s="16" t="s">
        <v>73</v>
      </c>
      <c r="E172" s="17">
        <v>6413</v>
      </c>
      <c r="F172" s="12"/>
      <c r="G172" s="12">
        <f t="shared" si="5"/>
        <v>0</v>
      </c>
      <c r="H172" s="13"/>
    </row>
    <row r="173" s="1" customFormat="1" ht="25" customHeight="1" spans="1:8">
      <c r="A173" s="9"/>
      <c r="B173" s="15"/>
      <c r="C173" s="16" t="s">
        <v>75</v>
      </c>
      <c r="D173" s="16" t="s">
        <v>76</v>
      </c>
      <c r="E173" s="18">
        <v>0</v>
      </c>
      <c r="F173" s="12"/>
      <c r="G173" s="12">
        <f t="shared" si="5"/>
        <v>0</v>
      </c>
      <c r="H173" s="13"/>
    </row>
    <row r="174" s="1" customFormat="1" ht="25" customHeight="1" spans="1:8">
      <c r="A174" s="9">
        <v>58</v>
      </c>
      <c r="B174" s="15" t="s">
        <v>128</v>
      </c>
      <c r="C174" s="16" t="s">
        <v>72</v>
      </c>
      <c r="D174" s="16" t="s">
        <v>73</v>
      </c>
      <c r="E174" s="17">
        <v>800.4</v>
      </c>
      <c r="F174" s="12"/>
      <c r="G174" s="12">
        <f t="shared" si="5"/>
        <v>0</v>
      </c>
      <c r="H174" s="13"/>
    </row>
    <row r="175" s="1" customFormat="1" ht="25" customHeight="1" spans="1:8">
      <c r="A175" s="9"/>
      <c r="B175" s="15"/>
      <c r="C175" s="16" t="s">
        <v>74</v>
      </c>
      <c r="D175" s="16" t="s">
        <v>73</v>
      </c>
      <c r="E175" s="17">
        <v>1155.6</v>
      </c>
      <c r="F175" s="12"/>
      <c r="G175" s="12">
        <f t="shared" si="5"/>
        <v>0</v>
      </c>
      <c r="H175" s="13"/>
    </row>
    <row r="176" s="1" customFormat="1" ht="25" customHeight="1" spans="1:8">
      <c r="A176" s="9"/>
      <c r="B176" s="15"/>
      <c r="C176" s="16" t="s">
        <v>75</v>
      </c>
      <c r="D176" s="16" t="s">
        <v>76</v>
      </c>
      <c r="E176" s="18">
        <v>0</v>
      </c>
      <c r="F176" s="12"/>
      <c r="G176" s="12">
        <f t="shared" si="5"/>
        <v>0</v>
      </c>
      <c r="H176" s="13"/>
    </row>
    <row r="177" s="1" customFormat="1" ht="25" customHeight="1" spans="1:8">
      <c r="A177" s="9">
        <v>59</v>
      </c>
      <c r="B177" s="15" t="s">
        <v>129</v>
      </c>
      <c r="C177" s="16" t="s">
        <v>72</v>
      </c>
      <c r="D177" s="16" t="s">
        <v>65</v>
      </c>
      <c r="E177" s="17">
        <v>106.8</v>
      </c>
      <c r="F177" s="12"/>
      <c r="G177" s="12">
        <f t="shared" si="5"/>
        <v>0</v>
      </c>
      <c r="H177" s="13"/>
    </row>
    <row r="178" s="1" customFormat="1" ht="25" customHeight="1" spans="1:8">
      <c r="A178" s="9"/>
      <c r="B178" s="15"/>
      <c r="C178" s="16" t="s">
        <v>42</v>
      </c>
      <c r="D178" s="16" t="s">
        <v>73</v>
      </c>
      <c r="E178" s="17">
        <v>92.3</v>
      </c>
      <c r="F178" s="12"/>
      <c r="G178" s="12">
        <f t="shared" si="5"/>
        <v>0</v>
      </c>
      <c r="H178" s="13"/>
    </row>
    <row r="179" s="1" customFormat="1" ht="25" customHeight="1" spans="1:8">
      <c r="A179" s="9"/>
      <c r="B179" s="15"/>
      <c r="C179" s="16" t="s">
        <v>75</v>
      </c>
      <c r="D179" s="16" t="s">
        <v>76</v>
      </c>
      <c r="E179" s="18">
        <v>0</v>
      </c>
      <c r="F179" s="12"/>
      <c r="G179" s="12">
        <f t="shared" si="5"/>
        <v>0</v>
      </c>
      <c r="H179" s="13"/>
    </row>
    <row r="180" s="1" customFormat="1" ht="25" customHeight="1" spans="1:8">
      <c r="A180" s="9">
        <v>60</v>
      </c>
      <c r="B180" s="15" t="s">
        <v>130</v>
      </c>
      <c r="C180" s="16" t="s">
        <v>72</v>
      </c>
      <c r="D180" s="16" t="s">
        <v>65</v>
      </c>
      <c r="E180" s="17">
        <v>2600</v>
      </c>
      <c r="F180" s="12"/>
      <c r="G180" s="12">
        <f t="shared" si="5"/>
        <v>0</v>
      </c>
      <c r="H180" s="13"/>
    </row>
    <row r="181" s="1" customFormat="1" ht="25" customHeight="1" spans="1:8">
      <c r="A181" s="9"/>
      <c r="B181" s="15"/>
      <c r="C181" s="16" t="s">
        <v>42</v>
      </c>
      <c r="D181" s="16" t="s">
        <v>73</v>
      </c>
      <c r="E181" s="17">
        <v>2560</v>
      </c>
      <c r="F181" s="12"/>
      <c r="G181" s="12">
        <f t="shared" si="5"/>
        <v>0</v>
      </c>
      <c r="H181" s="13"/>
    </row>
    <row r="182" s="1" customFormat="1" ht="25" customHeight="1" spans="1:8">
      <c r="A182" s="9"/>
      <c r="B182" s="15"/>
      <c r="C182" s="16" t="s">
        <v>75</v>
      </c>
      <c r="D182" s="16" t="s">
        <v>76</v>
      </c>
      <c r="E182" s="18">
        <v>0</v>
      </c>
      <c r="F182" s="12"/>
      <c r="G182" s="12">
        <f t="shared" si="5"/>
        <v>0</v>
      </c>
      <c r="H182" s="13"/>
    </row>
    <row r="183" s="1" customFormat="1" ht="25" customHeight="1" spans="1:8">
      <c r="A183" s="30">
        <v>61</v>
      </c>
      <c r="B183" s="31" t="s">
        <v>131</v>
      </c>
      <c r="C183" s="32" t="s">
        <v>40</v>
      </c>
      <c r="D183" s="32" t="s">
        <v>65</v>
      </c>
      <c r="E183" s="33">
        <v>1509.6</v>
      </c>
      <c r="F183" s="12"/>
      <c r="G183" s="12">
        <f t="shared" ref="G183:G197" si="6">E183*F183</f>
        <v>0</v>
      </c>
      <c r="H183" s="13"/>
    </row>
    <row r="184" s="1" customFormat="1" ht="25" customHeight="1" spans="1:8">
      <c r="A184" s="34"/>
      <c r="B184" s="31"/>
      <c r="C184" s="32" t="s">
        <v>42</v>
      </c>
      <c r="D184" s="32" t="s">
        <v>65</v>
      </c>
      <c r="E184" s="33">
        <v>2262.4</v>
      </c>
      <c r="F184" s="12"/>
      <c r="G184" s="12">
        <f t="shared" si="6"/>
        <v>0</v>
      </c>
      <c r="H184" s="13"/>
    </row>
    <row r="185" s="1" customFormat="1" ht="25" customHeight="1" spans="1:8">
      <c r="A185" s="35"/>
      <c r="B185" s="31"/>
      <c r="C185" s="32" t="s">
        <v>44</v>
      </c>
      <c r="D185" s="32" t="s">
        <v>66</v>
      </c>
      <c r="E185" s="36">
        <v>0</v>
      </c>
      <c r="F185" s="12"/>
      <c r="G185" s="12">
        <f t="shared" si="6"/>
        <v>0</v>
      </c>
      <c r="H185" s="13"/>
    </row>
    <row r="186" s="1" customFormat="1" ht="25" customHeight="1" spans="1:8">
      <c r="A186" s="30">
        <v>62</v>
      </c>
      <c r="B186" s="31" t="s">
        <v>132</v>
      </c>
      <c r="C186" s="32" t="s">
        <v>40</v>
      </c>
      <c r="D186" s="32" t="s">
        <v>65</v>
      </c>
      <c r="E186" s="33">
        <v>886.9</v>
      </c>
      <c r="F186" s="12"/>
      <c r="G186" s="12">
        <f t="shared" si="6"/>
        <v>0</v>
      </c>
      <c r="H186" s="13"/>
    </row>
    <row r="187" s="1" customFormat="1" ht="25" customHeight="1" spans="1:8">
      <c r="A187" s="34"/>
      <c r="B187" s="31"/>
      <c r="C187" s="32" t="s">
        <v>42</v>
      </c>
      <c r="D187" s="32" t="s">
        <v>65</v>
      </c>
      <c r="E187" s="33">
        <v>708.8</v>
      </c>
      <c r="F187" s="12"/>
      <c r="G187" s="12">
        <f t="shared" si="6"/>
        <v>0</v>
      </c>
      <c r="H187" s="13"/>
    </row>
    <row r="188" s="1" customFormat="1" ht="25" customHeight="1" spans="1:8">
      <c r="A188" s="35"/>
      <c r="B188" s="31"/>
      <c r="C188" s="32" t="s">
        <v>44</v>
      </c>
      <c r="D188" s="32" t="s">
        <v>66</v>
      </c>
      <c r="E188" s="36">
        <v>0</v>
      </c>
      <c r="F188" s="12"/>
      <c r="G188" s="12">
        <f t="shared" si="6"/>
        <v>0</v>
      </c>
      <c r="H188" s="13"/>
    </row>
    <row r="189" s="1" customFormat="1" ht="25" customHeight="1" spans="1:8">
      <c r="A189" s="9">
        <v>63</v>
      </c>
      <c r="B189" s="37" t="s">
        <v>133</v>
      </c>
      <c r="C189" s="32" t="s">
        <v>42</v>
      </c>
      <c r="D189" s="32" t="s">
        <v>73</v>
      </c>
      <c r="E189" s="33">
        <v>1170</v>
      </c>
      <c r="F189" s="12"/>
      <c r="G189" s="12">
        <f t="shared" si="6"/>
        <v>0</v>
      </c>
      <c r="H189" s="13"/>
    </row>
    <row r="190" s="1" customFormat="1" ht="25" customHeight="1" spans="1:8">
      <c r="A190" s="9">
        <v>64</v>
      </c>
      <c r="B190" s="37" t="s">
        <v>134</v>
      </c>
      <c r="C190" s="32" t="s">
        <v>42</v>
      </c>
      <c r="D190" s="32" t="s">
        <v>73</v>
      </c>
      <c r="E190" s="33">
        <v>500</v>
      </c>
      <c r="F190" s="12"/>
      <c r="G190" s="12">
        <f t="shared" si="6"/>
        <v>0</v>
      </c>
      <c r="H190" s="13"/>
    </row>
    <row r="191" s="1" customFormat="1" ht="25" customHeight="1" spans="1:8">
      <c r="A191" s="9">
        <v>65</v>
      </c>
      <c r="B191" s="37" t="s">
        <v>135</v>
      </c>
      <c r="C191" s="32" t="s">
        <v>42</v>
      </c>
      <c r="D191" s="32" t="s">
        <v>65</v>
      </c>
      <c r="E191" s="33">
        <v>1530</v>
      </c>
      <c r="F191" s="12"/>
      <c r="G191" s="12">
        <f t="shared" si="6"/>
        <v>0</v>
      </c>
      <c r="H191" s="38"/>
    </row>
    <row r="192" s="1" customFormat="1" ht="25" customHeight="1" spans="1:8">
      <c r="A192" s="9">
        <v>66</v>
      </c>
      <c r="B192" s="37" t="s">
        <v>136</v>
      </c>
      <c r="C192" s="32" t="s">
        <v>42</v>
      </c>
      <c r="D192" s="32" t="s">
        <v>65</v>
      </c>
      <c r="E192" s="33">
        <v>550</v>
      </c>
      <c r="F192" s="12"/>
      <c r="G192" s="12">
        <f t="shared" si="6"/>
        <v>0</v>
      </c>
      <c r="H192" s="38"/>
    </row>
    <row r="193" s="1" customFormat="1" ht="25" customHeight="1" spans="1:8">
      <c r="A193" s="9">
        <v>67</v>
      </c>
      <c r="B193" s="37" t="s">
        <v>137</v>
      </c>
      <c r="C193" s="32" t="s">
        <v>46</v>
      </c>
      <c r="D193" s="32" t="s">
        <v>66</v>
      </c>
      <c r="E193" s="39">
        <v>2</v>
      </c>
      <c r="F193" s="40"/>
      <c r="G193" s="12">
        <f t="shared" si="6"/>
        <v>0</v>
      </c>
      <c r="H193" s="38"/>
    </row>
    <row r="194" s="1" customFormat="1" ht="25" customHeight="1" spans="1:8">
      <c r="A194" s="9">
        <v>68</v>
      </c>
      <c r="B194" s="37" t="s">
        <v>138</v>
      </c>
      <c r="C194" s="32" t="s">
        <v>46</v>
      </c>
      <c r="D194" s="32" t="s">
        <v>66</v>
      </c>
      <c r="E194" s="39">
        <v>2</v>
      </c>
      <c r="F194" s="40"/>
      <c r="G194" s="12">
        <f t="shared" si="6"/>
        <v>0</v>
      </c>
      <c r="H194" s="38"/>
    </row>
    <row r="195" s="1" customFormat="1" ht="25" customHeight="1" spans="1:8">
      <c r="A195" s="9">
        <v>69</v>
      </c>
      <c r="B195" s="13" t="s">
        <v>139</v>
      </c>
      <c r="C195" s="13" t="s">
        <v>48</v>
      </c>
      <c r="D195" s="32" t="s">
        <v>66</v>
      </c>
      <c r="E195" s="41">
        <v>2</v>
      </c>
      <c r="F195" s="40"/>
      <c r="G195" s="12">
        <f t="shared" si="6"/>
        <v>0</v>
      </c>
      <c r="H195" s="13"/>
    </row>
    <row r="196" s="1" customFormat="1" ht="25" customHeight="1" spans="1:8">
      <c r="A196" s="9">
        <v>70</v>
      </c>
      <c r="B196" s="13" t="s">
        <v>140</v>
      </c>
      <c r="C196" s="13" t="s">
        <v>50</v>
      </c>
      <c r="D196" s="32" t="s">
        <v>66</v>
      </c>
      <c r="E196" s="41">
        <v>2</v>
      </c>
      <c r="F196" s="40"/>
      <c r="G196" s="12">
        <f t="shared" si="6"/>
        <v>0</v>
      </c>
      <c r="H196" s="13"/>
    </row>
    <row r="197" s="1" customFormat="1" ht="25" customHeight="1" spans="1:8">
      <c r="A197" s="9">
        <v>71</v>
      </c>
      <c r="B197" s="13" t="s">
        <v>141</v>
      </c>
      <c r="C197" s="13" t="s">
        <v>52</v>
      </c>
      <c r="D197" s="32" t="s">
        <v>142</v>
      </c>
      <c r="E197" s="41">
        <v>2</v>
      </c>
      <c r="F197" s="40"/>
      <c r="G197" s="12">
        <f t="shared" si="6"/>
        <v>0</v>
      </c>
      <c r="H197" s="13"/>
    </row>
    <row r="198" s="1" customFormat="1" ht="25" customHeight="1" spans="1:8">
      <c r="A198" s="42"/>
      <c r="B198" s="43" t="s">
        <v>143</v>
      </c>
      <c r="C198" s="43"/>
      <c r="D198" s="43"/>
      <c r="E198" s="43"/>
      <c r="F198" s="43"/>
      <c r="G198" s="44">
        <f>SUM(G3:G197)</f>
        <v>0</v>
      </c>
      <c r="H198" s="13"/>
    </row>
  </sheetData>
  <sheetProtection algorithmName="SHA-512" hashValue="5vOBJ5kVeRwCINL8Ac4utyb7hV/qhDZVU52NZGKszpGtewvW18kDaHIqsGsUUlDgQpJ+T15dRln9bpol6ExiXw==" saltValue="DI/UnjURQabuTy0VXlgM5g==" spinCount="100000" sheet="1" objects="1"/>
  <protectedRanges>
    <protectedRange sqref="F3:F197" name="区域1"/>
  </protectedRanges>
  <autoFilter xmlns:etc="http://www.wps.cn/officeDocument/2017/etCustomData" ref="A2:H198" etc:filterBottomFollowUsedRange="0">
    <extLst/>
  </autoFilter>
  <mergeCells count="126">
    <mergeCell ref="A1:H1"/>
    <mergeCell ref="B198:F198"/>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7"/>
    <mergeCell ref="A78:A80"/>
    <mergeCell ref="A81:A83"/>
    <mergeCell ref="A84:A86"/>
    <mergeCell ref="A87:A89"/>
    <mergeCell ref="A90:A92"/>
    <mergeCell ref="A93:A95"/>
    <mergeCell ref="A96:A98"/>
    <mergeCell ref="A99:A101"/>
    <mergeCell ref="A102:A104"/>
    <mergeCell ref="A105:A107"/>
    <mergeCell ref="A108:A110"/>
    <mergeCell ref="A111:A113"/>
    <mergeCell ref="A114:A116"/>
    <mergeCell ref="A117:A119"/>
    <mergeCell ref="A120:A122"/>
    <mergeCell ref="A123:A125"/>
    <mergeCell ref="A126:A128"/>
    <mergeCell ref="A129:A131"/>
    <mergeCell ref="A132:A134"/>
    <mergeCell ref="A135:A137"/>
    <mergeCell ref="A138:A140"/>
    <mergeCell ref="A141:A143"/>
    <mergeCell ref="A144:A146"/>
    <mergeCell ref="A147:A149"/>
    <mergeCell ref="A150:A152"/>
    <mergeCell ref="A153:A155"/>
    <mergeCell ref="A156:A158"/>
    <mergeCell ref="A159:A161"/>
    <mergeCell ref="A162:A164"/>
    <mergeCell ref="A165:A167"/>
    <mergeCell ref="A168:A170"/>
    <mergeCell ref="A171:A173"/>
    <mergeCell ref="A174:A176"/>
    <mergeCell ref="A177:A179"/>
    <mergeCell ref="A180:A182"/>
    <mergeCell ref="A183:A185"/>
    <mergeCell ref="A186:A188"/>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B63:B65"/>
    <mergeCell ref="B66:B68"/>
    <mergeCell ref="B69:B71"/>
    <mergeCell ref="B72:B74"/>
    <mergeCell ref="B75:B77"/>
    <mergeCell ref="B78:B80"/>
    <mergeCell ref="B81:B83"/>
    <mergeCell ref="B84:B86"/>
    <mergeCell ref="B87:B89"/>
    <mergeCell ref="B90:B92"/>
    <mergeCell ref="B93:B95"/>
    <mergeCell ref="B96:B98"/>
    <mergeCell ref="B99:B101"/>
    <mergeCell ref="B102:B104"/>
    <mergeCell ref="B105:B107"/>
    <mergeCell ref="B108:B110"/>
    <mergeCell ref="B111:B113"/>
    <mergeCell ref="B114:B116"/>
    <mergeCell ref="B117:B119"/>
    <mergeCell ref="B120:B122"/>
    <mergeCell ref="B123:B125"/>
    <mergeCell ref="B126:B128"/>
    <mergeCell ref="B129:B131"/>
    <mergeCell ref="B132:B134"/>
    <mergeCell ref="B135:B137"/>
    <mergeCell ref="B138:B140"/>
    <mergeCell ref="B141:B143"/>
    <mergeCell ref="B144:B146"/>
    <mergeCell ref="B147:B149"/>
    <mergeCell ref="B150:B152"/>
    <mergeCell ref="B153:B155"/>
    <mergeCell ref="B156:B158"/>
    <mergeCell ref="B159:B161"/>
    <mergeCell ref="B162:B164"/>
    <mergeCell ref="B165:B167"/>
    <mergeCell ref="B168:B170"/>
    <mergeCell ref="B171:B173"/>
    <mergeCell ref="B174:B176"/>
    <mergeCell ref="B177:B179"/>
    <mergeCell ref="B180:B182"/>
    <mergeCell ref="B183:B185"/>
    <mergeCell ref="B186:B188"/>
  </mergeCells>
  <pageMargins left="0.700694444444445" right="0.700694444444445" top="0.751388888888889" bottom="0.751388888888889" header="0.298611111111111" footer="0.298611111111111"/>
  <pageSetup paperSize="9" orientation="portrait" horizontalDpi="600"/>
  <headerFooter/>
  <rowBreaks count="7" manualBreakCount="7">
    <brk id="29" max="7" man="1"/>
    <brk id="56" max="7" man="1"/>
    <brk id="83" max="7" man="1"/>
    <brk id="110" max="7" man="1"/>
    <brk id="137" max="7" man="1"/>
    <brk id="164" max="7" man="1"/>
    <brk id="188"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15" master="" otherUserPermission="visible"/>
  <rangeList sheetStid="13" master="" otherUserPermission="visible"/>
  <rangeList sheetStid="3" master="" otherUserPermission="visible">
    <arrUserId title="区域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封面</vt:lpstr>
      <vt:lpstr>清单说明 </vt:lpstr>
      <vt:lpstr>一标段汇总</vt:lpstr>
      <vt:lpstr>一标段清单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西帅</cp:lastModifiedBy>
  <dcterms:created xsi:type="dcterms:W3CDTF">2023-08-23T00:52:00Z</dcterms:created>
  <dcterms:modified xsi:type="dcterms:W3CDTF">2026-09-10T01:22:27Z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1C7CCCB756BA478994C4E855A3A63D92_13</vt:lpwstr>
  </property>
  <property fmtid="{D5CDD505-2E9C-101B-9397-08002B2CF9AE}" pid="3" name="KSOProductBuildVer">
    <vt:lpwstr>2052-12.1.0.28505</vt:lpwstr>
  </property>
  <property fmtid="{D5CDD505-2E9C-101B-9397-08002B2CF9AE}" pid="4" name="CalculationRule">
    <vt:i4>0</vt:i4>
  </property>
</Properties>
</file>