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预算\2026年5月26日沭阳县2026年度农村公路危桥改造工程\造价文件\"/>
    </mc:Choice>
  </mc:AlternateContent>
  <xr:revisionPtr revIDLastSave="0" documentId="13_ncr:1_{9BC628B3-AAD3-4E66-92A2-2620F153C08A}" xr6:coauthVersionLast="47" xr6:coauthVersionMax="47" xr10:uidLastSave="{00000000-0000-0000-0000-000000000000}"/>
  <bookViews>
    <workbookView xWindow="-120" yWindow="-120" windowWidth="29040" windowHeight="15840" tabRatio="791" xr2:uid="{00000000-000D-0000-FFFF-FFFF00000000}"/>
  </bookViews>
  <sheets>
    <sheet name="扉-3 投标总价扉页" sheetId="1" r:id="rId1"/>
    <sheet name="全标段投标报价汇总表" sheetId="2" r:id="rId2"/>
    <sheet name="【标表2-2】工程量清单表（钱集镇陈洼中沟桥）" sheetId="3" r:id="rId3"/>
    <sheet name="【标表2-2】工程量清单表（庙头镇赶埠六组桥）" sheetId="4" r:id="rId4"/>
    <sheet name="【标表2-2】工程量清单表（韩山镇桔园韩西河桥）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I183" i="4"/>
  <c r="G7" i="2" s="1"/>
  <c r="G9" i="2" s="1"/>
  <c r="G11" i="2" s="1"/>
  <c r="G14" i="2" s="1"/>
  <c r="I202" i="3"/>
  <c r="I201" i="3"/>
  <c r="I194" i="3"/>
  <c r="I193" i="3"/>
  <c r="I192" i="3"/>
  <c r="I191" i="3"/>
  <c r="I235" i="3" s="1"/>
  <c r="E8" i="2" s="1"/>
  <c r="D8" i="2" s="1"/>
  <c r="I190" i="3"/>
  <c r="I146" i="3"/>
  <c r="I144" i="3"/>
  <c r="I137" i="3"/>
  <c r="I135" i="3"/>
  <c r="I131" i="3"/>
  <c r="I130" i="3"/>
  <c r="I127" i="3"/>
  <c r="I125" i="3"/>
  <c r="I124" i="3"/>
  <c r="I183" i="3" s="1"/>
  <c r="E7" i="2" s="1"/>
  <c r="D7" i="2" s="1"/>
  <c r="I123" i="3"/>
  <c r="I116" i="3"/>
  <c r="I115" i="3"/>
  <c r="I114" i="3"/>
  <c r="I113" i="3"/>
  <c r="I112" i="3"/>
  <c r="I109" i="3"/>
  <c r="I100" i="3"/>
  <c r="I99" i="3"/>
  <c r="I97" i="3"/>
  <c r="I96" i="3"/>
  <c r="I95" i="3"/>
  <c r="I93" i="3"/>
  <c r="I92" i="3"/>
  <c r="I91" i="3"/>
  <c r="I90" i="3"/>
  <c r="I88" i="3"/>
  <c r="I87" i="3"/>
  <c r="I85" i="3"/>
  <c r="I45" i="3"/>
  <c r="I44" i="3"/>
  <c r="I77" i="3" s="1"/>
  <c r="E6" i="2" s="1"/>
  <c r="D6" i="2" s="1"/>
  <c r="I16" i="3"/>
  <c r="I14" i="3"/>
  <c r="I36" i="3" s="1"/>
  <c r="I12" i="3"/>
  <c r="I11" i="3"/>
  <c r="I10" i="3"/>
  <c r="I8" i="3"/>
  <c r="I7" i="3"/>
  <c r="G8" i="2"/>
  <c r="G6" i="2"/>
  <c r="G5" i="2"/>
  <c r="I235" i="4"/>
  <c r="I202" i="4"/>
  <c r="I201" i="4"/>
  <c r="I194" i="4"/>
  <c r="I193" i="4"/>
  <c r="I192" i="4"/>
  <c r="I191" i="4"/>
  <c r="I190" i="4"/>
  <c r="I146" i="4"/>
  <c r="I144" i="4"/>
  <c r="I137" i="4"/>
  <c r="I135" i="4"/>
  <c r="I131" i="4"/>
  <c r="I130" i="4"/>
  <c r="I127" i="4"/>
  <c r="I125" i="4"/>
  <c r="I124" i="4"/>
  <c r="I123" i="4"/>
  <c r="I116" i="4"/>
  <c r="I115" i="4"/>
  <c r="I114" i="4"/>
  <c r="I113" i="4"/>
  <c r="I112" i="4"/>
  <c r="I109" i="4"/>
  <c r="I100" i="4"/>
  <c r="I99" i="4"/>
  <c r="I97" i="4"/>
  <c r="I96" i="4"/>
  <c r="I95" i="4"/>
  <c r="I93" i="4"/>
  <c r="I92" i="4"/>
  <c r="I91" i="4"/>
  <c r="I90" i="4"/>
  <c r="I88" i="4"/>
  <c r="I87" i="4"/>
  <c r="I85" i="4"/>
  <c r="I77" i="4"/>
  <c r="I45" i="4"/>
  <c r="I44" i="4"/>
  <c r="I36" i="4"/>
  <c r="I8" i="4"/>
  <c r="I10" i="4"/>
  <c r="I11" i="4"/>
  <c r="I12" i="4"/>
  <c r="I14" i="4"/>
  <c r="I16" i="4"/>
  <c r="I7" i="4"/>
  <c r="H14" i="2"/>
  <c r="H11" i="2"/>
  <c r="H9" i="2"/>
  <c r="H8" i="2"/>
  <c r="H7" i="2"/>
  <c r="H6" i="2"/>
  <c r="H5" i="2"/>
  <c r="I197" i="5"/>
  <c r="I183" i="5"/>
  <c r="I77" i="5"/>
  <c r="I36" i="5"/>
  <c r="I194" i="5"/>
  <c r="I195" i="5"/>
  <c r="I191" i="5"/>
  <c r="I192" i="5"/>
  <c r="I193" i="5"/>
  <c r="I190" i="5"/>
  <c r="I146" i="5"/>
  <c r="I144" i="5"/>
  <c r="I137" i="5"/>
  <c r="I124" i="5"/>
  <c r="I125" i="5"/>
  <c r="I127" i="5"/>
  <c r="I130" i="5"/>
  <c r="I131" i="5"/>
  <c r="I135" i="5"/>
  <c r="I123" i="5"/>
  <c r="I112" i="5"/>
  <c r="I113" i="5"/>
  <c r="I114" i="5"/>
  <c r="I115" i="5"/>
  <c r="I116" i="5"/>
  <c r="I109" i="5"/>
  <c r="I87" i="5"/>
  <c r="I88" i="5"/>
  <c r="I90" i="5"/>
  <c r="I91" i="5"/>
  <c r="I92" i="5"/>
  <c r="I93" i="5"/>
  <c r="I95" i="5"/>
  <c r="I96" i="5"/>
  <c r="I97" i="5"/>
  <c r="I99" i="5"/>
  <c r="I100" i="5"/>
  <c r="I85" i="5"/>
  <c r="I45" i="5"/>
  <c r="I44" i="5"/>
  <c r="I8" i="5"/>
  <c r="I10" i="5"/>
  <c r="I11" i="5"/>
  <c r="I12" i="5"/>
  <c r="I14" i="5"/>
  <c r="I16" i="5"/>
  <c r="I7" i="5"/>
  <c r="D5" i="2" l="1"/>
  <c r="E9" i="2"/>
  <c r="E14" i="2" l="1"/>
  <c r="E11" i="2"/>
  <c r="D9" i="2"/>
  <c r="D14" i="2" l="1"/>
  <c r="D11" i="2"/>
</calcChain>
</file>

<file path=xl/sharedStrings.xml><?xml version="1.0" encoding="utf-8"?>
<sst xmlns="http://schemas.openxmlformats.org/spreadsheetml/2006/main" count="1029" uniqueCount="232">
  <si>
    <t>工程</t>
  </si>
  <si>
    <t>招  标  人：</t>
  </si>
  <si>
    <t>工 程 名 称：</t>
  </si>
  <si>
    <t>投标人：</t>
  </si>
  <si>
    <t>法定代表人
或其授权人：</t>
  </si>
  <si>
    <t>编 制 人：</t>
  </si>
  <si>
    <t xml:space="preserve">编制时间：  </t>
  </si>
  <si>
    <t>（小写）：</t>
  </si>
  <si>
    <t>（大写）：</t>
  </si>
  <si>
    <t>(单位盖章)</t>
  </si>
  <si>
    <t>(签字或盖章)</t>
  </si>
  <si>
    <t>（造价人员签字盖专用章）</t>
  </si>
  <si>
    <t>扉-3</t>
  </si>
  <si>
    <t>投 标 报 价</t>
    <phoneticPr fontId="9" type="noConversion"/>
  </si>
  <si>
    <t>全标段招标报价汇总表</t>
  </si>
  <si>
    <t>第 1 页  共 1 页</t>
  </si>
  <si>
    <t>项次</t>
  </si>
  <si>
    <t>章次</t>
  </si>
  <si>
    <t>工程或费用名称</t>
  </si>
  <si>
    <t>合计</t>
  </si>
  <si>
    <t>招标金额（元）</t>
  </si>
  <si>
    <t>100</t>
  </si>
  <si>
    <t>第100章 总则</t>
  </si>
  <si>
    <t>300</t>
  </si>
  <si>
    <t>第300章 路面</t>
  </si>
  <si>
    <t>400</t>
  </si>
  <si>
    <t>第400章 桥梁、涵洞</t>
  </si>
  <si>
    <t>600</t>
  </si>
  <si>
    <t>第600章 安全设施及预埋管线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</si>
  <si>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</si>
  <si>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</si>
  <si>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</si>
  <si>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</si>
  <si>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</si>
  <si>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</si>
  <si>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工程量清单表（招标）</t>
  </si>
  <si>
    <t>标表2</t>
  </si>
  <si>
    <t>清单 第100章 总则</t>
  </si>
  <si>
    <t>项目特征</t>
  </si>
  <si>
    <t>子目号</t>
  </si>
  <si>
    <t>子目名称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</si>
  <si>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</si>
  <si>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</si>
  <si>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</si>
  <si>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</si>
  <si>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</si>
  <si>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</si>
  <si>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</si>
  <si>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</si>
  <si>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</si>
  <si>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</si>
  <si>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</si>
  <si>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</si>
  <si>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</si>
  <si>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</si>
  <si>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</si>
  <si>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</si>
  <si>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</si>
  <si>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</si>
  <si>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</si>
  <si>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</si>
  <si>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安全生产费(投标按最高限价1.5%计算)</t>
  </si>
  <si>
    <t>103</t>
  </si>
  <si>
    <t>临时工程与设施</t>
  </si>
  <si>
    <t>103-1</t>
  </si>
  <si>
    <t>老桥拆除、临时道路修建、养护与拆除（包括原道路的养护）</t>
  </si>
  <si>
    <t>1、原老桥拆除
2、包括接线部位混凝土路面拆除
3、拆除废料用作搭设临时便桥、便道，需考虑埋设圆管涵，保证车辆和行人顺利通行。具体实施方案由投标单位自行考虑
4、完工后便桥清理、外运，外运距离自行考虑
5、此费用包含以上内容的所有费用</t>
  </si>
  <si>
    <t>104</t>
  </si>
  <si>
    <t>承包人驻地建设</t>
  </si>
  <si>
    <t>104-1</t>
  </si>
  <si>
    <t>驻地、材料堆放场、钢筋加工工棚等</t>
  </si>
  <si>
    <t>项</t>
  </si>
  <si>
    <t>清单 第  1  页  共  8  页</t>
  </si>
  <si>
    <t>清单 第300章 路面</t>
  </si>
  <si>
    <t>312</t>
  </si>
  <si>
    <t>水泥混凝土面板</t>
  </si>
  <si>
    <t>312-1</t>
  </si>
  <si>
    <t>台后道路连线</t>
  </si>
  <si>
    <t>1、20cmC30混凝土
2、20cmC15混凝土
3、15cm级配碎石调平层，压实度不小于98%
4、此费用包含模板支拆、混凝土浇筑、养护等所有费用</t>
  </si>
  <si>
    <t>m2</t>
  </si>
  <si>
    <t>灰土层</t>
  </si>
  <si>
    <t>6%灰土，分层压实，3层共60cm（每层20cm），压实度不小于96%，外购土方另计</t>
  </si>
  <si>
    <t>m3</t>
  </si>
  <si>
    <t>清单 第  2  页  共  8  页</t>
  </si>
  <si>
    <t>清单 第400章 桥梁、涵洞</t>
  </si>
  <si>
    <t>403</t>
  </si>
  <si>
    <t>钢筋</t>
  </si>
  <si>
    <t>403-1</t>
  </si>
  <si>
    <t>基础钢筋(含灌注桩、承台、桩系梁、沉桩、沉井等)</t>
  </si>
  <si>
    <t>灌注桩钢筋</t>
  </si>
  <si>
    <t>kg</t>
  </si>
  <si>
    <t>403-2</t>
  </si>
  <si>
    <t>下部结构钢筋</t>
  </si>
  <si>
    <t>盖梁钢筋</t>
  </si>
  <si>
    <t>-c</t>
  </si>
  <si>
    <t>耳背墙钢筋</t>
  </si>
  <si>
    <t>403-3</t>
  </si>
  <si>
    <t>上部结构钢筋</t>
  </si>
  <si>
    <t>预制空心板钢筋，预制钢板等</t>
  </si>
  <si>
    <t>搭板钢筋</t>
  </si>
  <si>
    <t>挡块钢筋</t>
  </si>
  <si>
    <t>-d</t>
  </si>
  <si>
    <t>预制空心板铰缝钢筋等</t>
  </si>
  <si>
    <t>403-4</t>
  </si>
  <si>
    <t>附属结构钢筋</t>
  </si>
  <si>
    <t>桥面铺装钢筋</t>
  </si>
  <si>
    <t>墙式护栏钢筋</t>
  </si>
  <si>
    <t>伸缩缝处钢筋</t>
  </si>
  <si>
    <t>404</t>
  </si>
  <si>
    <t>基础挖方及回填</t>
  </si>
  <si>
    <t>404-1</t>
  </si>
  <si>
    <t>挖土方</t>
  </si>
  <si>
    <t>1、土壤类别：综合
2、挖土深度：满足设计要求
3、运距由投标人自行考虑
4、包括挖土、回填、等所有内容，多余土方就近均匀堆放
5、暂定量，按实计算</t>
  </si>
  <si>
    <t>404-2</t>
  </si>
  <si>
    <t>围堰</t>
  </si>
  <si>
    <t>1、围堰
2、施工区域内围堰所需的所有费用，包括但不限于挖土、回填、外购土方、排水、围堰、围堰拆除等所有内容，多余土方就近均匀堆放
3、投标单位根据自身施工方案，自行考虑所需的所有费用进行报价，结算不做调整</t>
  </si>
  <si>
    <t>405</t>
  </si>
  <si>
    <t>钻孔灌注桩</t>
  </si>
  <si>
    <t>405-1</t>
  </si>
  <si>
    <t>清单 第400章 合计 人民币0元</t>
  </si>
  <si>
    <t>清单 第  3  页  共  8  页</t>
  </si>
  <si>
    <t>陆上钻孔灌注桩</t>
  </si>
  <si>
    <t>1、地层情况：详见地勘报告
2、空桩长度、桩长：27m
3、桩径：1.0m
4、混凝土种类、强度等级：C30防水混凝土
5、泥浆池、泥浆制备、泥浆外运等内容由施工单位自行考虑</t>
  </si>
  <si>
    <t>m</t>
  </si>
  <si>
    <t>410</t>
  </si>
  <si>
    <t>结构混凝土工程</t>
  </si>
  <si>
    <t>410-2</t>
  </si>
  <si>
    <t>混凝土下部结构</t>
  </si>
  <si>
    <t>支座垫石混凝土</t>
  </si>
  <si>
    <t>1、支座垫石混凝土
2、商品砼
3、混凝土等级：C30小石子混凝土
4、此费用包含模板支拆、混凝土浇筑、养护等所有费用</t>
  </si>
  <si>
    <t>盖梁混凝土</t>
  </si>
  <si>
    <t>1、盖梁混凝土
2、商品砼
3、混凝土等级：C30
4、此费用包含模板支拆、混凝土浇筑、养护等所有费用</t>
  </si>
  <si>
    <t>挡块混凝土</t>
  </si>
  <si>
    <t>1、挡块混凝土
2、商品砼
3、混凝土等级：C30
4、此费用包含模板支拆、混凝土浇筑、养护等所有费用</t>
  </si>
  <si>
    <t>耳背墙混凝土</t>
  </si>
  <si>
    <t>1、耳背墙混凝土
2、商品砼
3、混凝土等级：C30
4、此费用包含模板支拆、混凝土浇筑、养护等所有费用</t>
  </si>
  <si>
    <t>410-3</t>
  </si>
  <si>
    <t>预制混凝土上部结构</t>
  </si>
  <si>
    <t>1、部位：桥面空心板
2、混凝土强度等级;C50
3、包含空心板铰缝、吊装等所有费用
4、此费用包含模板支拆、混凝土浇筑、养护等所有费用</t>
  </si>
  <si>
    <t>清单 第  4  页  共  8  页</t>
  </si>
  <si>
    <t>410-6</t>
  </si>
  <si>
    <t>桥面铺装</t>
  </si>
  <si>
    <t>桥面铺装
1、混凝土强度等级：C50防水混凝土
2、厚度12cm
3、此费用包含模板支拆、混凝土浇筑、养护等所有费用</t>
  </si>
  <si>
    <t>桥梁搭板</t>
  </si>
  <si>
    <t>桥梁搭板
1、混凝土强度等级：C30
2、此费用包含模板支拆、混凝土浇筑、养护等所有费用</t>
  </si>
  <si>
    <t>防撞护栏</t>
  </si>
  <si>
    <t>防撞护栏
1、混凝土强度等级：C30
2、断缝处内部为2cm泡沫板，外填树脂材料。每隔3-5m设置假缝一道，宽3mm，深20mm
3、此费用包含模板支拆、混凝土浇筑、养护，断缝处理等所有费用</t>
  </si>
  <si>
    <t>411</t>
  </si>
  <si>
    <t>预应力混凝土工程</t>
  </si>
  <si>
    <t>411-2</t>
  </si>
  <si>
    <t>先张法预应力钢绞线</t>
  </si>
  <si>
    <t>1、部位：桥板
2、预应力筋种类：钢绞线
3、预应力筋规格：φs15.2</t>
  </si>
  <si>
    <t>413</t>
  </si>
  <si>
    <t>砌石工程</t>
  </si>
  <si>
    <t>413-4</t>
  </si>
  <si>
    <t>浆砌预制混凝土块</t>
  </si>
  <si>
    <t>护坡</t>
  </si>
  <si>
    <t>1、浆砌片石回填
2、此部分费用包含砂浆勾缝的费用</t>
  </si>
  <si>
    <t>护坡垫层</t>
  </si>
  <si>
    <t>1、10cm砂砾垫层</t>
  </si>
  <si>
    <t>415</t>
  </si>
  <si>
    <t>桥面排水</t>
  </si>
  <si>
    <t>415-4</t>
  </si>
  <si>
    <t>竖、横向集中排水管</t>
  </si>
  <si>
    <t>-a-1</t>
  </si>
  <si>
    <t>泄水管</t>
  </si>
  <si>
    <t>泄水管
1、PVC泄水管，单根长度约0.6m，直径10cm
2、此费用包含泄水管盖</t>
  </si>
  <si>
    <t>416</t>
  </si>
  <si>
    <t>桥梁支座</t>
  </si>
  <si>
    <t>416-1</t>
  </si>
  <si>
    <t>板式橡胶支座</t>
  </si>
  <si>
    <t>1、橡胶支座
2、支座包括支座橡胶体等所有内容
3、GYZ175*28  式支座</t>
  </si>
  <si>
    <t>组</t>
  </si>
  <si>
    <t>清单 第  5  页  共  8  页</t>
  </si>
  <si>
    <t>橡胶垫块</t>
  </si>
  <si>
    <t>1、橡胶垫块
2、尺寸20*20cm，厚度1cm</t>
  </si>
  <si>
    <t>417</t>
  </si>
  <si>
    <t>桥梁接缝和伸缩装置</t>
  </si>
  <si>
    <t>417-1</t>
  </si>
  <si>
    <t>伸缩缝</t>
  </si>
  <si>
    <t>桥头伸缩缝  D40型
1、宽度4cm
2、伸缩缝处钢筋另计
3、详细做法见图纸</t>
  </si>
  <si>
    <t>清单 第  6  页  共  8  页</t>
  </si>
  <si>
    <t>清单 第600章 安全设施及预埋管线</t>
  </si>
  <si>
    <t>604</t>
  </si>
  <si>
    <t>道路交通标志</t>
  </si>
  <si>
    <t>604-1</t>
  </si>
  <si>
    <t>单柱式标牌</t>
  </si>
  <si>
    <t>限重标志牌
1、圆形D=60cm+D=60cm
2、钢材全部使用Q235钢，螺栓表面镀锌350g/㎡，钢管、钢板等镀锌550g/㎡
3、反光膜等级使用IV类反光膜
4、详细做法见图纸</t>
  </si>
  <si>
    <t>个</t>
  </si>
  <si>
    <t>停车让行标志牌
1、八边形，外边框直径约60cm
2、钢材全部使用Q235钢，螺栓表面镀锌350g/㎡，钢管、钢板等镀锌550g/㎡
3、反光膜等级使用IV类反光膜
4、详细做法见图纸</t>
  </si>
  <si>
    <t>桥铭牌
1、矩形0.7*1.22m
2、钢材全部使用A3钢，螺栓表面镀锌350g/㎡，钢管、钢板等镀锌550g/㎡
3、反光膜等级使用IV类反光膜
4、详细做法见图纸</t>
  </si>
  <si>
    <t>604-7</t>
  </si>
  <si>
    <t>附着式交通标志</t>
  </si>
  <si>
    <t>桥梁信息公示牌
1、外形尺寸53*34cm
2、此费用包含护栏预留槽内大理石镶嵌的费用
3、详细做法见图纸及《道路交通标志和标线》（GB5768-2009）</t>
  </si>
  <si>
    <t>604-10</t>
  </si>
  <si>
    <t>警示柱</t>
  </si>
  <si>
    <t>警示柱
1、涂反光防撞漆（φ80mm钢柱）
2、详细做法见图纸
3、此费用包含警示柱土方挖填、钢筋制作安装、警示柱安装等所有费用</t>
  </si>
  <si>
    <t>清单 第  7  页  共  8  页</t>
  </si>
  <si>
    <t>路侧波形梁钢护栏</t>
  </si>
  <si>
    <t>反光防撞漆</t>
  </si>
  <si>
    <t>防撞护栏桥头处
1、涂反光防撞漆</t>
  </si>
  <si>
    <t>清单 第  8  页  共  8  页</t>
  </si>
  <si>
    <t>1、围堰
2、施工区域内围堰所需的所有费用，包括但不限于挖土、回填、外购土方、排水、围堰、围堰拆除、垃圾外运等所有内容，多余土方就近均匀堆放
3、投标单位根据自身施工方案，自行考虑所需的所有费用进行报价，结算不做调整</t>
  </si>
  <si>
    <t>1、地层情况：详见地勘报告
2、空桩长度、桩长：22m
3、桩径：1.0m
4、混凝土种类、强度等级：C30防水混凝土
5、泥浆池、泥浆制备、泥浆外运等内容由施工单位自行考虑</t>
  </si>
  <si>
    <t>1、橡胶支座
2、支座包括支座橡胶体等所有内容
3、GYZ 225*42 式支座</t>
  </si>
  <si>
    <t>警示柱
1、涂反光防撞漆（φ120mm钢柱）
2、详细做法见图纸
3、此费用包含警示柱土方挖填、钢筋制作安装、警示柱安装等所有费用</t>
  </si>
  <si>
    <t>清单 第  1  页  共  7  页</t>
  </si>
  <si>
    <t>6%灰土，分层压实，3层60cm（每层20cm），压实度不小于96%，外购土方另计</t>
  </si>
  <si>
    <t>清单 第  2  页  共  7  页</t>
  </si>
  <si>
    <t>清单 第  3  页  共  7  页</t>
  </si>
  <si>
    <t>1、地层情况：详见地勘报告
2、空桩长度、桩长：21m
3、桩径：1.0m
4、混凝土种类、强度等级：C30防水混凝土
5、泥浆池、泥浆制备、泥浆外运等内容由施工单位自行考虑</t>
  </si>
  <si>
    <t>清单 第  4  页  共  7  页</t>
  </si>
  <si>
    <t>1、橡胶支座
2、支座包括支座橡胶体等所有内容
3、GYZ 225*42  式支座</t>
  </si>
  <si>
    <t>清单 第  5  页  共  7  页</t>
  </si>
  <si>
    <t>清单 第  6  页  共  7  页</t>
  </si>
  <si>
    <t>警示柱
1、涂反光防撞漆（φ20mm钢柱）
2、详细做法见图纸
3、此费用包含警示柱土方挖填、钢筋制作安装、警示柱安装等所有费用</t>
  </si>
  <si>
    <t>清单 第  7  页  共  7  页</t>
  </si>
  <si>
    <t xml:space="preserve">清单 第100章 合计 </t>
    <phoneticPr fontId="9" type="noConversion"/>
  </si>
  <si>
    <t xml:space="preserve">清单 第300章 合计 </t>
    <phoneticPr fontId="9" type="noConversion"/>
  </si>
  <si>
    <t xml:space="preserve">清单 第400章 合计 </t>
    <phoneticPr fontId="9" type="noConversion"/>
  </si>
  <si>
    <t xml:space="preserve">清单 第600章 合计 </t>
    <phoneticPr fontId="9" type="noConversion"/>
  </si>
  <si>
    <t>沭阳县2026年度农村公路危桥改造</t>
    <phoneticPr fontId="9" type="noConversion"/>
  </si>
  <si>
    <t>沭阳县2026年度农村公路危桥改造工程</t>
    <phoneticPr fontId="9" type="noConversion"/>
  </si>
  <si>
    <t>工程名称：沭阳县2026年度农村公路危桥改造工程</t>
    <phoneticPr fontId="9" type="noConversion"/>
  </si>
  <si>
    <t>沭阳县2026年度农村公路危桥改造工程-钱集镇陈洼中沟桥</t>
    <phoneticPr fontId="9" type="noConversion"/>
  </si>
  <si>
    <t>沭阳县2026年度农村公路危桥改造工程-庙头镇赶埠六组桥</t>
    <phoneticPr fontId="9" type="noConversion"/>
  </si>
  <si>
    <t>沭阳县2026年度农村公路危桥改造工程-韩山镇桔园韩西河桥</t>
    <phoneticPr fontId="9" type="noConversion"/>
  </si>
  <si>
    <t>合同段：沭阳县2026年度农村公路危桥改造工程-钱集镇陈洼中沟桥</t>
  </si>
  <si>
    <t>合同段：沭阳县2026年度农村公路危桥改造工程-庙头镇赶埠六组桥</t>
  </si>
  <si>
    <t>合同段：沭阳县2026年度农村公路危桥改造工程-韩山镇桔园韩西河桥</t>
  </si>
  <si>
    <t>波形栏杆，详细做法见图纸
1、此费用包含挖、填土，钢筋制作安装，混凝土浇筑、填筑砂浆、立柱及护栏安装等所有费用
2、护栏立柱上距地面20cm处设置黄黑反光膜，每5cm设置一道，共4道
3、黄黑反光膜设置于护栏端头、立柱处</t>
    <phoneticPr fontId="9" type="noConversion"/>
  </si>
  <si>
    <t>波形栏杆，详细做法见图纸
1、此费用包含挖、填土，钢筋制作安装，混凝土浇筑、填筑砂浆、立柱及护栏安装等所有费用
2、护栏立柱上距地面20cm处设置黄黑反光膜，每5cm设置一道，共4道
3、黄黑反光膜设置于护栏端头、立柱处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</si>
</sst>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right" wrapText="1"/>
    </xf>
    <xf numFmtId="0" fontId="6" fillId="2" borderId="3" xfId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1" fillId="2" borderId="0" xfId="1" applyFont="1" applyFill="1" applyAlignment="1">
      <alignment horizontal="right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9" xfId="1" applyFont="1" applyFill="1" applyBorder="1" applyAlignment="1">
      <alignment horizontal="right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right" vertical="center" wrapText="1"/>
    </xf>
    <xf numFmtId="0" fontId="7" fillId="2" borderId="12" xfId="1" applyFont="1" applyFill="1" applyBorder="1" applyAlignment="1">
      <alignment horizontal="right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horizontal="right" vertical="center" wrapText="1"/>
    </xf>
    <xf numFmtId="0" fontId="1" fillId="2" borderId="9" xfId="1" applyFont="1" applyFill="1" applyBorder="1" applyAlignment="1">
      <alignment horizontal="right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7" fillId="2" borderId="0" xfId="1" applyFont="1" applyFill="1" applyAlignment="1">
      <alignment horizontal="center" vertical="top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right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>
      <selection activeCell="B1" sqref="B1:E1"/>
    </sheetView>
  </sheetViews>
  <sheetFormatPr defaultColWidth="9" defaultRowHeight="11.25" x14ac:dyDescent="0.15"/>
  <cols>
    <col min="1" max="1" width="21.6640625" customWidth="1"/>
    <col min="2" max="2" width="16.33203125" customWidth="1"/>
    <col min="3" max="3" width="18" customWidth="1"/>
    <col min="4" max="4" width="28" customWidth="1"/>
    <col min="5" max="5" width="7.1640625" customWidth="1"/>
    <col min="6" max="6" width="24.5" customWidth="1"/>
  </cols>
  <sheetData>
    <row r="1" spans="1:6" ht="85.5" customHeight="1" x14ac:dyDescent="0.25">
      <c r="A1" s="1"/>
      <c r="B1" s="38" t="s">
        <v>221</v>
      </c>
      <c r="C1" s="38"/>
      <c r="D1" s="38"/>
      <c r="E1" s="38"/>
      <c r="F1" s="2" t="s">
        <v>0</v>
      </c>
    </row>
    <row r="2" spans="1:6" ht="75" customHeight="1" x14ac:dyDescent="0.15">
      <c r="A2" s="39" t="s">
        <v>13</v>
      </c>
      <c r="B2" s="39"/>
      <c r="C2" s="39"/>
      <c r="D2" s="39"/>
      <c r="E2" s="39"/>
      <c r="F2" s="39"/>
    </row>
    <row r="3" spans="1:6" ht="37.5" customHeight="1" x14ac:dyDescent="0.15">
      <c r="A3" s="3" t="s">
        <v>1</v>
      </c>
      <c r="B3" s="40"/>
      <c r="C3" s="40"/>
      <c r="D3" s="40"/>
      <c r="E3" s="40"/>
      <c r="F3" s="40"/>
    </row>
    <row r="4" spans="1:6" ht="71.25" customHeight="1" x14ac:dyDescent="0.15">
      <c r="A4" s="3" t="s">
        <v>2</v>
      </c>
      <c r="B4" s="41" t="s">
        <v>222</v>
      </c>
      <c r="C4" s="41"/>
      <c r="D4" s="41"/>
      <c r="E4" s="41"/>
      <c r="F4" s="41"/>
    </row>
    <row r="5" spans="1:6" ht="71.25" customHeight="1" x14ac:dyDescent="0.15">
      <c r="A5" s="3" t="s">
        <v>13</v>
      </c>
      <c r="B5" s="5" t="s">
        <v>7</v>
      </c>
      <c r="C5" s="41"/>
      <c r="D5" s="41"/>
      <c r="E5" s="41"/>
      <c r="F5" s="41"/>
    </row>
    <row r="6" spans="1:6" ht="29.25" customHeight="1" x14ac:dyDescent="0.15">
      <c r="A6" s="3"/>
      <c r="B6" s="6" t="s">
        <v>8</v>
      </c>
      <c r="C6" s="44"/>
      <c r="D6" s="41"/>
      <c r="E6" s="41"/>
      <c r="F6" s="41"/>
    </row>
    <row r="7" spans="1:6" ht="65.25" customHeight="1" x14ac:dyDescent="0.15">
      <c r="A7" s="3" t="s">
        <v>3</v>
      </c>
      <c r="B7" s="40"/>
      <c r="C7" s="40"/>
      <c r="D7" s="40"/>
      <c r="E7" s="40"/>
      <c r="F7" s="40"/>
    </row>
    <row r="8" spans="1:6" ht="19.5" customHeight="1" x14ac:dyDescent="0.15">
      <c r="A8" s="3"/>
      <c r="B8" s="42" t="s">
        <v>9</v>
      </c>
      <c r="C8" s="42"/>
      <c r="D8" s="45"/>
      <c r="E8" s="42"/>
      <c r="F8" s="42"/>
    </row>
    <row r="9" spans="1:6" ht="65.25" customHeight="1" x14ac:dyDescent="0.15">
      <c r="A9" s="3" t="s">
        <v>4</v>
      </c>
      <c r="B9" s="40"/>
      <c r="C9" s="40"/>
      <c r="D9" s="40"/>
      <c r="E9" s="40"/>
      <c r="F9" s="40"/>
    </row>
    <row r="10" spans="1:6" ht="19.5" customHeight="1" x14ac:dyDescent="0.15">
      <c r="A10" s="4"/>
      <c r="B10" s="42" t="s">
        <v>10</v>
      </c>
      <c r="C10" s="42"/>
      <c r="D10" s="42"/>
      <c r="E10" s="42"/>
      <c r="F10" s="42"/>
    </row>
    <row r="11" spans="1:6" ht="65.25" customHeight="1" x14ac:dyDescent="0.15">
      <c r="A11" s="3" t="s">
        <v>5</v>
      </c>
      <c r="B11" s="40"/>
      <c r="C11" s="40"/>
      <c r="D11" s="40"/>
      <c r="E11" s="40"/>
      <c r="F11" s="40"/>
    </row>
    <row r="12" spans="1:6" ht="19.5" customHeight="1" x14ac:dyDescent="0.15">
      <c r="A12" s="3"/>
      <c r="B12" s="42" t="s">
        <v>11</v>
      </c>
      <c r="C12" s="42"/>
      <c r="D12" s="42"/>
      <c r="E12" s="42"/>
      <c r="F12" s="42"/>
    </row>
    <row r="13" spans="1:6" ht="65.25" customHeight="1" x14ac:dyDescent="0.15">
      <c r="A13" s="3" t="s">
        <v>6</v>
      </c>
      <c r="B13" s="43"/>
      <c r="C13" s="43"/>
      <c r="D13" s="43"/>
      <c r="E13" s="43"/>
      <c r="F13" s="43"/>
    </row>
    <row r="14" spans="1:6" ht="18" customHeight="1" x14ac:dyDescent="0.15">
      <c r="A14" s="1"/>
      <c r="B14" s="28"/>
      <c r="C14" s="28"/>
      <c r="D14" s="28"/>
      <c r="E14" s="28"/>
      <c r="F14" s="7" t="s">
        <v>12</v>
      </c>
    </row>
  </sheetData>
  <mergeCells count="14">
    <mergeCell ref="B11:F11"/>
    <mergeCell ref="B12:F12"/>
    <mergeCell ref="B13:F13"/>
    <mergeCell ref="B14:E14"/>
    <mergeCell ref="C6:F6"/>
    <mergeCell ref="B7:F7"/>
    <mergeCell ref="B8:F8"/>
    <mergeCell ref="B9:F9"/>
    <mergeCell ref="B10:F10"/>
    <mergeCell ref="B1:E1"/>
    <mergeCell ref="A2:F2"/>
    <mergeCell ref="B3:F3"/>
    <mergeCell ref="B4:F4"/>
    <mergeCell ref="C5:F5"/>
  </mergeCells>
  <phoneticPr fontId="9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FD1B-F790-4B1E-AAF1-F2B6000B67DA}">
  <dimension ref="A1:N22"/>
  <sheetViews>
    <sheetView showGridLines="0" workbookViewId="0">
      <selection activeCell="D9" sqref="D9"/>
    </sheetView>
  </sheetViews>
  <sheetFormatPr defaultColWidth="9" defaultRowHeight="11.25" x14ac:dyDescent="0.15"/>
  <cols>
    <col min="1" max="1" width="7.33203125" customWidth="1"/>
    <col min="2" max="2" width="6.83203125" customWidth="1"/>
    <col min="3" max="3" width="26" customWidth="1"/>
    <col min="4" max="4" width="13.33203125" customWidth="1"/>
    <col min="5" max="5" width="1.33203125" customWidth="1"/>
    <col min="6" max="6" width="12.33203125" customWidth="1"/>
    <col min="7" max="9" width="13.6640625" customWidth="1"/>
    <col min="10" max="10" width="0.6640625" customWidth="1"/>
    <col min="11" max="11" width="13" customWidth="1"/>
    <col min="12" max="14" width="13.6640625" customWidth="1"/>
  </cols>
  <sheetData>
    <row r="1" spans="1:14" ht="43.5" customHeight="1" x14ac:dyDescent="0.15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50"/>
      <c r="L1" s="50"/>
      <c r="M1" s="50"/>
      <c r="N1" s="50"/>
    </row>
    <row r="2" spans="1:14" ht="19.5" customHeight="1" thickBot="1" x14ac:dyDescent="0.2">
      <c r="A2" s="51" t="s">
        <v>223</v>
      </c>
      <c r="B2" s="51"/>
      <c r="C2" s="51"/>
      <c r="D2" s="51"/>
      <c r="E2" s="51"/>
      <c r="F2" s="52"/>
      <c r="G2" s="52"/>
      <c r="H2" s="52"/>
      <c r="I2" s="52"/>
      <c r="J2" s="52"/>
      <c r="K2" s="53" t="s">
        <v>15</v>
      </c>
      <c r="L2" s="53"/>
      <c r="M2" s="53"/>
      <c r="N2" s="53"/>
    </row>
    <row r="3" spans="1:14" ht="18" customHeight="1" x14ac:dyDescent="0.15">
      <c r="A3" s="54" t="s">
        <v>16</v>
      </c>
      <c r="B3" s="56" t="s">
        <v>17</v>
      </c>
      <c r="C3" s="56" t="s">
        <v>18</v>
      </c>
      <c r="D3" s="56" t="s">
        <v>19</v>
      </c>
      <c r="E3" s="56" t="s">
        <v>20</v>
      </c>
      <c r="F3" s="56"/>
      <c r="G3" s="56"/>
      <c r="H3" s="56"/>
      <c r="I3" s="56"/>
      <c r="J3" s="56"/>
      <c r="K3" s="56"/>
      <c r="L3" s="56"/>
      <c r="M3" s="56"/>
      <c r="N3" s="57"/>
    </row>
    <row r="4" spans="1:14" ht="71.25" customHeight="1" x14ac:dyDescent="0.15">
      <c r="A4" s="55"/>
      <c r="B4" s="46"/>
      <c r="C4" s="46"/>
      <c r="D4" s="46"/>
      <c r="E4" s="46" t="s">
        <v>224</v>
      </c>
      <c r="F4" s="46"/>
      <c r="G4" s="9" t="s">
        <v>225</v>
      </c>
      <c r="H4" s="9" t="s">
        <v>226</v>
      </c>
      <c r="I4" s="9"/>
      <c r="J4" s="46"/>
      <c r="K4" s="46"/>
      <c r="L4" s="9"/>
      <c r="M4" s="9"/>
      <c r="N4" s="10"/>
    </row>
    <row r="5" spans="1:14" ht="18" customHeight="1" x14ac:dyDescent="0.15">
      <c r="A5" s="8">
        <v>1</v>
      </c>
      <c r="B5" s="9" t="s">
        <v>21</v>
      </c>
      <c r="C5" s="9" t="s">
        <v>22</v>
      </c>
      <c r="D5" s="11">
        <f>SUM(E5:H5)</f>
        <v>24932.54</v>
      </c>
      <c r="E5" s="47">
        <f>'【标表2-2】工程量清单表（钱集镇陈洼中沟桥）'!I36</f>
        <v>7017.3</v>
      </c>
      <c r="F5" s="47"/>
      <c r="G5" s="11">
        <f>'【标表2-2】工程量清单表（庙头镇赶埠六组桥）'!I36</f>
        <v>9114.09</v>
      </c>
      <c r="H5" s="11">
        <f>'【标表2-2】工程量清单表（韩山镇桔园韩西河桥）'!I36</f>
        <v>8801.15</v>
      </c>
      <c r="I5" s="11"/>
      <c r="J5" s="47"/>
      <c r="K5" s="47"/>
      <c r="L5" s="11"/>
      <c r="M5" s="11"/>
      <c r="N5" s="12"/>
    </row>
    <row r="6" spans="1:14" ht="18" customHeight="1" x14ac:dyDescent="0.15">
      <c r="A6" s="8">
        <v>2</v>
      </c>
      <c r="B6" s="9" t="s">
        <v>23</v>
      </c>
      <c r="C6" s="9" t="s">
        <v>24</v>
      </c>
      <c r="D6" s="11">
        <f>SUM(E6:H6)</f>
        <v>0</v>
      </c>
      <c r="E6" s="47">
        <f>'【标表2-2】工程量清单表（钱集镇陈洼中沟桥）'!I77</f>
        <v>0</v>
      </c>
      <c r="F6" s="47"/>
      <c r="G6" s="11">
        <f>'【标表2-2】工程量清单表（庙头镇赶埠六组桥）'!I77</f>
        <v>0</v>
      </c>
      <c r="H6" s="11">
        <f>'【标表2-2】工程量清单表（韩山镇桔园韩西河桥）'!I77</f>
        <v>0</v>
      </c>
      <c r="I6" s="11"/>
      <c r="J6" s="47"/>
      <c r="K6" s="47"/>
      <c r="L6" s="11"/>
      <c r="M6" s="11"/>
      <c r="N6" s="12"/>
    </row>
    <row r="7" spans="1:14" ht="18" customHeight="1" x14ac:dyDescent="0.15">
      <c r="A7" s="8">
        <v>3</v>
      </c>
      <c r="B7" s="9" t="s">
        <v>25</v>
      </c>
      <c r="C7" s="9" t="s">
        <v>26</v>
      </c>
      <c r="D7" s="11">
        <f>SUM(E7:H7)</f>
        <v>0</v>
      </c>
      <c r="E7" s="47">
        <f>'【标表2-2】工程量清单表（钱集镇陈洼中沟桥）'!I183</f>
        <v>0</v>
      </c>
      <c r="F7" s="47"/>
      <c r="G7" s="11">
        <f>'【标表2-2】工程量清单表（庙头镇赶埠六组桥）'!I183</f>
        <v>0</v>
      </c>
      <c r="H7" s="11">
        <f>'【标表2-2】工程量清单表（韩山镇桔园韩西河桥）'!I183</f>
        <v>0</v>
      </c>
      <c r="I7" s="11"/>
      <c r="J7" s="47"/>
      <c r="K7" s="47"/>
      <c r="L7" s="11"/>
      <c r="M7" s="11"/>
      <c r="N7" s="12"/>
    </row>
    <row r="8" spans="1:14" ht="22.5" customHeight="1" x14ac:dyDescent="0.15">
      <c r="A8" s="8">
        <v>4</v>
      </c>
      <c r="B8" s="9" t="s">
        <v>27</v>
      </c>
      <c r="C8" s="9" t="s">
        <v>28</v>
      </c>
      <c r="D8" s="11">
        <f>SUM(E8:H8)</f>
        <v>0</v>
      </c>
      <c r="E8" s="47">
        <f>'【标表2-2】工程量清单表（钱集镇陈洼中沟桥）'!I235</f>
        <v>0</v>
      </c>
      <c r="F8" s="47"/>
      <c r="G8" s="11">
        <f>'【标表2-2】工程量清单表（庙头镇赶埠六组桥）'!I235</f>
        <v>0</v>
      </c>
      <c r="H8" s="11">
        <f>'【标表2-2】工程量清单表（韩山镇桔园韩西河桥）'!I197</f>
        <v>0</v>
      </c>
      <c r="I8" s="11"/>
      <c r="J8" s="47"/>
      <c r="K8" s="47"/>
      <c r="L8" s="11"/>
      <c r="M8" s="11"/>
      <c r="N8" s="12"/>
    </row>
    <row r="9" spans="1:14" ht="18" customHeight="1" x14ac:dyDescent="0.15">
      <c r="A9" s="8">
        <v>5</v>
      </c>
      <c r="B9" s="46" t="s">
        <v>29</v>
      </c>
      <c r="C9" s="46"/>
      <c r="D9" s="11">
        <f>SUM(E9:H9)</f>
        <v>24932.54</v>
      </c>
      <c r="E9" s="47">
        <f>SUM(E5:F8)</f>
        <v>7017.3</v>
      </c>
      <c r="F9" s="47"/>
      <c r="G9" s="11">
        <f>SUM(G5:G8)</f>
        <v>9114.09</v>
      </c>
      <c r="H9" s="11">
        <f>SUM(H5:H8)</f>
        <v>8801.15</v>
      </c>
      <c r="I9" s="11"/>
      <c r="J9" s="47"/>
      <c r="K9" s="47"/>
      <c r="L9" s="11"/>
      <c r="M9" s="11"/>
      <c r="N9" s="12"/>
    </row>
    <row r="10" spans="1:14" ht="22.5" customHeight="1" x14ac:dyDescent="0.15">
      <c r="A10" s="8">
        <v>6</v>
      </c>
      <c r="B10" s="46" t="s">
        <v>30</v>
      </c>
      <c r="C10" s="46"/>
      <c r="D10" s="11"/>
      <c r="E10" s="47"/>
      <c r="F10" s="47"/>
      <c r="G10" s="11"/>
      <c r="H10" s="11"/>
      <c r="I10" s="11"/>
      <c r="J10" s="47"/>
      <c r="K10" s="47"/>
      <c r="L10" s="11"/>
      <c r="M10" s="11"/>
      <c r="N10" s="12"/>
    </row>
    <row r="11" spans="1:14" ht="22.5" customHeight="1" x14ac:dyDescent="0.15">
      <c r="A11" s="8">
        <v>7</v>
      </c>
      <c r="B11" s="46" t="s">
        <v>31</v>
      </c>
      <c r="C11" s="46"/>
      <c r="D11" s="11">
        <f>D9</f>
        <v>24932.54</v>
      </c>
      <c r="E11" s="47">
        <f>E9</f>
        <v>7017.3</v>
      </c>
      <c r="F11" s="47"/>
      <c r="G11" s="11">
        <f>G9</f>
        <v>9114.09</v>
      </c>
      <c r="H11" s="11">
        <f>H9</f>
        <v>8801.15</v>
      </c>
      <c r="I11" s="11"/>
      <c r="J11" s="47"/>
      <c r="K11" s="47"/>
      <c r="L11" s="11"/>
      <c r="M11" s="11"/>
      <c r="N11" s="12"/>
    </row>
    <row r="12" spans="1:14" ht="18" customHeight="1" x14ac:dyDescent="0.15">
      <c r="A12" s="8">
        <v>8</v>
      </c>
      <c r="B12" s="46" t="s">
        <v>32</v>
      </c>
      <c r="C12" s="46"/>
      <c r="D12" s="11"/>
      <c r="E12" s="47"/>
      <c r="F12" s="47"/>
      <c r="G12" s="11"/>
      <c r="H12" s="11"/>
      <c r="I12" s="11"/>
      <c r="J12" s="47"/>
      <c r="K12" s="47"/>
      <c r="L12" s="11"/>
      <c r="M12" s="11"/>
      <c r="N12" s="12"/>
    </row>
    <row r="13" spans="1:14" ht="18" customHeight="1" x14ac:dyDescent="0.15">
      <c r="A13" s="8">
        <v>9</v>
      </c>
      <c r="B13" s="46" t="s">
        <v>33</v>
      </c>
      <c r="C13" s="46"/>
      <c r="D13" s="11"/>
      <c r="E13" s="47"/>
      <c r="F13" s="47"/>
      <c r="G13" s="11"/>
      <c r="H13" s="11"/>
      <c r="I13" s="11"/>
      <c r="J13" s="47"/>
      <c r="K13" s="47"/>
      <c r="L13" s="11"/>
      <c r="M13" s="11"/>
      <c r="N13" s="12"/>
    </row>
    <row r="14" spans="1:14" ht="18" customHeight="1" x14ac:dyDescent="0.15">
      <c r="A14" s="8">
        <v>10</v>
      </c>
      <c r="B14" s="46" t="s">
        <v>34</v>
      </c>
      <c r="C14" s="46"/>
      <c r="D14" s="11">
        <f>D9</f>
        <v>24932.54</v>
      </c>
      <c r="E14" s="47">
        <f>E9</f>
        <v>7017.3</v>
      </c>
      <c r="F14" s="47"/>
      <c r="G14" s="11">
        <f>G11</f>
        <v>9114.09</v>
      </c>
      <c r="H14" s="11">
        <f>H9</f>
        <v>8801.15</v>
      </c>
      <c r="I14" s="11"/>
      <c r="J14" s="47"/>
      <c r="K14" s="47"/>
      <c r="L14" s="11"/>
      <c r="M14" s="11"/>
      <c r="N14" s="12"/>
    </row>
    <row r="15" spans="1:14" ht="18" customHeight="1" x14ac:dyDescent="0.15">
      <c r="A15" s="8"/>
      <c r="B15" s="46"/>
      <c r="C15" s="46"/>
      <c r="D15" s="11"/>
      <c r="E15" s="47"/>
      <c r="F15" s="47"/>
      <c r="G15" s="11"/>
      <c r="H15" s="11"/>
      <c r="I15" s="11"/>
      <c r="J15" s="47"/>
      <c r="K15" s="47"/>
      <c r="L15" s="11"/>
      <c r="M15" s="11"/>
      <c r="N15" s="12"/>
    </row>
    <row r="16" spans="1:14" ht="18" customHeight="1" x14ac:dyDescent="0.15">
      <c r="A16" s="8"/>
      <c r="B16" s="46"/>
      <c r="C16" s="46"/>
      <c r="D16" s="11"/>
      <c r="E16" s="47"/>
      <c r="F16" s="47"/>
      <c r="G16" s="11"/>
      <c r="H16" s="11"/>
      <c r="I16" s="11"/>
      <c r="J16" s="47"/>
      <c r="K16" s="47"/>
      <c r="L16" s="11"/>
      <c r="M16" s="11"/>
      <c r="N16" s="12"/>
    </row>
    <row r="17" spans="1:14" ht="18" customHeight="1" x14ac:dyDescent="0.15">
      <c r="A17" s="8"/>
      <c r="B17" s="46"/>
      <c r="C17" s="46"/>
      <c r="D17" s="11"/>
      <c r="E17" s="47"/>
      <c r="F17" s="47"/>
      <c r="G17" s="11"/>
      <c r="H17" s="11"/>
      <c r="I17" s="11"/>
      <c r="J17" s="47"/>
      <c r="K17" s="47"/>
      <c r="L17" s="11"/>
      <c r="M17" s="11"/>
      <c r="N17" s="12"/>
    </row>
    <row r="18" spans="1:14" ht="18" customHeight="1" x14ac:dyDescent="0.15">
      <c r="A18" s="8"/>
      <c r="B18" s="46"/>
      <c r="C18" s="46"/>
      <c r="D18" s="11"/>
      <c r="E18" s="47"/>
      <c r="F18" s="47"/>
      <c r="G18" s="11"/>
      <c r="H18" s="11"/>
      <c r="I18" s="11"/>
      <c r="J18" s="47"/>
      <c r="K18" s="47"/>
      <c r="L18" s="11"/>
      <c r="M18" s="11"/>
      <c r="N18" s="12"/>
    </row>
    <row r="19" spans="1:14" ht="18" customHeight="1" x14ac:dyDescent="0.15">
      <c r="A19" s="8"/>
      <c r="B19" s="46"/>
      <c r="C19" s="46"/>
      <c r="D19" s="11"/>
      <c r="E19" s="47"/>
      <c r="F19" s="47"/>
      <c r="G19" s="11"/>
      <c r="H19" s="11"/>
      <c r="I19" s="11"/>
      <c r="J19" s="47"/>
      <c r="K19" s="47"/>
      <c r="L19" s="11"/>
      <c r="M19" s="11"/>
      <c r="N19" s="12"/>
    </row>
    <row r="20" spans="1:14" ht="18" customHeight="1" x14ac:dyDescent="0.15">
      <c r="A20" s="8"/>
      <c r="B20" s="46"/>
      <c r="C20" s="46"/>
      <c r="D20" s="11"/>
      <c r="E20" s="47"/>
      <c r="F20" s="47"/>
      <c r="G20" s="11"/>
      <c r="H20" s="11"/>
      <c r="I20" s="11"/>
      <c r="J20" s="47"/>
      <c r="K20" s="47"/>
      <c r="L20" s="11"/>
      <c r="M20" s="11"/>
      <c r="N20" s="12"/>
    </row>
    <row r="21" spans="1:14" ht="18" customHeight="1" x14ac:dyDescent="0.15">
      <c r="A21" s="8"/>
      <c r="B21" s="46"/>
      <c r="C21" s="46"/>
      <c r="D21" s="11"/>
      <c r="E21" s="47"/>
      <c r="F21" s="47"/>
      <c r="G21" s="11"/>
      <c r="H21" s="11"/>
      <c r="I21" s="11"/>
      <c r="J21" s="47"/>
      <c r="K21" s="47"/>
      <c r="L21" s="11"/>
      <c r="M21" s="11"/>
      <c r="N21" s="12"/>
    </row>
    <row r="22" spans="1:14" ht="18" customHeight="1" thickBot="1" x14ac:dyDescent="0.2">
      <c r="A22" s="13"/>
      <c r="B22" s="48"/>
      <c r="C22" s="48"/>
      <c r="D22" s="14"/>
      <c r="E22" s="49"/>
      <c r="F22" s="49"/>
      <c r="G22" s="14"/>
      <c r="H22" s="14"/>
      <c r="I22" s="14"/>
      <c r="J22" s="49"/>
      <c r="K22" s="49"/>
      <c r="L22" s="14"/>
      <c r="M22" s="14"/>
      <c r="N22" s="15"/>
    </row>
  </sheetData>
  <mergeCells count="61">
    <mergeCell ref="A1:N1"/>
    <mergeCell ref="A2:E2"/>
    <mergeCell ref="F2:J2"/>
    <mergeCell ref="K2:N2"/>
    <mergeCell ref="A3:A4"/>
    <mergeCell ref="B3:B4"/>
    <mergeCell ref="C3:C4"/>
    <mergeCell ref="D3:D4"/>
    <mergeCell ref="E3:N3"/>
    <mergeCell ref="E4:F4"/>
    <mergeCell ref="B10:C10"/>
    <mergeCell ref="E10:F10"/>
    <mergeCell ref="J10:K10"/>
    <mergeCell ref="J4:K4"/>
    <mergeCell ref="E5:F5"/>
    <mergeCell ref="J5:K5"/>
    <mergeCell ref="E6:F6"/>
    <mergeCell ref="J6:K6"/>
    <mergeCell ref="E7:F7"/>
    <mergeCell ref="J7:K7"/>
    <mergeCell ref="E8:F8"/>
    <mergeCell ref="J8:K8"/>
    <mergeCell ref="B9:C9"/>
    <mergeCell ref="E9:F9"/>
    <mergeCell ref="J9:K9"/>
    <mergeCell ref="B11:C11"/>
    <mergeCell ref="E11:F11"/>
    <mergeCell ref="J11:K11"/>
    <mergeCell ref="B12:C12"/>
    <mergeCell ref="E12:F12"/>
    <mergeCell ref="J12:K12"/>
    <mergeCell ref="B13:C13"/>
    <mergeCell ref="E13:F13"/>
    <mergeCell ref="J13:K13"/>
    <mergeCell ref="B14:C14"/>
    <mergeCell ref="E14:F14"/>
    <mergeCell ref="J14:K14"/>
    <mergeCell ref="B15:C15"/>
    <mergeCell ref="E15:F15"/>
    <mergeCell ref="J15:K15"/>
    <mergeCell ref="B16:C16"/>
    <mergeCell ref="E16:F16"/>
    <mergeCell ref="J16:K16"/>
    <mergeCell ref="B17:C17"/>
    <mergeCell ref="E17:F17"/>
    <mergeCell ref="J17:K17"/>
    <mergeCell ref="B18:C18"/>
    <mergeCell ref="E18:F18"/>
    <mergeCell ref="J18:K18"/>
    <mergeCell ref="B19:C19"/>
    <mergeCell ref="E19:F19"/>
    <mergeCell ref="J19:K19"/>
    <mergeCell ref="B20:C20"/>
    <mergeCell ref="E20:F20"/>
    <mergeCell ref="J20:K20"/>
    <mergeCell ref="B21:C21"/>
    <mergeCell ref="E21:F21"/>
    <mergeCell ref="J21:K21"/>
    <mergeCell ref="B22:C22"/>
    <mergeCell ref="E22:F22"/>
    <mergeCell ref="J22:K22"/>
  </mergeCells>
  <phoneticPr fontId="9" type="noConversion"/>
  <printOptions horizontalCentered="1"/>
  <pageMargins left="0.35599999999999998" right="0.35599999999999998" top="0.69791666666666696" bottom="0" header="0.69791666666666696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1513-3AA1-47E4-8BEC-92A9EBA6CAD1}">
  <dimension ref="A1:I236"/>
  <sheetViews>
    <sheetView showGridLines="0" workbookViewId="0">
      <selection activeCell="I12" sqref="I12"/>
    </sheetView>
  </sheetViews>
  <sheetFormatPr defaultColWidth="9" defaultRowHeight="11.25" x14ac:dyDescent="0.15"/>
  <cols>
    <col min="1" max="1" width="18.6640625" customWidth="1"/>
    <col min="2" max="2" width="15.1640625" customWidth="1"/>
    <col min="3" max="3" width="8.83203125" customWidth="1"/>
    <col min="4" max="4" width="21.83203125" customWidth="1"/>
    <col min="5" max="5" width="9.6640625" customWidth="1"/>
    <col min="6" max="6" width="4" customWidth="1"/>
    <col min="7" max="7" width="10.6640625" customWidth="1"/>
    <col min="8" max="8" width="13.5" customWidth="1"/>
    <col min="9" max="9" width="13.1640625" customWidth="1"/>
  </cols>
  <sheetData>
    <row r="1" spans="1:9" ht="21" customHeight="1" x14ac:dyDescent="0.15">
      <c r="A1" s="37" t="s">
        <v>35</v>
      </c>
      <c r="B1" s="37"/>
      <c r="C1" s="37"/>
      <c r="D1" s="37"/>
      <c r="E1" s="37"/>
      <c r="F1" s="37"/>
      <c r="G1" s="37"/>
      <c r="H1" s="37"/>
      <c r="I1" s="37"/>
    </row>
    <row r="2" spans="1:9" ht="21" customHeight="1" thickBot="1" x14ac:dyDescent="0.2">
      <c r="A2" s="27" t="s">
        <v>227</v>
      </c>
      <c r="B2" s="27"/>
      <c r="C2" s="28"/>
      <c r="D2" s="28"/>
      <c r="E2" s="28"/>
      <c r="F2" s="28"/>
      <c r="G2" s="29" t="s">
        <v>36</v>
      </c>
      <c r="H2" s="29"/>
      <c r="I2" s="29"/>
    </row>
    <row r="3" spans="1:9" ht="13.5" customHeight="1" x14ac:dyDescent="0.15">
      <c r="A3" s="33" t="s">
        <v>37</v>
      </c>
      <c r="B3" s="34"/>
      <c r="C3" s="34"/>
      <c r="D3" s="16" t="s">
        <v>38</v>
      </c>
      <c r="E3" s="34"/>
      <c r="F3" s="34"/>
      <c r="G3" s="34"/>
      <c r="H3" s="34"/>
      <c r="I3" s="35"/>
    </row>
    <row r="4" spans="1:9" ht="13.5" customHeight="1" x14ac:dyDescent="0.15">
      <c r="A4" s="17" t="s">
        <v>39</v>
      </c>
      <c r="B4" s="36" t="s">
        <v>40</v>
      </c>
      <c r="C4" s="36"/>
      <c r="D4" s="18" t="s">
        <v>38</v>
      </c>
      <c r="E4" s="18" t="s">
        <v>41</v>
      </c>
      <c r="F4" s="36" t="s">
        <v>42</v>
      </c>
      <c r="G4" s="36"/>
      <c r="H4" s="18" t="s">
        <v>43</v>
      </c>
      <c r="I4" s="19" t="s">
        <v>44</v>
      </c>
    </row>
    <row r="5" spans="1:9" ht="13.5" customHeight="1" x14ac:dyDescent="0.15">
      <c r="A5" s="17" t="s">
        <v>45</v>
      </c>
      <c r="B5" s="25" t="s">
        <v>46</v>
      </c>
      <c r="C5" s="25"/>
      <c r="D5" s="20"/>
      <c r="E5" s="18"/>
      <c r="F5" s="26"/>
      <c r="G5" s="26"/>
      <c r="H5" s="21"/>
      <c r="I5" s="22"/>
    </row>
    <row r="6" spans="1:9" ht="13.5" customHeight="1" x14ac:dyDescent="0.15">
      <c r="A6" s="17" t="s">
        <v>47</v>
      </c>
      <c r="B6" s="25" t="s">
        <v>48</v>
      </c>
      <c r="C6" s="25"/>
      <c r="D6" s="20"/>
      <c r="E6" s="18"/>
      <c r="F6" s="26"/>
      <c r="G6" s="26"/>
      <c r="H6" s="21"/>
      <c r="I6" s="22"/>
    </row>
    <row r="7" spans="1:9" ht="21" customHeight="1" x14ac:dyDescent="0.15">
      <c r="A7" s="17" t="s">
        <v>49</v>
      </c>
      <c r="B7" s="25" t="s">
        <v>50</v>
      </c>
      <c r="C7" s="25"/>
      <c r="D7" s="20"/>
      <c r="E7" s="18" t="s">
        <v>51</v>
      </c>
      <c r="F7" s="26">
        <v>1</v>
      </c>
      <c r="G7" s="26"/>
      <c r="H7" s="21"/>
      <c r="I7" s="22">
        <f>F7*H7</f>
        <v>0</v>
      </c>
    </row>
    <row r="8" spans="1:9" ht="21" customHeight="1" x14ac:dyDescent="0.15">
      <c r="A8" s="17" t="s">
        <v>52</v>
      </c>
      <c r="B8" s="25" t="s">
        <v>53</v>
      </c>
      <c r="C8" s="25"/>
      <c r="D8" s="20"/>
      <c r="E8" s="18" t="s">
        <v>51</v>
      </c>
      <c r="F8" s="26">
        <v>1</v>
      </c>
      <c r="G8" s="26"/>
      <c r="H8" s="21"/>
      <c r="I8" s="22">
        <f>F8*H8</f>
        <v>0</v>
      </c>
    </row>
    <row r="9" spans="1:9" ht="13.5" customHeight="1" x14ac:dyDescent="0.15">
      <c r="A9" s="17" t="s">
        <v>54</v>
      </c>
      <c r="B9" s="25" t="s">
        <v>55</v>
      </c>
      <c r="C9" s="25"/>
      <c r="D9" s="20"/>
      <c r="E9" s="18"/>
      <c r="F9" s="26"/>
      <c r="G9" s="26"/>
      <c r="H9" s="21"/>
      <c r="I9" s="22"/>
    </row>
    <row r="10" spans="1:9" ht="13.5" customHeight="1" x14ac:dyDescent="0.15">
      <c r="A10" s="17" t="s">
        <v>56</v>
      </c>
      <c r="B10" s="25" t="s">
        <v>57</v>
      </c>
      <c r="C10" s="25"/>
      <c r="D10" s="20"/>
      <c r="E10" s="18" t="s">
        <v>51</v>
      </c>
      <c r="F10" s="26">
        <v>1</v>
      </c>
      <c r="G10" s="26"/>
      <c r="H10" s="21"/>
      <c r="I10" s="22">
        <f t="shared" ref="I10:I12" si="0">F10*H10</f>
        <v>0</v>
      </c>
    </row>
    <row r="11" spans="1:9" ht="13.5" customHeight="1" x14ac:dyDescent="0.15">
      <c r="A11" s="17" t="s">
        <v>58</v>
      </c>
      <c r="B11" s="25" t="s">
        <v>59</v>
      </c>
      <c r="C11" s="25"/>
      <c r="D11" s="20"/>
      <c r="E11" s="18" t="s">
        <v>51</v>
      </c>
      <c r="F11" s="26">
        <v>1</v>
      </c>
      <c r="G11" s="26"/>
      <c r="H11" s="21"/>
      <c r="I11" s="22">
        <f t="shared" si="0"/>
        <v>0</v>
      </c>
    </row>
    <row r="12" spans="1:9" ht="21" customHeight="1" x14ac:dyDescent="0.15">
      <c r="A12" s="17" t="s">
        <v>60</v>
      </c>
      <c r="B12" s="25" t="s">
        <v>61</v>
      </c>
      <c r="C12" s="25"/>
      <c r="D12" s="20"/>
      <c r="E12" s="18" t="s">
        <v>51</v>
      </c>
      <c r="F12" s="26">
        <v>1</v>
      </c>
      <c r="G12" s="26"/>
      <c r="H12" s="21">
        <v>7017.3</v>
      </c>
      <c r="I12" s="22">
        <f t="shared" si="0"/>
        <v>7017.3</v>
      </c>
    </row>
    <row r="13" spans="1:9" ht="13.5" customHeight="1" x14ac:dyDescent="0.15">
      <c r="A13" s="17" t="s">
        <v>62</v>
      </c>
      <c r="B13" s="25" t="s">
        <v>63</v>
      </c>
      <c r="C13" s="25"/>
      <c r="D13" s="20"/>
      <c r="E13" s="18"/>
      <c r="F13" s="26"/>
      <c r="G13" s="26"/>
      <c r="H13" s="21"/>
      <c r="I13" s="22"/>
    </row>
    <row r="14" spans="1:9" ht="165" customHeight="1" x14ac:dyDescent="0.15">
      <c r="A14" s="17" t="s">
        <v>64</v>
      </c>
      <c r="B14" s="25" t="s">
        <v>65</v>
      </c>
      <c r="C14" s="25"/>
      <c r="D14" s="20" t="s">
        <v>66</v>
      </c>
      <c r="E14" s="18" t="s">
        <v>51</v>
      </c>
      <c r="F14" s="26">
        <v>1</v>
      </c>
      <c r="G14" s="26"/>
      <c r="H14" s="21"/>
      <c r="I14" s="22">
        <f>F14*H14</f>
        <v>0</v>
      </c>
    </row>
    <row r="15" spans="1:9" ht="13.5" customHeight="1" x14ac:dyDescent="0.15">
      <c r="A15" s="17" t="s">
        <v>67</v>
      </c>
      <c r="B15" s="25" t="s">
        <v>68</v>
      </c>
      <c r="C15" s="25"/>
      <c r="D15" s="20"/>
      <c r="E15" s="18"/>
      <c r="F15" s="26"/>
      <c r="G15" s="26"/>
      <c r="H15" s="21"/>
      <c r="I15" s="22"/>
    </row>
    <row r="16" spans="1:9" ht="30" customHeight="1" x14ac:dyDescent="0.15">
      <c r="A16" s="17" t="s">
        <v>69</v>
      </c>
      <c r="B16" s="25" t="s">
        <v>68</v>
      </c>
      <c r="C16" s="25"/>
      <c r="D16" s="20" t="s">
        <v>70</v>
      </c>
      <c r="E16" s="18" t="s">
        <v>71</v>
      </c>
      <c r="F16" s="26">
        <v>1</v>
      </c>
      <c r="G16" s="26"/>
      <c r="H16" s="21"/>
      <c r="I16" s="22">
        <f>F16*H16</f>
        <v>0</v>
      </c>
    </row>
    <row r="17" spans="1:9" ht="13.5" customHeight="1" x14ac:dyDescent="0.15">
      <c r="A17" s="17"/>
      <c r="B17" s="25"/>
      <c r="C17" s="25"/>
      <c r="D17" s="20"/>
      <c r="E17" s="18"/>
      <c r="F17" s="26"/>
      <c r="G17" s="26"/>
      <c r="H17" s="21"/>
      <c r="I17" s="22"/>
    </row>
    <row r="18" spans="1:9" ht="13.5" customHeight="1" x14ac:dyDescent="0.15">
      <c r="A18" s="17"/>
      <c r="B18" s="25"/>
      <c r="C18" s="25"/>
      <c r="D18" s="20"/>
      <c r="E18" s="18"/>
      <c r="F18" s="26"/>
      <c r="G18" s="26"/>
      <c r="H18" s="21"/>
      <c r="I18" s="22"/>
    </row>
    <row r="19" spans="1:9" ht="13.5" customHeight="1" x14ac:dyDescent="0.15">
      <c r="A19" s="17"/>
      <c r="B19" s="25"/>
      <c r="C19" s="25"/>
      <c r="D19" s="20"/>
      <c r="E19" s="18"/>
      <c r="F19" s="26"/>
      <c r="G19" s="26"/>
      <c r="H19" s="21"/>
      <c r="I19" s="22"/>
    </row>
    <row r="20" spans="1:9" ht="13.5" customHeight="1" x14ac:dyDescent="0.15">
      <c r="A20" s="17"/>
      <c r="B20" s="25"/>
      <c r="C20" s="25"/>
      <c r="D20" s="20"/>
      <c r="E20" s="18"/>
      <c r="F20" s="26"/>
      <c r="G20" s="26"/>
      <c r="H20" s="21"/>
      <c r="I20" s="22"/>
    </row>
    <row r="21" spans="1:9" ht="13.5" customHeight="1" x14ac:dyDescent="0.15">
      <c r="A21" s="17"/>
      <c r="B21" s="25"/>
      <c r="C21" s="25"/>
      <c r="D21" s="20"/>
      <c r="E21" s="18"/>
      <c r="F21" s="26"/>
      <c r="G21" s="26"/>
      <c r="H21" s="21"/>
      <c r="I21" s="22"/>
    </row>
    <row r="22" spans="1:9" ht="13.5" customHeight="1" x14ac:dyDescent="0.15">
      <c r="A22" s="17"/>
      <c r="B22" s="25"/>
      <c r="C22" s="25"/>
      <c r="D22" s="20"/>
      <c r="E22" s="18"/>
      <c r="F22" s="26"/>
      <c r="G22" s="26"/>
      <c r="H22" s="21"/>
      <c r="I22" s="22"/>
    </row>
    <row r="23" spans="1:9" ht="13.5" customHeight="1" x14ac:dyDescent="0.15">
      <c r="A23" s="17"/>
      <c r="B23" s="25"/>
      <c r="C23" s="25"/>
      <c r="D23" s="20"/>
      <c r="E23" s="18"/>
      <c r="F23" s="26"/>
      <c r="G23" s="26"/>
      <c r="H23" s="21"/>
      <c r="I23" s="22"/>
    </row>
    <row r="24" spans="1:9" ht="13.5" customHeight="1" x14ac:dyDescent="0.15">
      <c r="A24" s="17"/>
      <c r="B24" s="25"/>
      <c r="C24" s="25"/>
      <c r="D24" s="20"/>
      <c r="E24" s="18"/>
      <c r="F24" s="26"/>
      <c r="G24" s="26"/>
      <c r="H24" s="21"/>
      <c r="I24" s="22"/>
    </row>
    <row r="25" spans="1:9" ht="13.5" customHeight="1" x14ac:dyDescent="0.15">
      <c r="A25" s="17"/>
      <c r="B25" s="25"/>
      <c r="C25" s="25"/>
      <c r="D25" s="20"/>
      <c r="E25" s="18"/>
      <c r="F25" s="26"/>
      <c r="G25" s="26"/>
      <c r="H25" s="21"/>
      <c r="I25" s="22"/>
    </row>
    <row r="26" spans="1:9" ht="13.5" customHeight="1" x14ac:dyDescent="0.15">
      <c r="A26" s="17"/>
      <c r="B26" s="25"/>
      <c r="C26" s="25"/>
      <c r="D26" s="20"/>
      <c r="E26" s="18"/>
      <c r="F26" s="26"/>
      <c r="G26" s="26"/>
      <c r="H26" s="21"/>
      <c r="I26" s="22"/>
    </row>
    <row r="27" spans="1:9" ht="13.5" customHeight="1" x14ac:dyDescent="0.15">
      <c r="A27" s="17"/>
      <c r="B27" s="25"/>
      <c r="C27" s="25"/>
      <c r="D27" s="20"/>
      <c r="E27" s="18"/>
      <c r="F27" s="26"/>
      <c r="G27" s="26"/>
      <c r="H27" s="21"/>
      <c r="I27" s="22"/>
    </row>
    <row r="28" spans="1:9" ht="13.5" customHeight="1" x14ac:dyDescent="0.15">
      <c r="A28" s="17"/>
      <c r="B28" s="25"/>
      <c r="C28" s="25"/>
      <c r="D28" s="20"/>
      <c r="E28" s="18"/>
      <c r="F28" s="26"/>
      <c r="G28" s="26"/>
      <c r="H28" s="21"/>
      <c r="I28" s="22"/>
    </row>
    <row r="29" spans="1:9" ht="13.5" customHeight="1" x14ac:dyDescent="0.15">
      <c r="A29" s="17"/>
      <c r="B29" s="25"/>
      <c r="C29" s="25"/>
      <c r="D29" s="20"/>
      <c r="E29" s="18"/>
      <c r="F29" s="26"/>
      <c r="G29" s="26"/>
      <c r="H29" s="21"/>
      <c r="I29" s="22"/>
    </row>
    <row r="30" spans="1:9" ht="13.5" customHeight="1" x14ac:dyDescent="0.15">
      <c r="A30" s="17"/>
      <c r="B30" s="25"/>
      <c r="C30" s="25"/>
      <c r="D30" s="20"/>
      <c r="E30" s="18"/>
      <c r="F30" s="26"/>
      <c r="G30" s="26"/>
      <c r="H30" s="21"/>
      <c r="I30" s="22"/>
    </row>
    <row r="31" spans="1:9" ht="13.5" customHeight="1" x14ac:dyDescent="0.15">
      <c r="A31" s="17"/>
      <c r="B31" s="25"/>
      <c r="C31" s="25"/>
      <c r="D31" s="20"/>
      <c r="E31" s="18"/>
      <c r="F31" s="26"/>
      <c r="G31" s="26"/>
      <c r="H31" s="21"/>
      <c r="I31" s="22"/>
    </row>
    <row r="32" spans="1:9" ht="13.5" customHeight="1" x14ac:dyDescent="0.15">
      <c r="A32" s="17"/>
      <c r="B32" s="25"/>
      <c r="C32" s="25"/>
      <c r="D32" s="20"/>
      <c r="E32" s="18"/>
      <c r="F32" s="26"/>
      <c r="G32" s="26"/>
      <c r="H32" s="21"/>
      <c r="I32" s="22"/>
    </row>
    <row r="33" spans="1:9" ht="13.5" customHeight="1" x14ac:dyDescent="0.15">
      <c r="A33" s="17"/>
      <c r="B33" s="25"/>
      <c r="C33" s="25"/>
      <c r="D33" s="20"/>
      <c r="E33" s="18"/>
      <c r="F33" s="26"/>
      <c r="G33" s="26"/>
      <c r="H33" s="21"/>
      <c r="I33" s="22"/>
    </row>
    <row r="34" spans="1:9" ht="13.5" customHeight="1" x14ac:dyDescent="0.15">
      <c r="A34" s="17"/>
      <c r="B34" s="25"/>
      <c r="C34" s="25"/>
      <c r="D34" s="20"/>
      <c r="E34" s="18"/>
      <c r="F34" s="26"/>
      <c r="G34" s="26"/>
      <c r="H34" s="21"/>
      <c r="I34" s="22"/>
    </row>
    <row r="35" spans="1:9" ht="13.5" customHeight="1" x14ac:dyDescent="0.15">
      <c r="A35" s="17"/>
      <c r="B35" s="25"/>
      <c r="C35" s="25"/>
      <c r="D35" s="20"/>
      <c r="E35" s="18"/>
      <c r="F35" s="26"/>
      <c r="G35" s="26"/>
      <c r="H35" s="21"/>
      <c r="I35" s="22"/>
    </row>
    <row r="36" spans="1:9" ht="13.5" customHeight="1" thickBot="1" x14ac:dyDescent="0.2">
      <c r="A36" s="30" t="s">
        <v>217</v>
      </c>
      <c r="B36" s="31"/>
      <c r="C36" s="31"/>
      <c r="D36" s="31"/>
      <c r="E36" s="31"/>
      <c r="F36" s="31"/>
      <c r="G36" s="31"/>
      <c r="H36" s="32"/>
      <c r="I36" s="24">
        <f>SUM(I7:I16)</f>
        <v>7017.3</v>
      </c>
    </row>
    <row r="37" spans="1:9" ht="21" customHeight="1" x14ac:dyDescent="0.15">
      <c r="A37" s="27"/>
      <c r="B37" s="27"/>
      <c r="C37" s="28"/>
      <c r="D37" s="28"/>
      <c r="E37" s="28"/>
      <c r="F37" s="28"/>
      <c r="G37" s="29" t="s">
        <v>72</v>
      </c>
      <c r="H37" s="29"/>
      <c r="I37" s="29"/>
    </row>
    <row r="38" spans="1:9" ht="21" customHeight="1" x14ac:dyDescent="0.15">
      <c r="A38" s="37" t="s">
        <v>35</v>
      </c>
      <c r="B38" s="37"/>
      <c r="C38" s="37"/>
      <c r="D38" s="37"/>
      <c r="E38" s="37"/>
      <c r="F38" s="37"/>
      <c r="G38" s="37"/>
      <c r="H38" s="37"/>
      <c r="I38" s="37"/>
    </row>
    <row r="39" spans="1:9" ht="21" customHeight="1" thickBot="1" x14ac:dyDescent="0.2">
      <c r="A39" s="27" t="s">
        <v>227</v>
      </c>
      <c r="B39" s="27"/>
      <c r="C39" s="28"/>
      <c r="D39" s="28"/>
      <c r="E39" s="28"/>
      <c r="F39" s="28"/>
      <c r="G39" s="29" t="s">
        <v>36</v>
      </c>
      <c r="H39" s="29"/>
      <c r="I39" s="29"/>
    </row>
    <row r="40" spans="1:9" ht="13.5" customHeight="1" x14ac:dyDescent="0.15">
      <c r="A40" s="33" t="s">
        <v>73</v>
      </c>
      <c r="B40" s="34"/>
      <c r="C40" s="34"/>
      <c r="D40" s="16" t="s">
        <v>38</v>
      </c>
      <c r="E40" s="34"/>
      <c r="F40" s="34"/>
      <c r="G40" s="34"/>
      <c r="H40" s="34"/>
      <c r="I40" s="35"/>
    </row>
    <row r="41" spans="1:9" ht="13.5" customHeight="1" x14ac:dyDescent="0.15">
      <c r="A41" s="17" t="s">
        <v>39</v>
      </c>
      <c r="B41" s="36" t="s">
        <v>40</v>
      </c>
      <c r="C41" s="36"/>
      <c r="D41" s="18" t="s">
        <v>38</v>
      </c>
      <c r="E41" s="18" t="s">
        <v>41</v>
      </c>
      <c r="F41" s="36" t="s">
        <v>42</v>
      </c>
      <c r="G41" s="36"/>
      <c r="H41" s="18" t="s">
        <v>43</v>
      </c>
      <c r="I41" s="19" t="s">
        <v>44</v>
      </c>
    </row>
    <row r="42" spans="1:9" ht="13.5" customHeight="1" x14ac:dyDescent="0.15">
      <c r="A42" s="17" t="s">
        <v>74</v>
      </c>
      <c r="B42" s="25" t="s">
        <v>75</v>
      </c>
      <c r="C42" s="25"/>
      <c r="D42" s="20"/>
      <c r="E42" s="18"/>
      <c r="F42" s="26"/>
      <c r="G42" s="26"/>
      <c r="H42" s="21"/>
      <c r="I42" s="22"/>
    </row>
    <row r="43" spans="1:9" ht="13.5" customHeight="1" x14ac:dyDescent="0.15">
      <c r="A43" s="17" t="s">
        <v>76</v>
      </c>
      <c r="B43" s="25" t="s">
        <v>75</v>
      </c>
      <c r="C43" s="25"/>
      <c r="D43" s="20"/>
      <c r="E43" s="18"/>
      <c r="F43" s="26"/>
      <c r="G43" s="26"/>
      <c r="H43" s="21"/>
      <c r="I43" s="22"/>
    </row>
    <row r="44" spans="1:9" ht="102" customHeight="1" x14ac:dyDescent="0.15">
      <c r="A44" s="17" t="s">
        <v>49</v>
      </c>
      <c r="B44" s="25" t="s">
        <v>77</v>
      </c>
      <c r="C44" s="25"/>
      <c r="D44" s="20" t="s">
        <v>78</v>
      </c>
      <c r="E44" s="18" t="s">
        <v>79</v>
      </c>
      <c r="F44" s="26">
        <v>210</v>
      </c>
      <c r="G44" s="26"/>
      <c r="H44" s="21"/>
      <c r="I44" s="22">
        <f t="shared" ref="I44:I45" si="1">F44*H44</f>
        <v>0</v>
      </c>
    </row>
    <row r="45" spans="1:9" ht="57" customHeight="1" x14ac:dyDescent="0.15">
      <c r="A45" s="17" t="s">
        <v>52</v>
      </c>
      <c r="B45" s="25" t="s">
        <v>80</v>
      </c>
      <c r="C45" s="25"/>
      <c r="D45" s="20" t="s">
        <v>81</v>
      </c>
      <c r="E45" s="18" t="s">
        <v>82</v>
      </c>
      <c r="F45" s="26">
        <v>43.2</v>
      </c>
      <c r="G45" s="26"/>
      <c r="H45" s="21"/>
      <c r="I45" s="22">
        <f t="shared" si="1"/>
        <v>0</v>
      </c>
    </row>
    <row r="46" spans="1:9" ht="13.5" customHeight="1" x14ac:dyDescent="0.15">
      <c r="A46" s="17"/>
      <c r="B46" s="25"/>
      <c r="C46" s="25"/>
      <c r="D46" s="20"/>
      <c r="E46" s="18"/>
      <c r="F46" s="26"/>
      <c r="G46" s="26"/>
      <c r="H46" s="21"/>
      <c r="I46" s="22"/>
    </row>
    <row r="47" spans="1:9" ht="13.5" customHeight="1" x14ac:dyDescent="0.15">
      <c r="A47" s="17"/>
      <c r="B47" s="25"/>
      <c r="C47" s="25"/>
      <c r="D47" s="20"/>
      <c r="E47" s="18"/>
      <c r="F47" s="26"/>
      <c r="G47" s="26"/>
      <c r="H47" s="21"/>
      <c r="I47" s="22"/>
    </row>
    <row r="48" spans="1:9" ht="13.5" customHeight="1" x14ac:dyDescent="0.15">
      <c r="A48" s="17"/>
      <c r="B48" s="25"/>
      <c r="C48" s="25"/>
      <c r="D48" s="20"/>
      <c r="E48" s="18"/>
      <c r="F48" s="26"/>
      <c r="G48" s="26"/>
      <c r="H48" s="21"/>
      <c r="I48" s="22"/>
    </row>
    <row r="49" spans="1:9" ht="13.5" customHeight="1" x14ac:dyDescent="0.15">
      <c r="A49" s="17"/>
      <c r="B49" s="25"/>
      <c r="C49" s="25"/>
      <c r="D49" s="20"/>
      <c r="E49" s="18"/>
      <c r="F49" s="26"/>
      <c r="G49" s="26"/>
      <c r="H49" s="21"/>
      <c r="I49" s="22"/>
    </row>
    <row r="50" spans="1:9" ht="13.5" customHeight="1" x14ac:dyDescent="0.15">
      <c r="A50" s="17"/>
      <c r="B50" s="25"/>
      <c r="C50" s="25"/>
      <c r="D50" s="20"/>
      <c r="E50" s="18"/>
      <c r="F50" s="26"/>
      <c r="G50" s="26"/>
      <c r="H50" s="21"/>
      <c r="I50" s="22"/>
    </row>
    <row r="51" spans="1:9" ht="13.5" customHeight="1" x14ac:dyDescent="0.15">
      <c r="A51" s="17"/>
      <c r="B51" s="25"/>
      <c r="C51" s="25"/>
      <c r="D51" s="20"/>
      <c r="E51" s="18"/>
      <c r="F51" s="26"/>
      <c r="G51" s="26"/>
      <c r="H51" s="21"/>
      <c r="I51" s="22"/>
    </row>
    <row r="52" spans="1:9" ht="13.5" customHeight="1" x14ac:dyDescent="0.15">
      <c r="A52" s="17"/>
      <c r="B52" s="25"/>
      <c r="C52" s="25"/>
      <c r="D52" s="20"/>
      <c r="E52" s="18"/>
      <c r="F52" s="26"/>
      <c r="G52" s="26"/>
      <c r="H52" s="21"/>
      <c r="I52" s="22"/>
    </row>
    <row r="53" spans="1:9" ht="13.5" customHeight="1" x14ac:dyDescent="0.15">
      <c r="A53" s="17"/>
      <c r="B53" s="25"/>
      <c r="C53" s="25"/>
      <c r="D53" s="20"/>
      <c r="E53" s="18"/>
      <c r="F53" s="26"/>
      <c r="G53" s="26"/>
      <c r="H53" s="21"/>
      <c r="I53" s="22"/>
    </row>
    <row r="54" spans="1:9" ht="13.5" customHeight="1" x14ac:dyDescent="0.15">
      <c r="A54" s="17"/>
      <c r="B54" s="25"/>
      <c r="C54" s="25"/>
      <c r="D54" s="20"/>
      <c r="E54" s="18"/>
      <c r="F54" s="26"/>
      <c r="G54" s="26"/>
      <c r="H54" s="21"/>
      <c r="I54" s="22"/>
    </row>
    <row r="55" spans="1:9" ht="13.5" customHeight="1" x14ac:dyDescent="0.15">
      <c r="A55" s="17"/>
      <c r="B55" s="25"/>
      <c r="C55" s="25"/>
      <c r="D55" s="20"/>
      <c r="E55" s="18"/>
      <c r="F55" s="26"/>
      <c r="G55" s="26"/>
      <c r="H55" s="21"/>
      <c r="I55" s="22"/>
    </row>
    <row r="56" spans="1:9" ht="13.5" customHeight="1" x14ac:dyDescent="0.15">
      <c r="A56" s="17"/>
      <c r="B56" s="25"/>
      <c r="C56" s="25"/>
      <c r="D56" s="20"/>
      <c r="E56" s="18"/>
      <c r="F56" s="26"/>
      <c r="G56" s="26"/>
      <c r="H56" s="21"/>
      <c r="I56" s="22"/>
    </row>
    <row r="57" spans="1:9" ht="13.5" customHeight="1" x14ac:dyDescent="0.15">
      <c r="A57" s="17"/>
      <c r="B57" s="25"/>
      <c r="C57" s="25"/>
      <c r="D57" s="20"/>
      <c r="E57" s="18"/>
      <c r="F57" s="26"/>
      <c r="G57" s="26"/>
      <c r="H57" s="21"/>
      <c r="I57" s="22"/>
    </row>
    <row r="58" spans="1:9" ht="13.5" customHeight="1" x14ac:dyDescent="0.15">
      <c r="A58" s="17"/>
      <c r="B58" s="25"/>
      <c r="C58" s="25"/>
      <c r="D58" s="20"/>
      <c r="E58" s="18"/>
      <c r="F58" s="26"/>
      <c r="G58" s="26"/>
      <c r="H58" s="21"/>
      <c r="I58" s="22"/>
    </row>
    <row r="59" spans="1:9" ht="13.5" customHeight="1" x14ac:dyDescent="0.15">
      <c r="A59" s="17"/>
      <c r="B59" s="25"/>
      <c r="C59" s="25"/>
      <c r="D59" s="20"/>
      <c r="E59" s="18"/>
      <c r="F59" s="26"/>
      <c r="G59" s="26"/>
      <c r="H59" s="21"/>
      <c r="I59" s="22"/>
    </row>
    <row r="60" spans="1:9" ht="13.5" customHeight="1" x14ac:dyDescent="0.15">
      <c r="A60" s="17"/>
      <c r="B60" s="25"/>
      <c r="C60" s="25"/>
      <c r="D60" s="20"/>
      <c r="E60" s="18"/>
      <c r="F60" s="26"/>
      <c r="G60" s="26"/>
      <c r="H60" s="21"/>
      <c r="I60" s="22"/>
    </row>
    <row r="61" spans="1:9" ht="13.5" customHeight="1" x14ac:dyDescent="0.15">
      <c r="A61" s="17"/>
      <c r="B61" s="25"/>
      <c r="C61" s="25"/>
      <c r="D61" s="20"/>
      <c r="E61" s="18"/>
      <c r="F61" s="26"/>
      <c r="G61" s="26"/>
      <c r="H61" s="21"/>
      <c r="I61" s="22"/>
    </row>
    <row r="62" spans="1:9" ht="13.5" customHeight="1" x14ac:dyDescent="0.15">
      <c r="A62" s="17"/>
      <c r="B62" s="25"/>
      <c r="C62" s="25"/>
      <c r="D62" s="20"/>
      <c r="E62" s="18"/>
      <c r="F62" s="26"/>
      <c r="G62" s="26"/>
      <c r="H62" s="21"/>
      <c r="I62" s="22"/>
    </row>
    <row r="63" spans="1:9" ht="13.5" customHeight="1" x14ac:dyDescent="0.15">
      <c r="A63" s="17"/>
      <c r="B63" s="25"/>
      <c r="C63" s="25"/>
      <c r="D63" s="20"/>
      <c r="E63" s="18"/>
      <c r="F63" s="26"/>
      <c r="G63" s="26"/>
      <c r="H63" s="21"/>
      <c r="I63" s="22"/>
    </row>
    <row r="64" spans="1:9" ht="13.5" customHeight="1" x14ac:dyDescent="0.15">
      <c r="A64" s="17"/>
      <c r="B64" s="25"/>
      <c r="C64" s="25"/>
      <c r="D64" s="20"/>
      <c r="E64" s="18"/>
      <c r="F64" s="26"/>
      <c r="G64" s="26"/>
      <c r="H64" s="21"/>
      <c r="I64" s="22"/>
    </row>
    <row r="65" spans="1:9" ht="13.5" customHeight="1" x14ac:dyDescent="0.15">
      <c r="A65" s="17"/>
      <c r="B65" s="25"/>
      <c r="C65" s="25"/>
      <c r="D65" s="20"/>
      <c r="E65" s="18"/>
      <c r="F65" s="26"/>
      <c r="G65" s="26"/>
      <c r="H65" s="21"/>
      <c r="I65" s="22"/>
    </row>
    <row r="66" spans="1:9" ht="13.5" customHeight="1" x14ac:dyDescent="0.15">
      <c r="A66" s="17"/>
      <c r="B66" s="25"/>
      <c r="C66" s="25"/>
      <c r="D66" s="20"/>
      <c r="E66" s="18"/>
      <c r="F66" s="26"/>
      <c r="G66" s="26"/>
      <c r="H66" s="21"/>
      <c r="I66" s="22"/>
    </row>
    <row r="67" spans="1:9" ht="13.5" customHeight="1" x14ac:dyDescent="0.15">
      <c r="A67" s="17"/>
      <c r="B67" s="25"/>
      <c r="C67" s="25"/>
      <c r="D67" s="20"/>
      <c r="E67" s="18"/>
      <c r="F67" s="26"/>
      <c r="G67" s="26"/>
      <c r="H67" s="21"/>
      <c r="I67" s="22"/>
    </row>
    <row r="68" spans="1:9" ht="13.5" customHeight="1" x14ac:dyDescent="0.15">
      <c r="A68" s="17"/>
      <c r="B68" s="25"/>
      <c r="C68" s="25"/>
      <c r="D68" s="20"/>
      <c r="E68" s="18"/>
      <c r="F68" s="26"/>
      <c r="G68" s="26"/>
      <c r="H68" s="21"/>
      <c r="I68" s="22"/>
    </row>
    <row r="69" spans="1:9" ht="13.5" customHeight="1" x14ac:dyDescent="0.15">
      <c r="A69" s="17"/>
      <c r="B69" s="25"/>
      <c r="C69" s="25"/>
      <c r="D69" s="20"/>
      <c r="E69" s="18"/>
      <c r="F69" s="26"/>
      <c r="G69" s="26"/>
      <c r="H69" s="21"/>
      <c r="I69" s="22"/>
    </row>
    <row r="70" spans="1:9" ht="13.5" customHeight="1" x14ac:dyDescent="0.15">
      <c r="A70" s="17"/>
      <c r="B70" s="25"/>
      <c r="C70" s="25"/>
      <c r="D70" s="20"/>
      <c r="E70" s="18"/>
      <c r="F70" s="26"/>
      <c r="G70" s="26"/>
      <c r="H70" s="21"/>
      <c r="I70" s="22"/>
    </row>
    <row r="71" spans="1:9" ht="13.5" customHeight="1" x14ac:dyDescent="0.15">
      <c r="A71" s="17"/>
      <c r="B71" s="25"/>
      <c r="C71" s="25"/>
      <c r="D71" s="20"/>
      <c r="E71" s="18"/>
      <c r="F71" s="26"/>
      <c r="G71" s="26"/>
      <c r="H71" s="21"/>
      <c r="I71" s="22"/>
    </row>
    <row r="72" spans="1:9" ht="13.5" customHeight="1" x14ac:dyDescent="0.15">
      <c r="A72" s="17"/>
      <c r="B72" s="25"/>
      <c r="C72" s="25"/>
      <c r="D72" s="20"/>
      <c r="E72" s="18"/>
      <c r="F72" s="26"/>
      <c r="G72" s="26"/>
      <c r="H72" s="21"/>
      <c r="I72" s="22"/>
    </row>
    <row r="73" spans="1:9" ht="13.5" customHeight="1" x14ac:dyDescent="0.15">
      <c r="A73" s="17"/>
      <c r="B73" s="25"/>
      <c r="C73" s="25"/>
      <c r="D73" s="20"/>
      <c r="E73" s="18"/>
      <c r="F73" s="26"/>
      <c r="G73" s="26"/>
      <c r="H73" s="21"/>
      <c r="I73" s="22"/>
    </row>
    <row r="74" spans="1:9" ht="13.5" customHeight="1" x14ac:dyDescent="0.15">
      <c r="A74" s="17"/>
      <c r="B74" s="25"/>
      <c r="C74" s="25"/>
      <c r="D74" s="20"/>
      <c r="E74" s="18"/>
      <c r="F74" s="26"/>
      <c r="G74" s="26"/>
      <c r="H74" s="21"/>
      <c r="I74" s="22"/>
    </row>
    <row r="75" spans="1:9" ht="13.5" customHeight="1" x14ac:dyDescent="0.15">
      <c r="A75" s="17"/>
      <c r="B75" s="25"/>
      <c r="C75" s="25"/>
      <c r="D75" s="20"/>
      <c r="E75" s="18"/>
      <c r="F75" s="26"/>
      <c r="G75" s="26"/>
      <c r="H75" s="21"/>
      <c r="I75" s="22"/>
    </row>
    <row r="76" spans="1:9" ht="13.5" customHeight="1" x14ac:dyDescent="0.15">
      <c r="A76" s="17"/>
      <c r="B76" s="25"/>
      <c r="C76" s="25"/>
      <c r="D76" s="20"/>
      <c r="E76" s="18"/>
      <c r="F76" s="26"/>
      <c r="G76" s="26"/>
      <c r="H76" s="21"/>
      <c r="I76" s="22"/>
    </row>
    <row r="77" spans="1:9" ht="13.5" customHeight="1" thickBot="1" x14ac:dyDescent="0.2">
      <c r="A77" s="30" t="s">
        <v>218</v>
      </c>
      <c r="B77" s="31"/>
      <c r="C77" s="31"/>
      <c r="D77" s="31"/>
      <c r="E77" s="31"/>
      <c r="F77" s="31"/>
      <c r="G77" s="31"/>
      <c r="H77" s="32"/>
      <c r="I77" s="24">
        <f>SUM(I44:I76)</f>
        <v>0</v>
      </c>
    </row>
    <row r="78" spans="1:9" ht="21" customHeight="1" x14ac:dyDescent="0.15">
      <c r="A78" s="27"/>
      <c r="B78" s="27"/>
      <c r="C78" s="28"/>
      <c r="D78" s="28"/>
      <c r="E78" s="28"/>
      <c r="F78" s="28"/>
      <c r="G78" s="29" t="s">
        <v>83</v>
      </c>
      <c r="H78" s="29"/>
      <c r="I78" s="29"/>
    </row>
    <row r="79" spans="1:9" ht="21" customHeight="1" x14ac:dyDescent="0.15">
      <c r="A79" s="37" t="s">
        <v>35</v>
      </c>
      <c r="B79" s="37"/>
      <c r="C79" s="37"/>
      <c r="D79" s="37"/>
      <c r="E79" s="37"/>
      <c r="F79" s="37"/>
      <c r="G79" s="37"/>
      <c r="H79" s="37"/>
      <c r="I79" s="37"/>
    </row>
    <row r="80" spans="1:9" ht="21" customHeight="1" thickBot="1" x14ac:dyDescent="0.2">
      <c r="A80" s="27" t="s">
        <v>227</v>
      </c>
      <c r="B80" s="27"/>
      <c r="C80" s="28"/>
      <c r="D80" s="28"/>
      <c r="E80" s="28"/>
      <c r="F80" s="28"/>
      <c r="G80" s="29" t="s">
        <v>36</v>
      </c>
      <c r="H80" s="29"/>
      <c r="I80" s="29"/>
    </row>
    <row r="81" spans="1:9" ht="13.5" customHeight="1" x14ac:dyDescent="0.15">
      <c r="A81" s="33" t="s">
        <v>84</v>
      </c>
      <c r="B81" s="34"/>
      <c r="C81" s="34"/>
      <c r="D81" s="16" t="s">
        <v>38</v>
      </c>
      <c r="E81" s="34"/>
      <c r="F81" s="34"/>
      <c r="G81" s="34"/>
      <c r="H81" s="34"/>
      <c r="I81" s="35"/>
    </row>
    <row r="82" spans="1:9" ht="13.5" customHeight="1" x14ac:dyDescent="0.15">
      <c r="A82" s="17" t="s">
        <v>39</v>
      </c>
      <c r="B82" s="36" t="s">
        <v>40</v>
      </c>
      <c r="C82" s="36"/>
      <c r="D82" s="18" t="s">
        <v>38</v>
      </c>
      <c r="E82" s="18" t="s">
        <v>41</v>
      </c>
      <c r="F82" s="36" t="s">
        <v>42</v>
      </c>
      <c r="G82" s="36"/>
      <c r="H82" s="18" t="s">
        <v>43</v>
      </c>
      <c r="I82" s="19" t="s">
        <v>44</v>
      </c>
    </row>
    <row r="83" spans="1:9" ht="13.5" customHeight="1" x14ac:dyDescent="0.15">
      <c r="A83" s="17" t="s">
        <v>85</v>
      </c>
      <c r="B83" s="25" t="s">
        <v>86</v>
      </c>
      <c r="C83" s="25"/>
      <c r="D83" s="20"/>
      <c r="E83" s="18"/>
      <c r="F83" s="26"/>
      <c r="G83" s="26"/>
      <c r="H83" s="21"/>
      <c r="I83" s="22"/>
    </row>
    <row r="84" spans="1:9" ht="21" customHeight="1" x14ac:dyDescent="0.15">
      <c r="A84" s="17" t="s">
        <v>87</v>
      </c>
      <c r="B84" s="25" t="s">
        <v>88</v>
      </c>
      <c r="C84" s="25"/>
      <c r="D84" s="20"/>
      <c r="E84" s="18"/>
      <c r="F84" s="26"/>
      <c r="G84" s="26"/>
      <c r="H84" s="21"/>
      <c r="I84" s="22"/>
    </row>
    <row r="85" spans="1:9" ht="13.5" customHeight="1" x14ac:dyDescent="0.15">
      <c r="A85" s="17" t="s">
        <v>49</v>
      </c>
      <c r="B85" s="25" t="s">
        <v>89</v>
      </c>
      <c r="C85" s="25"/>
      <c r="D85" s="20" t="s">
        <v>89</v>
      </c>
      <c r="E85" s="18" t="s">
        <v>90</v>
      </c>
      <c r="F85" s="26">
        <v>6813.6</v>
      </c>
      <c r="G85" s="26"/>
      <c r="H85" s="21"/>
      <c r="I85" s="22">
        <f>F85*H85</f>
        <v>0</v>
      </c>
    </row>
    <row r="86" spans="1:9" ht="13.5" customHeight="1" x14ac:dyDescent="0.15">
      <c r="A86" s="17" t="s">
        <v>91</v>
      </c>
      <c r="B86" s="25" t="s">
        <v>92</v>
      </c>
      <c r="C86" s="25"/>
      <c r="D86" s="20"/>
      <c r="E86" s="18"/>
      <c r="F86" s="26"/>
      <c r="G86" s="26"/>
      <c r="H86" s="21"/>
      <c r="I86" s="22"/>
    </row>
    <row r="87" spans="1:9" ht="13.5" customHeight="1" x14ac:dyDescent="0.15">
      <c r="A87" s="17" t="s">
        <v>52</v>
      </c>
      <c r="B87" s="25" t="s">
        <v>92</v>
      </c>
      <c r="C87" s="25"/>
      <c r="D87" s="20" t="s">
        <v>93</v>
      </c>
      <c r="E87" s="18" t="s">
        <v>90</v>
      </c>
      <c r="F87" s="26">
        <v>2250.6</v>
      </c>
      <c r="G87" s="26"/>
      <c r="H87" s="21"/>
      <c r="I87" s="22">
        <f t="shared" ref="I87:I88" si="2">F87*H87</f>
        <v>0</v>
      </c>
    </row>
    <row r="88" spans="1:9" ht="13.5" customHeight="1" x14ac:dyDescent="0.15">
      <c r="A88" s="17" t="s">
        <v>94</v>
      </c>
      <c r="B88" s="25" t="s">
        <v>92</v>
      </c>
      <c r="C88" s="25"/>
      <c r="D88" s="20" t="s">
        <v>95</v>
      </c>
      <c r="E88" s="18" t="s">
        <v>90</v>
      </c>
      <c r="F88" s="26">
        <v>851.7</v>
      </c>
      <c r="G88" s="26"/>
      <c r="H88" s="21"/>
      <c r="I88" s="22">
        <f t="shared" si="2"/>
        <v>0</v>
      </c>
    </row>
    <row r="89" spans="1:9" ht="13.5" customHeight="1" x14ac:dyDescent="0.15">
      <c r="A89" s="17" t="s">
        <v>96</v>
      </c>
      <c r="B89" s="25" t="s">
        <v>97</v>
      </c>
      <c r="C89" s="25"/>
      <c r="D89" s="20"/>
      <c r="E89" s="18"/>
      <c r="F89" s="26"/>
      <c r="G89" s="26"/>
      <c r="H89" s="21"/>
      <c r="I89" s="22"/>
    </row>
    <row r="90" spans="1:9" ht="21" customHeight="1" x14ac:dyDescent="0.15">
      <c r="A90" s="17" t="s">
        <v>49</v>
      </c>
      <c r="B90" s="25" t="s">
        <v>97</v>
      </c>
      <c r="C90" s="25"/>
      <c r="D90" s="20" t="s">
        <v>98</v>
      </c>
      <c r="E90" s="18" t="s">
        <v>90</v>
      </c>
      <c r="F90" s="26">
        <v>3642</v>
      </c>
      <c r="G90" s="26"/>
      <c r="H90" s="21"/>
      <c r="I90" s="22">
        <f t="shared" ref="I90:I93" si="3">F90*H90</f>
        <v>0</v>
      </c>
    </row>
    <row r="91" spans="1:9" ht="13.5" customHeight="1" x14ac:dyDescent="0.15">
      <c r="A91" s="17" t="s">
        <v>52</v>
      </c>
      <c r="B91" s="25" t="s">
        <v>97</v>
      </c>
      <c r="C91" s="25"/>
      <c r="D91" s="20" t="s">
        <v>99</v>
      </c>
      <c r="E91" s="18" t="s">
        <v>90</v>
      </c>
      <c r="F91" s="26">
        <v>3754.4</v>
      </c>
      <c r="G91" s="26"/>
      <c r="H91" s="21"/>
      <c r="I91" s="22">
        <f t="shared" si="3"/>
        <v>0</v>
      </c>
    </row>
    <row r="92" spans="1:9" ht="13.5" customHeight="1" x14ac:dyDescent="0.15">
      <c r="A92" s="17" t="s">
        <v>94</v>
      </c>
      <c r="B92" s="25" t="s">
        <v>97</v>
      </c>
      <c r="C92" s="25"/>
      <c r="D92" s="20" t="s">
        <v>100</v>
      </c>
      <c r="E92" s="18" t="s">
        <v>90</v>
      </c>
      <c r="F92" s="26">
        <v>164.2</v>
      </c>
      <c r="G92" s="26"/>
      <c r="H92" s="21"/>
      <c r="I92" s="22">
        <f t="shared" si="3"/>
        <v>0</v>
      </c>
    </row>
    <row r="93" spans="1:9" ht="21" customHeight="1" x14ac:dyDescent="0.15">
      <c r="A93" s="17" t="s">
        <v>101</v>
      </c>
      <c r="B93" s="25" t="s">
        <v>97</v>
      </c>
      <c r="C93" s="25"/>
      <c r="D93" s="20" t="s">
        <v>102</v>
      </c>
      <c r="E93" s="18" t="s">
        <v>90</v>
      </c>
      <c r="F93" s="26">
        <v>421.8</v>
      </c>
      <c r="G93" s="26"/>
      <c r="H93" s="21"/>
      <c r="I93" s="22">
        <f t="shared" si="3"/>
        <v>0</v>
      </c>
    </row>
    <row r="94" spans="1:9" ht="13.5" customHeight="1" x14ac:dyDescent="0.15">
      <c r="A94" s="17" t="s">
        <v>103</v>
      </c>
      <c r="B94" s="25" t="s">
        <v>104</v>
      </c>
      <c r="C94" s="25"/>
      <c r="D94" s="20"/>
      <c r="E94" s="18"/>
      <c r="F94" s="26"/>
      <c r="G94" s="26"/>
      <c r="H94" s="21"/>
      <c r="I94" s="22"/>
    </row>
    <row r="95" spans="1:9" ht="13.5" customHeight="1" x14ac:dyDescent="0.15">
      <c r="A95" s="17" t="s">
        <v>49</v>
      </c>
      <c r="B95" s="25" t="s">
        <v>105</v>
      </c>
      <c r="C95" s="25"/>
      <c r="D95" s="20" t="s">
        <v>105</v>
      </c>
      <c r="E95" s="18" t="s">
        <v>90</v>
      </c>
      <c r="F95" s="26">
        <v>1245.8</v>
      </c>
      <c r="G95" s="26"/>
      <c r="H95" s="21"/>
      <c r="I95" s="22">
        <f t="shared" ref="I95:I97" si="4">F95*H95</f>
        <v>0</v>
      </c>
    </row>
    <row r="96" spans="1:9" ht="13.5" customHeight="1" x14ac:dyDescent="0.15">
      <c r="A96" s="17" t="s">
        <v>52</v>
      </c>
      <c r="B96" s="25" t="s">
        <v>106</v>
      </c>
      <c r="C96" s="25"/>
      <c r="D96" s="20" t="s">
        <v>106</v>
      </c>
      <c r="E96" s="18" t="s">
        <v>90</v>
      </c>
      <c r="F96" s="26">
        <v>1933</v>
      </c>
      <c r="G96" s="26"/>
      <c r="H96" s="21"/>
      <c r="I96" s="22">
        <f t="shared" si="4"/>
        <v>0</v>
      </c>
    </row>
    <row r="97" spans="1:9" ht="13.5" customHeight="1" x14ac:dyDescent="0.15">
      <c r="A97" s="17" t="s">
        <v>94</v>
      </c>
      <c r="B97" s="25" t="s">
        <v>104</v>
      </c>
      <c r="C97" s="25"/>
      <c r="D97" s="20" t="s">
        <v>107</v>
      </c>
      <c r="E97" s="18" t="s">
        <v>90</v>
      </c>
      <c r="F97" s="26">
        <v>282.10000000000002</v>
      </c>
      <c r="G97" s="26"/>
      <c r="H97" s="21"/>
      <c r="I97" s="22">
        <f t="shared" si="4"/>
        <v>0</v>
      </c>
    </row>
    <row r="98" spans="1:9" ht="13.5" customHeight="1" x14ac:dyDescent="0.15">
      <c r="A98" s="17" t="s">
        <v>108</v>
      </c>
      <c r="B98" s="25" t="s">
        <v>109</v>
      </c>
      <c r="C98" s="25"/>
      <c r="D98" s="20"/>
      <c r="E98" s="18"/>
      <c r="F98" s="26"/>
      <c r="G98" s="26"/>
      <c r="H98" s="21"/>
      <c r="I98" s="22"/>
    </row>
    <row r="99" spans="1:9" ht="111" customHeight="1" x14ac:dyDescent="0.15">
      <c r="A99" s="17" t="s">
        <v>110</v>
      </c>
      <c r="B99" s="25" t="s">
        <v>111</v>
      </c>
      <c r="C99" s="25"/>
      <c r="D99" s="20" t="s">
        <v>112</v>
      </c>
      <c r="E99" s="18" t="s">
        <v>82</v>
      </c>
      <c r="F99" s="26">
        <v>500</v>
      </c>
      <c r="G99" s="26"/>
      <c r="H99" s="21"/>
      <c r="I99" s="22">
        <f>F99*H99</f>
        <v>0</v>
      </c>
    </row>
    <row r="100" spans="1:9" ht="147" customHeight="1" x14ac:dyDescent="0.15">
      <c r="A100" s="17" t="s">
        <v>113</v>
      </c>
      <c r="B100" s="25" t="s">
        <v>114</v>
      </c>
      <c r="C100" s="25"/>
      <c r="D100" s="20" t="s">
        <v>115</v>
      </c>
      <c r="E100" s="18" t="s">
        <v>71</v>
      </c>
      <c r="F100" s="26">
        <v>1</v>
      </c>
      <c r="G100" s="26"/>
      <c r="H100" s="21"/>
      <c r="I100" s="22">
        <f>F100*H100</f>
        <v>0</v>
      </c>
    </row>
    <row r="101" spans="1:9" ht="13.5" customHeight="1" x14ac:dyDescent="0.15">
      <c r="A101" s="17" t="s">
        <v>116</v>
      </c>
      <c r="B101" s="25" t="s">
        <v>117</v>
      </c>
      <c r="C101" s="25"/>
      <c r="D101" s="20"/>
      <c r="E101" s="18"/>
      <c r="F101" s="26"/>
      <c r="G101" s="26"/>
      <c r="H101" s="21"/>
      <c r="I101" s="22"/>
    </row>
    <row r="102" spans="1:9" ht="13.5" customHeight="1" x14ac:dyDescent="0.15">
      <c r="A102" s="17" t="s">
        <v>118</v>
      </c>
      <c r="B102" s="25" t="s">
        <v>117</v>
      </c>
      <c r="C102" s="25"/>
      <c r="D102" s="20"/>
      <c r="E102" s="18"/>
      <c r="F102" s="26"/>
      <c r="G102" s="26"/>
      <c r="H102" s="21"/>
      <c r="I102" s="22"/>
    </row>
    <row r="103" spans="1:9" ht="13.5" customHeight="1" thickBot="1" x14ac:dyDescent="0.2">
      <c r="A103" s="58" t="s">
        <v>119</v>
      </c>
      <c r="B103" s="59"/>
      <c r="C103" s="59"/>
      <c r="D103" s="23"/>
      <c r="E103" s="59"/>
      <c r="F103" s="59"/>
      <c r="G103" s="59"/>
      <c r="H103" s="59"/>
      <c r="I103" s="60"/>
    </row>
    <row r="104" spans="1:9" ht="21" customHeight="1" x14ac:dyDescent="0.15">
      <c r="A104" s="27"/>
      <c r="B104" s="27"/>
      <c r="C104" s="28"/>
      <c r="D104" s="28"/>
      <c r="E104" s="28"/>
      <c r="F104" s="28"/>
      <c r="G104" s="29" t="s">
        <v>120</v>
      </c>
      <c r="H104" s="29"/>
      <c r="I104" s="29"/>
    </row>
    <row r="105" spans="1:9" ht="21" customHeight="1" x14ac:dyDescent="0.15">
      <c r="A105" s="37" t="s">
        <v>35</v>
      </c>
      <c r="B105" s="37"/>
      <c r="C105" s="37"/>
      <c r="D105" s="37"/>
      <c r="E105" s="37"/>
      <c r="F105" s="37"/>
      <c r="G105" s="37"/>
      <c r="H105" s="37"/>
      <c r="I105" s="37"/>
    </row>
    <row r="106" spans="1:9" ht="21" customHeight="1" thickBot="1" x14ac:dyDescent="0.2">
      <c r="A106" s="27" t="s">
        <v>227</v>
      </c>
      <c r="B106" s="27"/>
      <c r="C106" s="28"/>
      <c r="D106" s="28"/>
      <c r="E106" s="28"/>
      <c r="F106" s="28"/>
      <c r="G106" s="29" t="s">
        <v>36</v>
      </c>
      <c r="H106" s="29"/>
      <c r="I106" s="29"/>
    </row>
    <row r="107" spans="1:9" ht="13.5" customHeight="1" x14ac:dyDescent="0.15">
      <c r="A107" s="33" t="s">
        <v>84</v>
      </c>
      <c r="B107" s="34"/>
      <c r="C107" s="34"/>
      <c r="D107" s="16" t="s">
        <v>38</v>
      </c>
      <c r="E107" s="34"/>
      <c r="F107" s="34"/>
      <c r="G107" s="34"/>
      <c r="H107" s="34"/>
      <c r="I107" s="35"/>
    </row>
    <row r="108" spans="1:9" ht="13.5" customHeight="1" x14ac:dyDescent="0.15">
      <c r="A108" s="17" t="s">
        <v>39</v>
      </c>
      <c r="B108" s="36" t="s">
        <v>40</v>
      </c>
      <c r="C108" s="36"/>
      <c r="D108" s="18" t="s">
        <v>38</v>
      </c>
      <c r="E108" s="18" t="s">
        <v>41</v>
      </c>
      <c r="F108" s="36" t="s">
        <v>42</v>
      </c>
      <c r="G108" s="36"/>
      <c r="H108" s="18" t="s">
        <v>43</v>
      </c>
      <c r="I108" s="19" t="s">
        <v>44</v>
      </c>
    </row>
    <row r="109" spans="1:9" ht="111" customHeight="1" x14ac:dyDescent="0.15">
      <c r="A109" s="17" t="s">
        <v>49</v>
      </c>
      <c r="B109" s="25" t="s">
        <v>121</v>
      </c>
      <c r="C109" s="25"/>
      <c r="D109" s="20" t="s">
        <v>122</v>
      </c>
      <c r="E109" s="18" t="s">
        <v>123</v>
      </c>
      <c r="F109" s="26">
        <v>108</v>
      </c>
      <c r="G109" s="26"/>
      <c r="H109" s="21"/>
      <c r="I109" s="22">
        <f>F109*H109</f>
        <v>0</v>
      </c>
    </row>
    <row r="110" spans="1:9" ht="13.5" customHeight="1" x14ac:dyDescent="0.15">
      <c r="A110" s="17" t="s">
        <v>124</v>
      </c>
      <c r="B110" s="25" t="s">
        <v>125</v>
      </c>
      <c r="C110" s="25"/>
      <c r="D110" s="20"/>
      <c r="E110" s="18"/>
      <c r="F110" s="26"/>
      <c r="G110" s="26"/>
      <c r="H110" s="21"/>
      <c r="I110" s="22"/>
    </row>
    <row r="111" spans="1:9" ht="13.5" customHeight="1" x14ac:dyDescent="0.15">
      <c r="A111" s="17" t="s">
        <v>126</v>
      </c>
      <c r="B111" s="25" t="s">
        <v>127</v>
      </c>
      <c r="C111" s="25"/>
      <c r="D111" s="20"/>
      <c r="E111" s="18"/>
      <c r="F111" s="26"/>
      <c r="G111" s="26"/>
      <c r="H111" s="21"/>
      <c r="I111" s="22"/>
    </row>
    <row r="112" spans="1:9" ht="93" customHeight="1" x14ac:dyDescent="0.15">
      <c r="A112" s="17" t="s">
        <v>49</v>
      </c>
      <c r="B112" s="25" t="s">
        <v>128</v>
      </c>
      <c r="C112" s="25"/>
      <c r="D112" s="20" t="s">
        <v>129</v>
      </c>
      <c r="E112" s="18" t="s">
        <v>82</v>
      </c>
      <c r="F112" s="26">
        <v>0.35</v>
      </c>
      <c r="G112" s="26"/>
      <c r="H112" s="21"/>
      <c r="I112" s="22">
        <f t="shared" ref="I112:I115" si="5">F112*H112</f>
        <v>0</v>
      </c>
    </row>
    <row r="113" spans="1:9" ht="75" customHeight="1" x14ac:dyDescent="0.15">
      <c r="A113" s="17" t="s">
        <v>52</v>
      </c>
      <c r="B113" s="25" t="s">
        <v>130</v>
      </c>
      <c r="C113" s="25"/>
      <c r="D113" s="20" t="s">
        <v>131</v>
      </c>
      <c r="E113" s="18" t="s">
        <v>82</v>
      </c>
      <c r="F113" s="26">
        <v>19.600000000000001</v>
      </c>
      <c r="G113" s="26"/>
      <c r="H113" s="21"/>
      <c r="I113" s="22">
        <f t="shared" si="5"/>
        <v>0</v>
      </c>
    </row>
    <row r="114" spans="1:9" ht="75" customHeight="1" x14ac:dyDescent="0.15">
      <c r="A114" s="17" t="s">
        <v>94</v>
      </c>
      <c r="B114" s="25" t="s">
        <v>132</v>
      </c>
      <c r="C114" s="25"/>
      <c r="D114" s="20" t="s">
        <v>133</v>
      </c>
      <c r="E114" s="18" t="s">
        <v>82</v>
      </c>
      <c r="F114" s="26">
        <v>0.28000000000000003</v>
      </c>
      <c r="G114" s="26"/>
      <c r="H114" s="21"/>
      <c r="I114" s="22">
        <f t="shared" si="5"/>
        <v>0</v>
      </c>
    </row>
    <row r="115" spans="1:9" ht="84" customHeight="1" x14ac:dyDescent="0.15">
      <c r="A115" s="17" t="s">
        <v>101</v>
      </c>
      <c r="B115" s="25" t="s">
        <v>134</v>
      </c>
      <c r="C115" s="25"/>
      <c r="D115" s="20" t="s">
        <v>135</v>
      </c>
      <c r="E115" s="18" t="s">
        <v>82</v>
      </c>
      <c r="F115" s="26">
        <v>7.6</v>
      </c>
      <c r="G115" s="26"/>
      <c r="H115" s="21"/>
      <c r="I115" s="22">
        <f t="shared" si="5"/>
        <v>0</v>
      </c>
    </row>
    <row r="116" spans="1:9" ht="102" customHeight="1" x14ac:dyDescent="0.15">
      <c r="A116" s="17" t="s">
        <v>136</v>
      </c>
      <c r="B116" s="25" t="s">
        <v>137</v>
      </c>
      <c r="C116" s="25"/>
      <c r="D116" s="20" t="s">
        <v>138</v>
      </c>
      <c r="E116" s="18" t="s">
        <v>82</v>
      </c>
      <c r="F116" s="26">
        <v>27.31</v>
      </c>
      <c r="G116" s="26"/>
      <c r="H116" s="21"/>
      <c r="I116" s="22">
        <f>F116*H116</f>
        <v>0</v>
      </c>
    </row>
    <row r="117" spans="1:9" ht="13.5" customHeight="1" thickBot="1" x14ac:dyDescent="0.2">
      <c r="A117" s="58" t="s">
        <v>119</v>
      </c>
      <c r="B117" s="59"/>
      <c r="C117" s="59"/>
      <c r="D117" s="23"/>
      <c r="E117" s="59"/>
      <c r="F117" s="59"/>
      <c r="G117" s="59"/>
      <c r="H117" s="59"/>
      <c r="I117" s="60"/>
    </row>
    <row r="118" spans="1:9" ht="21" customHeight="1" x14ac:dyDescent="0.15">
      <c r="A118" s="27"/>
      <c r="B118" s="27"/>
      <c r="C118" s="28"/>
      <c r="D118" s="28"/>
      <c r="E118" s="28"/>
      <c r="F118" s="28"/>
      <c r="G118" s="29" t="s">
        <v>139</v>
      </c>
      <c r="H118" s="29"/>
      <c r="I118" s="29"/>
    </row>
    <row r="119" spans="1:9" ht="21" customHeight="1" x14ac:dyDescent="0.15">
      <c r="A119" s="37" t="s">
        <v>35</v>
      </c>
      <c r="B119" s="37"/>
      <c r="C119" s="37"/>
      <c r="D119" s="37"/>
      <c r="E119" s="37"/>
      <c r="F119" s="37"/>
      <c r="G119" s="37"/>
      <c r="H119" s="37"/>
      <c r="I119" s="37"/>
    </row>
    <row r="120" spans="1:9" ht="21" customHeight="1" thickBot="1" x14ac:dyDescent="0.2">
      <c r="A120" s="27" t="s">
        <v>227</v>
      </c>
      <c r="B120" s="27"/>
      <c r="C120" s="28"/>
      <c r="D120" s="28"/>
      <c r="E120" s="28"/>
      <c r="F120" s="28"/>
      <c r="G120" s="29" t="s">
        <v>36</v>
      </c>
      <c r="H120" s="29"/>
      <c r="I120" s="29"/>
    </row>
    <row r="121" spans="1:9" ht="13.5" customHeight="1" x14ac:dyDescent="0.15">
      <c r="A121" s="33" t="s">
        <v>84</v>
      </c>
      <c r="B121" s="34"/>
      <c r="C121" s="34"/>
      <c r="D121" s="16" t="s">
        <v>38</v>
      </c>
      <c r="E121" s="34"/>
      <c r="F121" s="34"/>
      <c r="G121" s="34"/>
      <c r="H121" s="34"/>
      <c r="I121" s="35"/>
    </row>
    <row r="122" spans="1:9" ht="13.5" customHeight="1" x14ac:dyDescent="0.15">
      <c r="A122" s="17" t="s">
        <v>39</v>
      </c>
      <c r="B122" s="36" t="s">
        <v>40</v>
      </c>
      <c r="C122" s="36"/>
      <c r="D122" s="18" t="s">
        <v>38</v>
      </c>
      <c r="E122" s="18" t="s">
        <v>41</v>
      </c>
      <c r="F122" s="36" t="s">
        <v>42</v>
      </c>
      <c r="G122" s="36"/>
      <c r="H122" s="18" t="s">
        <v>43</v>
      </c>
      <c r="I122" s="19" t="s">
        <v>44</v>
      </c>
    </row>
    <row r="123" spans="1:9" ht="84" customHeight="1" x14ac:dyDescent="0.15">
      <c r="A123" s="17" t="s">
        <v>140</v>
      </c>
      <c r="B123" s="25" t="s">
        <v>141</v>
      </c>
      <c r="C123" s="25"/>
      <c r="D123" s="20" t="s">
        <v>142</v>
      </c>
      <c r="E123" s="18" t="s">
        <v>82</v>
      </c>
      <c r="F123" s="26">
        <v>8.4</v>
      </c>
      <c r="G123" s="26"/>
      <c r="H123" s="21"/>
      <c r="I123" s="22">
        <f t="shared" ref="I123:I125" si="6">F123*H123</f>
        <v>0</v>
      </c>
    </row>
    <row r="124" spans="1:9" ht="66" customHeight="1" x14ac:dyDescent="0.15">
      <c r="A124" s="17" t="s">
        <v>140</v>
      </c>
      <c r="B124" s="25" t="s">
        <v>143</v>
      </c>
      <c r="C124" s="25"/>
      <c r="D124" s="20" t="s">
        <v>144</v>
      </c>
      <c r="E124" s="18" t="s">
        <v>82</v>
      </c>
      <c r="F124" s="26">
        <v>21.6</v>
      </c>
      <c r="G124" s="26"/>
      <c r="H124" s="21"/>
      <c r="I124" s="22">
        <f t="shared" si="6"/>
        <v>0</v>
      </c>
    </row>
    <row r="125" spans="1:9" ht="129" customHeight="1" x14ac:dyDescent="0.15">
      <c r="A125" s="17" t="s">
        <v>140</v>
      </c>
      <c r="B125" s="25" t="s">
        <v>145</v>
      </c>
      <c r="C125" s="25"/>
      <c r="D125" s="20" t="s">
        <v>146</v>
      </c>
      <c r="E125" s="18" t="s">
        <v>82</v>
      </c>
      <c r="F125" s="26">
        <v>7.14</v>
      </c>
      <c r="G125" s="26"/>
      <c r="H125" s="21"/>
      <c r="I125" s="22">
        <f t="shared" si="6"/>
        <v>0</v>
      </c>
    </row>
    <row r="126" spans="1:9" ht="13.5" customHeight="1" x14ac:dyDescent="0.15">
      <c r="A126" s="17" t="s">
        <v>147</v>
      </c>
      <c r="B126" s="25" t="s">
        <v>148</v>
      </c>
      <c r="C126" s="25"/>
      <c r="D126" s="20"/>
      <c r="E126" s="18"/>
      <c r="F126" s="26"/>
      <c r="G126" s="26"/>
      <c r="H126" s="21"/>
      <c r="I126" s="22"/>
    </row>
    <row r="127" spans="1:9" ht="48" customHeight="1" x14ac:dyDescent="0.15">
      <c r="A127" s="17" t="s">
        <v>149</v>
      </c>
      <c r="B127" s="25" t="s">
        <v>150</v>
      </c>
      <c r="C127" s="25"/>
      <c r="D127" s="20" t="s">
        <v>151</v>
      </c>
      <c r="E127" s="18" t="s">
        <v>90</v>
      </c>
      <c r="F127" s="26">
        <v>636</v>
      </c>
      <c r="G127" s="26"/>
      <c r="H127" s="21"/>
      <c r="I127" s="22">
        <f>F127*H127</f>
        <v>0</v>
      </c>
    </row>
    <row r="128" spans="1:9" ht="13.5" customHeight="1" x14ac:dyDescent="0.15">
      <c r="A128" s="17" t="s">
        <v>152</v>
      </c>
      <c r="B128" s="25" t="s">
        <v>153</v>
      </c>
      <c r="C128" s="25"/>
      <c r="D128" s="20"/>
      <c r="E128" s="18"/>
      <c r="F128" s="26"/>
      <c r="G128" s="26"/>
      <c r="H128" s="21"/>
      <c r="I128" s="22"/>
    </row>
    <row r="129" spans="1:9" ht="13.5" customHeight="1" x14ac:dyDescent="0.15">
      <c r="A129" s="17" t="s">
        <v>154</v>
      </c>
      <c r="B129" s="25" t="s">
        <v>155</v>
      </c>
      <c r="C129" s="25"/>
      <c r="D129" s="20"/>
      <c r="E129" s="18"/>
      <c r="F129" s="26"/>
      <c r="G129" s="26"/>
      <c r="H129" s="21"/>
      <c r="I129" s="22"/>
    </row>
    <row r="130" spans="1:9" ht="48" customHeight="1" x14ac:dyDescent="0.15">
      <c r="A130" s="17" t="s">
        <v>49</v>
      </c>
      <c r="B130" s="25" t="s">
        <v>156</v>
      </c>
      <c r="C130" s="25"/>
      <c r="D130" s="20" t="s">
        <v>157</v>
      </c>
      <c r="E130" s="18" t="s">
        <v>82</v>
      </c>
      <c r="F130" s="26">
        <v>18</v>
      </c>
      <c r="G130" s="26"/>
      <c r="H130" s="21"/>
      <c r="I130" s="22">
        <f>F130*H130</f>
        <v>0</v>
      </c>
    </row>
    <row r="131" spans="1:9" ht="21" customHeight="1" x14ac:dyDescent="0.15">
      <c r="A131" s="17" t="s">
        <v>52</v>
      </c>
      <c r="B131" s="25" t="s">
        <v>158</v>
      </c>
      <c r="C131" s="25"/>
      <c r="D131" s="20" t="s">
        <v>159</v>
      </c>
      <c r="E131" s="18" t="s">
        <v>82</v>
      </c>
      <c r="F131" s="26">
        <v>6</v>
      </c>
      <c r="G131" s="26"/>
      <c r="H131" s="21"/>
      <c r="I131" s="22">
        <f>F131*H131</f>
        <v>0</v>
      </c>
    </row>
    <row r="132" spans="1:9" ht="13.5" customHeight="1" x14ac:dyDescent="0.15">
      <c r="A132" s="17" t="s">
        <v>160</v>
      </c>
      <c r="B132" s="25" t="s">
        <v>161</v>
      </c>
      <c r="C132" s="25"/>
      <c r="D132" s="20"/>
      <c r="E132" s="18"/>
      <c r="F132" s="26"/>
      <c r="G132" s="26"/>
      <c r="H132" s="21"/>
      <c r="I132" s="22"/>
    </row>
    <row r="133" spans="1:9" ht="13.5" customHeight="1" x14ac:dyDescent="0.15">
      <c r="A133" s="17" t="s">
        <v>162</v>
      </c>
      <c r="B133" s="25" t="s">
        <v>161</v>
      </c>
      <c r="C133" s="25"/>
      <c r="D133" s="20"/>
      <c r="E133" s="18"/>
      <c r="F133" s="26"/>
      <c r="G133" s="26"/>
      <c r="H133" s="21"/>
      <c r="I133" s="22"/>
    </row>
    <row r="134" spans="1:9" ht="13.5" customHeight="1" x14ac:dyDescent="0.15">
      <c r="A134" s="17" t="s">
        <v>49</v>
      </c>
      <c r="B134" s="25" t="s">
        <v>163</v>
      </c>
      <c r="C134" s="25"/>
      <c r="D134" s="20"/>
      <c r="E134" s="18"/>
      <c r="F134" s="26"/>
      <c r="G134" s="26"/>
      <c r="H134" s="21"/>
      <c r="I134" s="22"/>
    </row>
    <row r="135" spans="1:9" ht="57" customHeight="1" x14ac:dyDescent="0.15">
      <c r="A135" s="17" t="s">
        <v>164</v>
      </c>
      <c r="B135" s="25" t="s">
        <v>165</v>
      </c>
      <c r="C135" s="25"/>
      <c r="D135" s="20" t="s">
        <v>166</v>
      </c>
      <c r="E135" s="18" t="s">
        <v>123</v>
      </c>
      <c r="F135" s="26">
        <v>2.4</v>
      </c>
      <c r="G135" s="26"/>
      <c r="H135" s="21"/>
      <c r="I135" s="22">
        <f>F135*H135</f>
        <v>0</v>
      </c>
    </row>
    <row r="136" spans="1:9" ht="13.5" customHeight="1" x14ac:dyDescent="0.15">
      <c r="A136" s="17" t="s">
        <v>167</v>
      </c>
      <c r="B136" s="25" t="s">
        <v>168</v>
      </c>
      <c r="C136" s="25"/>
      <c r="D136" s="20"/>
      <c r="E136" s="18"/>
      <c r="F136" s="26"/>
      <c r="G136" s="26"/>
      <c r="H136" s="21"/>
      <c r="I136" s="22"/>
    </row>
    <row r="137" spans="1:9" ht="57" customHeight="1" x14ac:dyDescent="0.15">
      <c r="A137" s="17" t="s">
        <v>169</v>
      </c>
      <c r="B137" s="25" t="s">
        <v>170</v>
      </c>
      <c r="C137" s="25"/>
      <c r="D137" s="20" t="s">
        <v>171</v>
      </c>
      <c r="E137" s="18" t="s">
        <v>172</v>
      </c>
      <c r="F137" s="26">
        <v>24</v>
      </c>
      <c r="G137" s="26"/>
      <c r="H137" s="21"/>
      <c r="I137" s="22">
        <f>F137*H137</f>
        <v>0</v>
      </c>
    </row>
    <row r="138" spans="1:9" ht="13.5" customHeight="1" thickBot="1" x14ac:dyDescent="0.2">
      <c r="A138" s="58" t="s">
        <v>119</v>
      </c>
      <c r="B138" s="59"/>
      <c r="C138" s="59"/>
      <c r="D138" s="23"/>
      <c r="E138" s="59"/>
      <c r="F138" s="59"/>
      <c r="G138" s="59"/>
      <c r="H138" s="59"/>
      <c r="I138" s="60"/>
    </row>
    <row r="139" spans="1:9" ht="21" customHeight="1" x14ac:dyDescent="0.15">
      <c r="A139" s="27"/>
      <c r="B139" s="27"/>
      <c r="C139" s="28"/>
      <c r="D139" s="28"/>
      <c r="E139" s="28"/>
      <c r="F139" s="28"/>
      <c r="G139" s="29" t="s">
        <v>173</v>
      </c>
      <c r="H139" s="29"/>
      <c r="I139" s="29"/>
    </row>
    <row r="140" spans="1:9" ht="21" customHeight="1" x14ac:dyDescent="0.15">
      <c r="A140" s="37" t="s">
        <v>35</v>
      </c>
      <c r="B140" s="37"/>
      <c r="C140" s="37"/>
      <c r="D140" s="37"/>
      <c r="E140" s="37"/>
      <c r="F140" s="37"/>
      <c r="G140" s="37"/>
      <c r="H140" s="37"/>
      <c r="I140" s="37"/>
    </row>
    <row r="141" spans="1:9" ht="21" customHeight="1" thickBot="1" x14ac:dyDescent="0.2">
      <c r="A141" s="27" t="s">
        <v>227</v>
      </c>
      <c r="B141" s="27"/>
      <c r="C141" s="28"/>
      <c r="D141" s="28"/>
      <c r="E141" s="28"/>
      <c r="F141" s="28"/>
      <c r="G141" s="29" t="s">
        <v>36</v>
      </c>
      <c r="H141" s="29"/>
      <c r="I141" s="29"/>
    </row>
    <row r="142" spans="1:9" ht="13.5" customHeight="1" x14ac:dyDescent="0.15">
      <c r="A142" s="33" t="s">
        <v>84</v>
      </c>
      <c r="B142" s="34"/>
      <c r="C142" s="34"/>
      <c r="D142" s="16" t="s">
        <v>38</v>
      </c>
      <c r="E142" s="34"/>
      <c r="F142" s="34"/>
      <c r="G142" s="34"/>
      <c r="H142" s="34"/>
      <c r="I142" s="35"/>
    </row>
    <row r="143" spans="1:9" ht="13.5" customHeight="1" x14ac:dyDescent="0.15">
      <c r="A143" s="17" t="s">
        <v>39</v>
      </c>
      <c r="B143" s="36" t="s">
        <v>40</v>
      </c>
      <c r="C143" s="36"/>
      <c r="D143" s="18" t="s">
        <v>38</v>
      </c>
      <c r="E143" s="18" t="s">
        <v>41</v>
      </c>
      <c r="F143" s="36" t="s">
        <v>42</v>
      </c>
      <c r="G143" s="36"/>
      <c r="H143" s="18" t="s">
        <v>43</v>
      </c>
      <c r="I143" s="19" t="s">
        <v>44</v>
      </c>
    </row>
    <row r="144" spans="1:9" ht="39" customHeight="1" x14ac:dyDescent="0.15">
      <c r="A144" s="17" t="s">
        <v>169</v>
      </c>
      <c r="B144" s="25" t="s">
        <v>174</v>
      </c>
      <c r="C144" s="25"/>
      <c r="D144" s="20" t="s">
        <v>175</v>
      </c>
      <c r="E144" s="18" t="s">
        <v>172</v>
      </c>
      <c r="F144" s="26">
        <v>4</v>
      </c>
      <c r="G144" s="26"/>
      <c r="H144" s="21"/>
      <c r="I144" s="22">
        <f>F144*H144</f>
        <v>0</v>
      </c>
    </row>
    <row r="145" spans="1:9" ht="13.5" customHeight="1" x14ac:dyDescent="0.15">
      <c r="A145" s="17" t="s">
        <v>176</v>
      </c>
      <c r="B145" s="25" t="s">
        <v>177</v>
      </c>
      <c r="C145" s="25"/>
      <c r="D145" s="20"/>
      <c r="E145" s="18"/>
      <c r="F145" s="26"/>
      <c r="G145" s="26"/>
      <c r="H145" s="21"/>
      <c r="I145" s="22"/>
    </row>
    <row r="146" spans="1:9" ht="66" customHeight="1" x14ac:dyDescent="0.15">
      <c r="A146" s="17" t="s">
        <v>178</v>
      </c>
      <c r="B146" s="25" t="s">
        <v>179</v>
      </c>
      <c r="C146" s="25"/>
      <c r="D146" s="20" t="s">
        <v>180</v>
      </c>
      <c r="E146" s="18" t="s">
        <v>123</v>
      </c>
      <c r="F146" s="26">
        <v>14</v>
      </c>
      <c r="G146" s="26"/>
      <c r="H146" s="21"/>
      <c r="I146" s="22">
        <f>F146*H146</f>
        <v>0</v>
      </c>
    </row>
    <row r="147" spans="1:9" ht="13.5" customHeight="1" x14ac:dyDescent="0.15">
      <c r="A147" s="17"/>
      <c r="B147" s="25"/>
      <c r="C147" s="25"/>
      <c r="D147" s="20"/>
      <c r="E147" s="18"/>
      <c r="F147" s="26"/>
      <c r="G147" s="26"/>
      <c r="H147" s="21"/>
      <c r="I147" s="22"/>
    </row>
    <row r="148" spans="1:9" ht="13.5" customHeight="1" x14ac:dyDescent="0.15">
      <c r="A148" s="17"/>
      <c r="B148" s="25"/>
      <c r="C148" s="25"/>
      <c r="D148" s="20"/>
      <c r="E148" s="18"/>
      <c r="F148" s="26"/>
      <c r="G148" s="26"/>
      <c r="H148" s="21"/>
      <c r="I148" s="22"/>
    </row>
    <row r="149" spans="1:9" ht="13.5" customHeight="1" x14ac:dyDescent="0.15">
      <c r="A149" s="17"/>
      <c r="B149" s="25"/>
      <c r="C149" s="25"/>
      <c r="D149" s="20"/>
      <c r="E149" s="18"/>
      <c r="F149" s="26"/>
      <c r="G149" s="26"/>
      <c r="H149" s="21"/>
      <c r="I149" s="22"/>
    </row>
    <row r="150" spans="1:9" ht="13.5" customHeight="1" x14ac:dyDescent="0.15">
      <c r="A150" s="17"/>
      <c r="B150" s="25"/>
      <c r="C150" s="25"/>
      <c r="D150" s="20"/>
      <c r="E150" s="18"/>
      <c r="F150" s="26"/>
      <c r="G150" s="26"/>
      <c r="H150" s="21"/>
      <c r="I150" s="22"/>
    </row>
    <row r="151" spans="1:9" ht="13.5" customHeight="1" x14ac:dyDescent="0.15">
      <c r="A151" s="17"/>
      <c r="B151" s="25"/>
      <c r="C151" s="25"/>
      <c r="D151" s="20"/>
      <c r="E151" s="18"/>
      <c r="F151" s="26"/>
      <c r="G151" s="26"/>
      <c r="H151" s="21"/>
      <c r="I151" s="22"/>
    </row>
    <row r="152" spans="1:9" ht="13.5" customHeight="1" x14ac:dyDescent="0.15">
      <c r="A152" s="17"/>
      <c r="B152" s="25"/>
      <c r="C152" s="25"/>
      <c r="D152" s="20"/>
      <c r="E152" s="18"/>
      <c r="F152" s="26"/>
      <c r="G152" s="26"/>
      <c r="H152" s="21"/>
      <c r="I152" s="22"/>
    </row>
    <row r="153" spans="1:9" ht="13.5" customHeight="1" x14ac:dyDescent="0.15">
      <c r="A153" s="17"/>
      <c r="B153" s="25"/>
      <c r="C153" s="25"/>
      <c r="D153" s="20"/>
      <c r="E153" s="18"/>
      <c r="F153" s="26"/>
      <c r="G153" s="26"/>
      <c r="H153" s="21"/>
      <c r="I153" s="22"/>
    </row>
    <row r="154" spans="1:9" ht="13.5" customHeight="1" x14ac:dyDescent="0.15">
      <c r="A154" s="17"/>
      <c r="B154" s="25"/>
      <c r="C154" s="25"/>
      <c r="D154" s="20"/>
      <c r="E154" s="18"/>
      <c r="F154" s="26"/>
      <c r="G154" s="26"/>
      <c r="H154" s="21"/>
      <c r="I154" s="22"/>
    </row>
    <row r="155" spans="1:9" ht="13.5" customHeight="1" x14ac:dyDescent="0.15">
      <c r="A155" s="17"/>
      <c r="B155" s="25"/>
      <c r="C155" s="25"/>
      <c r="D155" s="20"/>
      <c r="E155" s="18"/>
      <c r="F155" s="26"/>
      <c r="G155" s="26"/>
      <c r="H155" s="21"/>
      <c r="I155" s="22"/>
    </row>
    <row r="156" spans="1:9" ht="13.5" customHeight="1" x14ac:dyDescent="0.15">
      <c r="A156" s="17"/>
      <c r="B156" s="25"/>
      <c r="C156" s="25"/>
      <c r="D156" s="20"/>
      <c r="E156" s="18"/>
      <c r="F156" s="26"/>
      <c r="G156" s="26"/>
      <c r="H156" s="21"/>
      <c r="I156" s="22"/>
    </row>
    <row r="157" spans="1:9" ht="13.5" customHeight="1" x14ac:dyDescent="0.15">
      <c r="A157" s="17"/>
      <c r="B157" s="25"/>
      <c r="C157" s="25"/>
      <c r="D157" s="20"/>
      <c r="E157" s="18"/>
      <c r="F157" s="26"/>
      <c r="G157" s="26"/>
      <c r="H157" s="21"/>
      <c r="I157" s="22"/>
    </row>
    <row r="158" spans="1:9" ht="13.5" customHeight="1" x14ac:dyDescent="0.15">
      <c r="A158" s="17"/>
      <c r="B158" s="25"/>
      <c r="C158" s="25"/>
      <c r="D158" s="20"/>
      <c r="E158" s="18"/>
      <c r="F158" s="26"/>
      <c r="G158" s="26"/>
      <c r="H158" s="21"/>
      <c r="I158" s="22"/>
    </row>
    <row r="159" spans="1:9" ht="13.5" customHeight="1" x14ac:dyDescent="0.15">
      <c r="A159" s="17"/>
      <c r="B159" s="25"/>
      <c r="C159" s="25"/>
      <c r="D159" s="20"/>
      <c r="E159" s="18"/>
      <c r="F159" s="26"/>
      <c r="G159" s="26"/>
      <c r="H159" s="21"/>
      <c r="I159" s="22"/>
    </row>
    <row r="160" spans="1:9" ht="13.5" customHeight="1" x14ac:dyDescent="0.15">
      <c r="A160" s="17"/>
      <c r="B160" s="25"/>
      <c r="C160" s="25"/>
      <c r="D160" s="20"/>
      <c r="E160" s="18"/>
      <c r="F160" s="26"/>
      <c r="G160" s="26"/>
      <c r="H160" s="21"/>
      <c r="I160" s="22"/>
    </row>
    <row r="161" spans="1:9" ht="13.5" customHeight="1" x14ac:dyDescent="0.15">
      <c r="A161" s="17"/>
      <c r="B161" s="25"/>
      <c r="C161" s="25"/>
      <c r="D161" s="20"/>
      <c r="E161" s="18"/>
      <c r="F161" s="26"/>
      <c r="G161" s="26"/>
      <c r="H161" s="21"/>
      <c r="I161" s="22"/>
    </row>
    <row r="162" spans="1:9" ht="13.5" customHeight="1" x14ac:dyDescent="0.15">
      <c r="A162" s="17"/>
      <c r="B162" s="25"/>
      <c r="C162" s="25"/>
      <c r="D162" s="20"/>
      <c r="E162" s="18"/>
      <c r="F162" s="26"/>
      <c r="G162" s="26"/>
      <c r="H162" s="21"/>
      <c r="I162" s="22"/>
    </row>
    <row r="163" spans="1:9" ht="13.5" customHeight="1" x14ac:dyDescent="0.15">
      <c r="A163" s="17"/>
      <c r="B163" s="25"/>
      <c r="C163" s="25"/>
      <c r="D163" s="20"/>
      <c r="E163" s="18"/>
      <c r="F163" s="26"/>
      <c r="G163" s="26"/>
      <c r="H163" s="21"/>
      <c r="I163" s="22"/>
    </row>
    <row r="164" spans="1:9" ht="13.5" customHeight="1" x14ac:dyDescent="0.15">
      <c r="A164" s="17"/>
      <c r="B164" s="25"/>
      <c r="C164" s="25"/>
      <c r="D164" s="20"/>
      <c r="E164" s="18"/>
      <c r="F164" s="26"/>
      <c r="G164" s="26"/>
      <c r="H164" s="21"/>
      <c r="I164" s="22"/>
    </row>
    <row r="165" spans="1:9" ht="13.5" customHeight="1" x14ac:dyDescent="0.15">
      <c r="A165" s="17"/>
      <c r="B165" s="25"/>
      <c r="C165" s="25"/>
      <c r="D165" s="20"/>
      <c r="E165" s="18"/>
      <c r="F165" s="26"/>
      <c r="G165" s="26"/>
      <c r="H165" s="21"/>
      <c r="I165" s="22"/>
    </row>
    <row r="166" spans="1:9" ht="13.5" customHeight="1" x14ac:dyDescent="0.15">
      <c r="A166" s="17"/>
      <c r="B166" s="25"/>
      <c r="C166" s="25"/>
      <c r="D166" s="20"/>
      <c r="E166" s="18"/>
      <c r="F166" s="26"/>
      <c r="G166" s="26"/>
      <c r="H166" s="21"/>
      <c r="I166" s="22"/>
    </row>
    <row r="167" spans="1:9" ht="13.5" customHeight="1" x14ac:dyDescent="0.15">
      <c r="A167" s="17"/>
      <c r="B167" s="25"/>
      <c r="C167" s="25"/>
      <c r="D167" s="20"/>
      <c r="E167" s="18"/>
      <c r="F167" s="26"/>
      <c r="G167" s="26"/>
      <c r="H167" s="21"/>
      <c r="I167" s="22"/>
    </row>
    <row r="168" spans="1:9" ht="13.5" customHeight="1" x14ac:dyDescent="0.15">
      <c r="A168" s="17"/>
      <c r="B168" s="25"/>
      <c r="C168" s="25"/>
      <c r="D168" s="20"/>
      <c r="E168" s="18"/>
      <c r="F168" s="26"/>
      <c r="G168" s="26"/>
      <c r="H168" s="21"/>
      <c r="I168" s="22"/>
    </row>
    <row r="169" spans="1:9" ht="13.5" customHeight="1" x14ac:dyDescent="0.15">
      <c r="A169" s="17"/>
      <c r="B169" s="25"/>
      <c r="C169" s="25"/>
      <c r="D169" s="20"/>
      <c r="E169" s="18"/>
      <c r="F169" s="26"/>
      <c r="G169" s="26"/>
      <c r="H169" s="21"/>
      <c r="I169" s="22"/>
    </row>
    <row r="170" spans="1:9" ht="13.5" customHeight="1" x14ac:dyDescent="0.15">
      <c r="A170" s="17"/>
      <c r="B170" s="25"/>
      <c r="C170" s="25"/>
      <c r="D170" s="20"/>
      <c r="E170" s="18"/>
      <c r="F170" s="26"/>
      <c r="G170" s="26"/>
      <c r="H170" s="21"/>
      <c r="I170" s="22"/>
    </row>
    <row r="171" spans="1:9" ht="13.5" customHeight="1" x14ac:dyDescent="0.15">
      <c r="A171" s="17"/>
      <c r="B171" s="25"/>
      <c r="C171" s="25"/>
      <c r="D171" s="20"/>
      <c r="E171" s="18"/>
      <c r="F171" s="26"/>
      <c r="G171" s="26"/>
      <c r="H171" s="21"/>
      <c r="I171" s="22"/>
    </row>
    <row r="172" spans="1:9" ht="13.5" customHeight="1" x14ac:dyDescent="0.15">
      <c r="A172" s="17"/>
      <c r="B172" s="25"/>
      <c r="C172" s="25"/>
      <c r="D172" s="20"/>
      <c r="E172" s="18"/>
      <c r="F172" s="26"/>
      <c r="G172" s="26"/>
      <c r="H172" s="21"/>
      <c r="I172" s="22"/>
    </row>
    <row r="173" spans="1:9" ht="13.5" customHeight="1" x14ac:dyDescent="0.15">
      <c r="A173" s="17"/>
      <c r="B173" s="25"/>
      <c r="C173" s="25"/>
      <c r="D173" s="20"/>
      <c r="E173" s="18"/>
      <c r="F173" s="26"/>
      <c r="G173" s="26"/>
      <c r="H173" s="21"/>
      <c r="I173" s="22"/>
    </row>
    <row r="174" spans="1:9" ht="13.5" customHeight="1" x14ac:dyDescent="0.15">
      <c r="A174" s="17"/>
      <c r="B174" s="25"/>
      <c r="C174" s="25"/>
      <c r="D174" s="20"/>
      <c r="E174" s="18"/>
      <c r="F174" s="26"/>
      <c r="G174" s="26"/>
      <c r="H174" s="21"/>
      <c r="I174" s="22"/>
    </row>
    <row r="175" spans="1:9" ht="13.5" customHeight="1" x14ac:dyDescent="0.15">
      <c r="A175" s="17"/>
      <c r="B175" s="25"/>
      <c r="C175" s="25"/>
      <c r="D175" s="20"/>
      <c r="E175" s="18"/>
      <c r="F175" s="26"/>
      <c r="G175" s="26"/>
      <c r="H175" s="21"/>
      <c r="I175" s="22"/>
    </row>
    <row r="176" spans="1:9" ht="13.5" customHeight="1" x14ac:dyDescent="0.15">
      <c r="A176" s="17"/>
      <c r="B176" s="25"/>
      <c r="C176" s="25"/>
      <c r="D176" s="20"/>
      <c r="E176" s="18"/>
      <c r="F176" s="26"/>
      <c r="G176" s="26"/>
      <c r="H176" s="21"/>
      <c r="I176" s="22"/>
    </row>
    <row r="177" spans="1:9" ht="13.5" customHeight="1" x14ac:dyDescent="0.15">
      <c r="A177" s="17"/>
      <c r="B177" s="25"/>
      <c r="C177" s="25"/>
      <c r="D177" s="20"/>
      <c r="E177" s="18"/>
      <c r="F177" s="26"/>
      <c r="G177" s="26"/>
      <c r="H177" s="21"/>
      <c r="I177" s="22"/>
    </row>
    <row r="178" spans="1:9" ht="13.5" customHeight="1" x14ac:dyDescent="0.15">
      <c r="A178" s="17"/>
      <c r="B178" s="25"/>
      <c r="C178" s="25"/>
      <c r="D178" s="20"/>
      <c r="E178" s="18"/>
      <c r="F178" s="26"/>
      <c r="G178" s="26"/>
      <c r="H178" s="21"/>
      <c r="I178" s="22"/>
    </row>
    <row r="179" spans="1:9" ht="13.5" customHeight="1" x14ac:dyDescent="0.15">
      <c r="A179" s="17"/>
      <c r="B179" s="25"/>
      <c r="C179" s="25"/>
      <c r="D179" s="20"/>
      <c r="E179" s="18"/>
      <c r="F179" s="26"/>
      <c r="G179" s="26"/>
      <c r="H179" s="21"/>
      <c r="I179" s="22"/>
    </row>
    <row r="180" spans="1:9" ht="13.5" customHeight="1" x14ac:dyDescent="0.15">
      <c r="A180" s="17"/>
      <c r="B180" s="25"/>
      <c r="C180" s="25"/>
      <c r="D180" s="20"/>
      <c r="E180" s="18"/>
      <c r="F180" s="26"/>
      <c r="G180" s="26"/>
      <c r="H180" s="21"/>
      <c r="I180" s="22"/>
    </row>
    <row r="181" spans="1:9" ht="13.5" customHeight="1" x14ac:dyDescent="0.15">
      <c r="A181" s="17"/>
      <c r="B181" s="25"/>
      <c r="C181" s="25"/>
      <c r="D181" s="20"/>
      <c r="E181" s="18"/>
      <c r="F181" s="26"/>
      <c r="G181" s="26"/>
      <c r="H181" s="21"/>
      <c r="I181" s="22"/>
    </row>
    <row r="182" spans="1:9" ht="13.5" customHeight="1" x14ac:dyDescent="0.15">
      <c r="A182" s="17"/>
      <c r="B182" s="25"/>
      <c r="C182" s="25"/>
      <c r="D182" s="20"/>
      <c r="E182" s="18"/>
      <c r="F182" s="26"/>
      <c r="G182" s="26"/>
      <c r="H182" s="21"/>
      <c r="I182" s="22"/>
    </row>
    <row r="183" spans="1:9" ht="13.5" customHeight="1" thickBot="1" x14ac:dyDescent="0.2">
      <c r="A183" s="30" t="s">
        <v>219</v>
      </c>
      <c r="B183" s="31"/>
      <c r="C183" s="31"/>
      <c r="D183" s="31"/>
      <c r="E183" s="31"/>
      <c r="F183" s="31"/>
      <c r="G183" s="31"/>
      <c r="H183" s="32"/>
      <c r="I183" s="24">
        <f>SUM(I144:I146,I124:I137,I123,I109:I116,I85:I100)</f>
        <v>0</v>
      </c>
    </row>
    <row r="184" spans="1:9" ht="21" customHeight="1" x14ac:dyDescent="0.15">
      <c r="A184" s="27"/>
      <c r="B184" s="27"/>
      <c r="C184" s="28"/>
      <c r="D184" s="28"/>
      <c r="E184" s="28"/>
      <c r="F184" s="28"/>
      <c r="G184" s="29" t="s">
        <v>181</v>
      </c>
      <c r="H184" s="29"/>
      <c r="I184" s="29"/>
    </row>
    <row r="185" spans="1:9" ht="21" customHeight="1" x14ac:dyDescent="0.15">
      <c r="A185" s="37" t="s">
        <v>35</v>
      </c>
      <c r="B185" s="37"/>
      <c r="C185" s="37"/>
      <c r="D185" s="37"/>
      <c r="E185" s="37"/>
      <c r="F185" s="37"/>
      <c r="G185" s="37"/>
      <c r="H185" s="37"/>
      <c r="I185" s="37"/>
    </row>
    <row r="186" spans="1:9" ht="21" customHeight="1" thickBot="1" x14ac:dyDescent="0.2">
      <c r="A186" s="27" t="s">
        <v>227</v>
      </c>
      <c r="B186" s="27"/>
      <c r="C186" s="28"/>
      <c r="D186" s="28"/>
      <c r="E186" s="28"/>
      <c r="F186" s="28"/>
      <c r="G186" s="29" t="s">
        <v>36</v>
      </c>
      <c r="H186" s="29"/>
      <c r="I186" s="29"/>
    </row>
    <row r="187" spans="1:9" ht="13.5" customHeight="1" x14ac:dyDescent="0.15">
      <c r="A187" s="33" t="s">
        <v>182</v>
      </c>
      <c r="B187" s="34"/>
      <c r="C187" s="34"/>
      <c r="D187" s="16" t="s">
        <v>38</v>
      </c>
      <c r="E187" s="34"/>
      <c r="F187" s="34"/>
      <c r="G187" s="34"/>
      <c r="H187" s="34"/>
      <c r="I187" s="35"/>
    </row>
    <row r="188" spans="1:9" ht="13.5" customHeight="1" x14ac:dyDescent="0.15">
      <c r="A188" s="17" t="s">
        <v>39</v>
      </c>
      <c r="B188" s="36" t="s">
        <v>40</v>
      </c>
      <c r="C188" s="36"/>
      <c r="D188" s="18" t="s">
        <v>38</v>
      </c>
      <c r="E188" s="18" t="s">
        <v>41</v>
      </c>
      <c r="F188" s="36" t="s">
        <v>42</v>
      </c>
      <c r="G188" s="36"/>
      <c r="H188" s="18" t="s">
        <v>43</v>
      </c>
      <c r="I188" s="19" t="s">
        <v>44</v>
      </c>
    </row>
    <row r="189" spans="1:9" ht="13.5" customHeight="1" x14ac:dyDescent="0.15">
      <c r="A189" s="17" t="s">
        <v>183</v>
      </c>
      <c r="B189" s="25" t="s">
        <v>184</v>
      </c>
      <c r="C189" s="25"/>
      <c r="D189" s="20"/>
      <c r="E189" s="18"/>
      <c r="F189" s="26"/>
      <c r="G189" s="26"/>
      <c r="H189" s="21"/>
      <c r="I189" s="22"/>
    </row>
    <row r="190" spans="1:9" ht="111" customHeight="1" x14ac:dyDescent="0.15">
      <c r="A190" s="17" t="s">
        <v>185</v>
      </c>
      <c r="B190" s="25" t="s">
        <v>186</v>
      </c>
      <c r="C190" s="25"/>
      <c r="D190" s="20" t="s">
        <v>187</v>
      </c>
      <c r="E190" s="18" t="s">
        <v>188</v>
      </c>
      <c r="F190" s="26">
        <v>2</v>
      </c>
      <c r="G190" s="26"/>
      <c r="H190" s="21"/>
      <c r="I190" s="22">
        <f t="shared" ref="I190:I194" si="7">F190*H190</f>
        <v>0</v>
      </c>
    </row>
    <row r="191" spans="1:9" ht="111" customHeight="1" x14ac:dyDescent="0.15">
      <c r="A191" s="17" t="s">
        <v>185</v>
      </c>
      <c r="B191" s="25" t="s">
        <v>186</v>
      </c>
      <c r="C191" s="25"/>
      <c r="D191" s="20" t="s">
        <v>189</v>
      </c>
      <c r="E191" s="18" t="s">
        <v>188</v>
      </c>
      <c r="F191" s="26">
        <v>1</v>
      </c>
      <c r="G191" s="26"/>
      <c r="H191" s="21"/>
      <c r="I191" s="22">
        <f t="shared" si="7"/>
        <v>0</v>
      </c>
    </row>
    <row r="192" spans="1:9" ht="111" customHeight="1" x14ac:dyDescent="0.15">
      <c r="A192" s="17" t="s">
        <v>185</v>
      </c>
      <c r="B192" s="25" t="s">
        <v>186</v>
      </c>
      <c r="C192" s="25"/>
      <c r="D192" s="20" t="s">
        <v>190</v>
      </c>
      <c r="E192" s="18" t="s">
        <v>188</v>
      </c>
      <c r="F192" s="26">
        <v>2</v>
      </c>
      <c r="G192" s="26"/>
      <c r="H192" s="21"/>
      <c r="I192" s="22">
        <f t="shared" si="7"/>
        <v>0</v>
      </c>
    </row>
    <row r="193" spans="1:9" ht="102" customHeight="1" x14ac:dyDescent="0.15">
      <c r="A193" s="17" t="s">
        <v>191</v>
      </c>
      <c r="B193" s="25" t="s">
        <v>192</v>
      </c>
      <c r="C193" s="25"/>
      <c r="D193" s="20" t="s">
        <v>193</v>
      </c>
      <c r="E193" s="18" t="s">
        <v>188</v>
      </c>
      <c r="F193" s="26">
        <v>1</v>
      </c>
      <c r="G193" s="26"/>
      <c r="H193" s="21"/>
      <c r="I193" s="22">
        <f t="shared" si="7"/>
        <v>0</v>
      </c>
    </row>
    <row r="194" spans="1:9" ht="102" customHeight="1" x14ac:dyDescent="0.15">
      <c r="A194" s="17" t="s">
        <v>194</v>
      </c>
      <c r="B194" s="25" t="s">
        <v>195</v>
      </c>
      <c r="C194" s="25"/>
      <c r="D194" s="20" t="s">
        <v>196</v>
      </c>
      <c r="E194" s="18" t="s">
        <v>188</v>
      </c>
      <c r="F194" s="26">
        <v>24</v>
      </c>
      <c r="G194" s="26"/>
      <c r="H194" s="21"/>
      <c r="I194" s="22">
        <f t="shared" si="7"/>
        <v>0</v>
      </c>
    </row>
    <row r="195" spans="1:9" ht="13.5" customHeight="1" thickBot="1" x14ac:dyDescent="0.2">
      <c r="A195" s="58" t="s">
        <v>220</v>
      </c>
      <c r="B195" s="59"/>
      <c r="C195" s="59"/>
      <c r="D195" s="23"/>
      <c r="E195" s="59"/>
      <c r="F195" s="59"/>
      <c r="G195" s="59"/>
      <c r="H195" s="59"/>
      <c r="I195" s="60"/>
    </row>
    <row r="196" spans="1:9" ht="21" customHeight="1" x14ac:dyDescent="0.15">
      <c r="A196" s="27"/>
      <c r="B196" s="27"/>
      <c r="C196" s="28"/>
      <c r="D196" s="28"/>
      <c r="E196" s="28"/>
      <c r="F196" s="28"/>
      <c r="G196" s="29" t="s">
        <v>197</v>
      </c>
      <c r="H196" s="29"/>
      <c r="I196" s="29"/>
    </row>
    <row r="197" spans="1:9" ht="21" customHeight="1" x14ac:dyDescent="0.15">
      <c r="A197" s="37" t="s">
        <v>35</v>
      </c>
      <c r="B197" s="37"/>
      <c r="C197" s="37"/>
      <c r="D197" s="37"/>
      <c r="E197" s="37"/>
      <c r="F197" s="37"/>
      <c r="G197" s="37"/>
      <c r="H197" s="37"/>
      <c r="I197" s="37"/>
    </row>
    <row r="198" spans="1:9" ht="21" customHeight="1" thickBot="1" x14ac:dyDescent="0.2">
      <c r="A198" s="27" t="s">
        <v>227</v>
      </c>
      <c r="B198" s="27"/>
      <c r="C198" s="28"/>
      <c r="D198" s="28"/>
      <c r="E198" s="28"/>
      <c r="F198" s="28"/>
      <c r="G198" s="29" t="s">
        <v>36</v>
      </c>
      <c r="H198" s="29"/>
      <c r="I198" s="29"/>
    </row>
    <row r="199" spans="1:9" ht="13.5" customHeight="1" x14ac:dyDescent="0.15">
      <c r="A199" s="33" t="s">
        <v>182</v>
      </c>
      <c r="B199" s="34"/>
      <c r="C199" s="34"/>
      <c r="D199" s="16" t="s">
        <v>38</v>
      </c>
      <c r="E199" s="34"/>
      <c r="F199" s="34"/>
      <c r="G199" s="34"/>
      <c r="H199" s="34"/>
      <c r="I199" s="35"/>
    </row>
    <row r="200" spans="1:9" ht="13.5" customHeight="1" x14ac:dyDescent="0.15">
      <c r="A200" s="17" t="s">
        <v>39</v>
      </c>
      <c r="B200" s="36" t="s">
        <v>40</v>
      </c>
      <c r="C200" s="36"/>
      <c r="D200" s="18" t="s">
        <v>38</v>
      </c>
      <c r="E200" s="18" t="s">
        <v>41</v>
      </c>
      <c r="F200" s="36" t="s">
        <v>42</v>
      </c>
      <c r="G200" s="36"/>
      <c r="H200" s="18" t="s">
        <v>43</v>
      </c>
      <c r="I200" s="19" t="s">
        <v>44</v>
      </c>
    </row>
    <row r="201" spans="1:9" ht="147" customHeight="1" x14ac:dyDescent="0.15">
      <c r="A201" s="17" t="s">
        <v>49</v>
      </c>
      <c r="B201" s="25" t="s">
        <v>198</v>
      </c>
      <c r="C201" s="25"/>
      <c r="D201" s="20" t="s">
        <v>230</v>
      </c>
      <c r="E201" s="18" t="s">
        <v>123</v>
      </c>
      <c r="F201" s="26">
        <v>48</v>
      </c>
      <c r="G201" s="26"/>
      <c r="H201" s="21"/>
      <c r="I201" s="22">
        <f t="shared" ref="I201:I202" si="8">F201*H201</f>
        <v>0</v>
      </c>
    </row>
    <row r="202" spans="1:9" ht="30" customHeight="1" x14ac:dyDescent="0.15">
      <c r="A202" s="17" t="s">
        <v>52</v>
      </c>
      <c r="B202" s="25" t="s">
        <v>199</v>
      </c>
      <c r="C202" s="25"/>
      <c r="D202" s="20" t="s">
        <v>200</v>
      </c>
      <c r="E202" s="18" t="s">
        <v>79</v>
      </c>
      <c r="F202" s="26">
        <v>2</v>
      </c>
      <c r="G202" s="26"/>
      <c r="H202" s="21"/>
      <c r="I202" s="22">
        <f t="shared" si="8"/>
        <v>0</v>
      </c>
    </row>
    <row r="203" spans="1:9" ht="13.5" customHeight="1" x14ac:dyDescent="0.15">
      <c r="A203" s="17"/>
      <c r="B203" s="25"/>
      <c r="C203" s="25"/>
      <c r="D203" s="20"/>
      <c r="E203" s="18"/>
      <c r="F203" s="26"/>
      <c r="G203" s="26"/>
      <c r="H203" s="21"/>
      <c r="I203" s="22"/>
    </row>
    <row r="204" spans="1:9" ht="13.5" customHeight="1" x14ac:dyDescent="0.15">
      <c r="A204" s="17"/>
      <c r="B204" s="25"/>
      <c r="C204" s="25"/>
      <c r="D204" s="20"/>
      <c r="E204" s="18"/>
      <c r="F204" s="26"/>
      <c r="G204" s="26"/>
      <c r="H204" s="21"/>
      <c r="I204" s="22"/>
    </row>
    <row r="205" spans="1:9" ht="13.5" customHeight="1" x14ac:dyDescent="0.15">
      <c r="A205" s="17"/>
      <c r="B205" s="25"/>
      <c r="C205" s="25"/>
      <c r="D205" s="20"/>
      <c r="E205" s="18"/>
      <c r="F205" s="26"/>
      <c r="G205" s="26"/>
      <c r="H205" s="21"/>
      <c r="I205" s="22"/>
    </row>
    <row r="206" spans="1:9" ht="13.5" customHeight="1" x14ac:dyDescent="0.15">
      <c r="A206" s="17"/>
      <c r="B206" s="25"/>
      <c r="C206" s="25"/>
      <c r="D206" s="20"/>
      <c r="E206" s="18"/>
      <c r="F206" s="26"/>
      <c r="G206" s="26"/>
      <c r="H206" s="21"/>
      <c r="I206" s="22"/>
    </row>
    <row r="207" spans="1:9" ht="13.5" customHeight="1" x14ac:dyDescent="0.15">
      <c r="A207" s="17"/>
      <c r="B207" s="25"/>
      <c r="C207" s="25"/>
      <c r="D207" s="20"/>
      <c r="E207" s="18"/>
      <c r="F207" s="26"/>
      <c r="G207" s="26"/>
      <c r="H207" s="21"/>
      <c r="I207" s="22"/>
    </row>
    <row r="208" spans="1:9" ht="13.5" customHeight="1" x14ac:dyDescent="0.15">
      <c r="A208" s="17"/>
      <c r="B208" s="25"/>
      <c r="C208" s="25"/>
      <c r="D208" s="20"/>
      <c r="E208" s="18"/>
      <c r="F208" s="26"/>
      <c r="G208" s="26"/>
      <c r="H208" s="21"/>
      <c r="I208" s="22"/>
    </row>
    <row r="209" spans="1:9" ht="13.5" customHeight="1" x14ac:dyDescent="0.15">
      <c r="A209" s="17"/>
      <c r="B209" s="25"/>
      <c r="C209" s="25"/>
      <c r="D209" s="20"/>
      <c r="E209" s="18"/>
      <c r="F209" s="26"/>
      <c r="G209" s="26"/>
      <c r="H209" s="21"/>
      <c r="I209" s="22"/>
    </row>
    <row r="210" spans="1:9" ht="13.5" customHeight="1" x14ac:dyDescent="0.15">
      <c r="A210" s="17"/>
      <c r="B210" s="25"/>
      <c r="C210" s="25"/>
      <c r="D210" s="20"/>
      <c r="E210" s="18"/>
      <c r="F210" s="26"/>
      <c r="G210" s="26"/>
      <c r="H210" s="21"/>
      <c r="I210" s="22"/>
    </row>
    <row r="211" spans="1:9" ht="13.5" customHeight="1" x14ac:dyDescent="0.15">
      <c r="A211" s="17"/>
      <c r="B211" s="25"/>
      <c r="C211" s="25"/>
      <c r="D211" s="20"/>
      <c r="E211" s="18"/>
      <c r="F211" s="26"/>
      <c r="G211" s="26"/>
      <c r="H211" s="21"/>
      <c r="I211" s="22"/>
    </row>
    <row r="212" spans="1:9" ht="13.5" customHeight="1" x14ac:dyDescent="0.15">
      <c r="A212" s="17"/>
      <c r="B212" s="25"/>
      <c r="C212" s="25"/>
      <c r="D212" s="20"/>
      <c r="E212" s="18"/>
      <c r="F212" s="26"/>
      <c r="G212" s="26"/>
      <c r="H212" s="21"/>
      <c r="I212" s="22"/>
    </row>
    <row r="213" spans="1:9" ht="13.5" customHeight="1" x14ac:dyDescent="0.15">
      <c r="A213" s="17"/>
      <c r="B213" s="25"/>
      <c r="C213" s="25"/>
      <c r="D213" s="20"/>
      <c r="E213" s="18"/>
      <c r="F213" s="26"/>
      <c r="G213" s="26"/>
      <c r="H213" s="21"/>
      <c r="I213" s="22"/>
    </row>
    <row r="214" spans="1:9" ht="13.5" customHeight="1" x14ac:dyDescent="0.15">
      <c r="A214" s="17"/>
      <c r="B214" s="25"/>
      <c r="C214" s="25"/>
      <c r="D214" s="20"/>
      <c r="E214" s="18"/>
      <c r="F214" s="26"/>
      <c r="G214" s="26"/>
      <c r="H214" s="21"/>
      <c r="I214" s="22"/>
    </row>
    <row r="215" spans="1:9" ht="13.5" customHeight="1" x14ac:dyDescent="0.15">
      <c r="A215" s="17"/>
      <c r="B215" s="25"/>
      <c r="C215" s="25"/>
      <c r="D215" s="20"/>
      <c r="E215" s="18"/>
      <c r="F215" s="26"/>
      <c r="G215" s="26"/>
      <c r="H215" s="21"/>
      <c r="I215" s="22"/>
    </row>
    <row r="216" spans="1:9" ht="13.5" customHeight="1" x14ac:dyDescent="0.15">
      <c r="A216" s="17"/>
      <c r="B216" s="25"/>
      <c r="C216" s="25"/>
      <c r="D216" s="20"/>
      <c r="E216" s="18"/>
      <c r="F216" s="26"/>
      <c r="G216" s="26"/>
      <c r="H216" s="21"/>
      <c r="I216" s="22"/>
    </row>
    <row r="217" spans="1:9" ht="13.5" customHeight="1" x14ac:dyDescent="0.15">
      <c r="A217" s="17"/>
      <c r="B217" s="25"/>
      <c r="C217" s="25"/>
      <c r="D217" s="20"/>
      <c r="E217" s="18"/>
      <c r="F217" s="26"/>
      <c r="G217" s="26"/>
      <c r="H217" s="21"/>
      <c r="I217" s="22"/>
    </row>
    <row r="218" spans="1:9" ht="13.5" customHeight="1" x14ac:dyDescent="0.15">
      <c r="A218" s="17"/>
      <c r="B218" s="25"/>
      <c r="C218" s="25"/>
      <c r="D218" s="20"/>
      <c r="E218" s="18"/>
      <c r="F218" s="26"/>
      <c r="G218" s="26"/>
      <c r="H218" s="21"/>
      <c r="I218" s="22"/>
    </row>
    <row r="219" spans="1:9" ht="13.5" customHeight="1" x14ac:dyDescent="0.15">
      <c r="A219" s="17"/>
      <c r="B219" s="25"/>
      <c r="C219" s="25"/>
      <c r="D219" s="20"/>
      <c r="E219" s="18"/>
      <c r="F219" s="26"/>
      <c r="G219" s="26"/>
      <c r="H219" s="21"/>
      <c r="I219" s="22"/>
    </row>
    <row r="220" spans="1:9" ht="13.5" customHeight="1" x14ac:dyDescent="0.15">
      <c r="A220" s="17"/>
      <c r="B220" s="25"/>
      <c r="C220" s="25"/>
      <c r="D220" s="20"/>
      <c r="E220" s="18"/>
      <c r="F220" s="26"/>
      <c r="G220" s="26"/>
      <c r="H220" s="21"/>
      <c r="I220" s="22"/>
    </row>
    <row r="221" spans="1:9" ht="13.5" customHeight="1" x14ac:dyDescent="0.15">
      <c r="A221" s="17"/>
      <c r="B221" s="25"/>
      <c r="C221" s="25"/>
      <c r="D221" s="20"/>
      <c r="E221" s="18"/>
      <c r="F221" s="26"/>
      <c r="G221" s="26"/>
      <c r="H221" s="21"/>
      <c r="I221" s="22"/>
    </row>
    <row r="222" spans="1:9" ht="13.5" customHeight="1" x14ac:dyDescent="0.15">
      <c r="A222" s="17"/>
      <c r="B222" s="25"/>
      <c r="C222" s="25"/>
      <c r="D222" s="20"/>
      <c r="E222" s="18"/>
      <c r="F222" s="26"/>
      <c r="G222" s="26"/>
      <c r="H222" s="21"/>
      <c r="I222" s="22"/>
    </row>
    <row r="223" spans="1:9" ht="13.5" customHeight="1" x14ac:dyDescent="0.15">
      <c r="A223" s="17"/>
      <c r="B223" s="25"/>
      <c r="C223" s="25"/>
      <c r="D223" s="20"/>
      <c r="E223" s="18"/>
      <c r="F223" s="26"/>
      <c r="G223" s="26"/>
      <c r="H223" s="21"/>
      <c r="I223" s="22"/>
    </row>
    <row r="224" spans="1:9" ht="13.5" customHeight="1" x14ac:dyDescent="0.15">
      <c r="A224" s="17"/>
      <c r="B224" s="25"/>
      <c r="C224" s="25"/>
      <c r="D224" s="20"/>
      <c r="E224" s="18"/>
      <c r="F224" s="26"/>
      <c r="G224" s="26"/>
      <c r="H224" s="21"/>
      <c r="I224" s="22"/>
    </row>
    <row r="225" spans="1:9" ht="13.5" customHeight="1" x14ac:dyDescent="0.15">
      <c r="A225" s="17"/>
      <c r="B225" s="25"/>
      <c r="C225" s="25"/>
      <c r="D225" s="20"/>
      <c r="E225" s="18"/>
      <c r="F225" s="26"/>
      <c r="G225" s="26"/>
      <c r="H225" s="21"/>
      <c r="I225" s="22"/>
    </row>
    <row r="226" spans="1:9" ht="13.5" customHeight="1" x14ac:dyDescent="0.15">
      <c r="A226" s="17"/>
      <c r="B226" s="25"/>
      <c r="C226" s="25"/>
      <c r="D226" s="20"/>
      <c r="E226" s="18"/>
      <c r="F226" s="26"/>
      <c r="G226" s="26"/>
      <c r="H226" s="21"/>
      <c r="I226" s="22"/>
    </row>
    <row r="227" spans="1:9" ht="13.5" customHeight="1" x14ac:dyDescent="0.15">
      <c r="A227" s="17"/>
      <c r="B227" s="25"/>
      <c r="C227" s="25"/>
      <c r="D227" s="20"/>
      <c r="E227" s="18"/>
      <c r="F227" s="26"/>
      <c r="G227" s="26"/>
      <c r="H227" s="21"/>
      <c r="I227" s="22"/>
    </row>
    <row r="228" spans="1:9" ht="13.5" customHeight="1" x14ac:dyDescent="0.15">
      <c r="A228" s="17"/>
      <c r="B228" s="25"/>
      <c r="C228" s="25"/>
      <c r="D228" s="20"/>
      <c r="E228" s="18"/>
      <c r="F228" s="26"/>
      <c r="G228" s="26"/>
      <c r="H228" s="21"/>
      <c r="I228" s="22"/>
    </row>
    <row r="229" spans="1:9" ht="13.5" customHeight="1" x14ac:dyDescent="0.15">
      <c r="A229" s="17"/>
      <c r="B229" s="25"/>
      <c r="C229" s="25"/>
      <c r="D229" s="20"/>
      <c r="E229" s="18"/>
      <c r="F229" s="26"/>
      <c r="G229" s="26"/>
      <c r="H229" s="21"/>
      <c r="I229" s="22"/>
    </row>
    <row r="230" spans="1:9" ht="13.5" customHeight="1" x14ac:dyDescent="0.15">
      <c r="A230" s="17"/>
      <c r="B230" s="25"/>
      <c r="C230" s="25"/>
      <c r="D230" s="20"/>
      <c r="E230" s="18"/>
      <c r="F230" s="26"/>
      <c r="G230" s="26"/>
      <c r="H230" s="21"/>
      <c r="I230" s="22"/>
    </row>
    <row r="231" spans="1:9" ht="13.5" customHeight="1" x14ac:dyDescent="0.15">
      <c r="A231" s="17"/>
      <c r="B231" s="25"/>
      <c r="C231" s="25"/>
      <c r="D231" s="20"/>
      <c r="E231" s="18"/>
      <c r="F231" s="26"/>
      <c r="G231" s="26"/>
      <c r="H231" s="21"/>
      <c r="I231" s="22"/>
    </row>
    <row r="232" spans="1:9" ht="13.5" customHeight="1" x14ac:dyDescent="0.15">
      <c r="A232" s="17"/>
      <c r="B232" s="25"/>
      <c r="C232" s="25"/>
      <c r="D232" s="20"/>
      <c r="E232" s="18"/>
      <c r="F232" s="26"/>
      <c r="G232" s="26"/>
      <c r="H232" s="21"/>
      <c r="I232" s="22"/>
    </row>
    <row r="233" spans="1:9" ht="13.5" customHeight="1" x14ac:dyDescent="0.15">
      <c r="A233" s="17"/>
      <c r="B233" s="25"/>
      <c r="C233" s="25"/>
      <c r="D233" s="20"/>
      <c r="E233" s="18"/>
      <c r="F233" s="26"/>
      <c r="G233" s="26"/>
      <c r="H233" s="21"/>
      <c r="I233" s="22"/>
    </row>
    <row r="234" spans="1:9" ht="13.5" customHeight="1" x14ac:dyDescent="0.15">
      <c r="A234" s="17"/>
      <c r="B234" s="25"/>
      <c r="C234" s="25"/>
      <c r="D234" s="20"/>
      <c r="E234" s="18"/>
      <c r="F234" s="26"/>
      <c r="G234" s="26"/>
      <c r="H234" s="21"/>
      <c r="I234" s="22"/>
    </row>
    <row r="235" spans="1:9" ht="13.5" customHeight="1" thickBot="1" x14ac:dyDescent="0.2">
      <c r="A235" s="30" t="s">
        <v>220</v>
      </c>
      <c r="B235" s="31"/>
      <c r="C235" s="31"/>
      <c r="D235" s="31"/>
      <c r="E235" s="31"/>
      <c r="F235" s="31"/>
      <c r="G235" s="31"/>
      <c r="H235" s="32"/>
      <c r="I235" s="24">
        <f>SUM(I201:I202,I190:I194)</f>
        <v>0</v>
      </c>
    </row>
    <row r="236" spans="1:9" ht="21" customHeight="1" x14ac:dyDescent="0.15">
      <c r="A236" s="27"/>
      <c r="B236" s="27"/>
      <c r="C236" s="28"/>
      <c r="D236" s="28"/>
      <c r="E236" s="28"/>
      <c r="F236" s="28"/>
      <c r="G236" s="29" t="s">
        <v>201</v>
      </c>
      <c r="H236" s="29"/>
      <c r="I236" s="29"/>
    </row>
  </sheetData>
  <sheetProtection algorithmName="SHA-512" hashValue="mxZNaUkWCDrGFYZRbQ8Az4v1reSO5o8resHSb+dUltuxTgjHNKPRCe3UjL3aU7ztdIxzA3JyLsFIXX4IN5m3yQ==" saltValue="u9Q3HuqLysqnXb30T5+RAA==" spinCount="100000" sheet="1" formatCells="0" formatColumns="0" formatRows="0" insertColumns="0" insertRows="0" insertHyperlinks="0" deleteColumns="0" deleteRows="0" sort="0" autoFilter="0" pivotTables="0"/>
  <protectedRanges>
    <protectedRange sqref="H13:H1048576 H1:H11" name="区域1"/>
  </protectedRanges>
  <mergeCells count="476">
    <mergeCell ref="A1:I1"/>
    <mergeCell ref="A2:B2"/>
    <mergeCell ref="C2:F2"/>
    <mergeCell ref="G2:I2"/>
    <mergeCell ref="A3:C3"/>
    <mergeCell ref="E3:I3"/>
    <mergeCell ref="B7:C7"/>
    <mergeCell ref="F7:G7"/>
    <mergeCell ref="B8:C8"/>
    <mergeCell ref="F8:G8"/>
    <mergeCell ref="B9:C9"/>
    <mergeCell ref="F9:G9"/>
    <mergeCell ref="B4:C4"/>
    <mergeCell ref="F4:G4"/>
    <mergeCell ref="B5:C5"/>
    <mergeCell ref="F5:G5"/>
    <mergeCell ref="B6:C6"/>
    <mergeCell ref="F6:G6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31:C31"/>
    <mergeCell ref="F31:G31"/>
    <mergeCell ref="B32:C32"/>
    <mergeCell ref="F32:G32"/>
    <mergeCell ref="B33:C33"/>
    <mergeCell ref="F33:G33"/>
    <mergeCell ref="B28:C28"/>
    <mergeCell ref="F28:G28"/>
    <mergeCell ref="B29:C29"/>
    <mergeCell ref="F29:G29"/>
    <mergeCell ref="B30:C30"/>
    <mergeCell ref="F30:G30"/>
    <mergeCell ref="A37:B37"/>
    <mergeCell ref="C37:F37"/>
    <mergeCell ref="G37:I37"/>
    <mergeCell ref="A38:I38"/>
    <mergeCell ref="A39:B39"/>
    <mergeCell ref="C39:F39"/>
    <mergeCell ref="G39:I39"/>
    <mergeCell ref="B34:C34"/>
    <mergeCell ref="F34:G34"/>
    <mergeCell ref="B35:C35"/>
    <mergeCell ref="F35:G35"/>
    <mergeCell ref="B43:C43"/>
    <mergeCell ref="F43:G43"/>
    <mergeCell ref="B44:C44"/>
    <mergeCell ref="F44:G44"/>
    <mergeCell ref="B45:C45"/>
    <mergeCell ref="F45:G45"/>
    <mergeCell ref="A40:C40"/>
    <mergeCell ref="E40:I40"/>
    <mergeCell ref="B41:C41"/>
    <mergeCell ref="F41:G41"/>
    <mergeCell ref="B42:C42"/>
    <mergeCell ref="F42:G42"/>
    <mergeCell ref="B49:C49"/>
    <mergeCell ref="F49:G49"/>
    <mergeCell ref="B50:C50"/>
    <mergeCell ref="F50:G50"/>
    <mergeCell ref="B51:C51"/>
    <mergeCell ref="F51:G51"/>
    <mergeCell ref="B46:C46"/>
    <mergeCell ref="F46:G46"/>
    <mergeCell ref="B47:C47"/>
    <mergeCell ref="F47:G47"/>
    <mergeCell ref="B48:C48"/>
    <mergeCell ref="F48:G48"/>
    <mergeCell ref="B55:C55"/>
    <mergeCell ref="F55:G55"/>
    <mergeCell ref="B56:C56"/>
    <mergeCell ref="F56:G56"/>
    <mergeCell ref="B57:C57"/>
    <mergeCell ref="F57:G57"/>
    <mergeCell ref="B52:C52"/>
    <mergeCell ref="F52:G52"/>
    <mergeCell ref="B53:C53"/>
    <mergeCell ref="F53:G53"/>
    <mergeCell ref="B54:C54"/>
    <mergeCell ref="F54:G54"/>
    <mergeCell ref="B61:C61"/>
    <mergeCell ref="F61:G61"/>
    <mergeCell ref="B62:C62"/>
    <mergeCell ref="F62:G62"/>
    <mergeCell ref="B63:C63"/>
    <mergeCell ref="F63:G63"/>
    <mergeCell ref="B58:C58"/>
    <mergeCell ref="F58:G58"/>
    <mergeCell ref="B59:C59"/>
    <mergeCell ref="F59:G59"/>
    <mergeCell ref="B60:C60"/>
    <mergeCell ref="F60:G60"/>
    <mergeCell ref="B67:C67"/>
    <mergeCell ref="F67:G67"/>
    <mergeCell ref="B68:C68"/>
    <mergeCell ref="F68:G68"/>
    <mergeCell ref="B69:C69"/>
    <mergeCell ref="F69:G69"/>
    <mergeCell ref="B64:C64"/>
    <mergeCell ref="F64:G64"/>
    <mergeCell ref="B65:C65"/>
    <mergeCell ref="F65:G65"/>
    <mergeCell ref="B66:C66"/>
    <mergeCell ref="F66:G66"/>
    <mergeCell ref="B73:C73"/>
    <mergeCell ref="F73:G73"/>
    <mergeCell ref="B74:C74"/>
    <mergeCell ref="F74:G74"/>
    <mergeCell ref="B75:C75"/>
    <mergeCell ref="F75:G75"/>
    <mergeCell ref="B70:C70"/>
    <mergeCell ref="F70:G70"/>
    <mergeCell ref="B71:C71"/>
    <mergeCell ref="F71:G71"/>
    <mergeCell ref="B72:C72"/>
    <mergeCell ref="F72:G72"/>
    <mergeCell ref="A79:I79"/>
    <mergeCell ref="A80:B80"/>
    <mergeCell ref="C80:F80"/>
    <mergeCell ref="G80:I80"/>
    <mergeCell ref="A81:C81"/>
    <mergeCell ref="E81:I81"/>
    <mergeCell ref="B76:C76"/>
    <mergeCell ref="F76:G76"/>
    <mergeCell ref="A78:B78"/>
    <mergeCell ref="C78:F78"/>
    <mergeCell ref="G78:I78"/>
    <mergeCell ref="B85:C85"/>
    <mergeCell ref="F85:G85"/>
    <mergeCell ref="B86:C86"/>
    <mergeCell ref="F86:G86"/>
    <mergeCell ref="B87:C87"/>
    <mergeCell ref="F87:G87"/>
    <mergeCell ref="B82:C82"/>
    <mergeCell ref="F82:G82"/>
    <mergeCell ref="B83:C83"/>
    <mergeCell ref="F83:G83"/>
    <mergeCell ref="B84:C84"/>
    <mergeCell ref="F84:G84"/>
    <mergeCell ref="B91:C91"/>
    <mergeCell ref="F91:G91"/>
    <mergeCell ref="B92:C92"/>
    <mergeCell ref="F92:G92"/>
    <mergeCell ref="B93:C93"/>
    <mergeCell ref="F93:G93"/>
    <mergeCell ref="B88:C88"/>
    <mergeCell ref="F88:G88"/>
    <mergeCell ref="B89:C89"/>
    <mergeCell ref="F89:G89"/>
    <mergeCell ref="B90:C90"/>
    <mergeCell ref="F90:G90"/>
    <mergeCell ref="B97:C97"/>
    <mergeCell ref="F97:G97"/>
    <mergeCell ref="B98:C98"/>
    <mergeCell ref="F98:G98"/>
    <mergeCell ref="B99:C99"/>
    <mergeCell ref="F99:G99"/>
    <mergeCell ref="B94:C94"/>
    <mergeCell ref="F94:G94"/>
    <mergeCell ref="B95:C95"/>
    <mergeCell ref="F95:G95"/>
    <mergeCell ref="B96:C96"/>
    <mergeCell ref="F96:G96"/>
    <mergeCell ref="A103:C103"/>
    <mergeCell ref="E103:I103"/>
    <mergeCell ref="A104:B104"/>
    <mergeCell ref="C104:F104"/>
    <mergeCell ref="G104:I104"/>
    <mergeCell ref="A105:I105"/>
    <mergeCell ref="B100:C100"/>
    <mergeCell ref="F100:G100"/>
    <mergeCell ref="B101:C101"/>
    <mergeCell ref="F101:G101"/>
    <mergeCell ref="B102:C102"/>
    <mergeCell ref="F102:G102"/>
    <mergeCell ref="B109:C109"/>
    <mergeCell ref="F109:G109"/>
    <mergeCell ref="B110:C110"/>
    <mergeCell ref="F110:G110"/>
    <mergeCell ref="B111:C111"/>
    <mergeCell ref="F111:G111"/>
    <mergeCell ref="A106:B106"/>
    <mergeCell ref="C106:F106"/>
    <mergeCell ref="G106:I106"/>
    <mergeCell ref="A107:C107"/>
    <mergeCell ref="E107:I107"/>
    <mergeCell ref="B108:C108"/>
    <mergeCell ref="F108:G108"/>
    <mergeCell ref="B115:C115"/>
    <mergeCell ref="F115:G115"/>
    <mergeCell ref="B116:C116"/>
    <mergeCell ref="F116:G116"/>
    <mergeCell ref="A117:C117"/>
    <mergeCell ref="E117:I117"/>
    <mergeCell ref="B112:C112"/>
    <mergeCell ref="F112:G112"/>
    <mergeCell ref="B113:C113"/>
    <mergeCell ref="F113:G113"/>
    <mergeCell ref="B114:C114"/>
    <mergeCell ref="F114:G114"/>
    <mergeCell ref="A121:C121"/>
    <mergeCell ref="E121:I121"/>
    <mergeCell ref="B122:C122"/>
    <mergeCell ref="F122:G122"/>
    <mergeCell ref="B123:C123"/>
    <mergeCell ref="F123:G123"/>
    <mergeCell ref="A118:B118"/>
    <mergeCell ref="C118:F118"/>
    <mergeCell ref="G118:I118"/>
    <mergeCell ref="A119:I119"/>
    <mergeCell ref="A120:B120"/>
    <mergeCell ref="C120:F120"/>
    <mergeCell ref="G120:I120"/>
    <mergeCell ref="B127:C127"/>
    <mergeCell ref="F127:G127"/>
    <mergeCell ref="B128:C128"/>
    <mergeCell ref="F128:G128"/>
    <mergeCell ref="B129:C129"/>
    <mergeCell ref="F129:G129"/>
    <mergeCell ref="B124:C124"/>
    <mergeCell ref="F124:G124"/>
    <mergeCell ref="B125:C125"/>
    <mergeCell ref="F125:G125"/>
    <mergeCell ref="B126:C126"/>
    <mergeCell ref="F126:G126"/>
    <mergeCell ref="B133:C133"/>
    <mergeCell ref="F133:G133"/>
    <mergeCell ref="B134:C134"/>
    <mergeCell ref="F134:G134"/>
    <mergeCell ref="B135:C135"/>
    <mergeCell ref="F135:G135"/>
    <mergeCell ref="B130:C130"/>
    <mergeCell ref="F130:G130"/>
    <mergeCell ref="B131:C131"/>
    <mergeCell ref="F131:G131"/>
    <mergeCell ref="B132:C132"/>
    <mergeCell ref="F132:G132"/>
    <mergeCell ref="A139:B139"/>
    <mergeCell ref="C139:F139"/>
    <mergeCell ref="G139:I139"/>
    <mergeCell ref="A140:I140"/>
    <mergeCell ref="A141:B141"/>
    <mergeCell ref="C141:F141"/>
    <mergeCell ref="G141:I141"/>
    <mergeCell ref="B136:C136"/>
    <mergeCell ref="F136:G136"/>
    <mergeCell ref="B137:C137"/>
    <mergeCell ref="F137:G137"/>
    <mergeCell ref="A138:C138"/>
    <mergeCell ref="E138:I138"/>
    <mergeCell ref="B145:C145"/>
    <mergeCell ref="F145:G145"/>
    <mergeCell ref="B146:C146"/>
    <mergeCell ref="F146:G146"/>
    <mergeCell ref="B147:C147"/>
    <mergeCell ref="F147:G147"/>
    <mergeCell ref="A142:C142"/>
    <mergeCell ref="E142:I142"/>
    <mergeCell ref="B143:C143"/>
    <mergeCell ref="F143:G143"/>
    <mergeCell ref="B144:C144"/>
    <mergeCell ref="F144:G144"/>
    <mergeCell ref="B151:C151"/>
    <mergeCell ref="F151:G151"/>
    <mergeCell ref="B152:C152"/>
    <mergeCell ref="F152:G152"/>
    <mergeCell ref="B153:C153"/>
    <mergeCell ref="F153:G153"/>
    <mergeCell ref="B148:C148"/>
    <mergeCell ref="F148:G148"/>
    <mergeCell ref="B149:C149"/>
    <mergeCell ref="F149:G149"/>
    <mergeCell ref="B150:C150"/>
    <mergeCell ref="F150:G150"/>
    <mergeCell ref="B157:C157"/>
    <mergeCell ref="F157:G157"/>
    <mergeCell ref="B158:C158"/>
    <mergeCell ref="F158:G158"/>
    <mergeCell ref="B159:C159"/>
    <mergeCell ref="F159:G159"/>
    <mergeCell ref="B154:C154"/>
    <mergeCell ref="F154:G154"/>
    <mergeCell ref="B155:C155"/>
    <mergeCell ref="F155:G155"/>
    <mergeCell ref="B156:C156"/>
    <mergeCell ref="F156:G156"/>
    <mergeCell ref="B163:C163"/>
    <mergeCell ref="F163:G163"/>
    <mergeCell ref="B164:C164"/>
    <mergeCell ref="F164:G164"/>
    <mergeCell ref="B165:C165"/>
    <mergeCell ref="F165:G165"/>
    <mergeCell ref="B160:C160"/>
    <mergeCell ref="F160:G160"/>
    <mergeCell ref="B161:C161"/>
    <mergeCell ref="F161:G161"/>
    <mergeCell ref="B162:C162"/>
    <mergeCell ref="F162:G162"/>
    <mergeCell ref="B169:C169"/>
    <mergeCell ref="F169:G169"/>
    <mergeCell ref="B170:C170"/>
    <mergeCell ref="F170:G170"/>
    <mergeCell ref="B171:C171"/>
    <mergeCell ref="F171:G171"/>
    <mergeCell ref="B166:C166"/>
    <mergeCell ref="F166:G166"/>
    <mergeCell ref="B167:C167"/>
    <mergeCell ref="F167:G167"/>
    <mergeCell ref="B168:C168"/>
    <mergeCell ref="F168:G168"/>
    <mergeCell ref="B175:C175"/>
    <mergeCell ref="F175:G175"/>
    <mergeCell ref="B176:C176"/>
    <mergeCell ref="F176:G176"/>
    <mergeCell ref="B177:C177"/>
    <mergeCell ref="F177:G177"/>
    <mergeCell ref="B172:C172"/>
    <mergeCell ref="F172:G172"/>
    <mergeCell ref="B173:C173"/>
    <mergeCell ref="F173:G173"/>
    <mergeCell ref="B174:C174"/>
    <mergeCell ref="F174:G174"/>
    <mergeCell ref="B181:C181"/>
    <mergeCell ref="F181:G181"/>
    <mergeCell ref="B182:C182"/>
    <mergeCell ref="F182:G182"/>
    <mergeCell ref="B178:C178"/>
    <mergeCell ref="F178:G178"/>
    <mergeCell ref="B179:C179"/>
    <mergeCell ref="F179:G179"/>
    <mergeCell ref="B180:C180"/>
    <mergeCell ref="F180:G180"/>
    <mergeCell ref="A187:C187"/>
    <mergeCell ref="E187:I187"/>
    <mergeCell ref="B188:C188"/>
    <mergeCell ref="F188:G188"/>
    <mergeCell ref="B189:C189"/>
    <mergeCell ref="F189:G189"/>
    <mergeCell ref="A184:B184"/>
    <mergeCell ref="C184:F184"/>
    <mergeCell ref="G184:I184"/>
    <mergeCell ref="A185:I185"/>
    <mergeCell ref="A186:B186"/>
    <mergeCell ref="C186:F186"/>
    <mergeCell ref="G186:I186"/>
    <mergeCell ref="B193:C193"/>
    <mergeCell ref="F193:G193"/>
    <mergeCell ref="B194:C194"/>
    <mergeCell ref="F194:G194"/>
    <mergeCell ref="A195:C195"/>
    <mergeCell ref="E195:I195"/>
    <mergeCell ref="B190:C190"/>
    <mergeCell ref="F190:G190"/>
    <mergeCell ref="B191:C191"/>
    <mergeCell ref="F191:G191"/>
    <mergeCell ref="B192:C192"/>
    <mergeCell ref="F192:G192"/>
    <mergeCell ref="A199:C199"/>
    <mergeCell ref="E199:I199"/>
    <mergeCell ref="B200:C200"/>
    <mergeCell ref="F200:G200"/>
    <mergeCell ref="B201:C201"/>
    <mergeCell ref="F201:G201"/>
    <mergeCell ref="A196:B196"/>
    <mergeCell ref="C196:F196"/>
    <mergeCell ref="G196:I196"/>
    <mergeCell ref="A197:I197"/>
    <mergeCell ref="A198:B198"/>
    <mergeCell ref="C198:F198"/>
    <mergeCell ref="G198:I198"/>
    <mergeCell ref="B205:C205"/>
    <mergeCell ref="F205:G205"/>
    <mergeCell ref="B206:C206"/>
    <mergeCell ref="F206:G206"/>
    <mergeCell ref="B207:C207"/>
    <mergeCell ref="F207:G207"/>
    <mergeCell ref="B202:C202"/>
    <mergeCell ref="F202:G202"/>
    <mergeCell ref="B203:C203"/>
    <mergeCell ref="F203:G203"/>
    <mergeCell ref="B204:C204"/>
    <mergeCell ref="F204:G204"/>
    <mergeCell ref="B211:C211"/>
    <mergeCell ref="F211:G211"/>
    <mergeCell ref="B212:C212"/>
    <mergeCell ref="F212:G212"/>
    <mergeCell ref="B213:C213"/>
    <mergeCell ref="F213:G213"/>
    <mergeCell ref="B208:C208"/>
    <mergeCell ref="F208:G208"/>
    <mergeCell ref="B209:C209"/>
    <mergeCell ref="F209:G209"/>
    <mergeCell ref="B210:C210"/>
    <mergeCell ref="F210:G210"/>
    <mergeCell ref="B217:C217"/>
    <mergeCell ref="F217:G217"/>
    <mergeCell ref="B218:C218"/>
    <mergeCell ref="F218:G218"/>
    <mergeCell ref="B219:C219"/>
    <mergeCell ref="F219:G219"/>
    <mergeCell ref="B214:C214"/>
    <mergeCell ref="F214:G214"/>
    <mergeCell ref="B215:C215"/>
    <mergeCell ref="F215:G215"/>
    <mergeCell ref="B216:C216"/>
    <mergeCell ref="F216:G216"/>
    <mergeCell ref="F228:G228"/>
    <mergeCell ref="B223:C223"/>
    <mergeCell ref="F223:G223"/>
    <mergeCell ref="B224:C224"/>
    <mergeCell ref="F224:G224"/>
    <mergeCell ref="B225:C225"/>
    <mergeCell ref="F225:G225"/>
    <mergeCell ref="B220:C220"/>
    <mergeCell ref="F220:G220"/>
    <mergeCell ref="B221:C221"/>
    <mergeCell ref="F221:G221"/>
    <mergeCell ref="B222:C222"/>
    <mergeCell ref="F222:G222"/>
    <mergeCell ref="A236:B236"/>
    <mergeCell ref="C236:F236"/>
    <mergeCell ref="G236:I236"/>
    <mergeCell ref="A36:H36"/>
    <mergeCell ref="A235:H235"/>
    <mergeCell ref="A183:H183"/>
    <mergeCell ref="A77:H77"/>
    <mergeCell ref="B232:C232"/>
    <mergeCell ref="F232:G232"/>
    <mergeCell ref="B233:C233"/>
    <mergeCell ref="F233:G233"/>
    <mergeCell ref="B234:C234"/>
    <mergeCell ref="F234:G234"/>
    <mergeCell ref="B229:C229"/>
    <mergeCell ref="F229:G229"/>
    <mergeCell ref="B230:C230"/>
    <mergeCell ref="F230:G230"/>
    <mergeCell ref="B231:C231"/>
    <mergeCell ref="F231:G231"/>
    <mergeCell ref="B226:C226"/>
    <mergeCell ref="F226:G226"/>
    <mergeCell ref="B227:C227"/>
    <mergeCell ref="F227:G227"/>
    <mergeCell ref="B228:C228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  <rowBreaks count="7" manualBreakCount="7">
    <brk id="37" max="16383" man="1"/>
    <brk id="78" max="16383" man="1"/>
    <brk id="104" max="16383" man="1"/>
    <brk id="118" max="16383" man="1"/>
    <brk id="139" max="16383" man="1"/>
    <brk id="184" max="16383" man="1"/>
    <brk id="1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7CB3-05D5-4441-A081-FAEAF7F4A60A}">
  <dimension ref="A1:I236"/>
  <sheetViews>
    <sheetView showGridLines="0" topLeftCell="A194" workbookViewId="0">
      <selection activeCell="F201" sqref="F201:G201"/>
    </sheetView>
  </sheetViews>
  <sheetFormatPr defaultColWidth="9" defaultRowHeight="11.25" x14ac:dyDescent="0.15"/>
  <cols>
    <col min="1" max="1" width="18.6640625" customWidth="1"/>
    <col min="2" max="2" width="15.33203125" customWidth="1"/>
    <col min="3" max="3" width="8.83203125" customWidth="1"/>
    <col min="4" max="4" width="20.33203125" customWidth="1"/>
    <col min="5" max="5" width="9.6640625" customWidth="1"/>
    <col min="6" max="6" width="4" customWidth="1"/>
    <col min="7" max="7" width="10.6640625" customWidth="1"/>
    <col min="8" max="8" width="13.5" customWidth="1"/>
    <col min="9" max="9" width="13.1640625" customWidth="1"/>
  </cols>
  <sheetData>
    <row r="1" spans="1:9" ht="21" customHeight="1" x14ac:dyDescent="0.15">
      <c r="A1" s="37" t="s">
        <v>35</v>
      </c>
      <c r="B1" s="37"/>
      <c r="C1" s="37"/>
      <c r="D1" s="37"/>
      <c r="E1" s="37"/>
      <c r="F1" s="37"/>
      <c r="G1" s="37"/>
      <c r="H1" s="37"/>
      <c r="I1" s="37"/>
    </row>
    <row r="2" spans="1:9" ht="21" customHeight="1" thickBot="1" x14ac:dyDescent="0.2">
      <c r="A2" s="27" t="s">
        <v>228</v>
      </c>
      <c r="B2" s="27"/>
      <c r="C2" s="28"/>
      <c r="D2" s="28"/>
      <c r="E2" s="28"/>
      <c r="F2" s="28"/>
      <c r="G2" s="29" t="s">
        <v>36</v>
      </c>
      <c r="H2" s="29"/>
      <c r="I2" s="29"/>
    </row>
    <row r="3" spans="1:9" ht="13.5" customHeight="1" x14ac:dyDescent="0.15">
      <c r="A3" s="33" t="s">
        <v>37</v>
      </c>
      <c r="B3" s="34"/>
      <c r="C3" s="34"/>
      <c r="D3" s="16" t="s">
        <v>38</v>
      </c>
      <c r="E3" s="34"/>
      <c r="F3" s="34"/>
      <c r="G3" s="34"/>
      <c r="H3" s="34"/>
      <c r="I3" s="35"/>
    </row>
    <row r="4" spans="1:9" ht="13.5" customHeight="1" x14ac:dyDescent="0.15">
      <c r="A4" s="17" t="s">
        <v>39</v>
      </c>
      <c r="B4" s="36" t="s">
        <v>40</v>
      </c>
      <c r="C4" s="36"/>
      <c r="D4" s="18" t="s">
        <v>38</v>
      </c>
      <c r="E4" s="18" t="s">
        <v>41</v>
      </c>
      <c r="F4" s="36" t="s">
        <v>42</v>
      </c>
      <c r="G4" s="36"/>
      <c r="H4" s="18" t="s">
        <v>43</v>
      </c>
      <c r="I4" s="19" t="s">
        <v>44</v>
      </c>
    </row>
    <row r="5" spans="1:9" ht="13.5" customHeight="1" x14ac:dyDescent="0.15">
      <c r="A5" s="17" t="s">
        <v>45</v>
      </c>
      <c r="B5" s="25" t="s">
        <v>46</v>
      </c>
      <c r="C5" s="25"/>
      <c r="D5" s="20"/>
      <c r="E5" s="18"/>
      <c r="F5" s="26"/>
      <c r="G5" s="26"/>
      <c r="H5" s="21"/>
      <c r="I5" s="22"/>
    </row>
    <row r="6" spans="1:9" ht="13.5" customHeight="1" x14ac:dyDescent="0.15">
      <c r="A6" s="17" t="s">
        <v>47</v>
      </c>
      <c r="B6" s="25" t="s">
        <v>48</v>
      </c>
      <c r="C6" s="25"/>
      <c r="D6" s="20"/>
      <c r="E6" s="18"/>
      <c r="F6" s="26"/>
      <c r="G6" s="26"/>
      <c r="H6" s="21"/>
      <c r="I6" s="22"/>
    </row>
    <row r="7" spans="1:9" ht="21" customHeight="1" x14ac:dyDescent="0.15">
      <c r="A7" s="17" t="s">
        <v>49</v>
      </c>
      <c r="B7" s="25" t="s">
        <v>50</v>
      </c>
      <c r="C7" s="25"/>
      <c r="D7" s="20"/>
      <c r="E7" s="18" t="s">
        <v>51</v>
      </c>
      <c r="F7" s="26">
        <v>1</v>
      </c>
      <c r="G7" s="26"/>
      <c r="H7" s="21"/>
      <c r="I7" s="22">
        <f>H7*F7</f>
        <v>0</v>
      </c>
    </row>
    <row r="8" spans="1:9" ht="21" customHeight="1" x14ac:dyDescent="0.15">
      <c r="A8" s="17" t="s">
        <v>52</v>
      </c>
      <c r="B8" s="25" t="s">
        <v>53</v>
      </c>
      <c r="C8" s="25"/>
      <c r="D8" s="20"/>
      <c r="E8" s="18" t="s">
        <v>51</v>
      </c>
      <c r="F8" s="26">
        <v>1</v>
      </c>
      <c r="G8" s="26"/>
      <c r="H8" s="21"/>
      <c r="I8" s="22">
        <f t="shared" ref="I8:I16" si="0">H8*F8</f>
        <v>0</v>
      </c>
    </row>
    <row r="9" spans="1:9" ht="13.5" customHeight="1" x14ac:dyDescent="0.15">
      <c r="A9" s="17" t="s">
        <v>54</v>
      </c>
      <c r="B9" s="25" t="s">
        <v>55</v>
      </c>
      <c r="C9" s="25"/>
      <c r="D9" s="20"/>
      <c r="E9" s="18"/>
      <c r="F9" s="26"/>
      <c r="G9" s="26"/>
      <c r="H9" s="21"/>
      <c r="I9" s="22"/>
    </row>
    <row r="10" spans="1:9" ht="13.5" customHeight="1" x14ac:dyDescent="0.15">
      <c r="A10" s="17" t="s">
        <v>56</v>
      </c>
      <c r="B10" s="25" t="s">
        <v>57</v>
      </c>
      <c r="C10" s="25"/>
      <c r="D10" s="20"/>
      <c r="E10" s="18" t="s">
        <v>51</v>
      </c>
      <c r="F10" s="26">
        <v>1</v>
      </c>
      <c r="G10" s="26"/>
      <c r="H10" s="21"/>
      <c r="I10" s="22">
        <f t="shared" si="0"/>
        <v>0</v>
      </c>
    </row>
    <row r="11" spans="1:9" ht="13.5" customHeight="1" x14ac:dyDescent="0.15">
      <c r="A11" s="17" t="s">
        <v>58</v>
      </c>
      <c r="B11" s="25" t="s">
        <v>59</v>
      </c>
      <c r="C11" s="25"/>
      <c r="D11" s="20"/>
      <c r="E11" s="18" t="s">
        <v>51</v>
      </c>
      <c r="F11" s="26">
        <v>1</v>
      </c>
      <c r="G11" s="26"/>
      <c r="H11" s="21"/>
      <c r="I11" s="22">
        <f t="shared" si="0"/>
        <v>0</v>
      </c>
    </row>
    <row r="12" spans="1:9" ht="21" customHeight="1" x14ac:dyDescent="0.15">
      <c r="A12" s="17" t="s">
        <v>60</v>
      </c>
      <c r="B12" s="25" t="s">
        <v>61</v>
      </c>
      <c r="C12" s="25"/>
      <c r="D12" s="20"/>
      <c r="E12" s="18" t="s">
        <v>51</v>
      </c>
      <c r="F12" s="26">
        <v>1</v>
      </c>
      <c r="G12" s="26"/>
      <c r="H12" s="21">
        <v>9114.09</v>
      </c>
      <c r="I12" s="22">
        <f t="shared" si="0"/>
        <v>9114.09</v>
      </c>
    </row>
    <row r="13" spans="1:9" ht="13.5" customHeight="1" x14ac:dyDescent="0.15">
      <c r="A13" s="17" t="s">
        <v>62</v>
      </c>
      <c r="B13" s="25" t="s">
        <v>63</v>
      </c>
      <c r="C13" s="25"/>
      <c r="D13" s="20"/>
      <c r="E13" s="18"/>
      <c r="F13" s="26"/>
      <c r="G13" s="26"/>
      <c r="H13" s="21"/>
      <c r="I13" s="22"/>
    </row>
    <row r="14" spans="1:9" ht="165" customHeight="1" x14ac:dyDescent="0.15">
      <c r="A14" s="17" t="s">
        <v>64</v>
      </c>
      <c r="B14" s="25" t="s">
        <v>65</v>
      </c>
      <c r="C14" s="25"/>
      <c r="D14" s="20" t="s">
        <v>66</v>
      </c>
      <c r="E14" s="18" t="s">
        <v>51</v>
      </c>
      <c r="F14" s="26">
        <v>1</v>
      </c>
      <c r="G14" s="26"/>
      <c r="H14" s="21"/>
      <c r="I14" s="22">
        <f t="shared" si="0"/>
        <v>0</v>
      </c>
    </row>
    <row r="15" spans="1:9" ht="13.5" customHeight="1" x14ac:dyDescent="0.15">
      <c r="A15" s="17" t="s">
        <v>67</v>
      </c>
      <c r="B15" s="25" t="s">
        <v>68</v>
      </c>
      <c r="C15" s="25"/>
      <c r="D15" s="20"/>
      <c r="E15" s="18"/>
      <c r="F15" s="26"/>
      <c r="G15" s="26"/>
      <c r="H15" s="21"/>
      <c r="I15" s="22"/>
    </row>
    <row r="16" spans="1:9" ht="30" customHeight="1" x14ac:dyDescent="0.15">
      <c r="A16" s="17" t="s">
        <v>69</v>
      </c>
      <c r="B16" s="25" t="s">
        <v>68</v>
      </c>
      <c r="C16" s="25"/>
      <c r="D16" s="20" t="s">
        <v>70</v>
      </c>
      <c r="E16" s="18" t="s">
        <v>71</v>
      </c>
      <c r="F16" s="26">
        <v>1</v>
      </c>
      <c r="G16" s="26"/>
      <c r="H16" s="21"/>
      <c r="I16" s="22">
        <f t="shared" si="0"/>
        <v>0</v>
      </c>
    </row>
    <row r="17" spans="1:9" ht="13.5" customHeight="1" x14ac:dyDescent="0.15">
      <c r="A17" s="17"/>
      <c r="B17" s="25"/>
      <c r="C17" s="25"/>
      <c r="D17" s="20"/>
      <c r="E17" s="18"/>
      <c r="F17" s="26"/>
      <c r="G17" s="26"/>
      <c r="H17" s="21"/>
      <c r="I17" s="22"/>
    </row>
    <row r="18" spans="1:9" ht="13.5" customHeight="1" x14ac:dyDescent="0.15">
      <c r="A18" s="17"/>
      <c r="B18" s="25"/>
      <c r="C18" s="25"/>
      <c r="D18" s="20"/>
      <c r="E18" s="18"/>
      <c r="F18" s="26"/>
      <c r="G18" s="26"/>
      <c r="H18" s="21"/>
      <c r="I18" s="22"/>
    </row>
    <row r="19" spans="1:9" ht="13.5" customHeight="1" x14ac:dyDescent="0.15">
      <c r="A19" s="17"/>
      <c r="B19" s="25"/>
      <c r="C19" s="25"/>
      <c r="D19" s="20"/>
      <c r="E19" s="18"/>
      <c r="F19" s="26"/>
      <c r="G19" s="26"/>
      <c r="H19" s="21"/>
      <c r="I19" s="22"/>
    </row>
    <row r="20" spans="1:9" ht="13.5" customHeight="1" x14ac:dyDescent="0.15">
      <c r="A20" s="17"/>
      <c r="B20" s="25"/>
      <c r="C20" s="25"/>
      <c r="D20" s="20"/>
      <c r="E20" s="18"/>
      <c r="F20" s="26"/>
      <c r="G20" s="26"/>
      <c r="H20" s="21"/>
      <c r="I20" s="22"/>
    </row>
    <row r="21" spans="1:9" ht="13.5" customHeight="1" x14ac:dyDescent="0.15">
      <c r="A21" s="17"/>
      <c r="B21" s="25"/>
      <c r="C21" s="25"/>
      <c r="D21" s="20"/>
      <c r="E21" s="18"/>
      <c r="F21" s="26"/>
      <c r="G21" s="26"/>
      <c r="H21" s="21"/>
      <c r="I21" s="22"/>
    </row>
    <row r="22" spans="1:9" ht="13.5" customHeight="1" x14ac:dyDescent="0.15">
      <c r="A22" s="17"/>
      <c r="B22" s="25"/>
      <c r="C22" s="25"/>
      <c r="D22" s="20"/>
      <c r="E22" s="18"/>
      <c r="F22" s="26"/>
      <c r="G22" s="26"/>
      <c r="H22" s="21"/>
      <c r="I22" s="22"/>
    </row>
    <row r="23" spans="1:9" ht="13.5" customHeight="1" x14ac:dyDescent="0.15">
      <c r="A23" s="17"/>
      <c r="B23" s="25"/>
      <c r="C23" s="25"/>
      <c r="D23" s="20"/>
      <c r="E23" s="18"/>
      <c r="F23" s="26"/>
      <c r="G23" s="26"/>
      <c r="H23" s="21"/>
      <c r="I23" s="22"/>
    </row>
    <row r="24" spans="1:9" ht="13.5" customHeight="1" x14ac:dyDescent="0.15">
      <c r="A24" s="17"/>
      <c r="B24" s="25"/>
      <c r="C24" s="25"/>
      <c r="D24" s="20"/>
      <c r="E24" s="18"/>
      <c r="F24" s="26"/>
      <c r="G24" s="26"/>
      <c r="H24" s="21"/>
      <c r="I24" s="22"/>
    </row>
    <row r="25" spans="1:9" ht="13.5" customHeight="1" x14ac:dyDescent="0.15">
      <c r="A25" s="17"/>
      <c r="B25" s="25"/>
      <c r="C25" s="25"/>
      <c r="D25" s="20"/>
      <c r="E25" s="18"/>
      <c r="F25" s="26"/>
      <c r="G25" s="26"/>
      <c r="H25" s="21"/>
      <c r="I25" s="22"/>
    </row>
    <row r="26" spans="1:9" ht="13.5" customHeight="1" x14ac:dyDescent="0.15">
      <c r="A26" s="17"/>
      <c r="B26" s="25"/>
      <c r="C26" s="25"/>
      <c r="D26" s="20"/>
      <c r="E26" s="18"/>
      <c r="F26" s="26"/>
      <c r="G26" s="26"/>
      <c r="H26" s="21"/>
      <c r="I26" s="22"/>
    </row>
    <row r="27" spans="1:9" ht="13.5" customHeight="1" x14ac:dyDescent="0.15">
      <c r="A27" s="17"/>
      <c r="B27" s="25"/>
      <c r="C27" s="25"/>
      <c r="D27" s="20"/>
      <c r="E27" s="18"/>
      <c r="F27" s="26"/>
      <c r="G27" s="26"/>
      <c r="H27" s="21"/>
      <c r="I27" s="22"/>
    </row>
    <row r="28" spans="1:9" ht="13.5" customHeight="1" x14ac:dyDescent="0.15">
      <c r="A28" s="17"/>
      <c r="B28" s="25"/>
      <c r="C28" s="25"/>
      <c r="D28" s="20"/>
      <c r="E28" s="18"/>
      <c r="F28" s="26"/>
      <c r="G28" s="26"/>
      <c r="H28" s="21"/>
      <c r="I28" s="22"/>
    </row>
    <row r="29" spans="1:9" ht="13.5" customHeight="1" x14ac:dyDescent="0.15">
      <c r="A29" s="17"/>
      <c r="B29" s="25"/>
      <c r="C29" s="25"/>
      <c r="D29" s="20"/>
      <c r="E29" s="18"/>
      <c r="F29" s="26"/>
      <c r="G29" s="26"/>
      <c r="H29" s="21"/>
      <c r="I29" s="22"/>
    </row>
    <row r="30" spans="1:9" ht="13.5" customHeight="1" x14ac:dyDescent="0.15">
      <c r="A30" s="17"/>
      <c r="B30" s="25"/>
      <c r="C30" s="25"/>
      <c r="D30" s="20"/>
      <c r="E30" s="18"/>
      <c r="F30" s="26"/>
      <c r="G30" s="26"/>
      <c r="H30" s="21"/>
      <c r="I30" s="22"/>
    </row>
    <row r="31" spans="1:9" ht="13.5" customHeight="1" x14ac:dyDescent="0.15">
      <c r="A31" s="17"/>
      <c r="B31" s="25"/>
      <c r="C31" s="25"/>
      <c r="D31" s="20"/>
      <c r="E31" s="18"/>
      <c r="F31" s="26"/>
      <c r="G31" s="26"/>
      <c r="H31" s="21"/>
      <c r="I31" s="22"/>
    </row>
    <row r="32" spans="1:9" ht="13.5" customHeight="1" x14ac:dyDescent="0.15">
      <c r="A32" s="17"/>
      <c r="B32" s="25"/>
      <c r="C32" s="25"/>
      <c r="D32" s="20"/>
      <c r="E32" s="18"/>
      <c r="F32" s="26"/>
      <c r="G32" s="26"/>
      <c r="H32" s="21"/>
      <c r="I32" s="22"/>
    </row>
    <row r="33" spans="1:9" ht="13.5" customHeight="1" x14ac:dyDescent="0.15">
      <c r="A33" s="17"/>
      <c r="B33" s="25"/>
      <c r="C33" s="25"/>
      <c r="D33" s="20"/>
      <c r="E33" s="18"/>
      <c r="F33" s="26"/>
      <c r="G33" s="26"/>
      <c r="H33" s="21"/>
      <c r="I33" s="22"/>
    </row>
    <row r="34" spans="1:9" ht="13.5" customHeight="1" x14ac:dyDescent="0.15">
      <c r="A34" s="17"/>
      <c r="B34" s="25"/>
      <c r="C34" s="25"/>
      <c r="D34" s="20"/>
      <c r="E34" s="18"/>
      <c r="F34" s="26"/>
      <c r="G34" s="26"/>
      <c r="H34" s="21"/>
      <c r="I34" s="22"/>
    </row>
    <row r="35" spans="1:9" ht="13.5" customHeight="1" x14ac:dyDescent="0.15">
      <c r="A35" s="17"/>
      <c r="B35" s="25"/>
      <c r="C35" s="25"/>
      <c r="D35" s="20"/>
      <c r="E35" s="18"/>
      <c r="F35" s="26"/>
      <c r="G35" s="26"/>
      <c r="H35" s="21"/>
      <c r="I35" s="22"/>
    </row>
    <row r="36" spans="1:9" ht="13.5" customHeight="1" thickBot="1" x14ac:dyDescent="0.2">
      <c r="A36" s="30" t="s">
        <v>217</v>
      </c>
      <c r="B36" s="31"/>
      <c r="C36" s="31"/>
      <c r="D36" s="31"/>
      <c r="E36" s="31"/>
      <c r="F36" s="31"/>
      <c r="G36" s="31"/>
      <c r="H36" s="32"/>
      <c r="I36" s="24">
        <f>SUM(I7:I16)</f>
        <v>9114.09</v>
      </c>
    </row>
    <row r="37" spans="1:9" ht="21" customHeight="1" x14ac:dyDescent="0.15">
      <c r="A37" s="27"/>
      <c r="B37" s="27"/>
      <c r="C37" s="28"/>
      <c r="D37" s="28"/>
      <c r="E37" s="28"/>
      <c r="F37" s="28"/>
      <c r="G37" s="29" t="s">
        <v>72</v>
      </c>
      <c r="H37" s="29"/>
      <c r="I37" s="29"/>
    </row>
    <row r="38" spans="1:9" ht="21" customHeight="1" x14ac:dyDescent="0.15">
      <c r="A38" s="37" t="s">
        <v>35</v>
      </c>
      <c r="B38" s="37"/>
      <c r="C38" s="37"/>
      <c r="D38" s="37"/>
      <c r="E38" s="37"/>
      <c r="F38" s="37"/>
      <c r="G38" s="37"/>
      <c r="H38" s="37"/>
      <c r="I38" s="37"/>
    </row>
    <row r="39" spans="1:9" ht="21" customHeight="1" thickBot="1" x14ac:dyDescent="0.2">
      <c r="A39" s="27" t="s">
        <v>228</v>
      </c>
      <c r="B39" s="27"/>
      <c r="C39" s="28"/>
      <c r="D39" s="28"/>
      <c r="E39" s="28"/>
      <c r="F39" s="28"/>
      <c r="G39" s="29" t="s">
        <v>36</v>
      </c>
      <c r="H39" s="29"/>
      <c r="I39" s="29"/>
    </row>
    <row r="40" spans="1:9" ht="13.5" customHeight="1" x14ac:dyDescent="0.15">
      <c r="A40" s="33" t="s">
        <v>73</v>
      </c>
      <c r="B40" s="34"/>
      <c r="C40" s="34"/>
      <c r="D40" s="16" t="s">
        <v>38</v>
      </c>
      <c r="E40" s="34"/>
      <c r="F40" s="34"/>
      <c r="G40" s="34"/>
      <c r="H40" s="34"/>
      <c r="I40" s="35"/>
    </row>
    <row r="41" spans="1:9" ht="13.5" customHeight="1" x14ac:dyDescent="0.15">
      <c r="A41" s="17" t="s">
        <v>39</v>
      </c>
      <c r="B41" s="36" t="s">
        <v>40</v>
      </c>
      <c r="C41" s="36"/>
      <c r="D41" s="18" t="s">
        <v>38</v>
      </c>
      <c r="E41" s="18" t="s">
        <v>41</v>
      </c>
      <c r="F41" s="36" t="s">
        <v>42</v>
      </c>
      <c r="G41" s="36"/>
      <c r="H41" s="18" t="s">
        <v>43</v>
      </c>
      <c r="I41" s="19" t="s">
        <v>44</v>
      </c>
    </row>
    <row r="42" spans="1:9" ht="13.5" customHeight="1" x14ac:dyDescent="0.15">
      <c r="A42" s="17" t="s">
        <v>74</v>
      </c>
      <c r="B42" s="25" t="s">
        <v>75</v>
      </c>
      <c r="C42" s="25"/>
      <c r="D42" s="20"/>
      <c r="E42" s="18"/>
      <c r="F42" s="26"/>
      <c r="G42" s="26"/>
      <c r="H42" s="21"/>
      <c r="I42" s="22"/>
    </row>
    <row r="43" spans="1:9" ht="13.5" customHeight="1" x14ac:dyDescent="0.15">
      <c r="A43" s="17" t="s">
        <v>76</v>
      </c>
      <c r="B43" s="25" t="s">
        <v>75</v>
      </c>
      <c r="C43" s="25"/>
      <c r="D43" s="20"/>
      <c r="E43" s="18"/>
      <c r="F43" s="26"/>
      <c r="G43" s="26"/>
      <c r="H43" s="21"/>
      <c r="I43" s="22"/>
    </row>
    <row r="44" spans="1:9" ht="102" customHeight="1" x14ac:dyDescent="0.15">
      <c r="A44" s="17" t="s">
        <v>49</v>
      </c>
      <c r="B44" s="25" t="s">
        <v>77</v>
      </c>
      <c r="C44" s="25"/>
      <c r="D44" s="20" t="s">
        <v>78</v>
      </c>
      <c r="E44" s="18" t="s">
        <v>79</v>
      </c>
      <c r="F44" s="26">
        <v>260</v>
      </c>
      <c r="G44" s="26"/>
      <c r="H44" s="21"/>
      <c r="I44" s="22">
        <f t="shared" ref="I44:I45" si="1">H44*F44</f>
        <v>0</v>
      </c>
    </row>
    <row r="45" spans="1:9" ht="57" customHeight="1" x14ac:dyDescent="0.15">
      <c r="A45" s="17" t="s">
        <v>52</v>
      </c>
      <c r="B45" s="25" t="s">
        <v>80</v>
      </c>
      <c r="C45" s="25"/>
      <c r="D45" s="20" t="s">
        <v>81</v>
      </c>
      <c r="E45" s="18" t="s">
        <v>82</v>
      </c>
      <c r="F45" s="26">
        <v>43.2</v>
      </c>
      <c r="G45" s="26"/>
      <c r="H45" s="21"/>
      <c r="I45" s="22">
        <f t="shared" si="1"/>
        <v>0</v>
      </c>
    </row>
    <row r="46" spans="1:9" ht="13.5" customHeight="1" x14ac:dyDescent="0.15">
      <c r="A46" s="17"/>
      <c r="B46" s="25"/>
      <c r="C46" s="25"/>
      <c r="D46" s="20"/>
      <c r="E46" s="18"/>
      <c r="F46" s="26"/>
      <c r="G46" s="26"/>
      <c r="H46" s="21"/>
      <c r="I46" s="22"/>
    </row>
    <row r="47" spans="1:9" ht="13.5" customHeight="1" x14ac:dyDescent="0.15">
      <c r="A47" s="17"/>
      <c r="B47" s="25"/>
      <c r="C47" s="25"/>
      <c r="D47" s="20"/>
      <c r="E47" s="18"/>
      <c r="F47" s="26"/>
      <c r="G47" s="26"/>
      <c r="H47" s="21"/>
      <c r="I47" s="22"/>
    </row>
    <row r="48" spans="1:9" ht="13.5" customHeight="1" x14ac:dyDescent="0.15">
      <c r="A48" s="17"/>
      <c r="B48" s="25"/>
      <c r="C48" s="25"/>
      <c r="D48" s="20"/>
      <c r="E48" s="18"/>
      <c r="F48" s="26"/>
      <c r="G48" s="26"/>
      <c r="H48" s="21"/>
      <c r="I48" s="22"/>
    </row>
    <row r="49" spans="1:9" ht="13.5" customHeight="1" x14ac:dyDescent="0.15">
      <c r="A49" s="17"/>
      <c r="B49" s="25"/>
      <c r="C49" s="25"/>
      <c r="D49" s="20"/>
      <c r="E49" s="18"/>
      <c r="F49" s="26"/>
      <c r="G49" s="26"/>
      <c r="H49" s="21"/>
      <c r="I49" s="22"/>
    </row>
    <row r="50" spans="1:9" ht="13.5" customHeight="1" x14ac:dyDescent="0.15">
      <c r="A50" s="17"/>
      <c r="B50" s="25"/>
      <c r="C50" s="25"/>
      <c r="D50" s="20"/>
      <c r="E50" s="18"/>
      <c r="F50" s="26"/>
      <c r="G50" s="26"/>
      <c r="H50" s="21"/>
      <c r="I50" s="22"/>
    </row>
    <row r="51" spans="1:9" ht="13.5" customHeight="1" x14ac:dyDescent="0.15">
      <c r="A51" s="17"/>
      <c r="B51" s="25"/>
      <c r="C51" s="25"/>
      <c r="D51" s="20"/>
      <c r="E51" s="18"/>
      <c r="F51" s="26"/>
      <c r="G51" s="26"/>
      <c r="H51" s="21"/>
      <c r="I51" s="22"/>
    </row>
    <row r="52" spans="1:9" ht="13.5" customHeight="1" x14ac:dyDescent="0.15">
      <c r="A52" s="17"/>
      <c r="B52" s="25"/>
      <c r="C52" s="25"/>
      <c r="D52" s="20"/>
      <c r="E52" s="18"/>
      <c r="F52" s="26"/>
      <c r="G52" s="26"/>
      <c r="H52" s="21"/>
      <c r="I52" s="22"/>
    </row>
    <row r="53" spans="1:9" ht="13.5" customHeight="1" x14ac:dyDescent="0.15">
      <c r="A53" s="17"/>
      <c r="B53" s="25"/>
      <c r="C53" s="25"/>
      <c r="D53" s="20"/>
      <c r="E53" s="18"/>
      <c r="F53" s="26"/>
      <c r="G53" s="26"/>
      <c r="H53" s="21"/>
      <c r="I53" s="22"/>
    </row>
    <row r="54" spans="1:9" ht="13.5" customHeight="1" x14ac:dyDescent="0.15">
      <c r="A54" s="17"/>
      <c r="B54" s="25"/>
      <c r="C54" s="25"/>
      <c r="D54" s="20"/>
      <c r="E54" s="18"/>
      <c r="F54" s="26"/>
      <c r="G54" s="26"/>
      <c r="H54" s="21"/>
      <c r="I54" s="22"/>
    </row>
    <row r="55" spans="1:9" ht="13.5" customHeight="1" x14ac:dyDescent="0.15">
      <c r="A55" s="17"/>
      <c r="B55" s="25"/>
      <c r="C55" s="25"/>
      <c r="D55" s="20"/>
      <c r="E55" s="18"/>
      <c r="F55" s="26"/>
      <c r="G55" s="26"/>
      <c r="H55" s="21"/>
      <c r="I55" s="22"/>
    </row>
    <row r="56" spans="1:9" ht="13.5" customHeight="1" x14ac:dyDescent="0.15">
      <c r="A56" s="17"/>
      <c r="B56" s="25"/>
      <c r="C56" s="25"/>
      <c r="D56" s="20"/>
      <c r="E56" s="18"/>
      <c r="F56" s="26"/>
      <c r="G56" s="26"/>
      <c r="H56" s="21"/>
      <c r="I56" s="22"/>
    </row>
    <row r="57" spans="1:9" ht="13.5" customHeight="1" x14ac:dyDescent="0.15">
      <c r="A57" s="17"/>
      <c r="B57" s="25"/>
      <c r="C57" s="25"/>
      <c r="D57" s="20"/>
      <c r="E57" s="18"/>
      <c r="F57" s="26"/>
      <c r="G57" s="26"/>
      <c r="H57" s="21"/>
      <c r="I57" s="22"/>
    </row>
    <row r="58" spans="1:9" ht="13.5" customHeight="1" x14ac:dyDescent="0.15">
      <c r="A58" s="17"/>
      <c r="B58" s="25"/>
      <c r="C58" s="25"/>
      <c r="D58" s="20"/>
      <c r="E58" s="18"/>
      <c r="F58" s="26"/>
      <c r="G58" s="26"/>
      <c r="H58" s="21"/>
      <c r="I58" s="22"/>
    </row>
    <row r="59" spans="1:9" ht="13.5" customHeight="1" x14ac:dyDescent="0.15">
      <c r="A59" s="17"/>
      <c r="B59" s="25"/>
      <c r="C59" s="25"/>
      <c r="D59" s="20"/>
      <c r="E59" s="18"/>
      <c r="F59" s="26"/>
      <c r="G59" s="26"/>
      <c r="H59" s="21"/>
      <c r="I59" s="22"/>
    </row>
    <row r="60" spans="1:9" ht="13.5" customHeight="1" x14ac:dyDescent="0.15">
      <c r="A60" s="17"/>
      <c r="B60" s="25"/>
      <c r="C60" s="25"/>
      <c r="D60" s="20"/>
      <c r="E60" s="18"/>
      <c r="F60" s="26"/>
      <c r="G60" s="26"/>
      <c r="H60" s="21"/>
      <c r="I60" s="22"/>
    </row>
    <row r="61" spans="1:9" ht="13.5" customHeight="1" x14ac:dyDescent="0.15">
      <c r="A61" s="17"/>
      <c r="B61" s="25"/>
      <c r="C61" s="25"/>
      <c r="D61" s="20"/>
      <c r="E61" s="18"/>
      <c r="F61" s="26"/>
      <c r="G61" s="26"/>
      <c r="H61" s="21"/>
      <c r="I61" s="22"/>
    </row>
    <row r="62" spans="1:9" ht="13.5" customHeight="1" x14ac:dyDescent="0.15">
      <c r="A62" s="17"/>
      <c r="B62" s="25"/>
      <c r="C62" s="25"/>
      <c r="D62" s="20"/>
      <c r="E62" s="18"/>
      <c r="F62" s="26"/>
      <c r="G62" s="26"/>
      <c r="H62" s="21"/>
      <c r="I62" s="22"/>
    </row>
    <row r="63" spans="1:9" ht="13.5" customHeight="1" x14ac:dyDescent="0.15">
      <c r="A63" s="17"/>
      <c r="B63" s="25"/>
      <c r="C63" s="25"/>
      <c r="D63" s="20"/>
      <c r="E63" s="18"/>
      <c r="F63" s="26"/>
      <c r="G63" s="26"/>
      <c r="H63" s="21"/>
      <c r="I63" s="22"/>
    </row>
    <row r="64" spans="1:9" ht="13.5" customHeight="1" x14ac:dyDescent="0.15">
      <c r="A64" s="17"/>
      <c r="B64" s="25"/>
      <c r="C64" s="25"/>
      <c r="D64" s="20"/>
      <c r="E64" s="18"/>
      <c r="F64" s="26"/>
      <c r="G64" s="26"/>
      <c r="H64" s="21"/>
      <c r="I64" s="22"/>
    </row>
    <row r="65" spans="1:9" ht="13.5" customHeight="1" x14ac:dyDescent="0.15">
      <c r="A65" s="17"/>
      <c r="B65" s="25"/>
      <c r="C65" s="25"/>
      <c r="D65" s="20"/>
      <c r="E65" s="18"/>
      <c r="F65" s="26"/>
      <c r="G65" s="26"/>
      <c r="H65" s="21"/>
      <c r="I65" s="22"/>
    </row>
    <row r="66" spans="1:9" ht="13.5" customHeight="1" x14ac:dyDescent="0.15">
      <c r="A66" s="17"/>
      <c r="B66" s="25"/>
      <c r="C66" s="25"/>
      <c r="D66" s="20"/>
      <c r="E66" s="18"/>
      <c r="F66" s="26"/>
      <c r="G66" s="26"/>
      <c r="H66" s="21"/>
      <c r="I66" s="22"/>
    </row>
    <row r="67" spans="1:9" ht="13.5" customHeight="1" x14ac:dyDescent="0.15">
      <c r="A67" s="17"/>
      <c r="B67" s="25"/>
      <c r="C67" s="25"/>
      <c r="D67" s="20"/>
      <c r="E67" s="18"/>
      <c r="F67" s="26"/>
      <c r="G67" s="26"/>
      <c r="H67" s="21"/>
      <c r="I67" s="22"/>
    </row>
    <row r="68" spans="1:9" ht="13.5" customHeight="1" x14ac:dyDescent="0.15">
      <c r="A68" s="17"/>
      <c r="B68" s="25"/>
      <c r="C68" s="25"/>
      <c r="D68" s="20"/>
      <c r="E68" s="18"/>
      <c r="F68" s="26"/>
      <c r="G68" s="26"/>
      <c r="H68" s="21"/>
      <c r="I68" s="22"/>
    </row>
    <row r="69" spans="1:9" ht="13.5" customHeight="1" x14ac:dyDescent="0.15">
      <c r="A69" s="17"/>
      <c r="B69" s="25"/>
      <c r="C69" s="25"/>
      <c r="D69" s="20"/>
      <c r="E69" s="18"/>
      <c r="F69" s="26"/>
      <c r="G69" s="26"/>
      <c r="H69" s="21"/>
      <c r="I69" s="22"/>
    </row>
    <row r="70" spans="1:9" ht="13.5" customHeight="1" x14ac:dyDescent="0.15">
      <c r="A70" s="17"/>
      <c r="B70" s="25"/>
      <c r="C70" s="25"/>
      <c r="D70" s="20"/>
      <c r="E70" s="18"/>
      <c r="F70" s="26"/>
      <c r="G70" s="26"/>
      <c r="H70" s="21"/>
      <c r="I70" s="22"/>
    </row>
    <row r="71" spans="1:9" ht="13.5" customHeight="1" x14ac:dyDescent="0.15">
      <c r="A71" s="17"/>
      <c r="B71" s="25"/>
      <c r="C71" s="25"/>
      <c r="D71" s="20"/>
      <c r="E71" s="18"/>
      <c r="F71" s="26"/>
      <c r="G71" s="26"/>
      <c r="H71" s="21"/>
      <c r="I71" s="22"/>
    </row>
    <row r="72" spans="1:9" ht="13.5" customHeight="1" x14ac:dyDescent="0.15">
      <c r="A72" s="17"/>
      <c r="B72" s="25"/>
      <c r="C72" s="25"/>
      <c r="D72" s="20"/>
      <c r="E72" s="18"/>
      <c r="F72" s="26"/>
      <c r="G72" s="26"/>
      <c r="H72" s="21"/>
      <c r="I72" s="22"/>
    </row>
    <row r="73" spans="1:9" ht="13.5" customHeight="1" x14ac:dyDescent="0.15">
      <c r="A73" s="17"/>
      <c r="B73" s="25"/>
      <c r="C73" s="25"/>
      <c r="D73" s="20"/>
      <c r="E73" s="18"/>
      <c r="F73" s="26"/>
      <c r="G73" s="26"/>
      <c r="H73" s="21"/>
      <c r="I73" s="22"/>
    </row>
    <row r="74" spans="1:9" ht="13.5" customHeight="1" x14ac:dyDescent="0.15">
      <c r="A74" s="17"/>
      <c r="B74" s="25"/>
      <c r="C74" s="25"/>
      <c r="D74" s="20"/>
      <c r="E74" s="18"/>
      <c r="F74" s="26"/>
      <c r="G74" s="26"/>
      <c r="H74" s="21"/>
      <c r="I74" s="22"/>
    </row>
    <row r="75" spans="1:9" ht="13.5" customHeight="1" x14ac:dyDescent="0.15">
      <c r="A75" s="17"/>
      <c r="B75" s="25"/>
      <c r="C75" s="25"/>
      <c r="D75" s="20"/>
      <c r="E75" s="18"/>
      <c r="F75" s="26"/>
      <c r="G75" s="26"/>
      <c r="H75" s="21"/>
      <c r="I75" s="22"/>
    </row>
    <row r="76" spans="1:9" ht="13.5" customHeight="1" x14ac:dyDescent="0.15">
      <c r="A76" s="17"/>
      <c r="B76" s="25"/>
      <c r="C76" s="25"/>
      <c r="D76" s="20"/>
      <c r="E76" s="18"/>
      <c r="F76" s="26"/>
      <c r="G76" s="26"/>
      <c r="H76" s="21"/>
      <c r="I76" s="22"/>
    </row>
    <row r="77" spans="1:9" ht="13.5" customHeight="1" thickBot="1" x14ac:dyDescent="0.2">
      <c r="A77" s="30" t="s">
        <v>218</v>
      </c>
      <c r="B77" s="31"/>
      <c r="C77" s="31"/>
      <c r="D77" s="31"/>
      <c r="E77" s="31"/>
      <c r="F77" s="31"/>
      <c r="G77" s="31"/>
      <c r="H77" s="32"/>
      <c r="I77" s="24">
        <f>SUM(I44:I76)</f>
        <v>0</v>
      </c>
    </row>
    <row r="78" spans="1:9" ht="21" customHeight="1" x14ac:dyDescent="0.15">
      <c r="A78" s="27"/>
      <c r="B78" s="27"/>
      <c r="C78" s="28"/>
      <c r="D78" s="28"/>
      <c r="E78" s="28"/>
      <c r="F78" s="28"/>
      <c r="G78" s="29" t="s">
        <v>83</v>
      </c>
      <c r="H78" s="29"/>
      <c r="I78" s="29"/>
    </row>
    <row r="79" spans="1:9" ht="21" customHeight="1" x14ac:dyDescent="0.15">
      <c r="A79" s="37" t="s">
        <v>35</v>
      </c>
      <c r="B79" s="37"/>
      <c r="C79" s="37"/>
      <c r="D79" s="37"/>
      <c r="E79" s="37"/>
      <c r="F79" s="37"/>
      <c r="G79" s="37"/>
      <c r="H79" s="37"/>
      <c r="I79" s="37"/>
    </row>
    <row r="80" spans="1:9" ht="21" customHeight="1" thickBot="1" x14ac:dyDescent="0.2">
      <c r="A80" s="27" t="s">
        <v>228</v>
      </c>
      <c r="B80" s="27"/>
      <c r="C80" s="28"/>
      <c r="D80" s="28"/>
      <c r="E80" s="28"/>
      <c r="F80" s="28"/>
      <c r="G80" s="29" t="s">
        <v>36</v>
      </c>
      <c r="H80" s="29"/>
      <c r="I80" s="29"/>
    </row>
    <row r="81" spans="1:9" ht="13.5" customHeight="1" x14ac:dyDescent="0.15">
      <c r="A81" s="33" t="s">
        <v>84</v>
      </c>
      <c r="B81" s="34"/>
      <c r="C81" s="34"/>
      <c r="D81" s="16" t="s">
        <v>38</v>
      </c>
      <c r="E81" s="34"/>
      <c r="F81" s="34"/>
      <c r="G81" s="34"/>
      <c r="H81" s="34"/>
      <c r="I81" s="35"/>
    </row>
    <row r="82" spans="1:9" ht="13.5" customHeight="1" x14ac:dyDescent="0.15">
      <c r="A82" s="17" t="s">
        <v>39</v>
      </c>
      <c r="B82" s="36" t="s">
        <v>40</v>
      </c>
      <c r="C82" s="36"/>
      <c r="D82" s="18" t="s">
        <v>38</v>
      </c>
      <c r="E82" s="18" t="s">
        <v>41</v>
      </c>
      <c r="F82" s="36" t="s">
        <v>42</v>
      </c>
      <c r="G82" s="36"/>
      <c r="H82" s="18" t="s">
        <v>43</v>
      </c>
      <c r="I82" s="19" t="s">
        <v>44</v>
      </c>
    </row>
    <row r="83" spans="1:9" ht="13.5" customHeight="1" x14ac:dyDescent="0.15">
      <c r="A83" s="17" t="s">
        <v>85</v>
      </c>
      <c r="B83" s="25" t="s">
        <v>86</v>
      </c>
      <c r="C83" s="25"/>
      <c r="D83" s="20"/>
      <c r="E83" s="18"/>
      <c r="F83" s="26"/>
      <c r="G83" s="26"/>
      <c r="H83" s="21"/>
      <c r="I83" s="22"/>
    </row>
    <row r="84" spans="1:9" ht="21" customHeight="1" x14ac:dyDescent="0.15">
      <c r="A84" s="17" t="s">
        <v>87</v>
      </c>
      <c r="B84" s="25" t="s">
        <v>88</v>
      </c>
      <c r="C84" s="25"/>
      <c r="D84" s="20"/>
      <c r="E84" s="18"/>
      <c r="F84" s="26"/>
      <c r="G84" s="26"/>
      <c r="H84" s="21"/>
      <c r="I84" s="22"/>
    </row>
    <row r="85" spans="1:9" ht="13.5" customHeight="1" x14ac:dyDescent="0.15">
      <c r="A85" s="17" t="s">
        <v>49</v>
      </c>
      <c r="B85" s="25" t="s">
        <v>89</v>
      </c>
      <c r="C85" s="25"/>
      <c r="D85" s="20" t="s">
        <v>89</v>
      </c>
      <c r="E85" s="18" t="s">
        <v>90</v>
      </c>
      <c r="F85" s="26">
        <v>5916.4</v>
      </c>
      <c r="G85" s="26"/>
      <c r="H85" s="21"/>
      <c r="I85" s="22">
        <f t="shared" ref="I85:I100" si="2">H85*F85</f>
        <v>0</v>
      </c>
    </row>
    <row r="86" spans="1:9" ht="13.5" customHeight="1" x14ac:dyDescent="0.15">
      <c r="A86" s="17" t="s">
        <v>91</v>
      </c>
      <c r="B86" s="25" t="s">
        <v>92</v>
      </c>
      <c r="C86" s="25"/>
      <c r="D86" s="20"/>
      <c r="E86" s="18"/>
      <c r="F86" s="26"/>
      <c r="G86" s="26"/>
      <c r="H86" s="21"/>
      <c r="I86" s="22"/>
    </row>
    <row r="87" spans="1:9" ht="13.5" customHeight="1" x14ac:dyDescent="0.15">
      <c r="A87" s="17" t="s">
        <v>52</v>
      </c>
      <c r="B87" s="25" t="s">
        <v>92</v>
      </c>
      <c r="C87" s="25"/>
      <c r="D87" s="20" t="s">
        <v>93</v>
      </c>
      <c r="E87" s="18" t="s">
        <v>90</v>
      </c>
      <c r="F87" s="26">
        <v>2830.6</v>
      </c>
      <c r="G87" s="26"/>
      <c r="H87" s="21"/>
      <c r="I87" s="22">
        <f t="shared" si="2"/>
        <v>0</v>
      </c>
    </row>
    <row r="88" spans="1:9" ht="13.5" customHeight="1" x14ac:dyDescent="0.15">
      <c r="A88" s="17" t="s">
        <v>94</v>
      </c>
      <c r="B88" s="25" t="s">
        <v>92</v>
      </c>
      <c r="C88" s="25"/>
      <c r="D88" s="20" t="s">
        <v>95</v>
      </c>
      <c r="E88" s="18" t="s">
        <v>90</v>
      </c>
      <c r="F88" s="26">
        <v>1374.8</v>
      </c>
      <c r="G88" s="26"/>
      <c r="H88" s="21"/>
      <c r="I88" s="22">
        <f t="shared" si="2"/>
        <v>0</v>
      </c>
    </row>
    <row r="89" spans="1:9" ht="13.5" customHeight="1" x14ac:dyDescent="0.15">
      <c r="A89" s="17" t="s">
        <v>96</v>
      </c>
      <c r="B89" s="25" t="s">
        <v>97</v>
      </c>
      <c r="C89" s="25"/>
      <c r="D89" s="20"/>
      <c r="E89" s="18"/>
      <c r="F89" s="26"/>
      <c r="G89" s="26"/>
      <c r="H89" s="21"/>
      <c r="I89" s="22"/>
    </row>
    <row r="90" spans="1:9" ht="21" customHeight="1" x14ac:dyDescent="0.15">
      <c r="A90" s="17" t="s">
        <v>49</v>
      </c>
      <c r="B90" s="25" t="s">
        <v>97</v>
      </c>
      <c r="C90" s="25"/>
      <c r="D90" s="20" t="s">
        <v>98</v>
      </c>
      <c r="E90" s="18" t="s">
        <v>90</v>
      </c>
      <c r="F90" s="26">
        <v>7464.9</v>
      </c>
      <c r="G90" s="26"/>
      <c r="H90" s="21"/>
      <c r="I90" s="22">
        <f t="shared" si="2"/>
        <v>0</v>
      </c>
    </row>
    <row r="91" spans="1:9" ht="13.5" customHeight="1" x14ac:dyDescent="0.15">
      <c r="A91" s="17" t="s">
        <v>52</v>
      </c>
      <c r="B91" s="25" t="s">
        <v>97</v>
      </c>
      <c r="C91" s="25"/>
      <c r="D91" s="20" t="s">
        <v>99</v>
      </c>
      <c r="E91" s="18" t="s">
        <v>90</v>
      </c>
      <c r="F91" s="26">
        <v>3754.4</v>
      </c>
      <c r="G91" s="26"/>
      <c r="H91" s="21"/>
      <c r="I91" s="22">
        <f t="shared" si="2"/>
        <v>0</v>
      </c>
    </row>
    <row r="92" spans="1:9" ht="13.5" customHeight="1" x14ac:dyDescent="0.15">
      <c r="A92" s="17" t="s">
        <v>94</v>
      </c>
      <c r="B92" s="25" t="s">
        <v>97</v>
      </c>
      <c r="C92" s="25"/>
      <c r="D92" s="20" t="s">
        <v>100</v>
      </c>
      <c r="E92" s="18" t="s">
        <v>90</v>
      </c>
      <c r="F92" s="26">
        <v>151.4</v>
      </c>
      <c r="G92" s="26"/>
      <c r="H92" s="21"/>
      <c r="I92" s="22">
        <f t="shared" si="2"/>
        <v>0</v>
      </c>
    </row>
    <row r="93" spans="1:9" ht="21" customHeight="1" x14ac:dyDescent="0.15">
      <c r="A93" s="17" t="s">
        <v>101</v>
      </c>
      <c r="B93" s="25" t="s">
        <v>97</v>
      </c>
      <c r="C93" s="25"/>
      <c r="D93" s="20" t="s">
        <v>102</v>
      </c>
      <c r="E93" s="18" t="s">
        <v>90</v>
      </c>
      <c r="F93" s="26">
        <v>1287.5999999999999</v>
      </c>
      <c r="G93" s="26"/>
      <c r="H93" s="21"/>
      <c r="I93" s="22">
        <f t="shared" si="2"/>
        <v>0</v>
      </c>
    </row>
    <row r="94" spans="1:9" ht="13.5" customHeight="1" x14ac:dyDescent="0.15">
      <c r="A94" s="17" t="s">
        <v>103</v>
      </c>
      <c r="B94" s="25" t="s">
        <v>104</v>
      </c>
      <c r="C94" s="25"/>
      <c r="D94" s="20"/>
      <c r="E94" s="18"/>
      <c r="F94" s="26"/>
      <c r="G94" s="26"/>
      <c r="H94" s="21"/>
      <c r="I94" s="22"/>
    </row>
    <row r="95" spans="1:9" ht="13.5" customHeight="1" x14ac:dyDescent="0.15">
      <c r="A95" s="17" t="s">
        <v>49</v>
      </c>
      <c r="B95" s="25" t="s">
        <v>105</v>
      </c>
      <c r="C95" s="25"/>
      <c r="D95" s="20" t="s">
        <v>105</v>
      </c>
      <c r="E95" s="18" t="s">
        <v>90</v>
      </c>
      <c r="F95" s="26">
        <v>2489</v>
      </c>
      <c r="G95" s="26"/>
      <c r="H95" s="21"/>
      <c r="I95" s="22">
        <f t="shared" si="2"/>
        <v>0</v>
      </c>
    </row>
    <row r="96" spans="1:9" ht="13.5" customHeight="1" x14ac:dyDescent="0.15">
      <c r="A96" s="17" t="s">
        <v>52</v>
      </c>
      <c r="B96" s="25" t="s">
        <v>106</v>
      </c>
      <c r="C96" s="25"/>
      <c r="D96" s="20" t="s">
        <v>106</v>
      </c>
      <c r="E96" s="18" t="s">
        <v>90</v>
      </c>
      <c r="F96" s="26">
        <v>3866</v>
      </c>
      <c r="G96" s="26"/>
      <c r="H96" s="21"/>
      <c r="I96" s="22">
        <f t="shared" si="2"/>
        <v>0</v>
      </c>
    </row>
    <row r="97" spans="1:9" ht="13.5" customHeight="1" x14ac:dyDescent="0.15">
      <c r="A97" s="17" t="s">
        <v>94</v>
      </c>
      <c r="B97" s="25" t="s">
        <v>104</v>
      </c>
      <c r="C97" s="25"/>
      <c r="D97" s="20" t="s">
        <v>107</v>
      </c>
      <c r="E97" s="18" t="s">
        <v>90</v>
      </c>
      <c r="F97" s="26">
        <v>282.10000000000002</v>
      </c>
      <c r="G97" s="26"/>
      <c r="H97" s="21"/>
      <c r="I97" s="22">
        <f t="shared" si="2"/>
        <v>0</v>
      </c>
    </row>
    <row r="98" spans="1:9" ht="13.5" customHeight="1" x14ac:dyDescent="0.15">
      <c r="A98" s="17" t="s">
        <v>108</v>
      </c>
      <c r="B98" s="25" t="s">
        <v>109</v>
      </c>
      <c r="C98" s="25"/>
      <c r="D98" s="20"/>
      <c r="E98" s="18"/>
      <c r="F98" s="26"/>
      <c r="G98" s="26"/>
      <c r="H98" s="21"/>
      <c r="I98" s="22"/>
    </row>
    <row r="99" spans="1:9" ht="111" customHeight="1" x14ac:dyDescent="0.15">
      <c r="A99" s="17" t="s">
        <v>110</v>
      </c>
      <c r="B99" s="25" t="s">
        <v>111</v>
      </c>
      <c r="C99" s="25"/>
      <c r="D99" s="20" t="s">
        <v>112</v>
      </c>
      <c r="E99" s="18" t="s">
        <v>82</v>
      </c>
      <c r="F99" s="26">
        <v>650</v>
      </c>
      <c r="G99" s="26"/>
      <c r="H99" s="21"/>
      <c r="I99" s="22">
        <f t="shared" si="2"/>
        <v>0</v>
      </c>
    </row>
    <row r="100" spans="1:9" ht="156" customHeight="1" x14ac:dyDescent="0.15">
      <c r="A100" s="17" t="s">
        <v>113</v>
      </c>
      <c r="B100" s="25" t="s">
        <v>114</v>
      </c>
      <c r="C100" s="25"/>
      <c r="D100" s="20" t="s">
        <v>202</v>
      </c>
      <c r="E100" s="18" t="s">
        <v>71</v>
      </c>
      <c r="F100" s="26">
        <v>1</v>
      </c>
      <c r="G100" s="26"/>
      <c r="H100" s="21"/>
      <c r="I100" s="22">
        <f t="shared" si="2"/>
        <v>0</v>
      </c>
    </row>
    <row r="101" spans="1:9" ht="13.5" customHeight="1" x14ac:dyDescent="0.15">
      <c r="A101" s="17" t="s">
        <v>116</v>
      </c>
      <c r="B101" s="25" t="s">
        <v>117</v>
      </c>
      <c r="C101" s="25"/>
      <c r="D101" s="20"/>
      <c r="E101" s="18"/>
      <c r="F101" s="26"/>
      <c r="G101" s="26"/>
      <c r="H101" s="21"/>
      <c r="I101" s="22"/>
    </row>
    <row r="102" spans="1:9" ht="13.5" customHeight="1" x14ac:dyDescent="0.15">
      <c r="A102" s="17" t="s">
        <v>118</v>
      </c>
      <c r="B102" s="25" t="s">
        <v>117</v>
      </c>
      <c r="C102" s="25"/>
      <c r="D102" s="20"/>
      <c r="E102" s="18"/>
      <c r="F102" s="26"/>
      <c r="G102" s="26"/>
      <c r="H102" s="21"/>
      <c r="I102" s="22"/>
    </row>
    <row r="103" spans="1:9" ht="13.5" customHeight="1" thickBot="1" x14ac:dyDescent="0.2">
      <c r="A103" s="58" t="s">
        <v>219</v>
      </c>
      <c r="B103" s="59"/>
      <c r="C103" s="59"/>
      <c r="D103" s="23"/>
      <c r="E103" s="59"/>
      <c r="F103" s="59"/>
      <c r="G103" s="59"/>
      <c r="H103" s="59"/>
      <c r="I103" s="60"/>
    </row>
    <row r="104" spans="1:9" ht="21" customHeight="1" x14ac:dyDescent="0.15">
      <c r="A104" s="27"/>
      <c r="B104" s="27"/>
      <c r="C104" s="28"/>
      <c r="D104" s="28"/>
      <c r="E104" s="28"/>
      <c r="F104" s="28"/>
      <c r="G104" s="29" t="s">
        <v>120</v>
      </c>
      <c r="H104" s="29"/>
      <c r="I104" s="29"/>
    </row>
    <row r="105" spans="1:9" ht="21" customHeight="1" x14ac:dyDescent="0.15">
      <c r="A105" s="37" t="s">
        <v>35</v>
      </c>
      <c r="B105" s="37"/>
      <c r="C105" s="37"/>
      <c r="D105" s="37"/>
      <c r="E105" s="37"/>
      <c r="F105" s="37"/>
      <c r="G105" s="37"/>
      <c r="H105" s="37"/>
      <c r="I105" s="37"/>
    </row>
    <row r="106" spans="1:9" ht="21" customHeight="1" thickBot="1" x14ac:dyDescent="0.2">
      <c r="A106" s="27" t="s">
        <v>228</v>
      </c>
      <c r="B106" s="27"/>
      <c r="C106" s="28"/>
      <c r="D106" s="28"/>
      <c r="E106" s="28"/>
      <c r="F106" s="28"/>
      <c r="G106" s="29" t="s">
        <v>36</v>
      </c>
      <c r="H106" s="29"/>
      <c r="I106" s="29"/>
    </row>
    <row r="107" spans="1:9" ht="13.5" customHeight="1" x14ac:dyDescent="0.15">
      <c r="A107" s="33" t="s">
        <v>84</v>
      </c>
      <c r="B107" s="34"/>
      <c r="C107" s="34"/>
      <c r="D107" s="16" t="s">
        <v>38</v>
      </c>
      <c r="E107" s="34"/>
      <c r="F107" s="34"/>
      <c r="G107" s="34"/>
      <c r="H107" s="34"/>
      <c r="I107" s="35"/>
    </row>
    <row r="108" spans="1:9" ht="13.5" customHeight="1" x14ac:dyDescent="0.15">
      <c r="A108" s="17" t="s">
        <v>39</v>
      </c>
      <c r="B108" s="36" t="s">
        <v>40</v>
      </c>
      <c r="C108" s="36"/>
      <c r="D108" s="18" t="s">
        <v>38</v>
      </c>
      <c r="E108" s="18" t="s">
        <v>41</v>
      </c>
      <c r="F108" s="36" t="s">
        <v>42</v>
      </c>
      <c r="G108" s="36"/>
      <c r="H108" s="18" t="s">
        <v>43</v>
      </c>
      <c r="I108" s="19" t="s">
        <v>44</v>
      </c>
    </row>
    <row r="109" spans="1:9" ht="111" customHeight="1" x14ac:dyDescent="0.15">
      <c r="A109" s="17" t="s">
        <v>49</v>
      </c>
      <c r="B109" s="25" t="s">
        <v>121</v>
      </c>
      <c r="C109" s="25"/>
      <c r="D109" s="20" t="s">
        <v>203</v>
      </c>
      <c r="E109" s="18" t="s">
        <v>123</v>
      </c>
      <c r="F109" s="26">
        <v>88</v>
      </c>
      <c r="G109" s="26"/>
      <c r="H109" s="21"/>
      <c r="I109" s="22">
        <f t="shared" ref="I109:I116" si="3">H109*F109</f>
        <v>0</v>
      </c>
    </row>
    <row r="110" spans="1:9" ht="13.5" customHeight="1" x14ac:dyDescent="0.15">
      <c r="A110" s="17" t="s">
        <v>124</v>
      </c>
      <c r="B110" s="25" t="s">
        <v>125</v>
      </c>
      <c r="C110" s="25"/>
      <c r="D110" s="20"/>
      <c r="E110" s="18"/>
      <c r="F110" s="26"/>
      <c r="G110" s="26"/>
      <c r="H110" s="21"/>
      <c r="I110" s="22"/>
    </row>
    <row r="111" spans="1:9" ht="13.5" customHeight="1" x14ac:dyDescent="0.15">
      <c r="A111" s="17" t="s">
        <v>126</v>
      </c>
      <c r="B111" s="25" t="s">
        <v>127</v>
      </c>
      <c r="C111" s="25"/>
      <c r="D111" s="20"/>
      <c r="E111" s="18"/>
      <c r="F111" s="26"/>
      <c r="G111" s="26"/>
      <c r="H111" s="21"/>
      <c r="I111" s="22"/>
    </row>
    <row r="112" spans="1:9" ht="93" customHeight="1" x14ac:dyDescent="0.15">
      <c r="A112" s="17" t="s">
        <v>49</v>
      </c>
      <c r="B112" s="25" t="s">
        <v>128</v>
      </c>
      <c r="C112" s="25"/>
      <c r="D112" s="20" t="s">
        <v>129</v>
      </c>
      <c r="E112" s="18" t="s">
        <v>82</v>
      </c>
      <c r="F112" s="26">
        <v>0.3</v>
      </c>
      <c r="G112" s="26"/>
      <c r="H112" s="21"/>
      <c r="I112" s="22">
        <f t="shared" si="3"/>
        <v>0</v>
      </c>
    </row>
    <row r="113" spans="1:9" ht="75" customHeight="1" x14ac:dyDescent="0.15">
      <c r="A113" s="17" t="s">
        <v>52</v>
      </c>
      <c r="B113" s="25" t="s">
        <v>130</v>
      </c>
      <c r="C113" s="25"/>
      <c r="D113" s="20" t="s">
        <v>131</v>
      </c>
      <c r="E113" s="18" t="s">
        <v>82</v>
      </c>
      <c r="F113" s="26">
        <v>23.52</v>
      </c>
      <c r="G113" s="26"/>
      <c r="H113" s="21"/>
      <c r="I113" s="22">
        <f t="shared" si="3"/>
        <v>0</v>
      </c>
    </row>
    <row r="114" spans="1:9" ht="75" customHeight="1" x14ac:dyDescent="0.15">
      <c r="A114" s="17" t="s">
        <v>94</v>
      </c>
      <c r="B114" s="25" t="s">
        <v>132</v>
      </c>
      <c r="C114" s="25"/>
      <c r="D114" s="20" t="s">
        <v>133</v>
      </c>
      <c r="E114" s="18" t="s">
        <v>82</v>
      </c>
      <c r="F114" s="26">
        <v>0.3</v>
      </c>
      <c r="G114" s="26"/>
      <c r="H114" s="21"/>
      <c r="I114" s="22">
        <f t="shared" si="3"/>
        <v>0</v>
      </c>
    </row>
    <row r="115" spans="1:9" ht="84" customHeight="1" x14ac:dyDescent="0.15">
      <c r="A115" s="17" t="s">
        <v>101</v>
      </c>
      <c r="B115" s="25" t="s">
        <v>134</v>
      </c>
      <c r="C115" s="25"/>
      <c r="D115" s="20" t="s">
        <v>135</v>
      </c>
      <c r="E115" s="18" t="s">
        <v>82</v>
      </c>
      <c r="F115" s="26">
        <v>14.1</v>
      </c>
      <c r="G115" s="26"/>
      <c r="H115" s="21"/>
      <c r="I115" s="22">
        <f t="shared" si="3"/>
        <v>0</v>
      </c>
    </row>
    <row r="116" spans="1:9" ht="102" customHeight="1" x14ac:dyDescent="0.15">
      <c r="A116" s="17" t="s">
        <v>136</v>
      </c>
      <c r="B116" s="25" t="s">
        <v>137</v>
      </c>
      <c r="C116" s="25"/>
      <c r="D116" s="20" t="s">
        <v>138</v>
      </c>
      <c r="E116" s="18" t="s">
        <v>82</v>
      </c>
      <c r="F116" s="26">
        <v>71.736000000000004</v>
      </c>
      <c r="G116" s="26"/>
      <c r="H116" s="21"/>
      <c r="I116" s="22">
        <f t="shared" si="3"/>
        <v>0</v>
      </c>
    </row>
    <row r="117" spans="1:9" ht="13.5" customHeight="1" thickBot="1" x14ac:dyDescent="0.2">
      <c r="A117" s="58" t="s">
        <v>219</v>
      </c>
      <c r="B117" s="59"/>
      <c r="C117" s="59"/>
      <c r="D117" s="23"/>
      <c r="E117" s="59"/>
      <c r="F117" s="59"/>
      <c r="G117" s="59"/>
      <c r="H117" s="59"/>
      <c r="I117" s="60"/>
    </row>
    <row r="118" spans="1:9" ht="21" customHeight="1" x14ac:dyDescent="0.15">
      <c r="A118" s="27"/>
      <c r="B118" s="27"/>
      <c r="C118" s="28"/>
      <c r="D118" s="28"/>
      <c r="E118" s="28"/>
      <c r="F118" s="28"/>
      <c r="G118" s="29" t="s">
        <v>139</v>
      </c>
      <c r="H118" s="29"/>
      <c r="I118" s="29"/>
    </row>
    <row r="119" spans="1:9" ht="21" customHeight="1" x14ac:dyDescent="0.15">
      <c r="A119" s="37" t="s">
        <v>35</v>
      </c>
      <c r="B119" s="37"/>
      <c r="C119" s="37"/>
      <c r="D119" s="37"/>
      <c r="E119" s="37"/>
      <c r="F119" s="37"/>
      <c r="G119" s="37"/>
      <c r="H119" s="37"/>
      <c r="I119" s="37"/>
    </row>
    <row r="120" spans="1:9" ht="21" customHeight="1" thickBot="1" x14ac:dyDescent="0.2">
      <c r="A120" s="27" t="s">
        <v>228</v>
      </c>
      <c r="B120" s="27"/>
      <c r="C120" s="28"/>
      <c r="D120" s="28"/>
      <c r="E120" s="28"/>
      <c r="F120" s="28"/>
      <c r="G120" s="29" t="s">
        <v>36</v>
      </c>
      <c r="H120" s="29"/>
      <c r="I120" s="29"/>
    </row>
    <row r="121" spans="1:9" ht="13.5" customHeight="1" x14ac:dyDescent="0.15">
      <c r="A121" s="33" t="s">
        <v>84</v>
      </c>
      <c r="B121" s="34"/>
      <c r="C121" s="34"/>
      <c r="D121" s="16" t="s">
        <v>38</v>
      </c>
      <c r="E121" s="34"/>
      <c r="F121" s="34"/>
      <c r="G121" s="34"/>
      <c r="H121" s="34"/>
      <c r="I121" s="35"/>
    </row>
    <row r="122" spans="1:9" ht="13.5" customHeight="1" x14ac:dyDescent="0.15">
      <c r="A122" s="17" t="s">
        <v>39</v>
      </c>
      <c r="B122" s="36" t="s">
        <v>40</v>
      </c>
      <c r="C122" s="36"/>
      <c r="D122" s="18" t="s">
        <v>38</v>
      </c>
      <c r="E122" s="18" t="s">
        <v>41</v>
      </c>
      <c r="F122" s="36" t="s">
        <v>42</v>
      </c>
      <c r="G122" s="36"/>
      <c r="H122" s="18" t="s">
        <v>43</v>
      </c>
      <c r="I122" s="19" t="s">
        <v>44</v>
      </c>
    </row>
    <row r="123" spans="1:9" ht="84" customHeight="1" x14ac:dyDescent="0.15">
      <c r="A123" s="17" t="s">
        <v>140</v>
      </c>
      <c r="B123" s="25" t="s">
        <v>141</v>
      </c>
      <c r="C123" s="25"/>
      <c r="D123" s="20" t="s">
        <v>142</v>
      </c>
      <c r="E123" s="18" t="s">
        <v>82</v>
      </c>
      <c r="F123" s="26">
        <v>16.8</v>
      </c>
      <c r="G123" s="26"/>
      <c r="H123" s="21"/>
      <c r="I123" s="22">
        <f t="shared" ref="I123:I135" si="4">H123*F123</f>
        <v>0</v>
      </c>
    </row>
    <row r="124" spans="1:9" ht="66" customHeight="1" x14ac:dyDescent="0.15">
      <c r="A124" s="17" t="s">
        <v>140</v>
      </c>
      <c r="B124" s="25" t="s">
        <v>143</v>
      </c>
      <c r="C124" s="25"/>
      <c r="D124" s="20" t="s">
        <v>144</v>
      </c>
      <c r="E124" s="18" t="s">
        <v>82</v>
      </c>
      <c r="F124" s="26">
        <v>21.6</v>
      </c>
      <c r="G124" s="26"/>
      <c r="H124" s="21"/>
      <c r="I124" s="22">
        <f t="shared" si="4"/>
        <v>0</v>
      </c>
    </row>
    <row r="125" spans="1:9" ht="129" customHeight="1" x14ac:dyDescent="0.15">
      <c r="A125" s="17" t="s">
        <v>140</v>
      </c>
      <c r="B125" s="25" t="s">
        <v>145</v>
      </c>
      <c r="C125" s="25"/>
      <c r="D125" s="20" t="s">
        <v>146</v>
      </c>
      <c r="E125" s="18" t="s">
        <v>82</v>
      </c>
      <c r="F125" s="26">
        <v>14.250999999999999</v>
      </c>
      <c r="G125" s="26"/>
      <c r="H125" s="21"/>
      <c r="I125" s="22">
        <f t="shared" si="4"/>
        <v>0</v>
      </c>
    </row>
    <row r="126" spans="1:9" ht="13.5" customHeight="1" x14ac:dyDescent="0.15">
      <c r="A126" s="17" t="s">
        <v>147</v>
      </c>
      <c r="B126" s="25" t="s">
        <v>148</v>
      </c>
      <c r="C126" s="25"/>
      <c r="D126" s="20"/>
      <c r="E126" s="18"/>
      <c r="F126" s="26"/>
      <c r="G126" s="26"/>
      <c r="H126" s="21"/>
      <c r="I126" s="22"/>
    </row>
    <row r="127" spans="1:9" ht="48" customHeight="1" x14ac:dyDescent="0.15">
      <c r="A127" s="17" t="s">
        <v>149</v>
      </c>
      <c r="B127" s="25" t="s">
        <v>150</v>
      </c>
      <c r="C127" s="25"/>
      <c r="D127" s="20" t="s">
        <v>151</v>
      </c>
      <c r="E127" s="18" t="s">
        <v>90</v>
      </c>
      <c r="F127" s="26">
        <v>2065.6</v>
      </c>
      <c r="G127" s="26"/>
      <c r="H127" s="21"/>
      <c r="I127" s="22">
        <f t="shared" si="4"/>
        <v>0</v>
      </c>
    </row>
    <row r="128" spans="1:9" ht="13.5" customHeight="1" x14ac:dyDescent="0.15">
      <c r="A128" s="17" t="s">
        <v>152</v>
      </c>
      <c r="B128" s="25" t="s">
        <v>153</v>
      </c>
      <c r="C128" s="25"/>
      <c r="D128" s="20"/>
      <c r="E128" s="18"/>
      <c r="F128" s="26"/>
      <c r="G128" s="26"/>
      <c r="H128" s="21"/>
      <c r="I128" s="22"/>
    </row>
    <row r="129" spans="1:9" ht="13.5" customHeight="1" x14ac:dyDescent="0.15">
      <c r="A129" s="17" t="s">
        <v>154</v>
      </c>
      <c r="B129" s="25" t="s">
        <v>155</v>
      </c>
      <c r="C129" s="25"/>
      <c r="D129" s="20"/>
      <c r="E129" s="18"/>
      <c r="F129" s="26"/>
      <c r="G129" s="26"/>
      <c r="H129" s="21"/>
      <c r="I129" s="22"/>
    </row>
    <row r="130" spans="1:9" ht="48" customHeight="1" x14ac:dyDescent="0.15">
      <c r="A130" s="17" t="s">
        <v>49</v>
      </c>
      <c r="B130" s="25" t="s">
        <v>156</v>
      </c>
      <c r="C130" s="25"/>
      <c r="D130" s="20" t="s">
        <v>157</v>
      </c>
      <c r="E130" s="18" t="s">
        <v>82</v>
      </c>
      <c r="F130" s="26">
        <v>30</v>
      </c>
      <c r="G130" s="26"/>
      <c r="H130" s="21"/>
      <c r="I130" s="22">
        <f t="shared" si="4"/>
        <v>0</v>
      </c>
    </row>
    <row r="131" spans="1:9" ht="21" customHeight="1" x14ac:dyDescent="0.15">
      <c r="A131" s="17" t="s">
        <v>52</v>
      </c>
      <c r="B131" s="25" t="s">
        <v>158</v>
      </c>
      <c r="C131" s="25"/>
      <c r="D131" s="20" t="s">
        <v>159</v>
      </c>
      <c r="E131" s="18" t="s">
        <v>82</v>
      </c>
      <c r="F131" s="26">
        <v>10</v>
      </c>
      <c r="G131" s="26"/>
      <c r="H131" s="21"/>
      <c r="I131" s="22">
        <f t="shared" si="4"/>
        <v>0</v>
      </c>
    </row>
    <row r="132" spans="1:9" ht="13.5" customHeight="1" x14ac:dyDescent="0.15">
      <c r="A132" s="17" t="s">
        <v>160</v>
      </c>
      <c r="B132" s="25" t="s">
        <v>161</v>
      </c>
      <c r="C132" s="25"/>
      <c r="D132" s="20"/>
      <c r="E132" s="18"/>
      <c r="F132" s="26"/>
      <c r="G132" s="26"/>
      <c r="H132" s="21"/>
      <c r="I132" s="22"/>
    </row>
    <row r="133" spans="1:9" ht="13.5" customHeight="1" x14ac:dyDescent="0.15">
      <c r="A133" s="17" t="s">
        <v>162</v>
      </c>
      <c r="B133" s="25" t="s">
        <v>161</v>
      </c>
      <c r="C133" s="25"/>
      <c r="D133" s="20"/>
      <c r="E133" s="18"/>
      <c r="F133" s="26"/>
      <c r="G133" s="26"/>
      <c r="H133" s="21"/>
      <c r="I133" s="22"/>
    </row>
    <row r="134" spans="1:9" ht="13.5" customHeight="1" x14ac:dyDescent="0.15">
      <c r="A134" s="17" t="s">
        <v>49</v>
      </c>
      <c r="B134" s="25" t="s">
        <v>163</v>
      </c>
      <c r="C134" s="25"/>
      <c r="D134" s="20"/>
      <c r="E134" s="18"/>
      <c r="F134" s="26"/>
      <c r="G134" s="26"/>
      <c r="H134" s="21"/>
      <c r="I134" s="22"/>
    </row>
    <row r="135" spans="1:9" ht="57" customHeight="1" x14ac:dyDescent="0.15">
      <c r="A135" s="17" t="s">
        <v>164</v>
      </c>
      <c r="B135" s="25" t="s">
        <v>165</v>
      </c>
      <c r="C135" s="25"/>
      <c r="D135" s="20" t="s">
        <v>166</v>
      </c>
      <c r="E135" s="18" t="s">
        <v>123</v>
      </c>
      <c r="F135" s="26">
        <v>2.4</v>
      </c>
      <c r="G135" s="26"/>
      <c r="H135" s="21"/>
      <c r="I135" s="22">
        <f t="shared" si="4"/>
        <v>0</v>
      </c>
    </row>
    <row r="136" spans="1:9" ht="13.5" customHeight="1" x14ac:dyDescent="0.15">
      <c r="A136" s="17" t="s">
        <v>167</v>
      </c>
      <c r="B136" s="25" t="s">
        <v>168</v>
      </c>
      <c r="C136" s="25"/>
      <c r="D136" s="20"/>
      <c r="E136" s="18"/>
      <c r="F136" s="26"/>
      <c r="G136" s="26"/>
      <c r="H136" s="21"/>
      <c r="I136" s="22"/>
    </row>
    <row r="137" spans="1:9" ht="57" customHeight="1" x14ac:dyDescent="0.15">
      <c r="A137" s="17" t="s">
        <v>169</v>
      </c>
      <c r="B137" s="25" t="s">
        <v>170</v>
      </c>
      <c r="C137" s="25"/>
      <c r="D137" s="20" t="s">
        <v>204</v>
      </c>
      <c r="E137" s="18" t="s">
        <v>172</v>
      </c>
      <c r="F137" s="26">
        <v>24</v>
      </c>
      <c r="G137" s="26"/>
      <c r="H137" s="21"/>
      <c r="I137" s="22">
        <f t="shared" ref="I137" si="5">H137*F137</f>
        <v>0</v>
      </c>
    </row>
    <row r="138" spans="1:9" ht="13.5" customHeight="1" thickBot="1" x14ac:dyDescent="0.2">
      <c r="A138" s="58" t="s">
        <v>219</v>
      </c>
      <c r="B138" s="59"/>
      <c r="C138" s="59"/>
      <c r="D138" s="23"/>
      <c r="E138" s="59"/>
      <c r="F138" s="59"/>
      <c r="G138" s="59"/>
      <c r="H138" s="59"/>
      <c r="I138" s="60"/>
    </row>
    <row r="139" spans="1:9" ht="21" customHeight="1" x14ac:dyDescent="0.15">
      <c r="A139" s="27"/>
      <c r="B139" s="27"/>
      <c r="C139" s="28"/>
      <c r="D139" s="28"/>
      <c r="E139" s="28"/>
      <c r="F139" s="28"/>
      <c r="G139" s="29" t="s">
        <v>173</v>
      </c>
      <c r="H139" s="29"/>
      <c r="I139" s="29"/>
    </row>
    <row r="140" spans="1:9" ht="21" customHeight="1" x14ac:dyDescent="0.15">
      <c r="A140" s="37" t="s">
        <v>35</v>
      </c>
      <c r="B140" s="37"/>
      <c r="C140" s="37"/>
      <c r="D140" s="37"/>
      <c r="E140" s="37"/>
      <c r="F140" s="37"/>
      <c r="G140" s="37"/>
      <c r="H140" s="37"/>
      <c r="I140" s="37"/>
    </row>
    <row r="141" spans="1:9" ht="21" customHeight="1" thickBot="1" x14ac:dyDescent="0.2">
      <c r="A141" s="27" t="s">
        <v>228</v>
      </c>
      <c r="B141" s="27"/>
      <c r="C141" s="28"/>
      <c r="D141" s="28"/>
      <c r="E141" s="28"/>
      <c r="F141" s="28"/>
      <c r="G141" s="29" t="s">
        <v>36</v>
      </c>
      <c r="H141" s="29"/>
      <c r="I141" s="29"/>
    </row>
    <row r="142" spans="1:9" ht="13.5" customHeight="1" x14ac:dyDescent="0.15">
      <c r="A142" s="33" t="s">
        <v>84</v>
      </c>
      <c r="B142" s="34"/>
      <c r="C142" s="34"/>
      <c r="D142" s="16" t="s">
        <v>38</v>
      </c>
      <c r="E142" s="34"/>
      <c r="F142" s="34"/>
      <c r="G142" s="34"/>
      <c r="H142" s="34"/>
      <c r="I142" s="35"/>
    </row>
    <row r="143" spans="1:9" ht="13.5" customHeight="1" x14ac:dyDescent="0.15">
      <c r="A143" s="17" t="s">
        <v>39</v>
      </c>
      <c r="B143" s="36" t="s">
        <v>40</v>
      </c>
      <c r="C143" s="36"/>
      <c r="D143" s="18" t="s">
        <v>38</v>
      </c>
      <c r="E143" s="18" t="s">
        <v>41</v>
      </c>
      <c r="F143" s="36" t="s">
        <v>42</v>
      </c>
      <c r="G143" s="36"/>
      <c r="H143" s="18" t="s">
        <v>43</v>
      </c>
      <c r="I143" s="19" t="s">
        <v>44</v>
      </c>
    </row>
    <row r="144" spans="1:9" ht="39" customHeight="1" x14ac:dyDescent="0.15">
      <c r="A144" s="17" t="s">
        <v>169</v>
      </c>
      <c r="B144" s="25" t="s">
        <v>174</v>
      </c>
      <c r="C144" s="25"/>
      <c r="D144" s="20" t="s">
        <v>175</v>
      </c>
      <c r="E144" s="18" t="s">
        <v>172</v>
      </c>
      <c r="F144" s="26">
        <v>4</v>
      </c>
      <c r="G144" s="26"/>
      <c r="H144" s="21"/>
      <c r="I144" s="22">
        <f t="shared" ref="I144:I146" si="6">H144*F144</f>
        <v>0</v>
      </c>
    </row>
    <row r="145" spans="1:9" ht="13.5" customHeight="1" x14ac:dyDescent="0.15">
      <c r="A145" s="17" t="s">
        <v>176</v>
      </c>
      <c r="B145" s="25" t="s">
        <v>177</v>
      </c>
      <c r="C145" s="25"/>
      <c r="D145" s="20"/>
      <c r="E145" s="18"/>
      <c r="F145" s="26"/>
      <c r="G145" s="26"/>
      <c r="H145" s="21"/>
      <c r="I145" s="22"/>
    </row>
    <row r="146" spans="1:9" ht="66" customHeight="1" x14ac:dyDescent="0.15">
      <c r="A146" s="17" t="s">
        <v>178</v>
      </c>
      <c r="B146" s="25" t="s">
        <v>179</v>
      </c>
      <c r="C146" s="25"/>
      <c r="D146" s="20" t="s">
        <v>180</v>
      </c>
      <c r="E146" s="18" t="s">
        <v>123</v>
      </c>
      <c r="F146" s="26">
        <v>14</v>
      </c>
      <c r="G146" s="26"/>
      <c r="H146" s="21"/>
      <c r="I146" s="22">
        <f t="shared" si="6"/>
        <v>0</v>
      </c>
    </row>
    <row r="147" spans="1:9" ht="13.5" customHeight="1" x14ac:dyDescent="0.15">
      <c r="A147" s="17"/>
      <c r="B147" s="25"/>
      <c r="C147" s="25"/>
      <c r="D147" s="20"/>
      <c r="E147" s="18"/>
      <c r="F147" s="26"/>
      <c r="G147" s="26"/>
      <c r="H147" s="21"/>
      <c r="I147" s="22"/>
    </row>
    <row r="148" spans="1:9" ht="13.5" customHeight="1" x14ac:dyDescent="0.15">
      <c r="A148" s="17"/>
      <c r="B148" s="25"/>
      <c r="C148" s="25"/>
      <c r="D148" s="20"/>
      <c r="E148" s="18"/>
      <c r="F148" s="26"/>
      <c r="G148" s="26"/>
      <c r="H148" s="21"/>
      <c r="I148" s="22"/>
    </row>
    <row r="149" spans="1:9" ht="13.5" customHeight="1" x14ac:dyDescent="0.15">
      <c r="A149" s="17"/>
      <c r="B149" s="25"/>
      <c r="C149" s="25"/>
      <c r="D149" s="20"/>
      <c r="E149" s="18"/>
      <c r="F149" s="26"/>
      <c r="G149" s="26"/>
      <c r="H149" s="21"/>
      <c r="I149" s="22"/>
    </row>
    <row r="150" spans="1:9" ht="13.5" customHeight="1" x14ac:dyDescent="0.15">
      <c r="A150" s="17"/>
      <c r="B150" s="25"/>
      <c r="C150" s="25"/>
      <c r="D150" s="20"/>
      <c r="E150" s="18"/>
      <c r="F150" s="26"/>
      <c r="G150" s="26"/>
      <c r="H150" s="21"/>
      <c r="I150" s="22"/>
    </row>
    <row r="151" spans="1:9" ht="13.5" customHeight="1" x14ac:dyDescent="0.15">
      <c r="A151" s="17"/>
      <c r="B151" s="25"/>
      <c r="C151" s="25"/>
      <c r="D151" s="20"/>
      <c r="E151" s="18"/>
      <c r="F151" s="26"/>
      <c r="G151" s="26"/>
      <c r="H151" s="21"/>
      <c r="I151" s="22"/>
    </row>
    <row r="152" spans="1:9" ht="13.5" customHeight="1" x14ac:dyDescent="0.15">
      <c r="A152" s="17"/>
      <c r="B152" s="25"/>
      <c r="C152" s="25"/>
      <c r="D152" s="20"/>
      <c r="E152" s="18"/>
      <c r="F152" s="26"/>
      <c r="G152" s="26"/>
      <c r="H152" s="21"/>
      <c r="I152" s="22"/>
    </row>
    <row r="153" spans="1:9" ht="13.5" customHeight="1" x14ac:dyDescent="0.15">
      <c r="A153" s="17"/>
      <c r="B153" s="25"/>
      <c r="C153" s="25"/>
      <c r="D153" s="20"/>
      <c r="E153" s="18"/>
      <c r="F153" s="26"/>
      <c r="G153" s="26"/>
      <c r="H153" s="21"/>
      <c r="I153" s="22"/>
    </row>
    <row r="154" spans="1:9" ht="13.5" customHeight="1" x14ac:dyDescent="0.15">
      <c r="A154" s="17"/>
      <c r="B154" s="25"/>
      <c r="C154" s="25"/>
      <c r="D154" s="20"/>
      <c r="E154" s="18"/>
      <c r="F154" s="26"/>
      <c r="G154" s="26"/>
      <c r="H154" s="21"/>
      <c r="I154" s="22"/>
    </row>
    <row r="155" spans="1:9" ht="13.5" customHeight="1" x14ac:dyDescent="0.15">
      <c r="A155" s="17"/>
      <c r="B155" s="25"/>
      <c r="C155" s="25"/>
      <c r="D155" s="20"/>
      <c r="E155" s="18"/>
      <c r="F155" s="26"/>
      <c r="G155" s="26"/>
      <c r="H155" s="21"/>
      <c r="I155" s="22"/>
    </row>
    <row r="156" spans="1:9" ht="13.5" customHeight="1" x14ac:dyDescent="0.15">
      <c r="A156" s="17"/>
      <c r="B156" s="25"/>
      <c r="C156" s="25"/>
      <c r="D156" s="20"/>
      <c r="E156" s="18"/>
      <c r="F156" s="26"/>
      <c r="G156" s="26"/>
      <c r="H156" s="21"/>
      <c r="I156" s="22"/>
    </row>
    <row r="157" spans="1:9" ht="13.5" customHeight="1" x14ac:dyDescent="0.15">
      <c r="A157" s="17"/>
      <c r="B157" s="25"/>
      <c r="C157" s="25"/>
      <c r="D157" s="20"/>
      <c r="E157" s="18"/>
      <c r="F157" s="26"/>
      <c r="G157" s="26"/>
      <c r="H157" s="21"/>
      <c r="I157" s="22"/>
    </row>
    <row r="158" spans="1:9" ht="13.5" customHeight="1" x14ac:dyDescent="0.15">
      <c r="A158" s="17"/>
      <c r="B158" s="25"/>
      <c r="C158" s="25"/>
      <c r="D158" s="20"/>
      <c r="E158" s="18"/>
      <c r="F158" s="26"/>
      <c r="G158" s="26"/>
      <c r="H158" s="21"/>
      <c r="I158" s="22"/>
    </row>
    <row r="159" spans="1:9" ht="13.5" customHeight="1" x14ac:dyDescent="0.15">
      <c r="A159" s="17"/>
      <c r="B159" s="25"/>
      <c r="C159" s="25"/>
      <c r="D159" s="20"/>
      <c r="E159" s="18"/>
      <c r="F159" s="26"/>
      <c r="G159" s="26"/>
      <c r="H159" s="21"/>
      <c r="I159" s="22"/>
    </row>
    <row r="160" spans="1:9" ht="13.5" customHeight="1" x14ac:dyDescent="0.15">
      <c r="A160" s="17"/>
      <c r="B160" s="25"/>
      <c r="C160" s="25"/>
      <c r="D160" s="20"/>
      <c r="E160" s="18"/>
      <c r="F160" s="26"/>
      <c r="G160" s="26"/>
      <c r="H160" s="21"/>
      <c r="I160" s="22"/>
    </row>
    <row r="161" spans="1:9" ht="13.5" customHeight="1" x14ac:dyDescent="0.15">
      <c r="A161" s="17"/>
      <c r="B161" s="25"/>
      <c r="C161" s="25"/>
      <c r="D161" s="20"/>
      <c r="E161" s="18"/>
      <c r="F161" s="26"/>
      <c r="G161" s="26"/>
      <c r="H161" s="21"/>
      <c r="I161" s="22"/>
    </row>
    <row r="162" spans="1:9" ht="13.5" customHeight="1" x14ac:dyDescent="0.15">
      <c r="A162" s="17"/>
      <c r="B162" s="25"/>
      <c r="C162" s="25"/>
      <c r="D162" s="20"/>
      <c r="E162" s="18"/>
      <c r="F162" s="26"/>
      <c r="G162" s="26"/>
      <c r="H162" s="21"/>
      <c r="I162" s="22"/>
    </row>
    <row r="163" spans="1:9" ht="13.5" customHeight="1" x14ac:dyDescent="0.15">
      <c r="A163" s="17"/>
      <c r="B163" s="25"/>
      <c r="C163" s="25"/>
      <c r="D163" s="20"/>
      <c r="E163" s="18"/>
      <c r="F163" s="26"/>
      <c r="G163" s="26"/>
      <c r="H163" s="21"/>
      <c r="I163" s="22"/>
    </row>
    <row r="164" spans="1:9" ht="13.5" customHeight="1" x14ac:dyDescent="0.15">
      <c r="A164" s="17"/>
      <c r="B164" s="25"/>
      <c r="C164" s="25"/>
      <c r="D164" s="20"/>
      <c r="E164" s="18"/>
      <c r="F164" s="26"/>
      <c r="G164" s="26"/>
      <c r="H164" s="21"/>
      <c r="I164" s="22"/>
    </row>
    <row r="165" spans="1:9" ht="13.5" customHeight="1" x14ac:dyDescent="0.15">
      <c r="A165" s="17"/>
      <c r="B165" s="25"/>
      <c r="C165" s="25"/>
      <c r="D165" s="20"/>
      <c r="E165" s="18"/>
      <c r="F165" s="26"/>
      <c r="G165" s="26"/>
      <c r="H165" s="21"/>
      <c r="I165" s="22"/>
    </row>
    <row r="166" spans="1:9" ht="13.5" customHeight="1" x14ac:dyDescent="0.15">
      <c r="A166" s="17"/>
      <c r="B166" s="25"/>
      <c r="C166" s="25"/>
      <c r="D166" s="20"/>
      <c r="E166" s="18"/>
      <c r="F166" s="26"/>
      <c r="G166" s="26"/>
      <c r="H166" s="21"/>
      <c r="I166" s="22"/>
    </row>
    <row r="167" spans="1:9" ht="13.5" customHeight="1" x14ac:dyDescent="0.15">
      <c r="A167" s="17"/>
      <c r="B167" s="25"/>
      <c r="C167" s="25"/>
      <c r="D167" s="20"/>
      <c r="E167" s="18"/>
      <c r="F167" s="26"/>
      <c r="G167" s="26"/>
      <c r="H167" s="21"/>
      <c r="I167" s="22"/>
    </row>
    <row r="168" spans="1:9" ht="13.5" customHeight="1" x14ac:dyDescent="0.15">
      <c r="A168" s="17"/>
      <c r="B168" s="25"/>
      <c r="C168" s="25"/>
      <c r="D168" s="20"/>
      <c r="E168" s="18"/>
      <c r="F168" s="26"/>
      <c r="G168" s="26"/>
      <c r="H168" s="21"/>
      <c r="I168" s="22"/>
    </row>
    <row r="169" spans="1:9" ht="13.5" customHeight="1" x14ac:dyDescent="0.15">
      <c r="A169" s="17"/>
      <c r="B169" s="25"/>
      <c r="C169" s="25"/>
      <c r="D169" s="20"/>
      <c r="E169" s="18"/>
      <c r="F169" s="26"/>
      <c r="G169" s="26"/>
      <c r="H169" s="21"/>
      <c r="I169" s="22"/>
    </row>
    <row r="170" spans="1:9" ht="13.5" customHeight="1" x14ac:dyDescent="0.15">
      <c r="A170" s="17"/>
      <c r="B170" s="25"/>
      <c r="C170" s="25"/>
      <c r="D170" s="20"/>
      <c r="E170" s="18"/>
      <c r="F170" s="26"/>
      <c r="G170" s="26"/>
      <c r="H170" s="21"/>
      <c r="I170" s="22"/>
    </row>
    <row r="171" spans="1:9" ht="13.5" customHeight="1" x14ac:dyDescent="0.15">
      <c r="A171" s="17"/>
      <c r="B171" s="25"/>
      <c r="C171" s="25"/>
      <c r="D171" s="20"/>
      <c r="E171" s="18"/>
      <c r="F171" s="26"/>
      <c r="G171" s="26"/>
      <c r="H171" s="21"/>
      <c r="I171" s="22"/>
    </row>
    <row r="172" spans="1:9" ht="13.5" customHeight="1" x14ac:dyDescent="0.15">
      <c r="A172" s="17"/>
      <c r="B172" s="25"/>
      <c r="C172" s="25"/>
      <c r="D172" s="20"/>
      <c r="E172" s="18"/>
      <c r="F172" s="26"/>
      <c r="G172" s="26"/>
      <c r="H172" s="21"/>
      <c r="I172" s="22"/>
    </row>
    <row r="173" spans="1:9" ht="13.5" customHeight="1" x14ac:dyDescent="0.15">
      <c r="A173" s="17"/>
      <c r="B173" s="25"/>
      <c r="C173" s="25"/>
      <c r="D173" s="20"/>
      <c r="E173" s="18"/>
      <c r="F173" s="26"/>
      <c r="G173" s="26"/>
      <c r="H173" s="21"/>
      <c r="I173" s="22"/>
    </row>
    <row r="174" spans="1:9" ht="13.5" customHeight="1" x14ac:dyDescent="0.15">
      <c r="A174" s="17"/>
      <c r="B174" s="25"/>
      <c r="C174" s="25"/>
      <c r="D174" s="20"/>
      <c r="E174" s="18"/>
      <c r="F174" s="26"/>
      <c r="G174" s="26"/>
      <c r="H174" s="21"/>
      <c r="I174" s="22"/>
    </row>
    <row r="175" spans="1:9" ht="13.5" customHeight="1" x14ac:dyDescent="0.15">
      <c r="A175" s="17"/>
      <c r="B175" s="25"/>
      <c r="C175" s="25"/>
      <c r="D175" s="20"/>
      <c r="E175" s="18"/>
      <c r="F175" s="26"/>
      <c r="G175" s="26"/>
      <c r="H175" s="21"/>
      <c r="I175" s="22"/>
    </row>
    <row r="176" spans="1:9" ht="13.5" customHeight="1" x14ac:dyDescent="0.15">
      <c r="A176" s="17"/>
      <c r="B176" s="25"/>
      <c r="C176" s="25"/>
      <c r="D176" s="20"/>
      <c r="E176" s="18"/>
      <c r="F176" s="26"/>
      <c r="G176" s="26"/>
      <c r="H176" s="21"/>
      <c r="I176" s="22"/>
    </row>
    <row r="177" spans="1:9" ht="13.5" customHeight="1" x14ac:dyDescent="0.15">
      <c r="A177" s="17"/>
      <c r="B177" s="25"/>
      <c r="C177" s="25"/>
      <c r="D177" s="20"/>
      <c r="E177" s="18"/>
      <c r="F177" s="26"/>
      <c r="G177" s="26"/>
      <c r="H177" s="21"/>
      <c r="I177" s="22"/>
    </row>
    <row r="178" spans="1:9" ht="13.5" customHeight="1" x14ac:dyDescent="0.15">
      <c r="A178" s="17"/>
      <c r="B178" s="25"/>
      <c r="C178" s="25"/>
      <c r="D178" s="20"/>
      <c r="E178" s="18"/>
      <c r="F178" s="26"/>
      <c r="G178" s="26"/>
      <c r="H178" s="21"/>
      <c r="I178" s="22"/>
    </row>
    <row r="179" spans="1:9" ht="13.5" customHeight="1" x14ac:dyDescent="0.15">
      <c r="A179" s="17"/>
      <c r="B179" s="25"/>
      <c r="C179" s="25"/>
      <c r="D179" s="20"/>
      <c r="E179" s="18"/>
      <c r="F179" s="26"/>
      <c r="G179" s="26"/>
      <c r="H179" s="21"/>
      <c r="I179" s="22"/>
    </row>
    <row r="180" spans="1:9" ht="13.5" customHeight="1" x14ac:dyDescent="0.15">
      <c r="A180" s="17"/>
      <c r="B180" s="25"/>
      <c r="C180" s="25"/>
      <c r="D180" s="20"/>
      <c r="E180" s="18"/>
      <c r="F180" s="26"/>
      <c r="G180" s="26"/>
      <c r="H180" s="21"/>
      <c r="I180" s="22"/>
    </row>
    <row r="181" spans="1:9" ht="13.5" customHeight="1" x14ac:dyDescent="0.15">
      <c r="A181" s="17"/>
      <c r="B181" s="25"/>
      <c r="C181" s="25"/>
      <c r="D181" s="20"/>
      <c r="E181" s="18"/>
      <c r="F181" s="26"/>
      <c r="G181" s="26"/>
      <c r="H181" s="21"/>
      <c r="I181" s="22"/>
    </row>
    <row r="182" spans="1:9" ht="13.5" customHeight="1" x14ac:dyDescent="0.15">
      <c r="A182" s="17"/>
      <c r="B182" s="25"/>
      <c r="C182" s="25"/>
      <c r="D182" s="20"/>
      <c r="E182" s="18"/>
      <c r="F182" s="26"/>
      <c r="G182" s="26"/>
      <c r="H182" s="21"/>
      <c r="I182" s="22"/>
    </row>
    <row r="183" spans="1:9" ht="13.5" customHeight="1" thickBot="1" x14ac:dyDescent="0.2">
      <c r="A183" s="30" t="s">
        <v>219</v>
      </c>
      <c r="B183" s="31"/>
      <c r="C183" s="31"/>
      <c r="D183" s="31"/>
      <c r="E183" s="31"/>
      <c r="F183" s="31"/>
      <c r="G183" s="31"/>
      <c r="H183" s="32"/>
      <c r="I183" s="24">
        <f>SUM(I144:I146,I123:I137,I109:I116,I85:I100)</f>
        <v>0</v>
      </c>
    </row>
    <row r="184" spans="1:9" ht="21" customHeight="1" x14ac:dyDescent="0.15">
      <c r="A184" s="27"/>
      <c r="B184" s="27"/>
      <c r="C184" s="28"/>
      <c r="D184" s="28"/>
      <c r="E184" s="28"/>
      <c r="F184" s="28"/>
      <c r="G184" s="29" t="s">
        <v>181</v>
      </c>
      <c r="H184" s="29"/>
      <c r="I184" s="29"/>
    </row>
    <row r="185" spans="1:9" ht="21" customHeight="1" x14ac:dyDescent="0.15">
      <c r="A185" s="37" t="s">
        <v>35</v>
      </c>
      <c r="B185" s="37"/>
      <c r="C185" s="37"/>
      <c r="D185" s="37"/>
      <c r="E185" s="37"/>
      <c r="F185" s="37"/>
      <c r="G185" s="37"/>
      <c r="H185" s="37"/>
      <c r="I185" s="37"/>
    </row>
    <row r="186" spans="1:9" ht="21" customHeight="1" thickBot="1" x14ac:dyDescent="0.2">
      <c r="A186" s="27" t="s">
        <v>228</v>
      </c>
      <c r="B186" s="27"/>
      <c r="C186" s="28"/>
      <c r="D186" s="28"/>
      <c r="E186" s="28"/>
      <c r="F186" s="28"/>
      <c r="G186" s="29" t="s">
        <v>36</v>
      </c>
      <c r="H186" s="29"/>
      <c r="I186" s="29"/>
    </row>
    <row r="187" spans="1:9" ht="13.5" customHeight="1" x14ac:dyDescent="0.15">
      <c r="A187" s="33" t="s">
        <v>182</v>
      </c>
      <c r="B187" s="34"/>
      <c r="C187" s="34"/>
      <c r="D187" s="16" t="s">
        <v>38</v>
      </c>
      <c r="E187" s="34"/>
      <c r="F187" s="34"/>
      <c r="G187" s="34"/>
      <c r="H187" s="34"/>
      <c r="I187" s="35"/>
    </row>
    <row r="188" spans="1:9" ht="13.5" customHeight="1" x14ac:dyDescent="0.15">
      <c r="A188" s="17" t="s">
        <v>39</v>
      </c>
      <c r="B188" s="36" t="s">
        <v>40</v>
      </c>
      <c r="C188" s="36"/>
      <c r="D188" s="18" t="s">
        <v>38</v>
      </c>
      <c r="E188" s="18" t="s">
        <v>41</v>
      </c>
      <c r="F188" s="36" t="s">
        <v>42</v>
      </c>
      <c r="G188" s="36"/>
      <c r="H188" s="18" t="s">
        <v>43</v>
      </c>
      <c r="I188" s="19" t="s">
        <v>44</v>
      </c>
    </row>
    <row r="189" spans="1:9" ht="13.5" customHeight="1" x14ac:dyDescent="0.15">
      <c r="A189" s="17" t="s">
        <v>183</v>
      </c>
      <c r="B189" s="25" t="s">
        <v>184</v>
      </c>
      <c r="C189" s="25"/>
      <c r="D189" s="20"/>
      <c r="E189" s="18"/>
      <c r="F189" s="26"/>
      <c r="G189" s="26"/>
      <c r="H189" s="21"/>
      <c r="I189" s="22"/>
    </row>
    <row r="190" spans="1:9" ht="111" customHeight="1" x14ac:dyDescent="0.15">
      <c r="A190" s="17" t="s">
        <v>185</v>
      </c>
      <c r="B190" s="25" t="s">
        <v>186</v>
      </c>
      <c r="C190" s="25"/>
      <c r="D190" s="20" t="s">
        <v>187</v>
      </c>
      <c r="E190" s="18" t="s">
        <v>188</v>
      </c>
      <c r="F190" s="26">
        <v>2</v>
      </c>
      <c r="G190" s="26"/>
      <c r="H190" s="21"/>
      <c r="I190" s="22">
        <f t="shared" ref="I190:I194" si="7">H190*F190</f>
        <v>0</v>
      </c>
    </row>
    <row r="191" spans="1:9" ht="111" customHeight="1" x14ac:dyDescent="0.15">
      <c r="A191" s="17" t="s">
        <v>185</v>
      </c>
      <c r="B191" s="25" t="s">
        <v>186</v>
      </c>
      <c r="C191" s="25"/>
      <c r="D191" s="20" t="s">
        <v>189</v>
      </c>
      <c r="E191" s="18" t="s">
        <v>188</v>
      </c>
      <c r="F191" s="26">
        <v>1</v>
      </c>
      <c r="G191" s="26"/>
      <c r="H191" s="21"/>
      <c r="I191" s="22">
        <f t="shared" si="7"/>
        <v>0</v>
      </c>
    </row>
    <row r="192" spans="1:9" ht="111" customHeight="1" x14ac:dyDescent="0.15">
      <c r="A192" s="17" t="s">
        <v>185</v>
      </c>
      <c r="B192" s="25" t="s">
        <v>186</v>
      </c>
      <c r="C192" s="25"/>
      <c r="D192" s="20" t="s">
        <v>190</v>
      </c>
      <c r="E192" s="18" t="s">
        <v>188</v>
      </c>
      <c r="F192" s="26">
        <v>2</v>
      </c>
      <c r="G192" s="26"/>
      <c r="H192" s="21"/>
      <c r="I192" s="22">
        <f t="shared" si="7"/>
        <v>0</v>
      </c>
    </row>
    <row r="193" spans="1:9" ht="102" customHeight="1" x14ac:dyDescent="0.15">
      <c r="A193" s="17" t="s">
        <v>191</v>
      </c>
      <c r="B193" s="25" t="s">
        <v>192</v>
      </c>
      <c r="C193" s="25"/>
      <c r="D193" s="20" t="s">
        <v>193</v>
      </c>
      <c r="E193" s="18" t="s">
        <v>188</v>
      </c>
      <c r="F193" s="26">
        <v>1</v>
      </c>
      <c r="G193" s="26"/>
      <c r="H193" s="21"/>
      <c r="I193" s="22">
        <f t="shared" si="7"/>
        <v>0</v>
      </c>
    </row>
    <row r="194" spans="1:9" ht="102" customHeight="1" x14ac:dyDescent="0.15">
      <c r="A194" s="17" t="s">
        <v>194</v>
      </c>
      <c r="B194" s="25" t="s">
        <v>195</v>
      </c>
      <c r="C194" s="25"/>
      <c r="D194" s="20" t="s">
        <v>205</v>
      </c>
      <c r="E194" s="18" t="s">
        <v>188</v>
      </c>
      <c r="F194" s="26">
        <v>24</v>
      </c>
      <c r="G194" s="26"/>
      <c r="H194" s="21"/>
      <c r="I194" s="22">
        <f t="shared" si="7"/>
        <v>0</v>
      </c>
    </row>
    <row r="195" spans="1:9" ht="13.5" customHeight="1" thickBot="1" x14ac:dyDescent="0.2">
      <c r="A195" s="58" t="s">
        <v>220</v>
      </c>
      <c r="B195" s="59"/>
      <c r="C195" s="59"/>
      <c r="D195" s="23"/>
      <c r="E195" s="59"/>
      <c r="F195" s="59"/>
      <c r="G195" s="59"/>
      <c r="H195" s="59"/>
      <c r="I195" s="60"/>
    </row>
    <row r="196" spans="1:9" ht="21" customHeight="1" x14ac:dyDescent="0.15">
      <c r="A196" s="27"/>
      <c r="B196" s="27"/>
      <c r="C196" s="28"/>
      <c r="D196" s="28"/>
      <c r="E196" s="28"/>
      <c r="F196" s="28"/>
      <c r="G196" s="29" t="s">
        <v>197</v>
      </c>
      <c r="H196" s="29"/>
      <c r="I196" s="29"/>
    </row>
    <row r="197" spans="1:9" ht="21" customHeight="1" x14ac:dyDescent="0.15">
      <c r="A197" s="37" t="s">
        <v>35</v>
      </c>
      <c r="B197" s="37"/>
      <c r="C197" s="37"/>
      <c r="D197" s="37"/>
      <c r="E197" s="37"/>
      <c r="F197" s="37"/>
      <c r="G197" s="37"/>
      <c r="H197" s="37"/>
      <c r="I197" s="37"/>
    </row>
    <row r="198" spans="1:9" ht="21" customHeight="1" thickBot="1" x14ac:dyDescent="0.2">
      <c r="A198" s="27" t="s">
        <v>228</v>
      </c>
      <c r="B198" s="27"/>
      <c r="C198" s="28"/>
      <c r="D198" s="28"/>
      <c r="E198" s="28"/>
      <c r="F198" s="28"/>
      <c r="G198" s="29" t="s">
        <v>36</v>
      </c>
      <c r="H198" s="29"/>
      <c r="I198" s="29"/>
    </row>
    <row r="199" spans="1:9" ht="13.5" customHeight="1" x14ac:dyDescent="0.15">
      <c r="A199" s="33" t="s">
        <v>182</v>
      </c>
      <c r="B199" s="34"/>
      <c r="C199" s="34"/>
      <c r="D199" s="16" t="s">
        <v>38</v>
      </c>
      <c r="E199" s="34"/>
      <c r="F199" s="34"/>
      <c r="G199" s="34"/>
      <c r="H199" s="34"/>
      <c r="I199" s="35"/>
    </row>
    <row r="200" spans="1:9" ht="13.5" customHeight="1" x14ac:dyDescent="0.15">
      <c r="A200" s="17" t="s">
        <v>39</v>
      </c>
      <c r="B200" s="36" t="s">
        <v>40</v>
      </c>
      <c r="C200" s="36"/>
      <c r="D200" s="18" t="s">
        <v>38</v>
      </c>
      <c r="E200" s="18" t="s">
        <v>41</v>
      </c>
      <c r="F200" s="36" t="s">
        <v>42</v>
      </c>
      <c r="G200" s="36"/>
      <c r="H200" s="18" t="s">
        <v>43</v>
      </c>
      <c r="I200" s="19" t="s">
        <v>44</v>
      </c>
    </row>
    <row r="201" spans="1:9" ht="147" customHeight="1" x14ac:dyDescent="0.15">
      <c r="A201" s="17" t="s">
        <v>49</v>
      </c>
      <c r="B201" s="25" t="s">
        <v>198</v>
      </c>
      <c r="C201" s="25"/>
      <c r="D201" s="20" t="s">
        <v>230</v>
      </c>
      <c r="E201" s="18" t="s">
        <v>123</v>
      </c>
      <c r="F201" s="26">
        <v>48</v>
      </c>
      <c r="G201" s="26"/>
      <c r="H201" s="21"/>
      <c r="I201" s="22">
        <f t="shared" ref="I201:I202" si="8">H201*F201</f>
        <v>0</v>
      </c>
    </row>
    <row r="202" spans="1:9" ht="30" customHeight="1" x14ac:dyDescent="0.15">
      <c r="A202" s="17" t="s">
        <v>52</v>
      </c>
      <c r="B202" s="25" t="s">
        <v>199</v>
      </c>
      <c r="C202" s="25"/>
      <c r="D202" s="20" t="s">
        <v>200</v>
      </c>
      <c r="E202" s="18" t="s">
        <v>79</v>
      </c>
      <c r="F202" s="26">
        <v>2</v>
      </c>
      <c r="G202" s="26"/>
      <c r="H202" s="21"/>
      <c r="I202" s="22">
        <f t="shared" si="8"/>
        <v>0</v>
      </c>
    </row>
    <row r="203" spans="1:9" ht="13.5" customHeight="1" x14ac:dyDescent="0.15">
      <c r="A203" s="17"/>
      <c r="B203" s="25"/>
      <c r="C203" s="25"/>
      <c r="D203" s="20"/>
      <c r="E203" s="18"/>
      <c r="F203" s="26"/>
      <c r="G203" s="26"/>
      <c r="H203" s="21"/>
      <c r="I203" s="22"/>
    </row>
    <row r="204" spans="1:9" ht="13.5" customHeight="1" x14ac:dyDescent="0.15">
      <c r="A204" s="17"/>
      <c r="B204" s="25"/>
      <c r="C204" s="25"/>
      <c r="D204" s="20"/>
      <c r="E204" s="18"/>
      <c r="F204" s="26"/>
      <c r="G204" s="26"/>
      <c r="H204" s="21"/>
      <c r="I204" s="22"/>
    </row>
    <row r="205" spans="1:9" ht="13.5" customHeight="1" x14ac:dyDescent="0.15">
      <c r="A205" s="17"/>
      <c r="B205" s="25"/>
      <c r="C205" s="25"/>
      <c r="D205" s="20"/>
      <c r="E205" s="18"/>
      <c r="F205" s="26"/>
      <c r="G205" s="26"/>
      <c r="H205" s="21"/>
      <c r="I205" s="22"/>
    </row>
    <row r="206" spans="1:9" ht="13.5" customHeight="1" x14ac:dyDescent="0.15">
      <c r="A206" s="17"/>
      <c r="B206" s="25"/>
      <c r="C206" s="25"/>
      <c r="D206" s="20"/>
      <c r="E206" s="18"/>
      <c r="F206" s="26"/>
      <c r="G206" s="26"/>
      <c r="H206" s="21"/>
      <c r="I206" s="22"/>
    </row>
    <row r="207" spans="1:9" ht="13.5" customHeight="1" x14ac:dyDescent="0.15">
      <c r="A207" s="17"/>
      <c r="B207" s="25"/>
      <c r="C207" s="25"/>
      <c r="D207" s="20"/>
      <c r="E207" s="18"/>
      <c r="F207" s="26"/>
      <c r="G207" s="26"/>
      <c r="H207" s="21"/>
      <c r="I207" s="22"/>
    </row>
    <row r="208" spans="1:9" ht="13.5" customHeight="1" x14ac:dyDescent="0.15">
      <c r="A208" s="17"/>
      <c r="B208" s="25"/>
      <c r="C208" s="25"/>
      <c r="D208" s="20"/>
      <c r="E208" s="18"/>
      <c r="F208" s="26"/>
      <c r="G208" s="26"/>
      <c r="H208" s="21"/>
      <c r="I208" s="22"/>
    </row>
    <row r="209" spans="1:9" ht="13.5" customHeight="1" x14ac:dyDescent="0.15">
      <c r="A209" s="17"/>
      <c r="B209" s="25"/>
      <c r="C209" s="25"/>
      <c r="D209" s="20"/>
      <c r="E209" s="18"/>
      <c r="F209" s="26"/>
      <c r="G209" s="26"/>
      <c r="H209" s="21"/>
      <c r="I209" s="22"/>
    </row>
    <row r="210" spans="1:9" ht="13.5" customHeight="1" x14ac:dyDescent="0.15">
      <c r="A210" s="17"/>
      <c r="B210" s="25"/>
      <c r="C210" s="25"/>
      <c r="D210" s="20"/>
      <c r="E210" s="18"/>
      <c r="F210" s="26"/>
      <c r="G210" s="26"/>
      <c r="H210" s="21"/>
      <c r="I210" s="22"/>
    </row>
    <row r="211" spans="1:9" ht="13.5" customHeight="1" x14ac:dyDescent="0.15">
      <c r="A211" s="17"/>
      <c r="B211" s="25"/>
      <c r="C211" s="25"/>
      <c r="D211" s="20"/>
      <c r="E211" s="18"/>
      <c r="F211" s="26"/>
      <c r="G211" s="26"/>
      <c r="H211" s="21"/>
      <c r="I211" s="22"/>
    </row>
    <row r="212" spans="1:9" ht="13.5" customHeight="1" x14ac:dyDescent="0.15">
      <c r="A212" s="17"/>
      <c r="B212" s="25"/>
      <c r="C212" s="25"/>
      <c r="D212" s="20"/>
      <c r="E212" s="18"/>
      <c r="F212" s="26"/>
      <c r="G212" s="26"/>
      <c r="H212" s="21"/>
      <c r="I212" s="22"/>
    </row>
    <row r="213" spans="1:9" ht="13.5" customHeight="1" x14ac:dyDescent="0.15">
      <c r="A213" s="17"/>
      <c r="B213" s="25"/>
      <c r="C213" s="25"/>
      <c r="D213" s="20"/>
      <c r="E213" s="18"/>
      <c r="F213" s="26"/>
      <c r="G213" s="26"/>
      <c r="H213" s="21"/>
      <c r="I213" s="22"/>
    </row>
    <row r="214" spans="1:9" ht="13.5" customHeight="1" x14ac:dyDescent="0.15">
      <c r="A214" s="17"/>
      <c r="B214" s="25"/>
      <c r="C214" s="25"/>
      <c r="D214" s="20"/>
      <c r="E214" s="18"/>
      <c r="F214" s="26"/>
      <c r="G214" s="26"/>
      <c r="H214" s="21"/>
      <c r="I214" s="22"/>
    </row>
    <row r="215" spans="1:9" ht="13.5" customHeight="1" x14ac:dyDescent="0.15">
      <c r="A215" s="17"/>
      <c r="B215" s="25"/>
      <c r="C215" s="25"/>
      <c r="D215" s="20"/>
      <c r="E215" s="18"/>
      <c r="F215" s="26"/>
      <c r="G215" s="26"/>
      <c r="H215" s="21"/>
      <c r="I215" s="22"/>
    </row>
    <row r="216" spans="1:9" ht="13.5" customHeight="1" x14ac:dyDescent="0.15">
      <c r="A216" s="17"/>
      <c r="B216" s="25"/>
      <c r="C216" s="25"/>
      <c r="D216" s="20"/>
      <c r="E216" s="18"/>
      <c r="F216" s="26"/>
      <c r="G216" s="26"/>
      <c r="H216" s="21"/>
      <c r="I216" s="22"/>
    </row>
    <row r="217" spans="1:9" ht="13.5" customHeight="1" x14ac:dyDescent="0.15">
      <c r="A217" s="17"/>
      <c r="B217" s="25"/>
      <c r="C217" s="25"/>
      <c r="D217" s="20"/>
      <c r="E217" s="18"/>
      <c r="F217" s="26"/>
      <c r="G217" s="26"/>
      <c r="H217" s="21"/>
      <c r="I217" s="22"/>
    </row>
    <row r="218" spans="1:9" ht="13.5" customHeight="1" x14ac:dyDescent="0.15">
      <c r="A218" s="17"/>
      <c r="B218" s="25"/>
      <c r="C218" s="25"/>
      <c r="D218" s="20"/>
      <c r="E218" s="18"/>
      <c r="F218" s="26"/>
      <c r="G218" s="26"/>
      <c r="H218" s="21"/>
      <c r="I218" s="22"/>
    </row>
    <row r="219" spans="1:9" ht="13.5" customHeight="1" x14ac:dyDescent="0.15">
      <c r="A219" s="17"/>
      <c r="B219" s="25"/>
      <c r="C219" s="25"/>
      <c r="D219" s="20"/>
      <c r="E219" s="18"/>
      <c r="F219" s="26"/>
      <c r="G219" s="26"/>
      <c r="H219" s="21"/>
      <c r="I219" s="22"/>
    </row>
    <row r="220" spans="1:9" ht="13.5" customHeight="1" x14ac:dyDescent="0.15">
      <c r="A220" s="17"/>
      <c r="B220" s="25"/>
      <c r="C220" s="25"/>
      <c r="D220" s="20"/>
      <c r="E220" s="18"/>
      <c r="F220" s="26"/>
      <c r="G220" s="26"/>
      <c r="H220" s="21"/>
      <c r="I220" s="22"/>
    </row>
    <row r="221" spans="1:9" ht="13.5" customHeight="1" x14ac:dyDescent="0.15">
      <c r="A221" s="17"/>
      <c r="B221" s="25"/>
      <c r="C221" s="25"/>
      <c r="D221" s="20"/>
      <c r="E221" s="18"/>
      <c r="F221" s="26"/>
      <c r="G221" s="26"/>
      <c r="H221" s="21"/>
      <c r="I221" s="22"/>
    </row>
    <row r="222" spans="1:9" ht="13.5" customHeight="1" x14ac:dyDescent="0.15">
      <c r="A222" s="17"/>
      <c r="B222" s="25"/>
      <c r="C222" s="25"/>
      <c r="D222" s="20"/>
      <c r="E222" s="18"/>
      <c r="F222" s="26"/>
      <c r="G222" s="26"/>
      <c r="H222" s="21"/>
      <c r="I222" s="22"/>
    </row>
    <row r="223" spans="1:9" ht="13.5" customHeight="1" x14ac:dyDescent="0.15">
      <c r="A223" s="17"/>
      <c r="B223" s="25"/>
      <c r="C223" s="25"/>
      <c r="D223" s="20"/>
      <c r="E223" s="18"/>
      <c r="F223" s="26"/>
      <c r="G223" s="26"/>
      <c r="H223" s="21"/>
      <c r="I223" s="22"/>
    </row>
    <row r="224" spans="1:9" ht="13.5" customHeight="1" x14ac:dyDescent="0.15">
      <c r="A224" s="17"/>
      <c r="B224" s="25"/>
      <c r="C224" s="25"/>
      <c r="D224" s="20"/>
      <c r="E224" s="18"/>
      <c r="F224" s="26"/>
      <c r="G224" s="26"/>
      <c r="H224" s="21"/>
      <c r="I224" s="22"/>
    </row>
    <row r="225" spans="1:9" ht="13.5" customHeight="1" x14ac:dyDescent="0.15">
      <c r="A225" s="17"/>
      <c r="B225" s="25"/>
      <c r="C225" s="25"/>
      <c r="D225" s="20"/>
      <c r="E225" s="18"/>
      <c r="F225" s="26"/>
      <c r="G225" s="26"/>
      <c r="H225" s="21"/>
      <c r="I225" s="22"/>
    </row>
    <row r="226" spans="1:9" ht="13.5" customHeight="1" x14ac:dyDescent="0.15">
      <c r="A226" s="17"/>
      <c r="B226" s="25"/>
      <c r="C226" s="25"/>
      <c r="D226" s="20"/>
      <c r="E226" s="18"/>
      <c r="F226" s="26"/>
      <c r="G226" s="26"/>
      <c r="H226" s="21"/>
      <c r="I226" s="22"/>
    </row>
    <row r="227" spans="1:9" ht="13.5" customHeight="1" x14ac:dyDescent="0.15">
      <c r="A227" s="17"/>
      <c r="B227" s="25"/>
      <c r="C227" s="25"/>
      <c r="D227" s="20"/>
      <c r="E227" s="18"/>
      <c r="F227" s="26"/>
      <c r="G227" s="26"/>
      <c r="H227" s="21"/>
      <c r="I227" s="22"/>
    </row>
    <row r="228" spans="1:9" ht="13.5" customHeight="1" x14ac:dyDescent="0.15">
      <c r="A228" s="17"/>
      <c r="B228" s="25"/>
      <c r="C228" s="25"/>
      <c r="D228" s="20"/>
      <c r="E228" s="18"/>
      <c r="F228" s="26"/>
      <c r="G228" s="26"/>
      <c r="H228" s="21"/>
      <c r="I228" s="22"/>
    </row>
    <row r="229" spans="1:9" ht="13.5" customHeight="1" x14ac:dyDescent="0.15">
      <c r="A229" s="17"/>
      <c r="B229" s="25"/>
      <c r="C229" s="25"/>
      <c r="D229" s="20"/>
      <c r="E229" s="18"/>
      <c r="F229" s="26"/>
      <c r="G229" s="26"/>
      <c r="H229" s="21"/>
      <c r="I229" s="22"/>
    </row>
    <row r="230" spans="1:9" ht="13.5" customHeight="1" x14ac:dyDescent="0.15">
      <c r="A230" s="17"/>
      <c r="B230" s="25"/>
      <c r="C230" s="25"/>
      <c r="D230" s="20"/>
      <c r="E230" s="18"/>
      <c r="F230" s="26"/>
      <c r="G230" s="26"/>
      <c r="H230" s="21"/>
      <c r="I230" s="22"/>
    </row>
    <row r="231" spans="1:9" ht="13.5" customHeight="1" x14ac:dyDescent="0.15">
      <c r="A231" s="17"/>
      <c r="B231" s="25"/>
      <c r="C231" s="25"/>
      <c r="D231" s="20"/>
      <c r="E231" s="18"/>
      <c r="F231" s="26"/>
      <c r="G231" s="26"/>
      <c r="H231" s="21"/>
      <c r="I231" s="22"/>
    </row>
    <row r="232" spans="1:9" ht="13.5" customHeight="1" x14ac:dyDescent="0.15">
      <c r="A232" s="17"/>
      <c r="B232" s="25"/>
      <c r="C232" s="25"/>
      <c r="D232" s="20"/>
      <c r="E232" s="18"/>
      <c r="F232" s="26"/>
      <c r="G232" s="26"/>
      <c r="H232" s="21"/>
      <c r="I232" s="22"/>
    </row>
    <row r="233" spans="1:9" ht="13.5" customHeight="1" x14ac:dyDescent="0.15">
      <c r="A233" s="17"/>
      <c r="B233" s="25"/>
      <c r="C233" s="25"/>
      <c r="D233" s="20"/>
      <c r="E233" s="18"/>
      <c r="F233" s="26"/>
      <c r="G233" s="26"/>
      <c r="H233" s="21"/>
      <c r="I233" s="22"/>
    </row>
    <row r="234" spans="1:9" ht="13.5" customHeight="1" x14ac:dyDescent="0.15">
      <c r="A234" s="17"/>
      <c r="B234" s="25"/>
      <c r="C234" s="25"/>
      <c r="D234" s="20"/>
      <c r="E234" s="18"/>
      <c r="F234" s="26"/>
      <c r="G234" s="26"/>
      <c r="H234" s="21"/>
      <c r="I234" s="22"/>
    </row>
    <row r="235" spans="1:9" ht="13.5" customHeight="1" thickBot="1" x14ac:dyDescent="0.2">
      <c r="A235" s="30" t="s">
        <v>220</v>
      </c>
      <c r="B235" s="31"/>
      <c r="C235" s="31"/>
      <c r="D235" s="31"/>
      <c r="E235" s="31"/>
      <c r="F235" s="31"/>
      <c r="G235" s="31"/>
      <c r="H235" s="32"/>
      <c r="I235" s="24">
        <f>SUM(I201:I234,I190:I194)</f>
        <v>0</v>
      </c>
    </row>
    <row r="236" spans="1:9" ht="21" customHeight="1" x14ac:dyDescent="0.15">
      <c r="A236" s="27"/>
      <c r="B236" s="27"/>
      <c r="C236" s="28"/>
      <c r="D236" s="28"/>
      <c r="E236" s="28"/>
      <c r="F236" s="28"/>
      <c r="G236" s="29" t="s">
        <v>201</v>
      </c>
      <c r="H236" s="29"/>
      <c r="I236" s="29"/>
    </row>
  </sheetData>
  <sheetProtection algorithmName="SHA-512" hashValue="8GOplfrsLADcnMmQnVOyzxvhXQVngaV2t+QipIF7O2RroU18p2yddTPlTFY/emA2ny1SyySN9TSfyqGGqNfHYw==" saltValue="W9BDVWi7dza6XaLuCjd5aw==" spinCount="100000" sheet="1" formatCells="0" formatColumns="0" formatRows="0" insertColumns="0" insertRows="0" insertHyperlinks="0" deleteColumns="0" deleteRows="0" sort="0" autoFilter="0" pivotTables="0"/>
  <protectedRanges>
    <protectedRange sqref="H13:H1048576 H1:H11" name="区域1"/>
  </protectedRanges>
  <mergeCells count="476">
    <mergeCell ref="A1:I1"/>
    <mergeCell ref="A2:B2"/>
    <mergeCell ref="C2:F2"/>
    <mergeCell ref="G2:I2"/>
    <mergeCell ref="A3:C3"/>
    <mergeCell ref="E3:I3"/>
    <mergeCell ref="B7:C7"/>
    <mergeCell ref="F7:G7"/>
    <mergeCell ref="B8:C8"/>
    <mergeCell ref="F8:G8"/>
    <mergeCell ref="B9:C9"/>
    <mergeCell ref="F9:G9"/>
    <mergeCell ref="B4:C4"/>
    <mergeCell ref="F4:G4"/>
    <mergeCell ref="B5:C5"/>
    <mergeCell ref="F5:G5"/>
    <mergeCell ref="B6:C6"/>
    <mergeCell ref="F6:G6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31:C31"/>
    <mergeCell ref="F31:G31"/>
    <mergeCell ref="B32:C32"/>
    <mergeCell ref="F32:G32"/>
    <mergeCell ref="B33:C33"/>
    <mergeCell ref="F33:G33"/>
    <mergeCell ref="B28:C28"/>
    <mergeCell ref="F28:G28"/>
    <mergeCell ref="B29:C29"/>
    <mergeCell ref="F29:G29"/>
    <mergeCell ref="B30:C30"/>
    <mergeCell ref="F30:G30"/>
    <mergeCell ref="A37:B37"/>
    <mergeCell ref="C37:F37"/>
    <mergeCell ref="G37:I37"/>
    <mergeCell ref="A38:I38"/>
    <mergeCell ref="A39:B39"/>
    <mergeCell ref="C39:F39"/>
    <mergeCell ref="G39:I39"/>
    <mergeCell ref="B34:C34"/>
    <mergeCell ref="F34:G34"/>
    <mergeCell ref="B35:C35"/>
    <mergeCell ref="F35:G35"/>
    <mergeCell ref="B43:C43"/>
    <mergeCell ref="F43:G43"/>
    <mergeCell ref="B44:C44"/>
    <mergeCell ref="F44:G44"/>
    <mergeCell ref="B45:C45"/>
    <mergeCell ref="F45:G45"/>
    <mergeCell ref="A40:C40"/>
    <mergeCell ref="E40:I40"/>
    <mergeCell ref="B41:C41"/>
    <mergeCell ref="F41:G41"/>
    <mergeCell ref="B42:C42"/>
    <mergeCell ref="F42:G42"/>
    <mergeCell ref="B49:C49"/>
    <mergeCell ref="F49:G49"/>
    <mergeCell ref="B50:C50"/>
    <mergeCell ref="F50:G50"/>
    <mergeCell ref="B51:C51"/>
    <mergeCell ref="F51:G51"/>
    <mergeCell ref="B46:C46"/>
    <mergeCell ref="F46:G46"/>
    <mergeCell ref="B47:C47"/>
    <mergeCell ref="F47:G47"/>
    <mergeCell ref="B48:C48"/>
    <mergeCell ref="F48:G48"/>
    <mergeCell ref="B55:C55"/>
    <mergeCell ref="F55:G55"/>
    <mergeCell ref="B56:C56"/>
    <mergeCell ref="F56:G56"/>
    <mergeCell ref="B57:C57"/>
    <mergeCell ref="F57:G57"/>
    <mergeCell ref="B52:C52"/>
    <mergeCell ref="F52:G52"/>
    <mergeCell ref="B53:C53"/>
    <mergeCell ref="F53:G53"/>
    <mergeCell ref="B54:C54"/>
    <mergeCell ref="F54:G54"/>
    <mergeCell ref="B61:C61"/>
    <mergeCell ref="F61:G61"/>
    <mergeCell ref="B62:C62"/>
    <mergeCell ref="F62:G62"/>
    <mergeCell ref="B63:C63"/>
    <mergeCell ref="F63:G63"/>
    <mergeCell ref="B58:C58"/>
    <mergeCell ref="F58:G58"/>
    <mergeCell ref="B59:C59"/>
    <mergeCell ref="F59:G59"/>
    <mergeCell ref="B60:C60"/>
    <mergeCell ref="F60:G60"/>
    <mergeCell ref="B67:C67"/>
    <mergeCell ref="F67:G67"/>
    <mergeCell ref="B68:C68"/>
    <mergeCell ref="F68:G68"/>
    <mergeCell ref="B69:C69"/>
    <mergeCell ref="F69:G69"/>
    <mergeCell ref="B64:C64"/>
    <mergeCell ref="F64:G64"/>
    <mergeCell ref="B65:C65"/>
    <mergeCell ref="F65:G65"/>
    <mergeCell ref="B66:C66"/>
    <mergeCell ref="F66:G66"/>
    <mergeCell ref="B73:C73"/>
    <mergeCell ref="F73:G73"/>
    <mergeCell ref="B74:C74"/>
    <mergeCell ref="F74:G74"/>
    <mergeCell ref="B75:C75"/>
    <mergeCell ref="F75:G75"/>
    <mergeCell ref="B70:C70"/>
    <mergeCell ref="F70:G70"/>
    <mergeCell ref="B71:C71"/>
    <mergeCell ref="F71:G71"/>
    <mergeCell ref="B72:C72"/>
    <mergeCell ref="F72:G72"/>
    <mergeCell ref="A79:I79"/>
    <mergeCell ref="A80:B80"/>
    <mergeCell ref="C80:F80"/>
    <mergeCell ref="G80:I80"/>
    <mergeCell ref="A81:C81"/>
    <mergeCell ref="E81:I81"/>
    <mergeCell ref="B76:C76"/>
    <mergeCell ref="F76:G76"/>
    <mergeCell ref="A78:B78"/>
    <mergeCell ref="C78:F78"/>
    <mergeCell ref="G78:I78"/>
    <mergeCell ref="B85:C85"/>
    <mergeCell ref="F85:G85"/>
    <mergeCell ref="B86:C86"/>
    <mergeCell ref="F86:G86"/>
    <mergeCell ref="B87:C87"/>
    <mergeCell ref="F87:G87"/>
    <mergeCell ref="B82:C82"/>
    <mergeCell ref="F82:G82"/>
    <mergeCell ref="B83:C83"/>
    <mergeCell ref="F83:G83"/>
    <mergeCell ref="B84:C84"/>
    <mergeCell ref="F84:G84"/>
    <mergeCell ref="B91:C91"/>
    <mergeCell ref="F91:G91"/>
    <mergeCell ref="B92:C92"/>
    <mergeCell ref="F92:G92"/>
    <mergeCell ref="B93:C93"/>
    <mergeCell ref="F93:G93"/>
    <mergeCell ref="B88:C88"/>
    <mergeCell ref="F88:G88"/>
    <mergeCell ref="B89:C89"/>
    <mergeCell ref="F89:G89"/>
    <mergeCell ref="B90:C90"/>
    <mergeCell ref="F90:G90"/>
    <mergeCell ref="B97:C97"/>
    <mergeCell ref="F97:G97"/>
    <mergeCell ref="B98:C98"/>
    <mergeCell ref="F98:G98"/>
    <mergeCell ref="B99:C99"/>
    <mergeCell ref="F99:G99"/>
    <mergeCell ref="B94:C94"/>
    <mergeCell ref="F94:G94"/>
    <mergeCell ref="B95:C95"/>
    <mergeCell ref="F95:G95"/>
    <mergeCell ref="B96:C96"/>
    <mergeCell ref="F96:G96"/>
    <mergeCell ref="A103:C103"/>
    <mergeCell ref="E103:I103"/>
    <mergeCell ref="A104:B104"/>
    <mergeCell ref="C104:F104"/>
    <mergeCell ref="G104:I104"/>
    <mergeCell ref="A105:I105"/>
    <mergeCell ref="B100:C100"/>
    <mergeCell ref="F100:G100"/>
    <mergeCell ref="B101:C101"/>
    <mergeCell ref="F101:G101"/>
    <mergeCell ref="B102:C102"/>
    <mergeCell ref="F102:G102"/>
    <mergeCell ref="B109:C109"/>
    <mergeCell ref="F109:G109"/>
    <mergeCell ref="B110:C110"/>
    <mergeCell ref="F110:G110"/>
    <mergeCell ref="B111:C111"/>
    <mergeCell ref="F111:G111"/>
    <mergeCell ref="A106:B106"/>
    <mergeCell ref="C106:F106"/>
    <mergeCell ref="G106:I106"/>
    <mergeCell ref="A107:C107"/>
    <mergeCell ref="E107:I107"/>
    <mergeCell ref="B108:C108"/>
    <mergeCell ref="F108:G108"/>
    <mergeCell ref="B115:C115"/>
    <mergeCell ref="F115:G115"/>
    <mergeCell ref="B116:C116"/>
    <mergeCell ref="F116:G116"/>
    <mergeCell ref="A117:C117"/>
    <mergeCell ref="E117:I117"/>
    <mergeCell ref="B112:C112"/>
    <mergeCell ref="F112:G112"/>
    <mergeCell ref="B113:C113"/>
    <mergeCell ref="F113:G113"/>
    <mergeCell ref="B114:C114"/>
    <mergeCell ref="F114:G114"/>
    <mergeCell ref="A121:C121"/>
    <mergeCell ref="E121:I121"/>
    <mergeCell ref="B122:C122"/>
    <mergeCell ref="F122:G122"/>
    <mergeCell ref="B123:C123"/>
    <mergeCell ref="F123:G123"/>
    <mergeCell ref="A118:B118"/>
    <mergeCell ref="C118:F118"/>
    <mergeCell ref="G118:I118"/>
    <mergeCell ref="A119:I119"/>
    <mergeCell ref="A120:B120"/>
    <mergeCell ref="C120:F120"/>
    <mergeCell ref="G120:I120"/>
    <mergeCell ref="B127:C127"/>
    <mergeCell ref="F127:G127"/>
    <mergeCell ref="B128:C128"/>
    <mergeCell ref="F128:G128"/>
    <mergeCell ref="B129:C129"/>
    <mergeCell ref="F129:G129"/>
    <mergeCell ref="B124:C124"/>
    <mergeCell ref="F124:G124"/>
    <mergeCell ref="B125:C125"/>
    <mergeCell ref="F125:G125"/>
    <mergeCell ref="B126:C126"/>
    <mergeCell ref="F126:G126"/>
    <mergeCell ref="B133:C133"/>
    <mergeCell ref="F133:G133"/>
    <mergeCell ref="B134:C134"/>
    <mergeCell ref="F134:G134"/>
    <mergeCell ref="B135:C135"/>
    <mergeCell ref="F135:G135"/>
    <mergeCell ref="B130:C130"/>
    <mergeCell ref="F130:G130"/>
    <mergeCell ref="B131:C131"/>
    <mergeCell ref="F131:G131"/>
    <mergeCell ref="B132:C132"/>
    <mergeCell ref="F132:G132"/>
    <mergeCell ref="A139:B139"/>
    <mergeCell ref="C139:F139"/>
    <mergeCell ref="G139:I139"/>
    <mergeCell ref="A140:I140"/>
    <mergeCell ref="A141:B141"/>
    <mergeCell ref="C141:F141"/>
    <mergeCell ref="G141:I141"/>
    <mergeCell ref="B136:C136"/>
    <mergeCell ref="F136:G136"/>
    <mergeCell ref="B137:C137"/>
    <mergeCell ref="F137:G137"/>
    <mergeCell ref="A138:C138"/>
    <mergeCell ref="E138:I138"/>
    <mergeCell ref="B145:C145"/>
    <mergeCell ref="F145:G145"/>
    <mergeCell ref="B146:C146"/>
    <mergeCell ref="F146:G146"/>
    <mergeCell ref="B147:C147"/>
    <mergeCell ref="F147:G147"/>
    <mergeCell ref="A142:C142"/>
    <mergeCell ref="E142:I142"/>
    <mergeCell ref="B143:C143"/>
    <mergeCell ref="F143:G143"/>
    <mergeCell ref="B144:C144"/>
    <mergeCell ref="F144:G144"/>
    <mergeCell ref="B151:C151"/>
    <mergeCell ref="F151:G151"/>
    <mergeCell ref="B152:C152"/>
    <mergeCell ref="F152:G152"/>
    <mergeCell ref="B153:C153"/>
    <mergeCell ref="F153:G153"/>
    <mergeCell ref="B148:C148"/>
    <mergeCell ref="F148:G148"/>
    <mergeCell ref="B149:C149"/>
    <mergeCell ref="F149:G149"/>
    <mergeCell ref="B150:C150"/>
    <mergeCell ref="F150:G150"/>
    <mergeCell ref="B157:C157"/>
    <mergeCell ref="F157:G157"/>
    <mergeCell ref="B158:C158"/>
    <mergeCell ref="F158:G158"/>
    <mergeCell ref="B159:C159"/>
    <mergeCell ref="F159:G159"/>
    <mergeCell ref="B154:C154"/>
    <mergeCell ref="F154:G154"/>
    <mergeCell ref="B155:C155"/>
    <mergeCell ref="F155:G155"/>
    <mergeCell ref="B156:C156"/>
    <mergeCell ref="F156:G156"/>
    <mergeCell ref="B163:C163"/>
    <mergeCell ref="F163:G163"/>
    <mergeCell ref="B164:C164"/>
    <mergeCell ref="F164:G164"/>
    <mergeCell ref="B165:C165"/>
    <mergeCell ref="F165:G165"/>
    <mergeCell ref="B160:C160"/>
    <mergeCell ref="F160:G160"/>
    <mergeCell ref="B161:C161"/>
    <mergeCell ref="F161:G161"/>
    <mergeCell ref="B162:C162"/>
    <mergeCell ref="F162:G162"/>
    <mergeCell ref="B169:C169"/>
    <mergeCell ref="F169:G169"/>
    <mergeCell ref="B170:C170"/>
    <mergeCell ref="F170:G170"/>
    <mergeCell ref="B171:C171"/>
    <mergeCell ref="F171:G171"/>
    <mergeCell ref="B166:C166"/>
    <mergeCell ref="F166:G166"/>
    <mergeCell ref="B167:C167"/>
    <mergeCell ref="F167:G167"/>
    <mergeCell ref="B168:C168"/>
    <mergeCell ref="F168:G168"/>
    <mergeCell ref="B175:C175"/>
    <mergeCell ref="F175:G175"/>
    <mergeCell ref="B176:C176"/>
    <mergeCell ref="F176:G176"/>
    <mergeCell ref="B177:C177"/>
    <mergeCell ref="F177:G177"/>
    <mergeCell ref="B172:C172"/>
    <mergeCell ref="F172:G172"/>
    <mergeCell ref="B173:C173"/>
    <mergeCell ref="F173:G173"/>
    <mergeCell ref="B174:C174"/>
    <mergeCell ref="F174:G174"/>
    <mergeCell ref="B181:C181"/>
    <mergeCell ref="F181:G181"/>
    <mergeCell ref="B182:C182"/>
    <mergeCell ref="F182:G182"/>
    <mergeCell ref="B178:C178"/>
    <mergeCell ref="F178:G178"/>
    <mergeCell ref="B179:C179"/>
    <mergeCell ref="F179:G179"/>
    <mergeCell ref="B180:C180"/>
    <mergeCell ref="F180:G180"/>
    <mergeCell ref="A187:C187"/>
    <mergeCell ref="E187:I187"/>
    <mergeCell ref="B188:C188"/>
    <mergeCell ref="F188:G188"/>
    <mergeCell ref="B189:C189"/>
    <mergeCell ref="F189:G189"/>
    <mergeCell ref="A184:B184"/>
    <mergeCell ref="C184:F184"/>
    <mergeCell ref="G184:I184"/>
    <mergeCell ref="A185:I185"/>
    <mergeCell ref="A186:B186"/>
    <mergeCell ref="C186:F186"/>
    <mergeCell ref="G186:I186"/>
    <mergeCell ref="B193:C193"/>
    <mergeCell ref="F193:G193"/>
    <mergeCell ref="B194:C194"/>
    <mergeCell ref="F194:G194"/>
    <mergeCell ref="A195:C195"/>
    <mergeCell ref="E195:I195"/>
    <mergeCell ref="B190:C190"/>
    <mergeCell ref="F190:G190"/>
    <mergeCell ref="B191:C191"/>
    <mergeCell ref="F191:G191"/>
    <mergeCell ref="B192:C192"/>
    <mergeCell ref="F192:G192"/>
    <mergeCell ref="A199:C199"/>
    <mergeCell ref="E199:I199"/>
    <mergeCell ref="B200:C200"/>
    <mergeCell ref="F200:G200"/>
    <mergeCell ref="B201:C201"/>
    <mergeCell ref="F201:G201"/>
    <mergeCell ref="A196:B196"/>
    <mergeCell ref="C196:F196"/>
    <mergeCell ref="G196:I196"/>
    <mergeCell ref="A197:I197"/>
    <mergeCell ref="A198:B198"/>
    <mergeCell ref="C198:F198"/>
    <mergeCell ref="G198:I198"/>
    <mergeCell ref="B205:C205"/>
    <mergeCell ref="F205:G205"/>
    <mergeCell ref="B206:C206"/>
    <mergeCell ref="F206:G206"/>
    <mergeCell ref="B207:C207"/>
    <mergeCell ref="F207:G207"/>
    <mergeCell ref="B202:C202"/>
    <mergeCell ref="F202:G202"/>
    <mergeCell ref="B203:C203"/>
    <mergeCell ref="F203:G203"/>
    <mergeCell ref="B204:C204"/>
    <mergeCell ref="F204:G204"/>
    <mergeCell ref="B211:C211"/>
    <mergeCell ref="F211:G211"/>
    <mergeCell ref="B212:C212"/>
    <mergeCell ref="F212:G212"/>
    <mergeCell ref="B213:C213"/>
    <mergeCell ref="F213:G213"/>
    <mergeCell ref="B208:C208"/>
    <mergeCell ref="F208:G208"/>
    <mergeCell ref="B209:C209"/>
    <mergeCell ref="F209:G209"/>
    <mergeCell ref="B210:C210"/>
    <mergeCell ref="F210:G210"/>
    <mergeCell ref="B217:C217"/>
    <mergeCell ref="F217:G217"/>
    <mergeCell ref="B218:C218"/>
    <mergeCell ref="F218:G218"/>
    <mergeCell ref="B219:C219"/>
    <mergeCell ref="F219:G219"/>
    <mergeCell ref="B214:C214"/>
    <mergeCell ref="F214:G214"/>
    <mergeCell ref="B215:C215"/>
    <mergeCell ref="F215:G215"/>
    <mergeCell ref="B216:C216"/>
    <mergeCell ref="F216:G216"/>
    <mergeCell ref="F228:G228"/>
    <mergeCell ref="B223:C223"/>
    <mergeCell ref="F223:G223"/>
    <mergeCell ref="B224:C224"/>
    <mergeCell ref="F224:G224"/>
    <mergeCell ref="B225:C225"/>
    <mergeCell ref="F225:G225"/>
    <mergeCell ref="B220:C220"/>
    <mergeCell ref="F220:G220"/>
    <mergeCell ref="B221:C221"/>
    <mergeCell ref="F221:G221"/>
    <mergeCell ref="B222:C222"/>
    <mergeCell ref="F222:G222"/>
    <mergeCell ref="A236:B236"/>
    <mergeCell ref="C236:F236"/>
    <mergeCell ref="G236:I236"/>
    <mergeCell ref="A36:H36"/>
    <mergeCell ref="A77:H77"/>
    <mergeCell ref="A235:H235"/>
    <mergeCell ref="A183:H183"/>
    <mergeCell ref="B232:C232"/>
    <mergeCell ref="F232:G232"/>
    <mergeCell ref="B233:C233"/>
    <mergeCell ref="F233:G233"/>
    <mergeCell ref="B234:C234"/>
    <mergeCell ref="F234:G234"/>
    <mergeCell ref="B229:C229"/>
    <mergeCell ref="F229:G229"/>
    <mergeCell ref="B230:C230"/>
    <mergeCell ref="F230:G230"/>
    <mergeCell ref="B231:C231"/>
    <mergeCell ref="F231:G231"/>
    <mergeCell ref="B226:C226"/>
    <mergeCell ref="F226:G226"/>
    <mergeCell ref="B227:C227"/>
    <mergeCell ref="F227:G227"/>
    <mergeCell ref="B228:C228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  <rowBreaks count="7" manualBreakCount="7">
    <brk id="37" max="16383" man="1"/>
    <brk id="78" max="16383" man="1"/>
    <brk id="104" max="16383" man="1"/>
    <brk id="118" max="16383" man="1"/>
    <brk id="139" max="16383" man="1"/>
    <brk id="184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470D-8191-405F-8589-FAE9B8A23ACB}">
  <dimension ref="A1:I198"/>
  <sheetViews>
    <sheetView showGridLines="0" topLeftCell="A178" workbookViewId="0">
      <selection activeCell="F191" sqref="F191:G191"/>
    </sheetView>
  </sheetViews>
  <sheetFormatPr defaultColWidth="9" defaultRowHeight="11.25" x14ac:dyDescent="0.15"/>
  <cols>
    <col min="1" max="1" width="18.6640625" customWidth="1"/>
    <col min="2" max="2" width="14.6640625" customWidth="1"/>
    <col min="3" max="3" width="5.6640625" customWidth="1"/>
    <col min="4" max="4" width="22.6640625" customWidth="1"/>
    <col min="5" max="5" width="9.6640625" customWidth="1"/>
    <col min="6" max="6" width="4" customWidth="1"/>
    <col min="7" max="7" width="10.6640625" customWidth="1"/>
    <col min="8" max="8" width="13.5" customWidth="1"/>
    <col min="9" max="9" width="13.1640625" customWidth="1"/>
  </cols>
  <sheetData>
    <row r="1" spans="1:9" ht="21" customHeight="1" x14ac:dyDescent="0.15">
      <c r="A1" s="37" t="s">
        <v>35</v>
      </c>
      <c r="B1" s="37"/>
      <c r="C1" s="37"/>
      <c r="D1" s="37"/>
      <c r="E1" s="37"/>
      <c r="F1" s="37"/>
      <c r="G1" s="37"/>
      <c r="H1" s="37"/>
      <c r="I1" s="37"/>
    </row>
    <row r="2" spans="1:9" ht="21" customHeight="1" thickBot="1" x14ac:dyDescent="0.2">
      <c r="A2" s="27" t="s">
        <v>229</v>
      </c>
      <c r="B2" s="27"/>
      <c r="C2" s="28"/>
      <c r="D2" s="28"/>
      <c r="E2" s="28"/>
      <c r="F2" s="28"/>
      <c r="G2" s="29" t="s">
        <v>36</v>
      </c>
      <c r="H2" s="29"/>
      <c r="I2" s="29"/>
    </row>
    <row r="3" spans="1:9" ht="13.5" customHeight="1" x14ac:dyDescent="0.15">
      <c r="A3" s="33" t="s">
        <v>37</v>
      </c>
      <c r="B3" s="34"/>
      <c r="C3" s="34"/>
      <c r="D3" s="16" t="s">
        <v>38</v>
      </c>
      <c r="E3" s="34"/>
      <c r="F3" s="34"/>
      <c r="G3" s="34"/>
      <c r="H3" s="34"/>
      <c r="I3" s="35"/>
    </row>
    <row r="4" spans="1:9" ht="13.5" customHeight="1" x14ac:dyDescent="0.15">
      <c r="A4" s="17" t="s">
        <v>39</v>
      </c>
      <c r="B4" s="36" t="s">
        <v>40</v>
      </c>
      <c r="C4" s="36"/>
      <c r="D4" s="18" t="s">
        <v>38</v>
      </c>
      <c r="E4" s="18" t="s">
        <v>41</v>
      </c>
      <c r="F4" s="36" t="s">
        <v>42</v>
      </c>
      <c r="G4" s="36"/>
      <c r="H4" s="18" t="s">
        <v>43</v>
      </c>
      <c r="I4" s="19" t="s">
        <v>44</v>
      </c>
    </row>
    <row r="5" spans="1:9" ht="13.5" customHeight="1" x14ac:dyDescent="0.15">
      <c r="A5" s="17" t="s">
        <v>45</v>
      </c>
      <c r="B5" s="25" t="s">
        <v>46</v>
      </c>
      <c r="C5" s="25"/>
      <c r="D5" s="20"/>
      <c r="E5" s="18"/>
      <c r="F5" s="26"/>
      <c r="G5" s="26"/>
      <c r="H5" s="21"/>
      <c r="I5" s="22"/>
    </row>
    <row r="6" spans="1:9" ht="13.5" customHeight="1" x14ac:dyDescent="0.15">
      <c r="A6" s="17" t="s">
        <v>47</v>
      </c>
      <c r="B6" s="25" t="s">
        <v>48</v>
      </c>
      <c r="C6" s="25"/>
      <c r="D6" s="20"/>
      <c r="E6" s="18"/>
      <c r="F6" s="26"/>
      <c r="G6" s="26"/>
      <c r="H6" s="21"/>
      <c r="I6" s="22"/>
    </row>
    <row r="7" spans="1:9" ht="21" customHeight="1" x14ac:dyDescent="0.15">
      <c r="A7" s="17" t="s">
        <v>49</v>
      </c>
      <c r="B7" s="25" t="s">
        <v>50</v>
      </c>
      <c r="C7" s="25"/>
      <c r="D7" s="20"/>
      <c r="E7" s="18" t="s">
        <v>51</v>
      </c>
      <c r="F7" s="26">
        <v>1</v>
      </c>
      <c r="G7" s="26"/>
      <c r="H7" s="21"/>
      <c r="I7" s="22">
        <f>H7*F7</f>
        <v>0</v>
      </c>
    </row>
    <row r="8" spans="1:9" ht="21" customHeight="1" x14ac:dyDescent="0.15">
      <c r="A8" s="17" t="s">
        <v>52</v>
      </c>
      <c r="B8" s="25" t="s">
        <v>53</v>
      </c>
      <c r="C8" s="25"/>
      <c r="D8" s="20"/>
      <c r="E8" s="18" t="s">
        <v>51</v>
      </c>
      <c r="F8" s="26">
        <v>1</v>
      </c>
      <c r="G8" s="26"/>
      <c r="H8" s="21"/>
      <c r="I8" s="22">
        <f t="shared" ref="I8:I16" si="0">H8*F8</f>
        <v>0</v>
      </c>
    </row>
    <row r="9" spans="1:9" ht="13.5" customHeight="1" x14ac:dyDescent="0.15">
      <c r="A9" s="17" t="s">
        <v>54</v>
      </c>
      <c r="B9" s="25" t="s">
        <v>55</v>
      </c>
      <c r="C9" s="25"/>
      <c r="D9" s="20"/>
      <c r="E9" s="18"/>
      <c r="F9" s="26"/>
      <c r="G9" s="26"/>
      <c r="H9" s="21"/>
      <c r="I9" s="22"/>
    </row>
    <row r="10" spans="1:9" ht="13.5" customHeight="1" x14ac:dyDescent="0.15">
      <c r="A10" s="17" t="s">
        <v>56</v>
      </c>
      <c r="B10" s="25" t="s">
        <v>57</v>
      </c>
      <c r="C10" s="25"/>
      <c r="D10" s="20"/>
      <c r="E10" s="18" t="s">
        <v>51</v>
      </c>
      <c r="F10" s="26">
        <v>1</v>
      </c>
      <c r="G10" s="26"/>
      <c r="H10" s="21"/>
      <c r="I10" s="22">
        <f t="shared" si="0"/>
        <v>0</v>
      </c>
    </row>
    <row r="11" spans="1:9" ht="13.5" customHeight="1" x14ac:dyDescent="0.15">
      <c r="A11" s="17" t="s">
        <v>58</v>
      </c>
      <c r="B11" s="25" t="s">
        <v>59</v>
      </c>
      <c r="C11" s="25"/>
      <c r="D11" s="20"/>
      <c r="E11" s="18" t="s">
        <v>51</v>
      </c>
      <c r="F11" s="26">
        <v>1</v>
      </c>
      <c r="G11" s="26"/>
      <c r="H11" s="21"/>
      <c r="I11" s="22">
        <f t="shared" si="0"/>
        <v>0</v>
      </c>
    </row>
    <row r="12" spans="1:9" ht="21" customHeight="1" x14ac:dyDescent="0.15">
      <c r="A12" s="17" t="s">
        <v>60</v>
      </c>
      <c r="B12" s="25" t="s">
        <v>61</v>
      </c>
      <c r="C12" s="25"/>
      <c r="D12" s="20"/>
      <c r="E12" s="18" t="s">
        <v>51</v>
      </c>
      <c r="F12" s="26">
        <v>1</v>
      </c>
      <c r="G12" s="26"/>
      <c r="H12" s="21">
        <v>8801.15</v>
      </c>
      <c r="I12" s="22">
        <f t="shared" si="0"/>
        <v>8801.15</v>
      </c>
    </row>
    <row r="13" spans="1:9" ht="13.5" customHeight="1" x14ac:dyDescent="0.15">
      <c r="A13" s="17" t="s">
        <v>62</v>
      </c>
      <c r="B13" s="25" t="s">
        <v>63</v>
      </c>
      <c r="C13" s="25"/>
      <c r="D13" s="20"/>
      <c r="E13" s="18"/>
      <c r="F13" s="26"/>
      <c r="G13" s="26"/>
      <c r="H13" s="21"/>
      <c r="I13" s="22"/>
    </row>
    <row r="14" spans="1:9" ht="165" customHeight="1" x14ac:dyDescent="0.15">
      <c r="A14" s="17" t="s">
        <v>64</v>
      </c>
      <c r="B14" s="25" t="s">
        <v>65</v>
      </c>
      <c r="C14" s="25"/>
      <c r="D14" s="20" t="s">
        <v>66</v>
      </c>
      <c r="E14" s="18" t="s">
        <v>51</v>
      </c>
      <c r="F14" s="26">
        <v>1</v>
      </c>
      <c r="G14" s="26"/>
      <c r="H14" s="21"/>
      <c r="I14" s="22">
        <f t="shared" si="0"/>
        <v>0</v>
      </c>
    </row>
    <row r="15" spans="1:9" ht="13.5" customHeight="1" x14ac:dyDescent="0.15">
      <c r="A15" s="17" t="s">
        <v>67</v>
      </c>
      <c r="B15" s="25" t="s">
        <v>68</v>
      </c>
      <c r="C15" s="25"/>
      <c r="D15" s="20"/>
      <c r="E15" s="18"/>
      <c r="F15" s="26"/>
      <c r="G15" s="26"/>
      <c r="H15" s="21"/>
      <c r="I15" s="22"/>
    </row>
    <row r="16" spans="1:9" ht="30" customHeight="1" x14ac:dyDescent="0.15">
      <c r="A16" s="17" t="s">
        <v>69</v>
      </c>
      <c r="B16" s="25" t="s">
        <v>68</v>
      </c>
      <c r="C16" s="25"/>
      <c r="D16" s="20" t="s">
        <v>70</v>
      </c>
      <c r="E16" s="18" t="s">
        <v>71</v>
      </c>
      <c r="F16" s="26">
        <v>1</v>
      </c>
      <c r="G16" s="26"/>
      <c r="H16" s="21"/>
      <c r="I16" s="22">
        <f t="shared" si="0"/>
        <v>0</v>
      </c>
    </row>
    <row r="17" spans="1:9" ht="13.5" customHeight="1" x14ac:dyDescent="0.15">
      <c r="A17" s="17"/>
      <c r="B17" s="25"/>
      <c r="C17" s="25"/>
      <c r="D17" s="20"/>
      <c r="E17" s="18"/>
      <c r="F17" s="26"/>
      <c r="G17" s="26"/>
      <c r="H17" s="21"/>
      <c r="I17" s="22"/>
    </row>
    <row r="18" spans="1:9" ht="13.5" customHeight="1" x14ac:dyDescent="0.15">
      <c r="A18" s="17"/>
      <c r="B18" s="25"/>
      <c r="C18" s="25"/>
      <c r="D18" s="20"/>
      <c r="E18" s="18"/>
      <c r="F18" s="26"/>
      <c r="G18" s="26"/>
      <c r="H18" s="21"/>
      <c r="I18" s="22"/>
    </row>
    <row r="19" spans="1:9" ht="13.5" customHeight="1" x14ac:dyDescent="0.15">
      <c r="A19" s="17"/>
      <c r="B19" s="25"/>
      <c r="C19" s="25"/>
      <c r="D19" s="20"/>
      <c r="E19" s="18"/>
      <c r="F19" s="26"/>
      <c r="G19" s="26"/>
      <c r="H19" s="21"/>
      <c r="I19" s="22"/>
    </row>
    <row r="20" spans="1:9" ht="13.5" customHeight="1" x14ac:dyDescent="0.15">
      <c r="A20" s="17"/>
      <c r="B20" s="25"/>
      <c r="C20" s="25"/>
      <c r="D20" s="20"/>
      <c r="E20" s="18"/>
      <c r="F20" s="26"/>
      <c r="G20" s="26"/>
      <c r="H20" s="21"/>
      <c r="I20" s="22"/>
    </row>
    <row r="21" spans="1:9" ht="13.5" customHeight="1" x14ac:dyDescent="0.15">
      <c r="A21" s="17"/>
      <c r="B21" s="25"/>
      <c r="C21" s="25"/>
      <c r="D21" s="20"/>
      <c r="E21" s="18"/>
      <c r="F21" s="26"/>
      <c r="G21" s="26"/>
      <c r="H21" s="21"/>
      <c r="I21" s="22"/>
    </row>
    <row r="22" spans="1:9" ht="13.5" customHeight="1" x14ac:dyDescent="0.15">
      <c r="A22" s="17"/>
      <c r="B22" s="25"/>
      <c r="C22" s="25"/>
      <c r="D22" s="20"/>
      <c r="E22" s="18"/>
      <c r="F22" s="26"/>
      <c r="G22" s="26"/>
      <c r="H22" s="21"/>
      <c r="I22" s="22"/>
    </row>
    <row r="23" spans="1:9" ht="13.5" customHeight="1" x14ac:dyDescent="0.15">
      <c r="A23" s="17"/>
      <c r="B23" s="25"/>
      <c r="C23" s="25"/>
      <c r="D23" s="20"/>
      <c r="E23" s="18"/>
      <c r="F23" s="26"/>
      <c r="G23" s="26"/>
      <c r="H23" s="21"/>
      <c r="I23" s="22"/>
    </row>
    <row r="24" spans="1:9" ht="13.5" customHeight="1" x14ac:dyDescent="0.15">
      <c r="A24" s="17"/>
      <c r="B24" s="25"/>
      <c r="C24" s="25"/>
      <c r="D24" s="20"/>
      <c r="E24" s="18"/>
      <c r="F24" s="26"/>
      <c r="G24" s="26"/>
      <c r="H24" s="21"/>
      <c r="I24" s="22"/>
    </row>
    <row r="25" spans="1:9" ht="13.5" customHeight="1" x14ac:dyDescent="0.15">
      <c r="A25" s="17"/>
      <c r="B25" s="25"/>
      <c r="C25" s="25"/>
      <c r="D25" s="20"/>
      <c r="E25" s="18"/>
      <c r="F25" s="26"/>
      <c r="G25" s="26"/>
      <c r="H25" s="21"/>
      <c r="I25" s="22"/>
    </row>
    <row r="26" spans="1:9" ht="13.5" customHeight="1" x14ac:dyDescent="0.15">
      <c r="A26" s="17"/>
      <c r="B26" s="25"/>
      <c r="C26" s="25"/>
      <c r="D26" s="20"/>
      <c r="E26" s="18"/>
      <c r="F26" s="26"/>
      <c r="G26" s="26"/>
      <c r="H26" s="21"/>
      <c r="I26" s="22"/>
    </row>
    <row r="27" spans="1:9" ht="13.5" customHeight="1" x14ac:dyDescent="0.15">
      <c r="A27" s="17"/>
      <c r="B27" s="25"/>
      <c r="C27" s="25"/>
      <c r="D27" s="20"/>
      <c r="E27" s="18"/>
      <c r="F27" s="26"/>
      <c r="G27" s="26"/>
      <c r="H27" s="21"/>
      <c r="I27" s="22"/>
    </row>
    <row r="28" spans="1:9" ht="13.5" customHeight="1" x14ac:dyDescent="0.15">
      <c r="A28" s="17"/>
      <c r="B28" s="25"/>
      <c r="C28" s="25"/>
      <c r="D28" s="20"/>
      <c r="E28" s="18"/>
      <c r="F28" s="26"/>
      <c r="G28" s="26"/>
      <c r="H28" s="21"/>
      <c r="I28" s="22"/>
    </row>
    <row r="29" spans="1:9" ht="13.5" customHeight="1" x14ac:dyDescent="0.15">
      <c r="A29" s="17"/>
      <c r="B29" s="25"/>
      <c r="C29" s="25"/>
      <c r="D29" s="20"/>
      <c r="E29" s="18"/>
      <c r="F29" s="26"/>
      <c r="G29" s="26"/>
      <c r="H29" s="21"/>
      <c r="I29" s="22"/>
    </row>
    <row r="30" spans="1:9" ht="13.5" customHeight="1" x14ac:dyDescent="0.15">
      <c r="A30" s="17"/>
      <c r="B30" s="25"/>
      <c r="C30" s="25"/>
      <c r="D30" s="20"/>
      <c r="E30" s="18"/>
      <c r="F30" s="26"/>
      <c r="G30" s="26"/>
      <c r="H30" s="21"/>
      <c r="I30" s="22"/>
    </row>
    <row r="31" spans="1:9" ht="13.5" customHeight="1" x14ac:dyDescent="0.15">
      <c r="A31" s="17"/>
      <c r="B31" s="25"/>
      <c r="C31" s="25"/>
      <c r="D31" s="20"/>
      <c r="E31" s="18"/>
      <c r="F31" s="26"/>
      <c r="G31" s="26"/>
      <c r="H31" s="21"/>
      <c r="I31" s="22"/>
    </row>
    <row r="32" spans="1:9" ht="13.5" customHeight="1" x14ac:dyDescent="0.15">
      <c r="A32" s="17"/>
      <c r="B32" s="25"/>
      <c r="C32" s="25"/>
      <c r="D32" s="20"/>
      <c r="E32" s="18"/>
      <c r="F32" s="26"/>
      <c r="G32" s="26"/>
      <c r="H32" s="21"/>
      <c r="I32" s="22"/>
    </row>
    <row r="33" spans="1:9" ht="13.5" customHeight="1" x14ac:dyDescent="0.15">
      <c r="A33" s="17"/>
      <c r="B33" s="25"/>
      <c r="C33" s="25"/>
      <c r="D33" s="20"/>
      <c r="E33" s="18"/>
      <c r="F33" s="26"/>
      <c r="G33" s="26"/>
      <c r="H33" s="21"/>
      <c r="I33" s="22"/>
    </row>
    <row r="34" spans="1:9" ht="13.5" customHeight="1" x14ac:dyDescent="0.15">
      <c r="A34" s="17"/>
      <c r="B34" s="25"/>
      <c r="C34" s="25"/>
      <c r="D34" s="20"/>
      <c r="E34" s="18"/>
      <c r="F34" s="26"/>
      <c r="G34" s="26"/>
      <c r="H34" s="21"/>
      <c r="I34" s="22"/>
    </row>
    <row r="35" spans="1:9" ht="13.5" customHeight="1" x14ac:dyDescent="0.15">
      <c r="A35" s="17"/>
      <c r="B35" s="25"/>
      <c r="C35" s="25"/>
      <c r="D35" s="20"/>
      <c r="E35" s="18"/>
      <c r="F35" s="26"/>
      <c r="G35" s="26"/>
      <c r="H35" s="21"/>
      <c r="I35" s="22"/>
    </row>
    <row r="36" spans="1:9" ht="13.5" customHeight="1" thickBot="1" x14ac:dyDescent="0.2">
      <c r="A36" s="30" t="s">
        <v>217</v>
      </c>
      <c r="B36" s="31"/>
      <c r="C36" s="31"/>
      <c r="D36" s="31"/>
      <c r="E36" s="31"/>
      <c r="F36" s="31"/>
      <c r="G36" s="31"/>
      <c r="H36" s="32"/>
      <c r="I36" s="24">
        <f>SUM(I7:I16)</f>
        <v>8801.15</v>
      </c>
    </row>
    <row r="37" spans="1:9" ht="21" customHeight="1" x14ac:dyDescent="0.15">
      <c r="A37" s="27"/>
      <c r="B37" s="27"/>
      <c r="C37" s="28"/>
      <c r="D37" s="28"/>
      <c r="E37" s="28"/>
      <c r="F37" s="28"/>
      <c r="G37" s="29" t="s">
        <v>206</v>
      </c>
      <c r="H37" s="29"/>
      <c r="I37" s="29"/>
    </row>
    <row r="38" spans="1:9" ht="21" customHeight="1" x14ac:dyDescent="0.15">
      <c r="A38" s="37" t="s">
        <v>35</v>
      </c>
      <c r="B38" s="37"/>
      <c r="C38" s="37"/>
      <c r="D38" s="37"/>
      <c r="E38" s="37"/>
      <c r="F38" s="37"/>
      <c r="G38" s="37"/>
      <c r="H38" s="37"/>
      <c r="I38" s="37"/>
    </row>
    <row r="39" spans="1:9" ht="21" customHeight="1" thickBot="1" x14ac:dyDescent="0.2">
      <c r="A39" s="27" t="s">
        <v>229</v>
      </c>
      <c r="B39" s="27"/>
      <c r="C39" s="28"/>
      <c r="D39" s="28"/>
      <c r="E39" s="28"/>
      <c r="F39" s="28"/>
      <c r="G39" s="29" t="s">
        <v>36</v>
      </c>
      <c r="H39" s="29"/>
      <c r="I39" s="29"/>
    </row>
    <row r="40" spans="1:9" ht="13.5" customHeight="1" x14ac:dyDescent="0.15">
      <c r="A40" s="33" t="s">
        <v>73</v>
      </c>
      <c r="B40" s="34"/>
      <c r="C40" s="34"/>
      <c r="D40" s="16" t="s">
        <v>38</v>
      </c>
      <c r="E40" s="34"/>
      <c r="F40" s="34"/>
      <c r="G40" s="34"/>
      <c r="H40" s="34"/>
      <c r="I40" s="35"/>
    </row>
    <row r="41" spans="1:9" ht="13.5" customHeight="1" x14ac:dyDescent="0.15">
      <c r="A41" s="17" t="s">
        <v>39</v>
      </c>
      <c r="B41" s="36" t="s">
        <v>40</v>
      </c>
      <c r="C41" s="36"/>
      <c r="D41" s="18" t="s">
        <v>38</v>
      </c>
      <c r="E41" s="18" t="s">
        <v>41</v>
      </c>
      <c r="F41" s="36" t="s">
        <v>42</v>
      </c>
      <c r="G41" s="36"/>
      <c r="H41" s="18" t="s">
        <v>43</v>
      </c>
      <c r="I41" s="19" t="s">
        <v>44</v>
      </c>
    </row>
    <row r="42" spans="1:9" ht="13.5" customHeight="1" x14ac:dyDescent="0.15">
      <c r="A42" s="17" t="s">
        <v>74</v>
      </c>
      <c r="B42" s="25" t="s">
        <v>75</v>
      </c>
      <c r="C42" s="25"/>
      <c r="D42" s="20"/>
      <c r="E42" s="18"/>
      <c r="F42" s="26"/>
      <c r="G42" s="26"/>
      <c r="H42" s="21"/>
      <c r="I42" s="22"/>
    </row>
    <row r="43" spans="1:9" ht="13.5" customHeight="1" x14ac:dyDescent="0.15">
      <c r="A43" s="17" t="s">
        <v>76</v>
      </c>
      <c r="B43" s="25" t="s">
        <v>75</v>
      </c>
      <c r="C43" s="25"/>
      <c r="D43" s="20"/>
      <c r="E43" s="18"/>
      <c r="F43" s="26"/>
      <c r="G43" s="26"/>
      <c r="H43" s="21"/>
      <c r="I43" s="22"/>
    </row>
    <row r="44" spans="1:9" ht="102" customHeight="1" x14ac:dyDescent="0.15">
      <c r="A44" s="17" t="s">
        <v>49</v>
      </c>
      <c r="B44" s="25" t="s">
        <v>77</v>
      </c>
      <c r="C44" s="25"/>
      <c r="D44" s="20" t="s">
        <v>78</v>
      </c>
      <c r="E44" s="18" t="s">
        <v>79</v>
      </c>
      <c r="F44" s="26">
        <v>210</v>
      </c>
      <c r="G44" s="26"/>
      <c r="H44" s="21"/>
      <c r="I44" s="22">
        <f>H44*F44</f>
        <v>0</v>
      </c>
    </row>
    <row r="45" spans="1:9" ht="57" customHeight="1" x14ac:dyDescent="0.15">
      <c r="A45" s="17" t="s">
        <v>52</v>
      </c>
      <c r="B45" s="25" t="s">
        <v>80</v>
      </c>
      <c r="C45" s="25"/>
      <c r="D45" s="20" t="s">
        <v>207</v>
      </c>
      <c r="E45" s="18" t="s">
        <v>82</v>
      </c>
      <c r="F45" s="26">
        <v>43.2</v>
      </c>
      <c r="G45" s="26"/>
      <c r="H45" s="21"/>
      <c r="I45" s="22">
        <f>H45*F45</f>
        <v>0</v>
      </c>
    </row>
    <row r="46" spans="1:9" ht="13.5" customHeight="1" x14ac:dyDescent="0.15">
      <c r="A46" s="17"/>
      <c r="B46" s="25"/>
      <c r="C46" s="25"/>
      <c r="D46" s="20"/>
      <c r="E46" s="18"/>
      <c r="F46" s="26"/>
      <c r="G46" s="26"/>
      <c r="H46" s="21"/>
      <c r="I46" s="22"/>
    </row>
    <row r="47" spans="1:9" ht="13.5" customHeight="1" x14ac:dyDescent="0.15">
      <c r="A47" s="17"/>
      <c r="B47" s="25"/>
      <c r="C47" s="25"/>
      <c r="D47" s="20"/>
      <c r="E47" s="18"/>
      <c r="F47" s="26"/>
      <c r="G47" s="26"/>
      <c r="H47" s="21"/>
      <c r="I47" s="22"/>
    </row>
    <row r="48" spans="1:9" ht="13.5" customHeight="1" x14ac:dyDescent="0.15">
      <c r="A48" s="17"/>
      <c r="B48" s="25"/>
      <c r="C48" s="25"/>
      <c r="D48" s="20"/>
      <c r="E48" s="18"/>
      <c r="F48" s="26"/>
      <c r="G48" s="26"/>
      <c r="H48" s="21"/>
      <c r="I48" s="22"/>
    </row>
    <row r="49" spans="1:9" ht="13.5" customHeight="1" x14ac:dyDescent="0.15">
      <c r="A49" s="17"/>
      <c r="B49" s="25"/>
      <c r="C49" s="25"/>
      <c r="D49" s="20"/>
      <c r="E49" s="18"/>
      <c r="F49" s="26"/>
      <c r="G49" s="26"/>
      <c r="H49" s="21"/>
      <c r="I49" s="22"/>
    </row>
    <row r="50" spans="1:9" ht="13.5" customHeight="1" x14ac:dyDescent="0.15">
      <c r="A50" s="17"/>
      <c r="B50" s="25"/>
      <c r="C50" s="25"/>
      <c r="D50" s="20"/>
      <c r="E50" s="18"/>
      <c r="F50" s="26"/>
      <c r="G50" s="26"/>
      <c r="H50" s="21"/>
      <c r="I50" s="22"/>
    </row>
    <row r="51" spans="1:9" ht="13.5" customHeight="1" x14ac:dyDescent="0.15">
      <c r="A51" s="17"/>
      <c r="B51" s="25"/>
      <c r="C51" s="25"/>
      <c r="D51" s="20"/>
      <c r="E51" s="18"/>
      <c r="F51" s="26"/>
      <c r="G51" s="26"/>
      <c r="H51" s="21"/>
      <c r="I51" s="22"/>
    </row>
    <row r="52" spans="1:9" ht="13.5" customHeight="1" x14ac:dyDescent="0.15">
      <c r="A52" s="17"/>
      <c r="B52" s="25"/>
      <c r="C52" s="25"/>
      <c r="D52" s="20"/>
      <c r="E52" s="18"/>
      <c r="F52" s="26"/>
      <c r="G52" s="26"/>
      <c r="H52" s="21"/>
      <c r="I52" s="22"/>
    </row>
    <row r="53" spans="1:9" ht="13.5" customHeight="1" x14ac:dyDescent="0.15">
      <c r="A53" s="17"/>
      <c r="B53" s="25"/>
      <c r="C53" s="25"/>
      <c r="D53" s="20"/>
      <c r="E53" s="18"/>
      <c r="F53" s="26"/>
      <c r="G53" s="26"/>
      <c r="H53" s="21"/>
      <c r="I53" s="22"/>
    </row>
    <row r="54" spans="1:9" ht="13.5" customHeight="1" x14ac:dyDescent="0.15">
      <c r="A54" s="17"/>
      <c r="B54" s="25"/>
      <c r="C54" s="25"/>
      <c r="D54" s="20"/>
      <c r="E54" s="18"/>
      <c r="F54" s="26"/>
      <c r="G54" s="26"/>
      <c r="H54" s="21"/>
      <c r="I54" s="22"/>
    </row>
    <row r="55" spans="1:9" ht="13.5" customHeight="1" x14ac:dyDescent="0.15">
      <c r="A55" s="17"/>
      <c r="B55" s="25"/>
      <c r="C55" s="25"/>
      <c r="D55" s="20"/>
      <c r="E55" s="18"/>
      <c r="F55" s="26"/>
      <c r="G55" s="26"/>
      <c r="H55" s="21"/>
      <c r="I55" s="22"/>
    </row>
    <row r="56" spans="1:9" ht="13.5" customHeight="1" x14ac:dyDescent="0.15">
      <c r="A56" s="17"/>
      <c r="B56" s="25"/>
      <c r="C56" s="25"/>
      <c r="D56" s="20"/>
      <c r="E56" s="18"/>
      <c r="F56" s="26"/>
      <c r="G56" s="26"/>
      <c r="H56" s="21"/>
      <c r="I56" s="22"/>
    </row>
    <row r="57" spans="1:9" ht="13.5" customHeight="1" x14ac:dyDescent="0.15">
      <c r="A57" s="17"/>
      <c r="B57" s="25"/>
      <c r="C57" s="25"/>
      <c r="D57" s="20"/>
      <c r="E57" s="18"/>
      <c r="F57" s="26"/>
      <c r="G57" s="26"/>
      <c r="H57" s="21"/>
      <c r="I57" s="22"/>
    </row>
    <row r="58" spans="1:9" ht="13.5" customHeight="1" x14ac:dyDescent="0.15">
      <c r="A58" s="17"/>
      <c r="B58" s="25"/>
      <c r="C58" s="25"/>
      <c r="D58" s="20"/>
      <c r="E58" s="18"/>
      <c r="F58" s="26"/>
      <c r="G58" s="26"/>
      <c r="H58" s="21"/>
      <c r="I58" s="22"/>
    </row>
    <row r="59" spans="1:9" ht="13.5" customHeight="1" x14ac:dyDescent="0.15">
      <c r="A59" s="17"/>
      <c r="B59" s="25"/>
      <c r="C59" s="25"/>
      <c r="D59" s="20"/>
      <c r="E59" s="18"/>
      <c r="F59" s="26"/>
      <c r="G59" s="26"/>
      <c r="H59" s="21"/>
      <c r="I59" s="22"/>
    </row>
    <row r="60" spans="1:9" ht="13.5" customHeight="1" x14ac:dyDescent="0.15">
      <c r="A60" s="17"/>
      <c r="B60" s="25"/>
      <c r="C60" s="25"/>
      <c r="D60" s="20"/>
      <c r="E60" s="18"/>
      <c r="F60" s="26"/>
      <c r="G60" s="26"/>
      <c r="H60" s="21"/>
      <c r="I60" s="22"/>
    </row>
    <row r="61" spans="1:9" ht="13.5" customHeight="1" x14ac:dyDescent="0.15">
      <c r="A61" s="17"/>
      <c r="B61" s="25"/>
      <c r="C61" s="25"/>
      <c r="D61" s="20"/>
      <c r="E61" s="18"/>
      <c r="F61" s="26"/>
      <c r="G61" s="26"/>
      <c r="H61" s="21"/>
      <c r="I61" s="22"/>
    </row>
    <row r="62" spans="1:9" ht="13.5" customHeight="1" x14ac:dyDescent="0.15">
      <c r="A62" s="17"/>
      <c r="B62" s="25"/>
      <c r="C62" s="25"/>
      <c r="D62" s="20"/>
      <c r="E62" s="18"/>
      <c r="F62" s="26"/>
      <c r="G62" s="26"/>
      <c r="H62" s="21"/>
      <c r="I62" s="22"/>
    </row>
    <row r="63" spans="1:9" ht="13.5" customHeight="1" x14ac:dyDescent="0.15">
      <c r="A63" s="17"/>
      <c r="B63" s="25"/>
      <c r="C63" s="25"/>
      <c r="D63" s="20"/>
      <c r="E63" s="18"/>
      <c r="F63" s="26"/>
      <c r="G63" s="26"/>
      <c r="H63" s="21"/>
      <c r="I63" s="22"/>
    </row>
    <row r="64" spans="1:9" ht="13.5" customHeight="1" x14ac:dyDescent="0.15">
      <c r="A64" s="17"/>
      <c r="B64" s="25"/>
      <c r="C64" s="25"/>
      <c r="D64" s="20"/>
      <c r="E64" s="18"/>
      <c r="F64" s="26"/>
      <c r="G64" s="26"/>
      <c r="H64" s="21"/>
      <c r="I64" s="22"/>
    </row>
    <row r="65" spans="1:9" ht="13.5" customHeight="1" x14ac:dyDescent="0.15">
      <c r="A65" s="17"/>
      <c r="B65" s="25"/>
      <c r="C65" s="25"/>
      <c r="D65" s="20"/>
      <c r="E65" s="18"/>
      <c r="F65" s="26"/>
      <c r="G65" s="26"/>
      <c r="H65" s="21"/>
      <c r="I65" s="22"/>
    </row>
    <row r="66" spans="1:9" ht="13.5" customHeight="1" x14ac:dyDescent="0.15">
      <c r="A66" s="17"/>
      <c r="B66" s="25"/>
      <c r="C66" s="25"/>
      <c r="D66" s="20"/>
      <c r="E66" s="18"/>
      <c r="F66" s="26"/>
      <c r="G66" s="26"/>
      <c r="H66" s="21"/>
      <c r="I66" s="22"/>
    </row>
    <row r="67" spans="1:9" ht="13.5" customHeight="1" x14ac:dyDescent="0.15">
      <c r="A67" s="17"/>
      <c r="B67" s="25"/>
      <c r="C67" s="25"/>
      <c r="D67" s="20"/>
      <c r="E67" s="18"/>
      <c r="F67" s="26"/>
      <c r="G67" s="26"/>
      <c r="H67" s="21"/>
      <c r="I67" s="22"/>
    </row>
    <row r="68" spans="1:9" ht="13.5" customHeight="1" x14ac:dyDescent="0.15">
      <c r="A68" s="17"/>
      <c r="B68" s="25"/>
      <c r="C68" s="25"/>
      <c r="D68" s="20"/>
      <c r="E68" s="18"/>
      <c r="F68" s="26"/>
      <c r="G68" s="26"/>
      <c r="H68" s="21"/>
      <c r="I68" s="22"/>
    </row>
    <row r="69" spans="1:9" ht="13.5" customHeight="1" x14ac:dyDescent="0.15">
      <c r="A69" s="17"/>
      <c r="B69" s="25"/>
      <c r="C69" s="25"/>
      <c r="D69" s="20"/>
      <c r="E69" s="18"/>
      <c r="F69" s="26"/>
      <c r="G69" s="26"/>
      <c r="H69" s="21"/>
      <c r="I69" s="22"/>
    </row>
    <row r="70" spans="1:9" ht="13.5" customHeight="1" x14ac:dyDescent="0.15">
      <c r="A70" s="17"/>
      <c r="B70" s="25"/>
      <c r="C70" s="25"/>
      <c r="D70" s="20"/>
      <c r="E70" s="18"/>
      <c r="F70" s="26"/>
      <c r="G70" s="26"/>
      <c r="H70" s="21"/>
      <c r="I70" s="22"/>
    </row>
    <row r="71" spans="1:9" ht="13.5" customHeight="1" x14ac:dyDescent="0.15">
      <c r="A71" s="17"/>
      <c r="B71" s="25"/>
      <c r="C71" s="25"/>
      <c r="D71" s="20"/>
      <c r="E71" s="18"/>
      <c r="F71" s="26"/>
      <c r="G71" s="26"/>
      <c r="H71" s="21"/>
      <c r="I71" s="22"/>
    </row>
    <row r="72" spans="1:9" ht="13.5" customHeight="1" x14ac:dyDescent="0.15">
      <c r="A72" s="17"/>
      <c r="B72" s="25"/>
      <c r="C72" s="25"/>
      <c r="D72" s="20"/>
      <c r="E72" s="18"/>
      <c r="F72" s="26"/>
      <c r="G72" s="26"/>
      <c r="H72" s="21"/>
      <c r="I72" s="22"/>
    </row>
    <row r="73" spans="1:9" ht="13.5" customHeight="1" x14ac:dyDescent="0.15">
      <c r="A73" s="17"/>
      <c r="B73" s="25"/>
      <c r="C73" s="25"/>
      <c r="D73" s="20"/>
      <c r="E73" s="18"/>
      <c r="F73" s="26"/>
      <c r="G73" s="26"/>
      <c r="H73" s="21"/>
      <c r="I73" s="22"/>
    </row>
    <row r="74" spans="1:9" ht="13.5" customHeight="1" x14ac:dyDescent="0.15">
      <c r="A74" s="17"/>
      <c r="B74" s="25"/>
      <c r="C74" s="25"/>
      <c r="D74" s="20"/>
      <c r="E74" s="18"/>
      <c r="F74" s="26"/>
      <c r="G74" s="26"/>
      <c r="H74" s="21"/>
      <c r="I74" s="22"/>
    </row>
    <row r="75" spans="1:9" ht="13.5" customHeight="1" x14ac:dyDescent="0.15">
      <c r="A75" s="17"/>
      <c r="B75" s="25"/>
      <c r="C75" s="25"/>
      <c r="D75" s="20"/>
      <c r="E75" s="18"/>
      <c r="F75" s="26"/>
      <c r="G75" s="26"/>
      <c r="H75" s="21"/>
      <c r="I75" s="22"/>
    </row>
    <row r="76" spans="1:9" ht="13.5" customHeight="1" x14ac:dyDescent="0.15">
      <c r="A76" s="17"/>
      <c r="B76" s="25"/>
      <c r="C76" s="25"/>
      <c r="D76" s="20"/>
      <c r="E76" s="18"/>
      <c r="F76" s="26"/>
      <c r="G76" s="26"/>
      <c r="H76" s="21"/>
      <c r="I76" s="22"/>
    </row>
    <row r="77" spans="1:9" ht="13.5" customHeight="1" thickBot="1" x14ac:dyDescent="0.2">
      <c r="A77" s="30" t="s">
        <v>218</v>
      </c>
      <c r="B77" s="31"/>
      <c r="C77" s="31"/>
      <c r="D77" s="31"/>
      <c r="E77" s="31"/>
      <c r="F77" s="31"/>
      <c r="G77" s="31"/>
      <c r="H77" s="32"/>
      <c r="I77" s="24">
        <f>SUM(I44:I76)</f>
        <v>0</v>
      </c>
    </row>
    <row r="78" spans="1:9" ht="21" customHeight="1" x14ac:dyDescent="0.15">
      <c r="A78" s="27"/>
      <c r="B78" s="27"/>
      <c r="C78" s="28"/>
      <c r="D78" s="28"/>
      <c r="E78" s="28"/>
      <c r="F78" s="28"/>
      <c r="G78" s="29" t="s">
        <v>208</v>
      </c>
      <c r="H78" s="29"/>
      <c r="I78" s="29"/>
    </row>
    <row r="79" spans="1:9" ht="21" customHeight="1" x14ac:dyDescent="0.15">
      <c r="A79" s="37" t="s">
        <v>35</v>
      </c>
      <c r="B79" s="37"/>
      <c r="C79" s="37"/>
      <c r="D79" s="37"/>
      <c r="E79" s="37"/>
      <c r="F79" s="37"/>
      <c r="G79" s="37"/>
      <c r="H79" s="37"/>
      <c r="I79" s="37"/>
    </row>
    <row r="80" spans="1:9" ht="21" customHeight="1" thickBot="1" x14ac:dyDescent="0.2">
      <c r="A80" s="27" t="s">
        <v>229</v>
      </c>
      <c r="B80" s="27"/>
      <c r="C80" s="28"/>
      <c r="D80" s="28"/>
      <c r="E80" s="28"/>
      <c r="F80" s="28"/>
      <c r="G80" s="29" t="s">
        <v>36</v>
      </c>
      <c r="H80" s="29"/>
      <c r="I80" s="29"/>
    </row>
    <row r="81" spans="1:9" ht="13.5" customHeight="1" x14ac:dyDescent="0.15">
      <c r="A81" s="33" t="s">
        <v>84</v>
      </c>
      <c r="B81" s="34"/>
      <c r="C81" s="34"/>
      <c r="D81" s="16" t="s">
        <v>38</v>
      </c>
      <c r="E81" s="34"/>
      <c r="F81" s="34"/>
      <c r="G81" s="34"/>
      <c r="H81" s="34"/>
      <c r="I81" s="35"/>
    </row>
    <row r="82" spans="1:9" ht="13.5" customHeight="1" x14ac:dyDescent="0.15">
      <c r="A82" s="17" t="s">
        <v>39</v>
      </c>
      <c r="B82" s="36" t="s">
        <v>40</v>
      </c>
      <c r="C82" s="36"/>
      <c r="D82" s="18" t="s">
        <v>38</v>
      </c>
      <c r="E82" s="18" t="s">
        <v>41</v>
      </c>
      <c r="F82" s="36" t="s">
        <v>42</v>
      </c>
      <c r="G82" s="36"/>
      <c r="H82" s="18" t="s">
        <v>43</v>
      </c>
      <c r="I82" s="19" t="s">
        <v>44</v>
      </c>
    </row>
    <row r="83" spans="1:9" ht="13.5" customHeight="1" x14ac:dyDescent="0.15">
      <c r="A83" s="17" t="s">
        <v>85</v>
      </c>
      <c r="B83" s="25" t="s">
        <v>86</v>
      </c>
      <c r="C83" s="25"/>
      <c r="D83" s="20"/>
      <c r="E83" s="18"/>
      <c r="F83" s="26"/>
      <c r="G83" s="26"/>
      <c r="H83" s="21"/>
      <c r="I83" s="22"/>
    </row>
    <row r="84" spans="1:9" ht="21" customHeight="1" x14ac:dyDescent="0.15">
      <c r="A84" s="17" t="s">
        <v>87</v>
      </c>
      <c r="B84" s="25" t="s">
        <v>88</v>
      </c>
      <c r="C84" s="25"/>
      <c r="D84" s="20"/>
      <c r="E84" s="18"/>
      <c r="F84" s="26"/>
      <c r="G84" s="26"/>
      <c r="H84" s="21"/>
      <c r="I84" s="22"/>
    </row>
    <row r="85" spans="1:9" ht="13.5" customHeight="1" x14ac:dyDescent="0.15">
      <c r="A85" s="17" t="s">
        <v>49</v>
      </c>
      <c r="B85" s="25" t="s">
        <v>89</v>
      </c>
      <c r="C85" s="25"/>
      <c r="D85" s="20" t="s">
        <v>89</v>
      </c>
      <c r="E85" s="18" t="s">
        <v>90</v>
      </c>
      <c r="F85" s="26">
        <v>5764.4</v>
      </c>
      <c r="G85" s="26"/>
      <c r="H85" s="21"/>
      <c r="I85" s="22">
        <f>H85*F85</f>
        <v>0</v>
      </c>
    </row>
    <row r="86" spans="1:9" ht="13.5" customHeight="1" x14ac:dyDescent="0.15">
      <c r="A86" s="17" t="s">
        <v>91</v>
      </c>
      <c r="B86" s="25" t="s">
        <v>92</v>
      </c>
      <c r="C86" s="25"/>
      <c r="D86" s="20"/>
      <c r="E86" s="18"/>
      <c r="F86" s="26"/>
      <c r="G86" s="26"/>
      <c r="H86" s="21"/>
      <c r="I86" s="22"/>
    </row>
    <row r="87" spans="1:9" ht="13.5" customHeight="1" x14ac:dyDescent="0.15">
      <c r="A87" s="17" t="s">
        <v>52</v>
      </c>
      <c r="B87" s="25" t="s">
        <v>92</v>
      </c>
      <c r="C87" s="25"/>
      <c r="D87" s="20" t="s">
        <v>93</v>
      </c>
      <c r="E87" s="18" t="s">
        <v>90</v>
      </c>
      <c r="F87" s="26">
        <v>2830.6</v>
      </c>
      <c r="G87" s="26"/>
      <c r="H87" s="21"/>
      <c r="I87" s="22">
        <f t="shared" ref="I87:I100" si="1">H87*F87</f>
        <v>0</v>
      </c>
    </row>
    <row r="88" spans="1:9" ht="13.5" customHeight="1" x14ac:dyDescent="0.15">
      <c r="A88" s="17" t="s">
        <v>94</v>
      </c>
      <c r="B88" s="25" t="s">
        <v>92</v>
      </c>
      <c r="C88" s="25"/>
      <c r="D88" s="20" t="s">
        <v>95</v>
      </c>
      <c r="E88" s="18" t="s">
        <v>90</v>
      </c>
      <c r="F88" s="26">
        <v>1374.8</v>
      </c>
      <c r="G88" s="26"/>
      <c r="H88" s="21"/>
      <c r="I88" s="22">
        <f t="shared" si="1"/>
        <v>0</v>
      </c>
    </row>
    <row r="89" spans="1:9" ht="13.5" customHeight="1" x14ac:dyDescent="0.15">
      <c r="A89" s="17" t="s">
        <v>96</v>
      </c>
      <c r="B89" s="25" t="s">
        <v>97</v>
      </c>
      <c r="C89" s="25"/>
      <c r="D89" s="20"/>
      <c r="E89" s="18"/>
      <c r="F89" s="26"/>
      <c r="G89" s="26"/>
      <c r="H89" s="21"/>
      <c r="I89" s="22"/>
    </row>
    <row r="90" spans="1:9" ht="21" customHeight="1" x14ac:dyDescent="0.15">
      <c r="A90" s="17" t="s">
        <v>49</v>
      </c>
      <c r="B90" s="25" t="s">
        <v>97</v>
      </c>
      <c r="C90" s="25"/>
      <c r="D90" s="20" t="s">
        <v>98</v>
      </c>
      <c r="E90" s="18" t="s">
        <v>90</v>
      </c>
      <c r="F90" s="26">
        <v>7464.9</v>
      </c>
      <c r="G90" s="26"/>
      <c r="H90" s="21"/>
      <c r="I90" s="22">
        <f t="shared" si="1"/>
        <v>0</v>
      </c>
    </row>
    <row r="91" spans="1:9" ht="13.5" customHeight="1" x14ac:dyDescent="0.15">
      <c r="A91" s="17" t="s">
        <v>52</v>
      </c>
      <c r="B91" s="25" t="s">
        <v>97</v>
      </c>
      <c r="C91" s="25"/>
      <c r="D91" s="20" t="s">
        <v>99</v>
      </c>
      <c r="E91" s="18" t="s">
        <v>90</v>
      </c>
      <c r="F91" s="26">
        <v>3754.4</v>
      </c>
      <c r="G91" s="26"/>
      <c r="H91" s="21"/>
      <c r="I91" s="22">
        <f t="shared" si="1"/>
        <v>0</v>
      </c>
    </row>
    <row r="92" spans="1:9" ht="13.5" customHeight="1" x14ac:dyDescent="0.15">
      <c r="A92" s="17" t="s">
        <v>94</v>
      </c>
      <c r="B92" s="25" t="s">
        <v>97</v>
      </c>
      <c r="C92" s="25"/>
      <c r="D92" s="20" t="s">
        <v>100</v>
      </c>
      <c r="E92" s="18" t="s">
        <v>90</v>
      </c>
      <c r="F92" s="26">
        <v>151.4</v>
      </c>
      <c r="G92" s="26"/>
      <c r="H92" s="21"/>
      <c r="I92" s="22">
        <f t="shared" si="1"/>
        <v>0</v>
      </c>
    </row>
    <row r="93" spans="1:9" ht="21" customHeight="1" x14ac:dyDescent="0.15">
      <c r="A93" s="17" t="s">
        <v>101</v>
      </c>
      <c r="B93" s="25" t="s">
        <v>97</v>
      </c>
      <c r="C93" s="25"/>
      <c r="D93" s="20" t="s">
        <v>102</v>
      </c>
      <c r="E93" s="18" t="s">
        <v>90</v>
      </c>
      <c r="F93" s="26">
        <v>1287.5999999999999</v>
      </c>
      <c r="G93" s="26"/>
      <c r="H93" s="21"/>
      <c r="I93" s="22">
        <f t="shared" si="1"/>
        <v>0</v>
      </c>
    </row>
    <row r="94" spans="1:9" ht="13.5" customHeight="1" x14ac:dyDescent="0.15">
      <c r="A94" s="17" t="s">
        <v>103</v>
      </c>
      <c r="B94" s="25" t="s">
        <v>104</v>
      </c>
      <c r="C94" s="25"/>
      <c r="D94" s="20"/>
      <c r="E94" s="18"/>
      <c r="F94" s="26"/>
      <c r="G94" s="26"/>
      <c r="H94" s="21"/>
      <c r="I94" s="22"/>
    </row>
    <row r="95" spans="1:9" ht="13.5" customHeight="1" x14ac:dyDescent="0.15">
      <c r="A95" s="17" t="s">
        <v>49</v>
      </c>
      <c r="B95" s="25" t="s">
        <v>105</v>
      </c>
      <c r="C95" s="25"/>
      <c r="D95" s="20" t="s">
        <v>105</v>
      </c>
      <c r="E95" s="18" t="s">
        <v>90</v>
      </c>
      <c r="F95" s="26">
        <v>2489</v>
      </c>
      <c r="G95" s="26"/>
      <c r="H95" s="21"/>
      <c r="I95" s="22">
        <f t="shared" si="1"/>
        <v>0</v>
      </c>
    </row>
    <row r="96" spans="1:9" ht="13.5" customHeight="1" x14ac:dyDescent="0.15">
      <c r="A96" s="17" t="s">
        <v>52</v>
      </c>
      <c r="B96" s="25" t="s">
        <v>106</v>
      </c>
      <c r="C96" s="25"/>
      <c r="D96" s="20" t="s">
        <v>106</v>
      </c>
      <c r="E96" s="18" t="s">
        <v>90</v>
      </c>
      <c r="F96" s="26">
        <v>3866</v>
      </c>
      <c r="G96" s="26"/>
      <c r="H96" s="21"/>
      <c r="I96" s="22">
        <f t="shared" si="1"/>
        <v>0</v>
      </c>
    </row>
    <row r="97" spans="1:9" ht="13.5" customHeight="1" x14ac:dyDescent="0.15">
      <c r="A97" s="17" t="s">
        <v>94</v>
      </c>
      <c r="B97" s="25" t="s">
        <v>104</v>
      </c>
      <c r="C97" s="25"/>
      <c r="D97" s="20" t="s">
        <v>107</v>
      </c>
      <c r="E97" s="18" t="s">
        <v>90</v>
      </c>
      <c r="F97" s="26">
        <v>282.10000000000002</v>
      </c>
      <c r="G97" s="26"/>
      <c r="H97" s="21"/>
      <c r="I97" s="22">
        <f t="shared" si="1"/>
        <v>0</v>
      </c>
    </row>
    <row r="98" spans="1:9" ht="13.5" customHeight="1" x14ac:dyDescent="0.15">
      <c r="A98" s="17" t="s">
        <v>108</v>
      </c>
      <c r="B98" s="25" t="s">
        <v>109</v>
      </c>
      <c r="C98" s="25"/>
      <c r="D98" s="20"/>
      <c r="E98" s="18"/>
      <c r="F98" s="26"/>
      <c r="G98" s="26"/>
      <c r="H98" s="21"/>
      <c r="I98" s="22"/>
    </row>
    <row r="99" spans="1:9" ht="111" customHeight="1" x14ac:dyDescent="0.15">
      <c r="A99" s="17" t="s">
        <v>110</v>
      </c>
      <c r="B99" s="25" t="s">
        <v>111</v>
      </c>
      <c r="C99" s="25"/>
      <c r="D99" s="20" t="s">
        <v>112</v>
      </c>
      <c r="E99" s="18" t="s">
        <v>82</v>
      </c>
      <c r="F99" s="26">
        <v>650</v>
      </c>
      <c r="G99" s="26"/>
      <c r="H99" s="21"/>
      <c r="I99" s="22">
        <f t="shared" si="1"/>
        <v>0</v>
      </c>
    </row>
    <row r="100" spans="1:9" ht="156" customHeight="1" x14ac:dyDescent="0.15">
      <c r="A100" s="17" t="s">
        <v>113</v>
      </c>
      <c r="B100" s="25" t="s">
        <v>114</v>
      </c>
      <c r="C100" s="25"/>
      <c r="D100" s="20" t="s">
        <v>202</v>
      </c>
      <c r="E100" s="18" t="s">
        <v>71</v>
      </c>
      <c r="F100" s="26">
        <v>1</v>
      </c>
      <c r="G100" s="26"/>
      <c r="H100" s="21"/>
      <c r="I100" s="22">
        <f t="shared" si="1"/>
        <v>0</v>
      </c>
    </row>
    <row r="101" spans="1:9" ht="13.5" customHeight="1" x14ac:dyDescent="0.15">
      <c r="A101" s="17" t="s">
        <v>116</v>
      </c>
      <c r="B101" s="25" t="s">
        <v>117</v>
      </c>
      <c r="C101" s="25"/>
      <c r="D101" s="20"/>
      <c r="E101" s="18"/>
      <c r="F101" s="26"/>
      <c r="G101" s="26"/>
      <c r="H101" s="21"/>
      <c r="I101" s="22"/>
    </row>
    <row r="102" spans="1:9" ht="13.5" customHeight="1" x14ac:dyDescent="0.15">
      <c r="A102" s="17" t="s">
        <v>118</v>
      </c>
      <c r="B102" s="25" t="s">
        <v>117</v>
      </c>
      <c r="C102" s="25"/>
      <c r="D102" s="20"/>
      <c r="E102" s="18"/>
      <c r="F102" s="26"/>
      <c r="G102" s="26"/>
      <c r="H102" s="21"/>
      <c r="I102" s="22"/>
    </row>
    <row r="103" spans="1:9" ht="13.5" customHeight="1" thickBot="1" x14ac:dyDescent="0.2">
      <c r="A103" s="30" t="s">
        <v>219</v>
      </c>
      <c r="B103" s="31"/>
      <c r="C103" s="31"/>
      <c r="D103" s="31"/>
      <c r="E103" s="31"/>
      <c r="F103" s="31"/>
      <c r="G103" s="31"/>
      <c r="H103" s="32"/>
      <c r="I103" s="24"/>
    </row>
    <row r="104" spans="1:9" ht="21" customHeight="1" x14ac:dyDescent="0.15">
      <c r="A104" s="27"/>
      <c r="B104" s="27"/>
      <c r="C104" s="28"/>
      <c r="D104" s="28"/>
      <c r="E104" s="28"/>
      <c r="F104" s="28"/>
      <c r="G104" s="29" t="s">
        <v>209</v>
      </c>
      <c r="H104" s="29"/>
      <c r="I104" s="29"/>
    </row>
    <row r="105" spans="1:9" ht="21" customHeight="1" x14ac:dyDescent="0.15">
      <c r="A105" s="37" t="s">
        <v>35</v>
      </c>
      <c r="B105" s="37"/>
      <c r="C105" s="37"/>
      <c r="D105" s="37"/>
      <c r="E105" s="37"/>
      <c r="F105" s="37"/>
      <c r="G105" s="37"/>
      <c r="H105" s="37"/>
      <c r="I105" s="37"/>
    </row>
    <row r="106" spans="1:9" ht="21" customHeight="1" thickBot="1" x14ac:dyDescent="0.2">
      <c r="A106" s="27" t="s">
        <v>229</v>
      </c>
      <c r="B106" s="27"/>
      <c r="C106" s="28"/>
      <c r="D106" s="28"/>
      <c r="E106" s="28"/>
      <c r="F106" s="28"/>
      <c r="G106" s="29" t="s">
        <v>36</v>
      </c>
      <c r="H106" s="29"/>
      <c r="I106" s="29"/>
    </row>
    <row r="107" spans="1:9" ht="13.5" customHeight="1" x14ac:dyDescent="0.15">
      <c r="A107" s="33" t="s">
        <v>84</v>
      </c>
      <c r="B107" s="34"/>
      <c r="C107" s="34"/>
      <c r="D107" s="16" t="s">
        <v>38</v>
      </c>
      <c r="E107" s="34"/>
      <c r="F107" s="34"/>
      <c r="G107" s="34"/>
      <c r="H107" s="34"/>
      <c r="I107" s="35"/>
    </row>
    <row r="108" spans="1:9" ht="13.5" customHeight="1" x14ac:dyDescent="0.15">
      <c r="A108" s="17" t="s">
        <v>39</v>
      </c>
      <c r="B108" s="36" t="s">
        <v>40</v>
      </c>
      <c r="C108" s="36"/>
      <c r="D108" s="18" t="s">
        <v>38</v>
      </c>
      <c r="E108" s="18" t="s">
        <v>41</v>
      </c>
      <c r="F108" s="36" t="s">
        <v>42</v>
      </c>
      <c r="G108" s="36"/>
      <c r="H108" s="18" t="s">
        <v>43</v>
      </c>
      <c r="I108" s="19" t="s">
        <v>44</v>
      </c>
    </row>
    <row r="109" spans="1:9" ht="111" customHeight="1" x14ac:dyDescent="0.15">
      <c r="A109" s="17" t="s">
        <v>49</v>
      </c>
      <c r="B109" s="25" t="s">
        <v>121</v>
      </c>
      <c r="C109" s="25"/>
      <c r="D109" s="20" t="s">
        <v>210</v>
      </c>
      <c r="E109" s="18" t="s">
        <v>123</v>
      </c>
      <c r="F109" s="26">
        <v>84</v>
      </c>
      <c r="G109" s="26"/>
      <c r="H109" s="21"/>
      <c r="I109" s="22">
        <f t="shared" ref="I109:I116" si="2">H109*F109</f>
        <v>0</v>
      </c>
    </row>
    <row r="110" spans="1:9" ht="13.5" customHeight="1" x14ac:dyDescent="0.15">
      <c r="A110" s="17" t="s">
        <v>124</v>
      </c>
      <c r="B110" s="25" t="s">
        <v>125</v>
      </c>
      <c r="C110" s="25"/>
      <c r="D110" s="20"/>
      <c r="E110" s="18"/>
      <c r="F110" s="26"/>
      <c r="G110" s="26"/>
      <c r="H110" s="21"/>
      <c r="I110" s="22"/>
    </row>
    <row r="111" spans="1:9" ht="13.5" customHeight="1" x14ac:dyDescent="0.15">
      <c r="A111" s="17" t="s">
        <v>126</v>
      </c>
      <c r="B111" s="25" t="s">
        <v>127</v>
      </c>
      <c r="C111" s="25"/>
      <c r="D111" s="20"/>
      <c r="E111" s="18"/>
      <c r="F111" s="26"/>
      <c r="G111" s="26"/>
      <c r="H111" s="21"/>
      <c r="I111" s="22"/>
    </row>
    <row r="112" spans="1:9" ht="93" customHeight="1" x14ac:dyDescent="0.15">
      <c r="A112" s="17" t="s">
        <v>49</v>
      </c>
      <c r="B112" s="25" t="s">
        <v>128</v>
      </c>
      <c r="C112" s="25"/>
      <c r="D112" s="20" t="s">
        <v>129</v>
      </c>
      <c r="E112" s="18" t="s">
        <v>82</v>
      </c>
      <c r="F112" s="26">
        <v>0.3</v>
      </c>
      <c r="G112" s="26"/>
      <c r="H112" s="21"/>
      <c r="I112" s="22">
        <f t="shared" si="2"/>
        <v>0</v>
      </c>
    </row>
    <row r="113" spans="1:9" ht="75" customHeight="1" x14ac:dyDescent="0.15">
      <c r="A113" s="17" t="s">
        <v>52</v>
      </c>
      <c r="B113" s="25" t="s">
        <v>130</v>
      </c>
      <c r="C113" s="25"/>
      <c r="D113" s="20" t="s">
        <v>131</v>
      </c>
      <c r="E113" s="18" t="s">
        <v>82</v>
      </c>
      <c r="F113" s="26">
        <v>23.5</v>
      </c>
      <c r="G113" s="26"/>
      <c r="H113" s="21"/>
      <c r="I113" s="22">
        <f t="shared" si="2"/>
        <v>0</v>
      </c>
    </row>
    <row r="114" spans="1:9" ht="75" customHeight="1" x14ac:dyDescent="0.15">
      <c r="A114" s="17" t="s">
        <v>94</v>
      </c>
      <c r="B114" s="25" t="s">
        <v>132</v>
      </c>
      <c r="C114" s="25"/>
      <c r="D114" s="20" t="s">
        <v>133</v>
      </c>
      <c r="E114" s="18" t="s">
        <v>82</v>
      </c>
      <c r="F114" s="26">
        <v>0.3</v>
      </c>
      <c r="G114" s="26"/>
      <c r="H114" s="21"/>
      <c r="I114" s="22">
        <f t="shared" si="2"/>
        <v>0</v>
      </c>
    </row>
    <row r="115" spans="1:9" ht="84" customHeight="1" x14ac:dyDescent="0.15">
      <c r="A115" s="17" t="s">
        <v>101</v>
      </c>
      <c r="B115" s="25" t="s">
        <v>134</v>
      </c>
      <c r="C115" s="25"/>
      <c r="D115" s="20" t="s">
        <v>135</v>
      </c>
      <c r="E115" s="18" t="s">
        <v>82</v>
      </c>
      <c r="F115" s="26">
        <v>14.1</v>
      </c>
      <c r="G115" s="26"/>
      <c r="H115" s="21"/>
      <c r="I115" s="22">
        <f t="shared" si="2"/>
        <v>0</v>
      </c>
    </row>
    <row r="116" spans="1:9" ht="102" customHeight="1" x14ac:dyDescent="0.15">
      <c r="A116" s="17" t="s">
        <v>136</v>
      </c>
      <c r="B116" s="25" t="s">
        <v>137</v>
      </c>
      <c r="C116" s="25"/>
      <c r="D116" s="20" t="s">
        <v>138</v>
      </c>
      <c r="E116" s="18" t="s">
        <v>82</v>
      </c>
      <c r="F116" s="26">
        <v>71.736000000000004</v>
      </c>
      <c r="G116" s="26"/>
      <c r="H116" s="21"/>
      <c r="I116" s="22">
        <f t="shared" si="2"/>
        <v>0</v>
      </c>
    </row>
    <row r="117" spans="1:9" ht="13.5" customHeight="1" thickBot="1" x14ac:dyDescent="0.2">
      <c r="A117" s="30" t="s">
        <v>219</v>
      </c>
      <c r="B117" s="31"/>
      <c r="C117" s="31"/>
      <c r="D117" s="31"/>
      <c r="E117" s="31"/>
      <c r="F117" s="31"/>
      <c r="G117" s="31"/>
      <c r="H117" s="32"/>
      <c r="I117" s="24"/>
    </row>
    <row r="118" spans="1:9" ht="21" customHeight="1" x14ac:dyDescent="0.15">
      <c r="A118" s="27"/>
      <c r="B118" s="27"/>
      <c r="C118" s="28"/>
      <c r="D118" s="28"/>
      <c r="E118" s="28"/>
      <c r="F118" s="28"/>
      <c r="G118" s="29" t="s">
        <v>211</v>
      </c>
      <c r="H118" s="29"/>
      <c r="I118" s="29"/>
    </row>
    <row r="119" spans="1:9" ht="21" customHeight="1" x14ac:dyDescent="0.15">
      <c r="A119" s="37" t="s">
        <v>35</v>
      </c>
      <c r="B119" s="37"/>
      <c r="C119" s="37"/>
      <c r="D119" s="37"/>
      <c r="E119" s="37"/>
      <c r="F119" s="37"/>
      <c r="G119" s="37"/>
      <c r="H119" s="37"/>
      <c r="I119" s="37"/>
    </row>
    <row r="120" spans="1:9" ht="21" customHeight="1" thickBot="1" x14ac:dyDescent="0.2">
      <c r="A120" s="27" t="s">
        <v>229</v>
      </c>
      <c r="B120" s="27"/>
      <c r="C120" s="28"/>
      <c r="D120" s="28"/>
      <c r="E120" s="28"/>
      <c r="F120" s="28"/>
      <c r="G120" s="29" t="s">
        <v>36</v>
      </c>
      <c r="H120" s="29"/>
      <c r="I120" s="29"/>
    </row>
    <row r="121" spans="1:9" ht="13.5" customHeight="1" x14ac:dyDescent="0.15">
      <c r="A121" s="33" t="s">
        <v>84</v>
      </c>
      <c r="B121" s="34"/>
      <c r="C121" s="34"/>
      <c r="D121" s="16" t="s">
        <v>38</v>
      </c>
      <c r="E121" s="34"/>
      <c r="F121" s="34"/>
      <c r="G121" s="34"/>
      <c r="H121" s="34"/>
      <c r="I121" s="35"/>
    </row>
    <row r="122" spans="1:9" ht="13.5" customHeight="1" x14ac:dyDescent="0.15">
      <c r="A122" s="17" t="s">
        <v>39</v>
      </c>
      <c r="B122" s="36" t="s">
        <v>40</v>
      </c>
      <c r="C122" s="36"/>
      <c r="D122" s="18" t="s">
        <v>38</v>
      </c>
      <c r="E122" s="18" t="s">
        <v>41</v>
      </c>
      <c r="F122" s="36" t="s">
        <v>42</v>
      </c>
      <c r="G122" s="36"/>
      <c r="H122" s="18" t="s">
        <v>43</v>
      </c>
      <c r="I122" s="19" t="s">
        <v>44</v>
      </c>
    </row>
    <row r="123" spans="1:9" ht="84" customHeight="1" x14ac:dyDescent="0.15">
      <c r="A123" s="17" t="s">
        <v>140</v>
      </c>
      <c r="B123" s="25" t="s">
        <v>141</v>
      </c>
      <c r="C123" s="25"/>
      <c r="D123" s="20" t="s">
        <v>142</v>
      </c>
      <c r="E123" s="18" t="s">
        <v>82</v>
      </c>
      <c r="F123" s="26">
        <v>16.8</v>
      </c>
      <c r="G123" s="26"/>
      <c r="H123" s="21"/>
      <c r="I123" s="22">
        <f t="shared" ref="I123:I137" si="3">H123*F123</f>
        <v>0</v>
      </c>
    </row>
    <row r="124" spans="1:9" ht="66" customHeight="1" x14ac:dyDescent="0.15">
      <c r="A124" s="17" t="s">
        <v>140</v>
      </c>
      <c r="B124" s="25" t="s">
        <v>143</v>
      </c>
      <c r="C124" s="25"/>
      <c r="D124" s="20" t="s">
        <v>144</v>
      </c>
      <c r="E124" s="18" t="s">
        <v>82</v>
      </c>
      <c r="F124" s="26">
        <v>21.6</v>
      </c>
      <c r="G124" s="26"/>
      <c r="H124" s="21"/>
      <c r="I124" s="22">
        <f t="shared" si="3"/>
        <v>0</v>
      </c>
    </row>
    <row r="125" spans="1:9" ht="129" customHeight="1" x14ac:dyDescent="0.15">
      <c r="A125" s="17" t="s">
        <v>140</v>
      </c>
      <c r="B125" s="25" t="s">
        <v>145</v>
      </c>
      <c r="C125" s="25"/>
      <c r="D125" s="20" t="s">
        <v>146</v>
      </c>
      <c r="E125" s="18" t="s">
        <v>82</v>
      </c>
      <c r="F125" s="26">
        <v>14.250999999999999</v>
      </c>
      <c r="G125" s="26"/>
      <c r="H125" s="21"/>
      <c r="I125" s="22">
        <f t="shared" si="3"/>
        <v>0</v>
      </c>
    </row>
    <row r="126" spans="1:9" ht="13.5" customHeight="1" x14ac:dyDescent="0.15">
      <c r="A126" s="17" t="s">
        <v>147</v>
      </c>
      <c r="B126" s="25" t="s">
        <v>148</v>
      </c>
      <c r="C126" s="25"/>
      <c r="D126" s="20"/>
      <c r="E126" s="18"/>
      <c r="F126" s="26"/>
      <c r="G126" s="26"/>
      <c r="H126" s="21"/>
      <c r="I126" s="22"/>
    </row>
    <row r="127" spans="1:9" ht="56.25" customHeight="1" x14ac:dyDescent="0.15">
      <c r="A127" s="17" t="s">
        <v>149</v>
      </c>
      <c r="B127" s="25" t="s">
        <v>150</v>
      </c>
      <c r="C127" s="25"/>
      <c r="D127" s="20" t="s">
        <v>151</v>
      </c>
      <c r="E127" s="18" t="s">
        <v>90</v>
      </c>
      <c r="F127" s="26">
        <v>2065.6</v>
      </c>
      <c r="G127" s="26"/>
      <c r="H127" s="21"/>
      <c r="I127" s="22">
        <f t="shared" si="3"/>
        <v>0</v>
      </c>
    </row>
    <row r="128" spans="1:9" ht="13.5" customHeight="1" x14ac:dyDescent="0.15">
      <c r="A128" s="17" t="s">
        <v>152</v>
      </c>
      <c r="B128" s="25" t="s">
        <v>153</v>
      </c>
      <c r="C128" s="25"/>
      <c r="D128" s="20"/>
      <c r="E128" s="18"/>
      <c r="F128" s="26"/>
      <c r="G128" s="26"/>
      <c r="H128" s="21"/>
      <c r="I128" s="22"/>
    </row>
    <row r="129" spans="1:9" ht="13.5" customHeight="1" x14ac:dyDescent="0.15">
      <c r="A129" s="17" t="s">
        <v>154</v>
      </c>
      <c r="B129" s="25" t="s">
        <v>155</v>
      </c>
      <c r="C129" s="25"/>
      <c r="D129" s="20"/>
      <c r="E129" s="18"/>
      <c r="F129" s="26"/>
      <c r="G129" s="26"/>
      <c r="H129" s="21"/>
      <c r="I129" s="22"/>
    </row>
    <row r="130" spans="1:9" ht="48" customHeight="1" x14ac:dyDescent="0.15">
      <c r="A130" s="17" t="s">
        <v>49</v>
      </c>
      <c r="B130" s="25" t="s">
        <v>156</v>
      </c>
      <c r="C130" s="25"/>
      <c r="D130" s="20" t="s">
        <v>157</v>
      </c>
      <c r="E130" s="18" t="s">
        <v>82</v>
      </c>
      <c r="F130" s="26">
        <v>30</v>
      </c>
      <c r="G130" s="26"/>
      <c r="H130" s="21"/>
      <c r="I130" s="22">
        <f t="shared" si="3"/>
        <v>0</v>
      </c>
    </row>
    <row r="131" spans="1:9" ht="21" customHeight="1" x14ac:dyDescent="0.15">
      <c r="A131" s="17" t="s">
        <v>52</v>
      </c>
      <c r="B131" s="25" t="s">
        <v>158</v>
      </c>
      <c r="C131" s="25"/>
      <c r="D131" s="20" t="s">
        <v>159</v>
      </c>
      <c r="E131" s="18" t="s">
        <v>82</v>
      </c>
      <c r="F131" s="26">
        <v>10</v>
      </c>
      <c r="G131" s="26"/>
      <c r="H131" s="21"/>
      <c r="I131" s="22">
        <f t="shared" si="3"/>
        <v>0</v>
      </c>
    </row>
    <row r="132" spans="1:9" ht="13.5" customHeight="1" x14ac:dyDescent="0.15">
      <c r="A132" s="17" t="s">
        <v>160</v>
      </c>
      <c r="B132" s="25" t="s">
        <v>161</v>
      </c>
      <c r="C132" s="25"/>
      <c r="D132" s="20"/>
      <c r="E132" s="18"/>
      <c r="F132" s="26"/>
      <c r="G132" s="26"/>
      <c r="H132" s="21"/>
      <c r="I132" s="22"/>
    </row>
    <row r="133" spans="1:9" ht="13.5" customHeight="1" x14ac:dyDescent="0.15">
      <c r="A133" s="17" t="s">
        <v>162</v>
      </c>
      <c r="B133" s="25" t="s">
        <v>161</v>
      </c>
      <c r="C133" s="25"/>
      <c r="D133" s="20"/>
      <c r="E133" s="18"/>
      <c r="F133" s="26"/>
      <c r="G133" s="26"/>
      <c r="H133" s="21"/>
      <c r="I133" s="22"/>
    </row>
    <row r="134" spans="1:9" ht="13.5" customHeight="1" x14ac:dyDescent="0.15">
      <c r="A134" s="17" t="s">
        <v>49</v>
      </c>
      <c r="B134" s="25" t="s">
        <v>163</v>
      </c>
      <c r="C134" s="25"/>
      <c r="D134" s="20"/>
      <c r="E134" s="18"/>
      <c r="F134" s="26"/>
      <c r="G134" s="26"/>
      <c r="H134" s="21"/>
      <c r="I134" s="22"/>
    </row>
    <row r="135" spans="1:9" ht="57" customHeight="1" x14ac:dyDescent="0.15">
      <c r="A135" s="17" t="s">
        <v>164</v>
      </c>
      <c r="B135" s="25" t="s">
        <v>165</v>
      </c>
      <c r="C135" s="25"/>
      <c r="D135" s="20" t="s">
        <v>166</v>
      </c>
      <c r="E135" s="18" t="s">
        <v>123</v>
      </c>
      <c r="F135" s="26">
        <v>2.4</v>
      </c>
      <c r="G135" s="26"/>
      <c r="H135" s="21"/>
      <c r="I135" s="22">
        <f t="shared" si="3"/>
        <v>0</v>
      </c>
    </row>
    <row r="136" spans="1:9" ht="13.5" customHeight="1" x14ac:dyDescent="0.15">
      <c r="A136" s="17" t="s">
        <v>167</v>
      </c>
      <c r="B136" s="25" t="s">
        <v>168</v>
      </c>
      <c r="C136" s="25"/>
      <c r="D136" s="20"/>
      <c r="E136" s="18"/>
      <c r="F136" s="26"/>
      <c r="G136" s="26"/>
      <c r="H136" s="21"/>
      <c r="I136" s="22"/>
    </row>
    <row r="137" spans="1:9" ht="57" customHeight="1" x14ac:dyDescent="0.15">
      <c r="A137" s="17" t="s">
        <v>169</v>
      </c>
      <c r="B137" s="25" t="s">
        <v>170</v>
      </c>
      <c r="C137" s="25"/>
      <c r="D137" s="20" t="s">
        <v>212</v>
      </c>
      <c r="E137" s="18" t="s">
        <v>172</v>
      </c>
      <c r="F137" s="26">
        <v>24</v>
      </c>
      <c r="G137" s="26"/>
      <c r="H137" s="21"/>
      <c r="I137" s="22">
        <f t="shared" si="3"/>
        <v>0</v>
      </c>
    </row>
    <row r="138" spans="1:9" ht="13.5" customHeight="1" thickBot="1" x14ac:dyDescent="0.2">
      <c r="A138" s="30" t="s">
        <v>219</v>
      </c>
      <c r="B138" s="31"/>
      <c r="C138" s="31"/>
      <c r="D138" s="31"/>
      <c r="E138" s="31"/>
      <c r="F138" s="31"/>
      <c r="G138" s="31"/>
      <c r="H138" s="32"/>
      <c r="I138" s="24"/>
    </row>
    <row r="139" spans="1:9" ht="21" customHeight="1" x14ac:dyDescent="0.15">
      <c r="A139" s="27"/>
      <c r="B139" s="27"/>
      <c r="C139" s="28"/>
      <c r="D139" s="28"/>
      <c r="E139" s="28"/>
      <c r="F139" s="28"/>
      <c r="G139" s="29" t="s">
        <v>213</v>
      </c>
      <c r="H139" s="29"/>
      <c r="I139" s="29"/>
    </row>
    <row r="140" spans="1:9" ht="21" customHeight="1" x14ac:dyDescent="0.15">
      <c r="A140" s="37" t="s">
        <v>35</v>
      </c>
      <c r="B140" s="37"/>
      <c r="C140" s="37"/>
      <c r="D140" s="37"/>
      <c r="E140" s="37"/>
      <c r="F140" s="37"/>
      <c r="G140" s="37"/>
      <c r="H140" s="37"/>
      <c r="I140" s="37"/>
    </row>
    <row r="141" spans="1:9" ht="21" customHeight="1" thickBot="1" x14ac:dyDescent="0.2">
      <c r="A141" s="27" t="s">
        <v>229</v>
      </c>
      <c r="B141" s="27"/>
      <c r="C141" s="28"/>
      <c r="D141" s="28"/>
      <c r="E141" s="28"/>
      <c r="F141" s="28"/>
      <c r="G141" s="29" t="s">
        <v>36</v>
      </c>
      <c r="H141" s="29"/>
      <c r="I141" s="29"/>
    </row>
    <row r="142" spans="1:9" ht="13.5" customHeight="1" x14ac:dyDescent="0.15">
      <c r="A142" s="33" t="s">
        <v>84</v>
      </c>
      <c r="B142" s="34"/>
      <c r="C142" s="34"/>
      <c r="D142" s="16" t="s">
        <v>38</v>
      </c>
      <c r="E142" s="34"/>
      <c r="F142" s="34"/>
      <c r="G142" s="34"/>
      <c r="H142" s="34"/>
      <c r="I142" s="35"/>
    </row>
    <row r="143" spans="1:9" ht="13.5" customHeight="1" x14ac:dyDescent="0.15">
      <c r="A143" s="17" t="s">
        <v>39</v>
      </c>
      <c r="B143" s="36" t="s">
        <v>40</v>
      </c>
      <c r="C143" s="36"/>
      <c r="D143" s="18" t="s">
        <v>38</v>
      </c>
      <c r="E143" s="18" t="s">
        <v>41</v>
      </c>
      <c r="F143" s="36" t="s">
        <v>42</v>
      </c>
      <c r="G143" s="36"/>
      <c r="H143" s="18" t="s">
        <v>43</v>
      </c>
      <c r="I143" s="19" t="s">
        <v>44</v>
      </c>
    </row>
    <row r="144" spans="1:9" ht="39" customHeight="1" x14ac:dyDescent="0.15">
      <c r="A144" s="17" t="s">
        <v>169</v>
      </c>
      <c r="B144" s="25" t="s">
        <v>174</v>
      </c>
      <c r="C144" s="25"/>
      <c r="D144" s="20" t="s">
        <v>175</v>
      </c>
      <c r="E144" s="18" t="s">
        <v>172</v>
      </c>
      <c r="F144" s="26">
        <v>4</v>
      </c>
      <c r="G144" s="26"/>
      <c r="H144" s="21"/>
      <c r="I144" s="22">
        <f t="shared" ref="I144:I146" si="4">H144*F144</f>
        <v>0</v>
      </c>
    </row>
    <row r="145" spans="1:9" ht="13.5" customHeight="1" x14ac:dyDescent="0.15">
      <c r="A145" s="17" t="s">
        <v>176</v>
      </c>
      <c r="B145" s="25" t="s">
        <v>177</v>
      </c>
      <c r="C145" s="25"/>
      <c r="D145" s="20"/>
      <c r="E145" s="18"/>
      <c r="F145" s="26"/>
      <c r="G145" s="26"/>
      <c r="H145" s="21"/>
      <c r="I145" s="22"/>
    </row>
    <row r="146" spans="1:9" ht="66" customHeight="1" x14ac:dyDescent="0.15">
      <c r="A146" s="17" t="s">
        <v>178</v>
      </c>
      <c r="B146" s="25" t="s">
        <v>179</v>
      </c>
      <c r="C146" s="25"/>
      <c r="D146" s="20" t="s">
        <v>180</v>
      </c>
      <c r="E146" s="18" t="s">
        <v>123</v>
      </c>
      <c r="F146" s="26">
        <v>14</v>
      </c>
      <c r="G146" s="26"/>
      <c r="H146" s="21"/>
      <c r="I146" s="22">
        <f t="shared" si="4"/>
        <v>0</v>
      </c>
    </row>
    <row r="147" spans="1:9" ht="13.5" customHeight="1" x14ac:dyDescent="0.15">
      <c r="A147" s="17"/>
      <c r="B147" s="25"/>
      <c r="C147" s="25"/>
      <c r="D147" s="20"/>
      <c r="E147" s="18"/>
      <c r="F147" s="26"/>
      <c r="G147" s="26"/>
      <c r="H147" s="21"/>
      <c r="I147" s="22"/>
    </row>
    <row r="148" spans="1:9" ht="13.5" customHeight="1" x14ac:dyDescent="0.15">
      <c r="A148" s="17"/>
      <c r="B148" s="25"/>
      <c r="C148" s="25"/>
      <c r="D148" s="20"/>
      <c r="E148" s="18"/>
      <c r="F148" s="26"/>
      <c r="G148" s="26"/>
      <c r="H148" s="21"/>
      <c r="I148" s="22"/>
    </row>
    <row r="149" spans="1:9" ht="13.5" customHeight="1" x14ac:dyDescent="0.15">
      <c r="A149" s="17"/>
      <c r="B149" s="25"/>
      <c r="C149" s="25"/>
      <c r="D149" s="20"/>
      <c r="E149" s="18"/>
      <c r="F149" s="26"/>
      <c r="G149" s="26"/>
      <c r="H149" s="21"/>
      <c r="I149" s="22"/>
    </row>
    <row r="150" spans="1:9" ht="13.5" customHeight="1" x14ac:dyDescent="0.15">
      <c r="A150" s="17"/>
      <c r="B150" s="25"/>
      <c r="C150" s="25"/>
      <c r="D150" s="20"/>
      <c r="E150" s="18"/>
      <c r="F150" s="26"/>
      <c r="G150" s="26"/>
      <c r="H150" s="21"/>
      <c r="I150" s="22"/>
    </row>
    <row r="151" spans="1:9" ht="13.5" customHeight="1" x14ac:dyDescent="0.15">
      <c r="A151" s="17"/>
      <c r="B151" s="25"/>
      <c r="C151" s="25"/>
      <c r="D151" s="20"/>
      <c r="E151" s="18"/>
      <c r="F151" s="26"/>
      <c r="G151" s="26"/>
      <c r="H151" s="21"/>
      <c r="I151" s="22"/>
    </row>
    <row r="152" spans="1:9" ht="13.5" customHeight="1" x14ac:dyDescent="0.15">
      <c r="A152" s="17"/>
      <c r="B152" s="25"/>
      <c r="C152" s="25"/>
      <c r="D152" s="20"/>
      <c r="E152" s="18"/>
      <c r="F152" s="26"/>
      <c r="G152" s="26"/>
      <c r="H152" s="21"/>
      <c r="I152" s="22"/>
    </row>
    <row r="153" spans="1:9" ht="13.5" customHeight="1" x14ac:dyDescent="0.15">
      <c r="A153" s="17"/>
      <c r="B153" s="25"/>
      <c r="C153" s="25"/>
      <c r="D153" s="20"/>
      <c r="E153" s="18"/>
      <c r="F153" s="26"/>
      <c r="G153" s="26"/>
      <c r="H153" s="21"/>
      <c r="I153" s="22"/>
    </row>
    <row r="154" spans="1:9" ht="13.5" customHeight="1" x14ac:dyDescent="0.15">
      <c r="A154" s="17"/>
      <c r="B154" s="25"/>
      <c r="C154" s="25"/>
      <c r="D154" s="20"/>
      <c r="E154" s="18"/>
      <c r="F154" s="26"/>
      <c r="G154" s="26"/>
      <c r="H154" s="21"/>
      <c r="I154" s="22"/>
    </row>
    <row r="155" spans="1:9" ht="13.5" customHeight="1" x14ac:dyDescent="0.15">
      <c r="A155" s="17"/>
      <c r="B155" s="25"/>
      <c r="C155" s="25"/>
      <c r="D155" s="20"/>
      <c r="E155" s="18"/>
      <c r="F155" s="26"/>
      <c r="G155" s="26"/>
      <c r="H155" s="21"/>
      <c r="I155" s="22"/>
    </row>
    <row r="156" spans="1:9" ht="13.5" customHeight="1" x14ac:dyDescent="0.15">
      <c r="A156" s="17"/>
      <c r="B156" s="25"/>
      <c r="C156" s="25"/>
      <c r="D156" s="20"/>
      <c r="E156" s="18"/>
      <c r="F156" s="26"/>
      <c r="G156" s="26"/>
      <c r="H156" s="21"/>
      <c r="I156" s="22"/>
    </row>
    <row r="157" spans="1:9" ht="13.5" customHeight="1" x14ac:dyDescent="0.15">
      <c r="A157" s="17"/>
      <c r="B157" s="25"/>
      <c r="C157" s="25"/>
      <c r="D157" s="20"/>
      <c r="E157" s="18"/>
      <c r="F157" s="26"/>
      <c r="G157" s="26"/>
      <c r="H157" s="21"/>
      <c r="I157" s="22"/>
    </row>
    <row r="158" spans="1:9" ht="13.5" customHeight="1" x14ac:dyDescent="0.15">
      <c r="A158" s="17"/>
      <c r="B158" s="25"/>
      <c r="C158" s="25"/>
      <c r="D158" s="20"/>
      <c r="E158" s="18"/>
      <c r="F158" s="26"/>
      <c r="G158" s="26"/>
      <c r="H158" s="21"/>
      <c r="I158" s="22"/>
    </row>
    <row r="159" spans="1:9" ht="13.5" customHeight="1" x14ac:dyDescent="0.15">
      <c r="A159" s="17"/>
      <c r="B159" s="25"/>
      <c r="C159" s="25"/>
      <c r="D159" s="20"/>
      <c r="E159" s="18"/>
      <c r="F159" s="26"/>
      <c r="G159" s="26"/>
      <c r="H159" s="21"/>
      <c r="I159" s="22"/>
    </row>
    <row r="160" spans="1:9" ht="13.5" customHeight="1" x14ac:dyDescent="0.15">
      <c r="A160" s="17"/>
      <c r="B160" s="25"/>
      <c r="C160" s="25"/>
      <c r="D160" s="20"/>
      <c r="E160" s="18"/>
      <c r="F160" s="26"/>
      <c r="G160" s="26"/>
      <c r="H160" s="21"/>
      <c r="I160" s="22"/>
    </row>
    <row r="161" spans="1:9" ht="13.5" customHeight="1" x14ac:dyDescent="0.15">
      <c r="A161" s="17"/>
      <c r="B161" s="25"/>
      <c r="C161" s="25"/>
      <c r="D161" s="20"/>
      <c r="E161" s="18"/>
      <c r="F161" s="26"/>
      <c r="G161" s="26"/>
      <c r="H161" s="21"/>
      <c r="I161" s="22"/>
    </row>
    <row r="162" spans="1:9" ht="13.5" customHeight="1" x14ac:dyDescent="0.15">
      <c r="A162" s="17"/>
      <c r="B162" s="25"/>
      <c r="C162" s="25"/>
      <c r="D162" s="20"/>
      <c r="E162" s="18"/>
      <c r="F162" s="26"/>
      <c r="G162" s="26"/>
      <c r="H162" s="21"/>
      <c r="I162" s="22"/>
    </row>
    <row r="163" spans="1:9" ht="13.5" customHeight="1" x14ac:dyDescent="0.15">
      <c r="A163" s="17"/>
      <c r="B163" s="25"/>
      <c r="C163" s="25"/>
      <c r="D163" s="20"/>
      <c r="E163" s="18"/>
      <c r="F163" s="26"/>
      <c r="G163" s="26"/>
      <c r="H163" s="21"/>
      <c r="I163" s="22"/>
    </row>
    <row r="164" spans="1:9" ht="13.5" customHeight="1" x14ac:dyDescent="0.15">
      <c r="A164" s="17"/>
      <c r="B164" s="25"/>
      <c r="C164" s="25"/>
      <c r="D164" s="20"/>
      <c r="E164" s="18"/>
      <c r="F164" s="26"/>
      <c r="G164" s="26"/>
      <c r="H164" s="21"/>
      <c r="I164" s="22"/>
    </row>
    <row r="165" spans="1:9" ht="13.5" customHeight="1" x14ac:dyDescent="0.15">
      <c r="A165" s="17"/>
      <c r="B165" s="25"/>
      <c r="C165" s="25"/>
      <c r="D165" s="20"/>
      <c r="E165" s="18"/>
      <c r="F165" s="26"/>
      <c r="G165" s="26"/>
      <c r="H165" s="21"/>
      <c r="I165" s="22"/>
    </row>
    <row r="166" spans="1:9" ht="13.5" customHeight="1" x14ac:dyDescent="0.15">
      <c r="A166" s="17"/>
      <c r="B166" s="25"/>
      <c r="C166" s="25"/>
      <c r="D166" s="20"/>
      <c r="E166" s="18"/>
      <c r="F166" s="26"/>
      <c r="G166" s="26"/>
      <c r="H166" s="21"/>
      <c r="I166" s="22"/>
    </row>
    <row r="167" spans="1:9" ht="13.5" customHeight="1" x14ac:dyDescent="0.15">
      <c r="A167" s="17"/>
      <c r="B167" s="25"/>
      <c r="C167" s="25"/>
      <c r="D167" s="20"/>
      <c r="E167" s="18"/>
      <c r="F167" s="26"/>
      <c r="G167" s="26"/>
      <c r="H167" s="21"/>
      <c r="I167" s="22"/>
    </row>
    <row r="168" spans="1:9" ht="13.5" customHeight="1" x14ac:dyDescent="0.15">
      <c r="A168" s="17"/>
      <c r="B168" s="25"/>
      <c r="C168" s="25"/>
      <c r="D168" s="20"/>
      <c r="E168" s="18"/>
      <c r="F168" s="26"/>
      <c r="G168" s="26"/>
      <c r="H168" s="21"/>
      <c r="I168" s="22"/>
    </row>
    <row r="169" spans="1:9" ht="13.5" customHeight="1" x14ac:dyDescent="0.15">
      <c r="A169" s="17"/>
      <c r="B169" s="25"/>
      <c r="C169" s="25"/>
      <c r="D169" s="20"/>
      <c r="E169" s="18"/>
      <c r="F169" s="26"/>
      <c r="G169" s="26"/>
      <c r="H169" s="21"/>
      <c r="I169" s="22"/>
    </row>
    <row r="170" spans="1:9" ht="13.5" customHeight="1" x14ac:dyDescent="0.15">
      <c r="A170" s="17"/>
      <c r="B170" s="25"/>
      <c r="C170" s="25"/>
      <c r="D170" s="20"/>
      <c r="E170" s="18"/>
      <c r="F170" s="26"/>
      <c r="G170" s="26"/>
      <c r="H170" s="21"/>
      <c r="I170" s="22"/>
    </row>
    <row r="171" spans="1:9" ht="13.5" customHeight="1" x14ac:dyDescent="0.15">
      <c r="A171" s="17"/>
      <c r="B171" s="25"/>
      <c r="C171" s="25"/>
      <c r="D171" s="20"/>
      <c r="E171" s="18"/>
      <c r="F171" s="26"/>
      <c r="G171" s="26"/>
      <c r="H171" s="21"/>
      <c r="I171" s="22"/>
    </row>
    <row r="172" spans="1:9" ht="13.5" customHeight="1" x14ac:dyDescent="0.15">
      <c r="A172" s="17"/>
      <c r="B172" s="25"/>
      <c r="C172" s="25"/>
      <c r="D172" s="20"/>
      <c r="E172" s="18"/>
      <c r="F172" s="26"/>
      <c r="G172" s="26"/>
      <c r="H172" s="21"/>
      <c r="I172" s="22"/>
    </row>
    <row r="173" spans="1:9" ht="13.5" customHeight="1" x14ac:dyDescent="0.15">
      <c r="A173" s="17"/>
      <c r="B173" s="25"/>
      <c r="C173" s="25"/>
      <c r="D173" s="20"/>
      <c r="E173" s="18"/>
      <c r="F173" s="26"/>
      <c r="G173" s="26"/>
      <c r="H173" s="21"/>
      <c r="I173" s="22"/>
    </row>
    <row r="174" spans="1:9" ht="13.5" customHeight="1" x14ac:dyDescent="0.15">
      <c r="A174" s="17"/>
      <c r="B174" s="25"/>
      <c r="C174" s="25"/>
      <c r="D174" s="20"/>
      <c r="E174" s="18"/>
      <c r="F174" s="26"/>
      <c r="G174" s="26"/>
      <c r="H174" s="21"/>
      <c r="I174" s="22"/>
    </row>
    <row r="175" spans="1:9" ht="13.5" customHeight="1" x14ac:dyDescent="0.15">
      <c r="A175" s="17"/>
      <c r="B175" s="25"/>
      <c r="C175" s="25"/>
      <c r="D175" s="20"/>
      <c r="E175" s="18"/>
      <c r="F175" s="26"/>
      <c r="G175" s="26"/>
      <c r="H175" s="21"/>
      <c r="I175" s="22"/>
    </row>
    <row r="176" spans="1:9" ht="13.5" customHeight="1" x14ac:dyDescent="0.15">
      <c r="A176" s="17"/>
      <c r="B176" s="25"/>
      <c r="C176" s="25"/>
      <c r="D176" s="20"/>
      <c r="E176" s="18"/>
      <c r="F176" s="26"/>
      <c r="G176" s="26"/>
      <c r="H176" s="21"/>
      <c r="I176" s="22"/>
    </row>
    <row r="177" spans="1:9" ht="13.5" customHeight="1" x14ac:dyDescent="0.15">
      <c r="A177" s="17"/>
      <c r="B177" s="25"/>
      <c r="C177" s="25"/>
      <c r="D177" s="20"/>
      <c r="E177" s="18"/>
      <c r="F177" s="26"/>
      <c r="G177" s="26"/>
      <c r="H177" s="21"/>
      <c r="I177" s="22"/>
    </row>
    <row r="178" spans="1:9" ht="13.5" customHeight="1" x14ac:dyDescent="0.15">
      <c r="A178" s="17"/>
      <c r="B178" s="25"/>
      <c r="C178" s="25"/>
      <c r="D178" s="20"/>
      <c r="E178" s="18"/>
      <c r="F178" s="26"/>
      <c r="G178" s="26"/>
      <c r="H178" s="21"/>
      <c r="I178" s="22"/>
    </row>
    <row r="179" spans="1:9" ht="13.5" customHeight="1" x14ac:dyDescent="0.15">
      <c r="A179" s="17"/>
      <c r="B179" s="25"/>
      <c r="C179" s="25"/>
      <c r="D179" s="20"/>
      <c r="E179" s="18"/>
      <c r="F179" s="26"/>
      <c r="G179" s="26"/>
      <c r="H179" s="21"/>
      <c r="I179" s="22"/>
    </row>
    <row r="180" spans="1:9" ht="13.5" customHeight="1" x14ac:dyDescent="0.15">
      <c r="A180" s="17"/>
      <c r="B180" s="25"/>
      <c r="C180" s="25"/>
      <c r="D180" s="20"/>
      <c r="E180" s="18"/>
      <c r="F180" s="26"/>
      <c r="G180" s="26"/>
      <c r="H180" s="21"/>
      <c r="I180" s="22"/>
    </row>
    <row r="181" spans="1:9" ht="13.5" customHeight="1" x14ac:dyDescent="0.15">
      <c r="A181" s="17"/>
      <c r="B181" s="25"/>
      <c r="C181" s="25"/>
      <c r="D181" s="20"/>
      <c r="E181" s="18"/>
      <c r="F181" s="26"/>
      <c r="G181" s="26"/>
      <c r="H181" s="21"/>
      <c r="I181" s="22"/>
    </row>
    <row r="182" spans="1:9" ht="13.5" customHeight="1" x14ac:dyDescent="0.15">
      <c r="A182" s="17"/>
      <c r="B182" s="25"/>
      <c r="C182" s="25"/>
      <c r="D182" s="20"/>
      <c r="E182" s="18"/>
      <c r="F182" s="26"/>
      <c r="G182" s="26"/>
      <c r="H182" s="21"/>
      <c r="I182" s="22"/>
    </row>
    <row r="183" spans="1:9" ht="13.5" customHeight="1" thickBot="1" x14ac:dyDescent="0.2">
      <c r="A183" s="30" t="s">
        <v>219</v>
      </c>
      <c r="B183" s="31"/>
      <c r="C183" s="31"/>
      <c r="D183" s="31"/>
      <c r="E183" s="31"/>
      <c r="F183" s="31"/>
      <c r="G183" s="31"/>
      <c r="H183" s="32"/>
      <c r="I183" s="24">
        <f>SUM(I144:I146,I123:I137,I109:I116,I85:I100)</f>
        <v>0</v>
      </c>
    </row>
    <row r="184" spans="1:9" ht="21" customHeight="1" x14ac:dyDescent="0.15">
      <c r="A184" s="27"/>
      <c r="B184" s="27"/>
      <c r="C184" s="28"/>
      <c r="D184" s="28"/>
      <c r="E184" s="28"/>
      <c r="F184" s="28"/>
      <c r="G184" s="29" t="s">
        <v>214</v>
      </c>
      <c r="H184" s="29"/>
      <c r="I184" s="29"/>
    </row>
    <row r="185" spans="1:9" ht="21" customHeight="1" x14ac:dyDescent="0.15">
      <c r="A185" s="37" t="s">
        <v>35</v>
      </c>
      <c r="B185" s="37"/>
      <c r="C185" s="37"/>
      <c r="D185" s="37"/>
      <c r="E185" s="37"/>
      <c r="F185" s="37"/>
      <c r="G185" s="37"/>
      <c r="H185" s="37"/>
      <c r="I185" s="37"/>
    </row>
    <row r="186" spans="1:9" ht="21" customHeight="1" thickBot="1" x14ac:dyDescent="0.2">
      <c r="A186" s="27" t="s">
        <v>229</v>
      </c>
      <c r="B186" s="27"/>
      <c r="C186" s="28"/>
      <c r="D186" s="28"/>
      <c r="E186" s="28"/>
      <c r="F186" s="28"/>
      <c r="G186" s="29" t="s">
        <v>36</v>
      </c>
      <c r="H186" s="29"/>
      <c r="I186" s="29"/>
    </row>
    <row r="187" spans="1:9" ht="13.5" customHeight="1" x14ac:dyDescent="0.15">
      <c r="A187" s="33" t="s">
        <v>182</v>
      </c>
      <c r="B187" s="34"/>
      <c r="C187" s="34"/>
      <c r="D187" s="16" t="s">
        <v>38</v>
      </c>
      <c r="E187" s="34"/>
      <c r="F187" s="34"/>
      <c r="G187" s="34"/>
      <c r="H187" s="34"/>
      <c r="I187" s="35"/>
    </row>
    <row r="188" spans="1:9" ht="13.5" customHeight="1" x14ac:dyDescent="0.15">
      <c r="A188" s="17" t="s">
        <v>39</v>
      </c>
      <c r="B188" s="36" t="s">
        <v>40</v>
      </c>
      <c r="C188" s="36"/>
      <c r="D188" s="18" t="s">
        <v>38</v>
      </c>
      <c r="E188" s="18" t="s">
        <v>41</v>
      </c>
      <c r="F188" s="36" t="s">
        <v>42</v>
      </c>
      <c r="G188" s="36"/>
      <c r="H188" s="18" t="s">
        <v>43</v>
      </c>
      <c r="I188" s="19" t="s">
        <v>44</v>
      </c>
    </row>
    <row r="189" spans="1:9" ht="13.5" customHeight="1" x14ac:dyDescent="0.15">
      <c r="A189" s="17" t="s">
        <v>183</v>
      </c>
      <c r="B189" s="25" t="s">
        <v>184</v>
      </c>
      <c r="C189" s="25"/>
      <c r="D189" s="20"/>
      <c r="E189" s="18"/>
      <c r="F189" s="26"/>
      <c r="G189" s="26"/>
      <c r="H189" s="21"/>
      <c r="I189" s="22"/>
    </row>
    <row r="190" spans="1:9" ht="111" customHeight="1" x14ac:dyDescent="0.15">
      <c r="A190" s="17" t="s">
        <v>185</v>
      </c>
      <c r="B190" s="25" t="s">
        <v>186</v>
      </c>
      <c r="C190" s="25"/>
      <c r="D190" s="20" t="s">
        <v>187</v>
      </c>
      <c r="E190" s="18" t="s">
        <v>188</v>
      </c>
      <c r="F190" s="26">
        <v>2</v>
      </c>
      <c r="G190" s="26"/>
      <c r="H190" s="21"/>
      <c r="I190" s="22">
        <f t="shared" ref="I190:I195" si="5">H190*F190</f>
        <v>0</v>
      </c>
    </row>
    <row r="191" spans="1:9" ht="111" customHeight="1" x14ac:dyDescent="0.15">
      <c r="A191" s="17" t="s">
        <v>185</v>
      </c>
      <c r="B191" s="25" t="s">
        <v>186</v>
      </c>
      <c r="C191" s="25"/>
      <c r="D191" s="20" t="s">
        <v>190</v>
      </c>
      <c r="E191" s="18" t="s">
        <v>188</v>
      </c>
      <c r="F191" s="26">
        <v>2</v>
      </c>
      <c r="G191" s="26"/>
      <c r="H191" s="21"/>
      <c r="I191" s="22">
        <f t="shared" si="5"/>
        <v>0</v>
      </c>
    </row>
    <row r="192" spans="1:9" ht="102" customHeight="1" x14ac:dyDescent="0.15">
      <c r="A192" s="17" t="s">
        <v>191</v>
      </c>
      <c r="B192" s="25" t="s">
        <v>192</v>
      </c>
      <c r="C192" s="25"/>
      <c r="D192" s="20" t="s">
        <v>193</v>
      </c>
      <c r="E192" s="18" t="s">
        <v>188</v>
      </c>
      <c r="F192" s="26">
        <v>1</v>
      </c>
      <c r="G192" s="26"/>
      <c r="H192" s="21"/>
      <c r="I192" s="22">
        <f t="shared" si="5"/>
        <v>0</v>
      </c>
    </row>
    <row r="193" spans="1:9" ht="102" customHeight="1" x14ac:dyDescent="0.15">
      <c r="A193" s="17" t="s">
        <v>194</v>
      </c>
      <c r="B193" s="25" t="s">
        <v>195</v>
      </c>
      <c r="C193" s="25"/>
      <c r="D193" s="20" t="s">
        <v>215</v>
      </c>
      <c r="E193" s="18" t="s">
        <v>188</v>
      </c>
      <c r="F193" s="26">
        <v>24</v>
      </c>
      <c r="G193" s="26"/>
      <c r="H193" s="21"/>
      <c r="I193" s="22">
        <f t="shared" si="5"/>
        <v>0</v>
      </c>
    </row>
    <row r="194" spans="1:9" ht="147" customHeight="1" x14ac:dyDescent="0.15">
      <c r="A194" s="17" t="s">
        <v>49</v>
      </c>
      <c r="B194" s="25" t="s">
        <v>198</v>
      </c>
      <c r="C194" s="25"/>
      <c r="D194" s="20" t="s">
        <v>231</v>
      </c>
      <c r="E194" s="18" t="s">
        <v>123</v>
      </c>
      <c r="F194" s="26">
        <v>48</v>
      </c>
      <c r="G194" s="26"/>
      <c r="H194" s="21"/>
      <c r="I194" s="22">
        <f t="shared" si="5"/>
        <v>0</v>
      </c>
    </row>
    <row r="195" spans="1:9" ht="30" customHeight="1" x14ac:dyDescent="0.15">
      <c r="A195" s="17" t="s">
        <v>52</v>
      </c>
      <c r="B195" s="25" t="s">
        <v>199</v>
      </c>
      <c r="C195" s="25"/>
      <c r="D195" s="20" t="s">
        <v>200</v>
      </c>
      <c r="E195" s="18" t="s">
        <v>79</v>
      </c>
      <c r="F195" s="26">
        <v>2</v>
      </c>
      <c r="G195" s="26"/>
      <c r="H195" s="21"/>
      <c r="I195" s="22">
        <f t="shared" si="5"/>
        <v>0</v>
      </c>
    </row>
    <row r="196" spans="1:9" ht="13.5" customHeight="1" x14ac:dyDescent="0.15">
      <c r="A196" s="17"/>
      <c r="B196" s="25"/>
      <c r="C196" s="25"/>
      <c r="D196" s="20"/>
      <c r="E196" s="18"/>
      <c r="F196" s="26"/>
      <c r="G196" s="26"/>
      <c r="H196" s="21"/>
      <c r="I196" s="22"/>
    </row>
    <row r="197" spans="1:9" ht="13.5" customHeight="1" thickBot="1" x14ac:dyDescent="0.2">
      <c r="A197" s="30" t="s">
        <v>220</v>
      </c>
      <c r="B197" s="31"/>
      <c r="C197" s="31"/>
      <c r="D197" s="31"/>
      <c r="E197" s="31"/>
      <c r="F197" s="31"/>
      <c r="G197" s="31"/>
      <c r="H197" s="32"/>
      <c r="I197" s="24">
        <f>SUM(I190:I196)</f>
        <v>0</v>
      </c>
    </row>
    <row r="198" spans="1:9" ht="21" customHeight="1" x14ac:dyDescent="0.15">
      <c r="A198" s="27"/>
      <c r="B198" s="27"/>
      <c r="C198" s="28"/>
      <c r="D198" s="28"/>
      <c r="E198" s="28"/>
      <c r="F198" s="28"/>
      <c r="G198" s="29" t="s">
        <v>216</v>
      </c>
      <c r="H198" s="29"/>
      <c r="I198" s="29"/>
    </row>
  </sheetData>
  <sheetProtection algorithmName="SHA-512" hashValue="77lsnfkBmYVlB2surnwxOeNzpoGfapoP+UVi5eIUY+DtBDFALZEiPHSK7S9AHhx0+yGBg9L+vMPAVap13J1HxA==" saltValue="2K2f+WQ4m+smn8QkZefMzw==" spinCount="100000" sheet="1" formatCells="0" formatColumns="0" formatRows="0" insertColumns="0" insertRows="0" insertHyperlinks="0" deleteColumns="0" deleteRows="0" sort="0" autoFilter="0" pivotTables="0"/>
  <protectedRanges>
    <protectedRange sqref="H1:H1048576" name="区域1"/>
  </protectedRanges>
  <mergeCells count="396">
    <mergeCell ref="B4:C4"/>
    <mergeCell ref="F4:G4"/>
    <mergeCell ref="B5:C5"/>
    <mergeCell ref="F5:G5"/>
    <mergeCell ref="B6:C6"/>
    <mergeCell ref="F6:G6"/>
    <mergeCell ref="A1:I1"/>
    <mergeCell ref="A2:B2"/>
    <mergeCell ref="C2:F2"/>
    <mergeCell ref="G2:I2"/>
    <mergeCell ref="A3:C3"/>
    <mergeCell ref="E3:I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B22:C22"/>
    <mergeCell ref="F22:G22"/>
    <mergeCell ref="B23:C23"/>
    <mergeCell ref="F23:G23"/>
    <mergeCell ref="B24:C24"/>
    <mergeCell ref="F24:G24"/>
    <mergeCell ref="B19:C19"/>
    <mergeCell ref="F19:G19"/>
    <mergeCell ref="B20:C20"/>
    <mergeCell ref="F20:G20"/>
    <mergeCell ref="B21:C21"/>
    <mergeCell ref="F21:G21"/>
    <mergeCell ref="B28:C28"/>
    <mergeCell ref="F28:G28"/>
    <mergeCell ref="B29:C29"/>
    <mergeCell ref="F29:G29"/>
    <mergeCell ref="B30:C30"/>
    <mergeCell ref="F30:G30"/>
    <mergeCell ref="B25:C25"/>
    <mergeCell ref="F25:G25"/>
    <mergeCell ref="B26:C26"/>
    <mergeCell ref="F26:G26"/>
    <mergeCell ref="B27:C27"/>
    <mergeCell ref="F27:G27"/>
    <mergeCell ref="B34:C34"/>
    <mergeCell ref="F34:G34"/>
    <mergeCell ref="B35:C35"/>
    <mergeCell ref="F35:G35"/>
    <mergeCell ref="A36:H36"/>
    <mergeCell ref="B31:C31"/>
    <mergeCell ref="F31:G31"/>
    <mergeCell ref="B32:C32"/>
    <mergeCell ref="F32:G32"/>
    <mergeCell ref="B33:C33"/>
    <mergeCell ref="F33:G33"/>
    <mergeCell ref="A40:C40"/>
    <mergeCell ref="E40:I40"/>
    <mergeCell ref="B41:C41"/>
    <mergeCell ref="F41:G41"/>
    <mergeCell ref="B42:C42"/>
    <mergeCell ref="F42:G42"/>
    <mergeCell ref="A37:B37"/>
    <mergeCell ref="C37:F37"/>
    <mergeCell ref="G37:I37"/>
    <mergeCell ref="A38:I38"/>
    <mergeCell ref="A39:B39"/>
    <mergeCell ref="C39:F39"/>
    <mergeCell ref="G39:I39"/>
    <mergeCell ref="B46:C46"/>
    <mergeCell ref="F46:G46"/>
    <mergeCell ref="B47:C47"/>
    <mergeCell ref="F47:G47"/>
    <mergeCell ref="B48:C48"/>
    <mergeCell ref="F48:G48"/>
    <mergeCell ref="B43:C43"/>
    <mergeCell ref="F43:G43"/>
    <mergeCell ref="B44:C44"/>
    <mergeCell ref="F44:G44"/>
    <mergeCell ref="B45:C45"/>
    <mergeCell ref="F45:G45"/>
    <mergeCell ref="B52:C52"/>
    <mergeCell ref="F52:G52"/>
    <mergeCell ref="B53:C53"/>
    <mergeCell ref="F53:G53"/>
    <mergeCell ref="B54:C54"/>
    <mergeCell ref="F54:G54"/>
    <mergeCell ref="B49:C49"/>
    <mergeCell ref="F49:G49"/>
    <mergeCell ref="B50:C50"/>
    <mergeCell ref="F50:G50"/>
    <mergeCell ref="B51:C51"/>
    <mergeCell ref="F51:G51"/>
    <mergeCell ref="B58:C58"/>
    <mergeCell ref="F58:G58"/>
    <mergeCell ref="B59:C59"/>
    <mergeCell ref="F59:G59"/>
    <mergeCell ref="B60:C60"/>
    <mergeCell ref="F60:G60"/>
    <mergeCell ref="B55:C55"/>
    <mergeCell ref="F55:G55"/>
    <mergeCell ref="B56:C56"/>
    <mergeCell ref="F56:G56"/>
    <mergeCell ref="B57:C57"/>
    <mergeCell ref="F57:G57"/>
    <mergeCell ref="B64:C64"/>
    <mergeCell ref="F64:G64"/>
    <mergeCell ref="B65:C65"/>
    <mergeCell ref="F65:G65"/>
    <mergeCell ref="B66:C66"/>
    <mergeCell ref="F66:G66"/>
    <mergeCell ref="B61:C61"/>
    <mergeCell ref="F61:G61"/>
    <mergeCell ref="B62:C62"/>
    <mergeCell ref="F62:G62"/>
    <mergeCell ref="B63:C63"/>
    <mergeCell ref="F63:G63"/>
    <mergeCell ref="B70:C70"/>
    <mergeCell ref="F70:G70"/>
    <mergeCell ref="B71:C71"/>
    <mergeCell ref="F71:G71"/>
    <mergeCell ref="B72:C72"/>
    <mergeCell ref="F72:G72"/>
    <mergeCell ref="B67:C67"/>
    <mergeCell ref="F67:G67"/>
    <mergeCell ref="B68:C68"/>
    <mergeCell ref="F68:G68"/>
    <mergeCell ref="B69:C69"/>
    <mergeCell ref="F69:G69"/>
    <mergeCell ref="B76:C76"/>
    <mergeCell ref="F76:G76"/>
    <mergeCell ref="A78:B78"/>
    <mergeCell ref="C78:F78"/>
    <mergeCell ref="G78:I78"/>
    <mergeCell ref="A77:H77"/>
    <mergeCell ref="B73:C73"/>
    <mergeCell ref="F73:G73"/>
    <mergeCell ref="B74:C74"/>
    <mergeCell ref="F74:G74"/>
    <mergeCell ref="B75:C75"/>
    <mergeCell ref="F75:G75"/>
    <mergeCell ref="B82:C82"/>
    <mergeCell ref="F82:G82"/>
    <mergeCell ref="B83:C83"/>
    <mergeCell ref="F83:G83"/>
    <mergeCell ref="B84:C84"/>
    <mergeCell ref="F84:G84"/>
    <mergeCell ref="A79:I79"/>
    <mergeCell ref="A80:B80"/>
    <mergeCell ref="C80:F80"/>
    <mergeCell ref="G80:I80"/>
    <mergeCell ref="A81:C81"/>
    <mergeCell ref="E81:I81"/>
    <mergeCell ref="B88:C88"/>
    <mergeCell ref="F88:G88"/>
    <mergeCell ref="B89:C89"/>
    <mergeCell ref="F89:G89"/>
    <mergeCell ref="B90:C90"/>
    <mergeCell ref="F90:G90"/>
    <mergeCell ref="B85:C85"/>
    <mergeCell ref="F85:G85"/>
    <mergeCell ref="B86:C86"/>
    <mergeCell ref="F86:G86"/>
    <mergeCell ref="B87:C87"/>
    <mergeCell ref="F87:G87"/>
    <mergeCell ref="B94:C94"/>
    <mergeCell ref="F94:G94"/>
    <mergeCell ref="B95:C95"/>
    <mergeCell ref="F95:G95"/>
    <mergeCell ref="B96:C96"/>
    <mergeCell ref="F96:G96"/>
    <mergeCell ref="B91:C91"/>
    <mergeCell ref="F91:G91"/>
    <mergeCell ref="B92:C92"/>
    <mergeCell ref="F92:G92"/>
    <mergeCell ref="B93:C93"/>
    <mergeCell ref="F93:G93"/>
    <mergeCell ref="A103:H103"/>
    <mergeCell ref="B100:C100"/>
    <mergeCell ref="F100:G100"/>
    <mergeCell ref="B101:C101"/>
    <mergeCell ref="F101:G101"/>
    <mergeCell ref="B102:C102"/>
    <mergeCell ref="F102:G102"/>
    <mergeCell ref="B97:C97"/>
    <mergeCell ref="F97:G97"/>
    <mergeCell ref="B98:C98"/>
    <mergeCell ref="F98:G98"/>
    <mergeCell ref="B99:C99"/>
    <mergeCell ref="F99:G99"/>
    <mergeCell ref="A106:B106"/>
    <mergeCell ref="C106:F106"/>
    <mergeCell ref="G106:I106"/>
    <mergeCell ref="A107:C107"/>
    <mergeCell ref="E107:I107"/>
    <mergeCell ref="B108:C108"/>
    <mergeCell ref="F108:G108"/>
    <mergeCell ref="A104:B104"/>
    <mergeCell ref="C104:F104"/>
    <mergeCell ref="G104:I104"/>
    <mergeCell ref="A105:I105"/>
    <mergeCell ref="B112:C112"/>
    <mergeCell ref="F112:G112"/>
    <mergeCell ref="B113:C113"/>
    <mergeCell ref="F113:G113"/>
    <mergeCell ref="B114:C114"/>
    <mergeCell ref="F114:G114"/>
    <mergeCell ref="B109:C109"/>
    <mergeCell ref="F109:G109"/>
    <mergeCell ref="B110:C110"/>
    <mergeCell ref="F110:G110"/>
    <mergeCell ref="B111:C111"/>
    <mergeCell ref="F111:G111"/>
    <mergeCell ref="A118:B118"/>
    <mergeCell ref="C118:F118"/>
    <mergeCell ref="G118:I118"/>
    <mergeCell ref="A119:I119"/>
    <mergeCell ref="A120:B120"/>
    <mergeCell ref="C120:F120"/>
    <mergeCell ref="G120:I120"/>
    <mergeCell ref="B115:C115"/>
    <mergeCell ref="F115:G115"/>
    <mergeCell ref="B116:C116"/>
    <mergeCell ref="F116:G116"/>
    <mergeCell ref="A117:H117"/>
    <mergeCell ref="B124:C124"/>
    <mergeCell ref="F124:G124"/>
    <mergeCell ref="B125:C125"/>
    <mergeCell ref="F125:G125"/>
    <mergeCell ref="B126:C126"/>
    <mergeCell ref="F126:G126"/>
    <mergeCell ref="A121:C121"/>
    <mergeCell ref="E121:I121"/>
    <mergeCell ref="B122:C122"/>
    <mergeCell ref="F122:G122"/>
    <mergeCell ref="B123:C123"/>
    <mergeCell ref="F123:G123"/>
    <mergeCell ref="B130:C130"/>
    <mergeCell ref="F130:G130"/>
    <mergeCell ref="B131:C131"/>
    <mergeCell ref="F131:G131"/>
    <mergeCell ref="B132:C132"/>
    <mergeCell ref="F132:G132"/>
    <mergeCell ref="B127:C127"/>
    <mergeCell ref="F127:G127"/>
    <mergeCell ref="B128:C128"/>
    <mergeCell ref="F128:G128"/>
    <mergeCell ref="B129:C129"/>
    <mergeCell ref="F129:G129"/>
    <mergeCell ref="B136:C136"/>
    <mergeCell ref="F136:G136"/>
    <mergeCell ref="B137:C137"/>
    <mergeCell ref="F137:G137"/>
    <mergeCell ref="A138:H138"/>
    <mergeCell ref="B133:C133"/>
    <mergeCell ref="F133:G133"/>
    <mergeCell ref="B134:C134"/>
    <mergeCell ref="F134:G134"/>
    <mergeCell ref="B135:C135"/>
    <mergeCell ref="F135:G135"/>
    <mergeCell ref="A142:C142"/>
    <mergeCell ref="E142:I142"/>
    <mergeCell ref="B143:C143"/>
    <mergeCell ref="F143:G143"/>
    <mergeCell ref="B144:C144"/>
    <mergeCell ref="F144:G144"/>
    <mergeCell ref="A139:B139"/>
    <mergeCell ref="C139:F139"/>
    <mergeCell ref="G139:I139"/>
    <mergeCell ref="A140:I140"/>
    <mergeCell ref="A141:B141"/>
    <mergeCell ref="C141:F141"/>
    <mergeCell ref="G141:I141"/>
    <mergeCell ref="B148:C148"/>
    <mergeCell ref="F148:G148"/>
    <mergeCell ref="B149:C149"/>
    <mergeCell ref="F149:G149"/>
    <mergeCell ref="B150:C150"/>
    <mergeCell ref="F150:G150"/>
    <mergeCell ref="B145:C145"/>
    <mergeCell ref="F145:G145"/>
    <mergeCell ref="B146:C146"/>
    <mergeCell ref="F146:G146"/>
    <mergeCell ref="B147:C147"/>
    <mergeCell ref="F147:G147"/>
    <mergeCell ref="B154:C154"/>
    <mergeCell ref="F154:G154"/>
    <mergeCell ref="B155:C155"/>
    <mergeCell ref="F155:G155"/>
    <mergeCell ref="B156:C156"/>
    <mergeCell ref="F156:G156"/>
    <mergeCell ref="B151:C151"/>
    <mergeCell ref="F151:G151"/>
    <mergeCell ref="B152:C152"/>
    <mergeCell ref="F152:G152"/>
    <mergeCell ref="B153:C153"/>
    <mergeCell ref="F153:G153"/>
    <mergeCell ref="B160:C160"/>
    <mergeCell ref="F160:G160"/>
    <mergeCell ref="B161:C161"/>
    <mergeCell ref="F161:G161"/>
    <mergeCell ref="B162:C162"/>
    <mergeCell ref="F162:G162"/>
    <mergeCell ref="B157:C157"/>
    <mergeCell ref="F157:G157"/>
    <mergeCell ref="B158:C158"/>
    <mergeCell ref="F158:G158"/>
    <mergeCell ref="B159:C159"/>
    <mergeCell ref="F159:G159"/>
    <mergeCell ref="B166:C166"/>
    <mergeCell ref="F166:G166"/>
    <mergeCell ref="B167:C167"/>
    <mergeCell ref="F167:G167"/>
    <mergeCell ref="B168:C168"/>
    <mergeCell ref="F168:G168"/>
    <mergeCell ref="B163:C163"/>
    <mergeCell ref="F163:G163"/>
    <mergeCell ref="B164:C164"/>
    <mergeCell ref="F164:G164"/>
    <mergeCell ref="B165:C165"/>
    <mergeCell ref="F165:G165"/>
    <mergeCell ref="B172:C172"/>
    <mergeCell ref="F172:G172"/>
    <mergeCell ref="B173:C173"/>
    <mergeCell ref="F173:G173"/>
    <mergeCell ref="B174:C174"/>
    <mergeCell ref="F174:G174"/>
    <mergeCell ref="B169:C169"/>
    <mergeCell ref="F169:G169"/>
    <mergeCell ref="B170:C170"/>
    <mergeCell ref="F170:G170"/>
    <mergeCell ref="B171:C171"/>
    <mergeCell ref="F171:G171"/>
    <mergeCell ref="B178:C178"/>
    <mergeCell ref="F178:G178"/>
    <mergeCell ref="B179:C179"/>
    <mergeCell ref="F179:G179"/>
    <mergeCell ref="B180:C180"/>
    <mergeCell ref="F180:G180"/>
    <mergeCell ref="B175:C175"/>
    <mergeCell ref="F175:G175"/>
    <mergeCell ref="B176:C176"/>
    <mergeCell ref="F176:G176"/>
    <mergeCell ref="B177:C177"/>
    <mergeCell ref="F177:G177"/>
    <mergeCell ref="A184:B184"/>
    <mergeCell ref="C184:F184"/>
    <mergeCell ref="G184:I184"/>
    <mergeCell ref="A185:I185"/>
    <mergeCell ref="A186:B186"/>
    <mergeCell ref="C186:F186"/>
    <mergeCell ref="G186:I186"/>
    <mergeCell ref="B181:C181"/>
    <mergeCell ref="F181:G181"/>
    <mergeCell ref="B182:C182"/>
    <mergeCell ref="F182:G182"/>
    <mergeCell ref="A183:H183"/>
    <mergeCell ref="B190:C190"/>
    <mergeCell ref="F190:G190"/>
    <mergeCell ref="B191:C191"/>
    <mergeCell ref="F191:G191"/>
    <mergeCell ref="B192:C192"/>
    <mergeCell ref="F192:G192"/>
    <mergeCell ref="A187:C187"/>
    <mergeCell ref="E187:I187"/>
    <mergeCell ref="B188:C188"/>
    <mergeCell ref="F188:G188"/>
    <mergeCell ref="B189:C189"/>
    <mergeCell ref="F189:G189"/>
    <mergeCell ref="B196:C196"/>
    <mergeCell ref="F196:G196"/>
    <mergeCell ref="A198:B198"/>
    <mergeCell ref="C198:F198"/>
    <mergeCell ref="G198:I198"/>
    <mergeCell ref="A197:H197"/>
    <mergeCell ref="B193:C193"/>
    <mergeCell ref="F193:G193"/>
    <mergeCell ref="B194:C194"/>
    <mergeCell ref="F194:G194"/>
    <mergeCell ref="B195:C195"/>
    <mergeCell ref="F195:G195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  <rowBreaks count="6" manualBreakCount="6">
    <brk id="37" max="16383" man="1"/>
    <brk id="78" max="16383" man="1"/>
    <brk id="104" max="16383" man="1"/>
    <brk id="118" max="16383" man="1"/>
    <brk id="139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扉-3 投标总价扉页</vt:lpstr>
      <vt:lpstr>全标段投标报价汇总表</vt:lpstr>
      <vt:lpstr>【标表2-2】工程量清单表（钱集镇陈洼中沟桥）</vt:lpstr>
      <vt:lpstr>【标表2-2】工程量清单表（庙头镇赶埠六组桥）</vt:lpstr>
      <vt:lpstr>【标表2-2】工程量清单表（韩山镇桔园韩西河桥）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敬星 耿</cp:lastModifiedBy>
  <cp:lastPrinted>2024-06-19T08:02:32Z</cp:lastPrinted>
  <dcterms:created xsi:type="dcterms:W3CDTF">2023-05-24T11:14:40Z</dcterms:created>
  <dcterms:modified xsi:type="dcterms:W3CDTF">2026-08-31T01:31:20Z</dcterms:modified>
</cp:coreProperties>
</file>