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张良\2026\2026.10.15沭阳县沂涛镇2026年度村级公益事业一事一议财政奖补项目\上网版本\"/>
    </mc:Choice>
  </mc:AlternateContent>
  <bookViews>
    <workbookView windowWidth="28800" windowHeight="12375" tabRatio="738"/>
  </bookViews>
  <sheets>
    <sheet name="表C.1.1 招标工程量清单扉页" sheetId="9" r:id="rId1"/>
    <sheet name="【】全标段投标报价汇总表" sheetId="1" r:id="rId2"/>
    <sheet name="王团庄村-王乔路" sheetId="2" r:id="rId3"/>
    <sheet name="新沟村-兴南路" sheetId="3" r:id="rId4"/>
    <sheet name="常荡村-刁庄便民路" sheetId="4" r:id="rId5"/>
    <sheet name="东王庙村-朱庄便民路" sheetId="5" r:id="rId6"/>
    <sheet name="兴陶村-中心路" sheetId="6" r:id="rId7"/>
    <sheet name="王魏庄村-沟东路" sheetId="7" r:id="rId8"/>
    <sheet name="三杰村-湾东路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<sst xmlns="http://schemas.openxmlformats.org/spreadsheetml/2006/main" count="808" uniqueCount="115">
  <si>
    <t>工程名称：</t>
  </si>
  <si>
    <t>沭阳县沂涛镇2026年度村级公益事业一事一议财政奖补项目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</si>
  <si>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</si>
  <si>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</si>
  <si>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</si>
  <si>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</si>
  <si>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</si>
  <si>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</si>
  <si>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</si>
  <si>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</si>
  <si>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</si>
  <si>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</si>
  <si>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编 制 时 间：</t>
  </si>
  <si>
    <t>全标段招标报价汇总表</t>
  </si>
  <si>
    <t>工程名称：沭阳县沂涛镇2026年度村级公益事业一事一议财政奖补项目</t>
  </si>
  <si>
    <t>第 1 页  共 1 页</t>
  </si>
  <si>
    <t>项次</t>
  </si>
  <si>
    <t>章次</t>
  </si>
  <si>
    <t>工程或费用名称</t>
  </si>
  <si>
    <t>合计</t>
  </si>
  <si>
    <t>招标金额（元）</t>
  </si>
  <si>
    <t>王团庄村-王乔路</t>
  </si>
  <si>
    <t>新沟村-兴南路</t>
  </si>
  <si>
    <t>常荡村-刁庄便民路</t>
  </si>
  <si>
    <t>东王庙村-朱庄便民路</t>
  </si>
  <si>
    <t>兴陶村-中心路</t>
  </si>
  <si>
    <t>王魏庄村-沟东路</t>
  </si>
  <si>
    <t>三杰村-湾东路</t>
  </si>
  <si>
    <t>100</t>
  </si>
  <si>
    <t>第100章 总则</t>
  </si>
  <si>
    <t>200</t>
  </si>
  <si>
    <t>第200章 路基</t>
  </si>
  <si>
    <t>300</t>
  </si>
  <si>
    <t>第300章 路面</t>
  </si>
  <si>
    <t>600</t>
  </si>
  <si>
    <t>第600章 安全设施及预埋管线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</si>
  <si>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</si>
  <si>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</si>
  <si>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</si>
  <si>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</si>
  <si>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</si>
  <si>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</si>
  <si>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工程量清单表</t>
  </si>
  <si>
    <t>合同段：王团庄村-王乔路</t>
  </si>
  <si>
    <t>标表2</t>
  </si>
  <si>
    <t>子目号</t>
  </si>
  <si>
    <t>子目名称</t>
  </si>
  <si>
    <t>单位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</si>
  <si>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</si>
  <si>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</si>
  <si>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</si>
  <si>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</si>
  <si>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</si>
  <si>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</si>
  <si>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</si>
  <si>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</si>
  <si>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</si>
  <si>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</si>
  <si>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-b</t>
  </si>
  <si>
    <t>按合同条款规定，提供第三者责任险</t>
  </si>
  <si>
    <t>102</t>
  </si>
  <si>
    <t>工程管理</t>
  </si>
  <si>
    <t>102-1</t>
  </si>
  <si>
    <t>竣工文件</t>
  </si>
  <si>
    <t>102-2</t>
  </si>
  <si>
    <t>施工环保费</t>
  </si>
  <si>
    <t>102-3</t>
  </si>
  <si>
    <t>安全生产费（不低于最高投标限价的1.5%）</t>
  </si>
  <si>
    <t>103</t>
  </si>
  <si>
    <t>临时工程与设施</t>
  </si>
  <si>
    <t>103-2</t>
  </si>
  <si>
    <t>临时占地、临时供电、承包人驻地建设及施工驻地等</t>
  </si>
  <si>
    <t>清单 第  1  页  共  4  页</t>
  </si>
  <si>
    <t>203</t>
  </si>
  <si>
    <t>挖方路基</t>
  </si>
  <si>
    <t>203-1</t>
  </si>
  <si>
    <t>路基挖方</t>
  </si>
  <si>
    <t>路基处理（清除表面杂土、杂物，现场土方开挖或回填至设计标高、多余土方需运离施工现场，土方来源自行考虑）、请各投标单位勘察现场后自行考虑、合理报价，投标人综合报价，结算不调整</t>
  </si>
  <si>
    <t>m2</t>
  </si>
  <si>
    <t>清单 第  2  页  共  4  页</t>
  </si>
  <si>
    <t>303</t>
  </si>
  <si>
    <t>石灰稳定土底基层、基层</t>
  </si>
  <si>
    <t>303-1</t>
  </si>
  <si>
    <t>石灰稳定土底基层</t>
  </si>
  <si>
    <t>20cm厚12%石灰土原槽拌合压实，含石灰消解等，土方来源自行考虑，请各投标单位综合考虑、合理报价</t>
  </si>
  <si>
    <t>312</t>
  </si>
  <si>
    <t>水泥混凝土面板</t>
  </si>
  <si>
    <t>312-1</t>
  </si>
  <si>
    <t>18cm厚C30商品砼路面（抗弯拉强度≥4.0Mpa），含切缝、接缝填缝、路面养生及模板等一切相关费用</t>
  </si>
  <si>
    <t>313</t>
  </si>
  <si>
    <t>路肩培土、中央分隔带回填土、土路肩加固及路缘石</t>
  </si>
  <si>
    <t>313-1</t>
  </si>
  <si>
    <t>路肩培土，压实度满足相关文件要求，土源投标单位自行考虑，含在投标报价内，结算不调整</t>
  </si>
  <si>
    <t>清单 第  3  页  共  4  页</t>
  </si>
  <si>
    <t>604</t>
  </si>
  <si>
    <t>道路交通标志</t>
  </si>
  <si>
    <t>604-1</t>
  </si>
  <si>
    <t>路铭牌：长800mm*宽600mm，采用黑色大理石，含底座、制作安装、碑面刻字等一切相关费用</t>
  </si>
  <si>
    <t>个</t>
  </si>
  <si>
    <t>604-2</t>
  </si>
  <si>
    <t>3m高单柱式警示标志（Q235钢管，热镀锌防腐，Φ114*3.5mm热镀锌钢管立柱，埋深700mm，地面外露2300m，面板边长80cm等边三角形铝合金标志牌），含钢筋砼基础具体做法及要求以甲方意见为准</t>
  </si>
  <si>
    <t>604-10</t>
  </si>
  <si>
    <t>警示柱，钢管警示桩，Q235钢管，热镀锌防腐，Φ114*3.5mm，高度1200mm（地面部分800mm，地下部分400mm），红白反光漆，贴反光膜，含相关基础等</t>
  </si>
  <si>
    <t>清单 第  4  页  共  4  页</t>
  </si>
  <si>
    <t>合同段：新沟村-兴南路</t>
  </si>
  <si>
    <t>合同段：常荡村-刁庄便民路</t>
  </si>
  <si>
    <t>合同段：东王庙村-朱庄便民路</t>
  </si>
  <si>
    <t>合同段：兴陶村-中心路</t>
  </si>
  <si>
    <t>202</t>
  </si>
  <si>
    <t>场地清理</t>
  </si>
  <si>
    <t>202-2</t>
  </si>
  <si>
    <t>挖除旧路面</t>
  </si>
  <si>
    <t>原有混凝土地坪拆除，具体厚度以现场实际为准，请各投标单位勘察现场，合理报价；包含切缝等相关内容；该项目拆除部分的废旧料残值，现已将该残值在招标控制价中扣除，请投标人在投标报价时需综合考虑此费用，拆除后的废旧料归中标人所有，由中标人自行处置，结算时不得增加任何相关费用。</t>
  </si>
  <si>
    <t>合同段：王魏庄村-沟东路</t>
  </si>
  <si>
    <t>合同段：三杰村-湾东路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</si>
</sst>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0_);\(0.00\)"/>
    <numFmt numFmtId="179" formatCode="0.0000_);[Red]\(0.0000\)"/>
  </numFmts>
  <fonts count="33">
    <font>
      <sz val="9"/>
      <color theme="1"/>
      <name val="宋体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8"/>
      <color indexed="0"/>
      <name val="宋体"/>
      <charset val="134"/>
    </font>
    <font>
      <sz val="18"/>
      <name val="宋体"/>
      <charset val="134"/>
    </font>
    <font>
      <sz val="9"/>
      <color indexed="0"/>
      <name val="宋体"/>
      <charset val="134"/>
    </font>
    <font>
      <b/>
      <sz val="22"/>
      <color indexed="0"/>
      <name val="宋体"/>
      <charset val="134"/>
    </font>
    <font>
      <b/>
      <sz val="14"/>
      <color indexed="0"/>
      <name val="宋体"/>
      <charset val="134"/>
    </font>
    <font>
      <sz val="14"/>
      <color indexed="0"/>
      <name val="宋体"/>
      <charset val="134"/>
    </font>
    <font>
      <sz val="12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34" applyNumberFormat="0" applyAlignment="0" applyProtection="0">
      <alignment vertical="center"/>
    </xf>
    <xf numFmtId="0" fontId="23" fillId="5" borderId="35" applyNumberFormat="0" applyAlignment="0" applyProtection="0">
      <alignment vertical="center"/>
    </xf>
    <xf numFmtId="0" fontId="24" fillId="5" borderId="34" applyNumberFormat="0" applyAlignment="0" applyProtection="0">
      <alignment vertical="center"/>
    </xf>
    <xf numFmtId="0" fontId="25" fillId="6" borderId="36" applyNumberFormat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</cellStyleXfs>
  <cellXfs count="96">
    <xf numFmtId="0" fontId="0" fillId="0" borderId="0" xfId="0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0" fillId="0" borderId="7" xfId="49" applyFont="1" applyBorder="1" applyAlignment="1" applyProtection="1">
      <alignment horizontal="center" vertical="center"/>
      <protection locked="0"/>
    </xf>
    <xf numFmtId="176" fontId="2" fillId="2" borderId="6" xfId="49" applyNumberFormat="1" applyFont="1" applyFill="1" applyBorder="1" applyAlignment="1">
      <alignment horizontal="center" vertical="center" wrapText="1"/>
    </xf>
    <xf numFmtId="0" fontId="0" fillId="0" borderId="7" xfId="49" applyFont="1" applyBorder="1" applyAlignment="1" applyProtection="1">
      <alignment horizontal="center" vertical="center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10" xfId="49" applyFont="1" applyFill="1" applyBorder="1" applyAlignment="1">
      <alignment horizontal="center" vertical="center" wrapText="1"/>
    </xf>
    <xf numFmtId="176" fontId="2" fillId="2" borderId="11" xfId="49" applyNumberFormat="1" applyFont="1" applyFill="1" applyBorder="1" applyAlignment="1">
      <alignment horizontal="center" vertical="center" wrapText="1"/>
    </xf>
    <xf numFmtId="176" fontId="2" fillId="2" borderId="9" xfId="49" applyNumberFormat="1" applyFont="1" applyFill="1" applyBorder="1" applyAlignment="1">
      <alignment horizontal="center" vertical="center" wrapText="1"/>
    </xf>
    <xf numFmtId="176" fontId="2" fillId="2" borderId="12" xfId="49" applyNumberFormat="1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2" fillId="2" borderId="10" xfId="49" applyFont="1" applyFill="1" applyBorder="1" applyAlignment="1">
      <alignment horizontal="right" vertical="center" wrapText="1"/>
    </xf>
    <xf numFmtId="0" fontId="2" fillId="2" borderId="13" xfId="49" applyFont="1" applyFill="1" applyBorder="1" applyAlignment="1">
      <alignment horizontal="center" vertical="center" wrapText="1"/>
    </xf>
    <xf numFmtId="0" fontId="2" fillId="2" borderId="14" xfId="49" applyFont="1" applyFill="1" applyBorder="1" applyAlignment="1">
      <alignment horizontal="center" vertical="center" wrapText="1"/>
    </xf>
    <xf numFmtId="0" fontId="2" fillId="2" borderId="15" xfId="49" applyFont="1" applyFill="1" applyBorder="1" applyAlignment="1">
      <alignment horizontal="center" vertical="center" wrapText="1"/>
    </xf>
    <xf numFmtId="0" fontId="2" fillId="2" borderId="16" xfId="49" applyFont="1" applyFill="1" applyBorder="1" applyAlignment="1">
      <alignment horizontal="center" vertical="center" wrapText="1"/>
    </xf>
    <xf numFmtId="0" fontId="2" fillId="2" borderId="17" xfId="49" applyFont="1" applyFill="1" applyBorder="1" applyAlignment="1">
      <alignment horizontal="center" vertical="center" wrapText="1"/>
    </xf>
    <xf numFmtId="0" fontId="2" fillId="2" borderId="17" xfId="49" applyFont="1" applyFill="1" applyBorder="1" applyAlignment="1">
      <alignment horizontal="right" vertical="center" wrapText="1"/>
    </xf>
    <xf numFmtId="176" fontId="2" fillId="2" borderId="17" xfId="49" applyNumberFormat="1" applyFont="1" applyFill="1" applyBorder="1" applyAlignment="1">
      <alignment horizontal="center" vertical="center" wrapText="1"/>
    </xf>
    <xf numFmtId="0" fontId="2" fillId="2" borderId="18" xfId="49" applyFont="1" applyFill="1" applyBorder="1" applyAlignment="1">
      <alignment horizontal="right" vertical="center" wrapText="1"/>
    </xf>
    <xf numFmtId="0" fontId="2" fillId="2" borderId="19" xfId="49" applyFont="1" applyFill="1" applyBorder="1" applyAlignment="1">
      <alignment horizontal="right" vertical="center" wrapText="1"/>
    </xf>
    <xf numFmtId="0" fontId="2" fillId="2" borderId="20" xfId="49" applyFont="1" applyFill="1" applyBorder="1" applyAlignment="1">
      <alignment horizontal="right" vertical="center" wrapText="1"/>
    </xf>
    <xf numFmtId="0" fontId="2" fillId="2" borderId="21" xfId="49" applyFont="1" applyFill="1" applyBorder="1" applyAlignment="1">
      <alignment horizontal="right" vertical="center" wrapText="1"/>
    </xf>
    <xf numFmtId="176" fontId="2" fillId="2" borderId="22" xfId="49" applyNumberFormat="1" applyFont="1" applyFill="1" applyBorder="1" applyAlignment="1">
      <alignment horizontal="center" vertical="center" wrapText="1"/>
    </xf>
    <xf numFmtId="176" fontId="2" fillId="2" borderId="23" xfId="49" applyNumberFormat="1" applyFont="1" applyFill="1" applyBorder="1" applyAlignment="1">
      <alignment horizontal="center" vertical="center" wrapText="1"/>
    </xf>
    <xf numFmtId="0" fontId="2" fillId="2" borderId="24" xfId="49" applyFont="1" applyFill="1" applyBorder="1" applyAlignment="1">
      <alignment horizontal="center" vertical="center" wrapText="1"/>
    </xf>
    <xf numFmtId="0" fontId="2" fillId="2" borderId="7" xfId="49" applyFont="1" applyFill="1" applyBorder="1" applyAlignment="1">
      <alignment horizontal="right" vertical="center" wrapText="1"/>
    </xf>
    <xf numFmtId="0" fontId="2" fillId="2" borderId="25" xfId="49" applyFont="1" applyFill="1" applyBorder="1" applyAlignment="1">
      <alignment horizontal="right" vertical="center" wrapText="1"/>
    </xf>
    <xf numFmtId="0" fontId="2" fillId="2" borderId="20" xfId="49" applyNumberFormat="1" applyFont="1" applyFill="1" applyBorder="1" applyAlignment="1" applyProtection="1">
      <alignment horizontal="right" vertical="center" wrapText="1"/>
    </xf>
    <xf numFmtId="0" fontId="2" fillId="2" borderId="21" xfId="49" applyNumberFormat="1" applyFont="1" applyFill="1" applyBorder="1" applyAlignment="1" applyProtection="1">
      <alignment horizontal="right" vertical="center" wrapText="1"/>
    </xf>
    <xf numFmtId="176" fontId="2" fillId="2" borderId="22" xfId="49" applyNumberFormat="1" applyFont="1" applyFill="1" applyBorder="1" applyAlignment="1" applyProtection="1">
      <alignment horizontal="center" vertical="center" wrapText="1"/>
    </xf>
    <xf numFmtId="176" fontId="2" fillId="2" borderId="23" xfId="49" applyNumberFormat="1" applyFont="1" applyFill="1" applyBorder="1" applyAlignment="1" applyProtection="1">
      <alignment horizontal="center" vertical="center" wrapText="1"/>
    </xf>
    <xf numFmtId="43" fontId="2" fillId="2" borderId="8" xfId="1" applyFont="1" applyFill="1" applyBorder="1" applyAlignment="1">
      <alignment horizontal="center" vertical="center" wrapText="1"/>
    </xf>
    <xf numFmtId="43" fontId="2" fillId="2" borderId="9" xfId="1" applyFont="1" applyFill="1" applyBorder="1" applyAlignment="1">
      <alignment horizontal="center" vertical="center" wrapText="1"/>
    </xf>
    <xf numFmtId="43" fontId="2" fillId="2" borderId="10" xfId="1" applyFont="1" applyFill="1" applyBorder="1" applyAlignment="1">
      <alignment horizontal="center" vertical="center" wrapText="1"/>
    </xf>
    <xf numFmtId="177" fontId="2" fillId="2" borderId="6" xfId="49" applyNumberFormat="1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horizontal="center" vertical="center" wrapText="1"/>
    </xf>
    <xf numFmtId="0" fontId="2" fillId="2" borderId="12" xfId="49" applyFont="1" applyFill="1" applyBorder="1" applyAlignment="1">
      <alignment horizontal="center" vertical="center" wrapText="1"/>
    </xf>
    <xf numFmtId="177" fontId="0" fillId="0" borderId="0" xfId="0" applyNumberFormat="1"/>
    <xf numFmtId="177" fontId="2" fillId="2" borderId="5" xfId="49" applyNumberFormat="1" applyFont="1" applyFill="1" applyBorder="1" applyAlignment="1">
      <alignment horizontal="center" vertical="center" wrapText="1"/>
    </xf>
    <xf numFmtId="177" fontId="2" fillId="2" borderId="5" xfId="49" applyNumberFormat="1" applyFont="1" applyFill="1" applyBorder="1" applyAlignment="1">
      <alignment horizontal="right" vertical="center" wrapText="1"/>
    </xf>
    <xf numFmtId="177" fontId="2" fillId="2" borderId="6" xfId="49" applyNumberFormat="1" applyFont="1" applyFill="1" applyBorder="1" applyAlignment="1">
      <alignment horizontal="right" vertical="center" wrapText="1"/>
    </xf>
    <xf numFmtId="177" fontId="0" fillId="0" borderId="7" xfId="49" applyNumberFormat="1" applyFont="1" applyBorder="1" applyAlignment="1" applyProtection="1">
      <alignment horizontal="center" vertical="center"/>
      <protection locked="0"/>
    </xf>
    <xf numFmtId="177" fontId="0" fillId="0" borderId="7" xfId="49" applyNumberFormat="1" applyFont="1" applyBorder="1" applyAlignment="1" applyProtection="1">
      <alignment horizontal="center" vertical="center"/>
    </xf>
    <xf numFmtId="178" fontId="2" fillId="2" borderId="11" xfId="49" applyNumberFormat="1" applyFont="1" applyFill="1" applyBorder="1" applyAlignment="1">
      <alignment horizontal="center" vertical="center" wrapText="1"/>
    </xf>
    <xf numFmtId="178" fontId="2" fillId="2" borderId="9" xfId="49" applyNumberFormat="1" applyFont="1" applyFill="1" applyBorder="1" applyAlignment="1">
      <alignment horizontal="center" vertical="center" wrapText="1"/>
    </xf>
    <xf numFmtId="178" fontId="2" fillId="2" borderId="12" xfId="49" applyNumberFormat="1" applyFont="1" applyFill="1" applyBorder="1" applyAlignment="1">
      <alignment horizontal="center" vertical="center" wrapText="1"/>
    </xf>
    <xf numFmtId="177" fontId="3" fillId="2" borderId="0" xfId="49" applyNumberFormat="1" applyFont="1" applyFill="1" applyAlignment="1">
      <alignment horizontal="center" vertical="center" wrapText="1"/>
    </xf>
    <xf numFmtId="177" fontId="3" fillId="2" borderId="0" xfId="49" applyNumberFormat="1" applyFont="1" applyFill="1" applyAlignment="1">
      <alignment horizontal="right" vertical="center" wrapText="1"/>
    </xf>
    <xf numFmtId="177" fontId="4" fillId="2" borderId="0" xfId="49" applyNumberFormat="1" applyFont="1" applyFill="1" applyAlignment="1">
      <alignment horizontal="left" wrapText="1"/>
    </xf>
    <xf numFmtId="177" fontId="5" fillId="2" borderId="0" xfId="49" applyNumberFormat="1" applyFont="1" applyFill="1" applyAlignment="1">
      <alignment horizontal="left" wrapText="1"/>
    </xf>
    <xf numFmtId="177" fontId="5" fillId="2" borderId="0" xfId="49" applyNumberFormat="1" applyFont="1" applyFill="1" applyAlignment="1">
      <alignment horizontal="center" vertical="center" wrapText="1"/>
    </xf>
    <xf numFmtId="177" fontId="5" fillId="2" borderId="0" xfId="49" applyNumberFormat="1" applyFont="1" applyFill="1" applyAlignment="1">
      <alignment horizontal="right" wrapText="1"/>
    </xf>
    <xf numFmtId="177" fontId="5" fillId="2" borderId="1" xfId="49" applyNumberFormat="1" applyFont="1" applyFill="1" applyBorder="1" applyAlignment="1">
      <alignment horizontal="center" vertical="center" wrapText="1"/>
    </xf>
    <xf numFmtId="177" fontId="5" fillId="2" borderId="2" xfId="49" applyNumberFormat="1" applyFont="1" applyFill="1" applyBorder="1" applyAlignment="1">
      <alignment horizontal="center" vertical="center" wrapText="1"/>
    </xf>
    <xf numFmtId="177" fontId="5" fillId="2" borderId="3" xfId="49" applyNumberFormat="1" applyFont="1" applyFill="1" applyBorder="1" applyAlignment="1">
      <alignment horizontal="center" vertical="center" wrapText="1"/>
    </xf>
    <xf numFmtId="177" fontId="5" fillId="2" borderId="4" xfId="49" applyNumberFormat="1" applyFont="1" applyFill="1" applyBorder="1" applyAlignment="1">
      <alignment horizontal="center" vertical="center" wrapText="1"/>
    </xf>
    <xf numFmtId="177" fontId="5" fillId="2" borderId="5" xfId="49" applyNumberFormat="1" applyFont="1" applyFill="1" applyBorder="1" applyAlignment="1">
      <alignment horizontal="center" vertical="center" wrapText="1"/>
    </xf>
    <xf numFmtId="177" fontId="5" fillId="2" borderId="6" xfId="49" applyNumberFormat="1" applyFont="1" applyFill="1" applyBorder="1" applyAlignment="1">
      <alignment horizontal="center" vertical="center" wrapText="1"/>
    </xf>
    <xf numFmtId="0" fontId="5" fillId="2" borderId="4" xfId="49" applyNumberFormat="1" applyFont="1" applyFill="1" applyBorder="1" applyAlignment="1">
      <alignment horizontal="center" vertical="center" wrapText="1"/>
    </xf>
    <xf numFmtId="176" fontId="5" fillId="2" borderId="5" xfId="49" applyNumberFormat="1" applyFont="1" applyFill="1" applyBorder="1" applyAlignment="1">
      <alignment horizontal="right" vertical="center" wrapText="1"/>
    </xf>
    <xf numFmtId="177" fontId="5" fillId="2" borderId="6" xfId="49" applyNumberFormat="1" applyFont="1" applyFill="1" applyBorder="1" applyAlignment="1">
      <alignment horizontal="right" vertical="center" wrapText="1"/>
    </xf>
    <xf numFmtId="176" fontId="5" fillId="2" borderId="24" xfId="49" applyNumberFormat="1" applyFont="1" applyFill="1" applyBorder="1" applyAlignment="1">
      <alignment horizontal="right" vertical="center" wrapText="1"/>
    </xf>
    <xf numFmtId="176" fontId="5" fillId="2" borderId="26" xfId="49" applyNumberFormat="1" applyFont="1" applyFill="1" applyBorder="1" applyAlignment="1">
      <alignment horizontal="right" vertical="center" wrapText="1"/>
    </xf>
    <xf numFmtId="177" fontId="5" fillId="2" borderId="5" xfId="49" applyNumberFormat="1" applyFont="1" applyFill="1" applyBorder="1" applyAlignment="1">
      <alignment horizontal="right" vertical="center" wrapText="1"/>
    </xf>
    <xf numFmtId="177" fontId="4" fillId="2" borderId="5" xfId="49" applyNumberFormat="1" applyFont="1" applyFill="1" applyBorder="1" applyAlignment="1">
      <alignment vertical="center" wrapText="1"/>
    </xf>
    <xf numFmtId="179" fontId="5" fillId="2" borderId="5" xfId="49" applyNumberFormat="1" applyFont="1" applyFill="1" applyBorder="1" applyAlignment="1">
      <alignment horizontal="right" vertical="center" wrapText="1"/>
    </xf>
    <xf numFmtId="177" fontId="5" fillId="2" borderId="27" xfId="49" applyNumberFormat="1" applyFont="1" applyFill="1" applyBorder="1" applyAlignment="1">
      <alignment horizontal="center" vertical="center" wrapText="1"/>
    </xf>
    <xf numFmtId="177" fontId="5" fillId="2" borderId="28" xfId="49" applyNumberFormat="1" applyFont="1" applyFill="1" applyBorder="1" applyAlignment="1">
      <alignment horizontal="center" vertical="center" wrapText="1"/>
    </xf>
    <xf numFmtId="177" fontId="5" fillId="2" borderId="28" xfId="49" applyNumberFormat="1" applyFont="1" applyFill="1" applyBorder="1" applyAlignment="1">
      <alignment horizontal="right" vertical="center" wrapText="1"/>
    </xf>
    <xf numFmtId="177" fontId="5" fillId="2" borderId="29" xfId="49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>
      <alignment horizontal="right" wrapText="1"/>
    </xf>
    <xf numFmtId="0" fontId="7" fillId="0" borderId="30" xfId="0" applyNumberFormat="1" applyFont="1" applyFill="1" applyBorder="1" applyAlignment="1">
      <alignment horizontal="center" wrapText="1"/>
    </xf>
    <xf numFmtId="0" fontId="6" fillId="0" borderId="0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right" wrapText="1"/>
    </xf>
    <xf numFmtId="0" fontId="11" fillId="0" borderId="0" xfId="0" applyNumberFormat="1" applyFont="1" applyFill="1" applyBorder="1" applyAlignment="1">
      <alignment vertical="center" wrapText="1"/>
    </xf>
    <xf numFmtId="0" fontId="12" fillId="0" borderId="0" xfId="0" applyNumberFormat="1" applyFont="1" applyFill="1" applyBorder="1" applyAlignment="1">
      <alignment horizontal="left" wrapText="1"/>
    </xf>
    <xf numFmtId="0" fontId="12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righ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abSelected="1" workbookViewId="0">
      <selection activeCell="D4" sqref="D4:F4"/>
    </sheetView>
  </sheetViews>
  <sheetFormatPr defaultColWidth="9" defaultRowHeight="11.25" outlineLevelCol="6"/>
  <cols>
    <col min="1" max="1" width="12" customWidth="1"/>
    <col min="2" max="2" width="20" customWidth="1"/>
    <col min="3" max="3" width="8.33333333333333" customWidth="1"/>
    <col min="4" max="4" width="17.3333333333333" customWidth="1"/>
    <col min="5" max="5" width="30.5" customWidth="1"/>
    <col min="6" max="6" width="10.3333333333333" customWidth="1"/>
    <col min="7" max="7" width="5.16666666666667" customWidth="1"/>
  </cols>
  <sheetData>
    <row r="1" ht="62.25" customHeight="1" spans="1:7">
      <c r="A1" s="85" t="s">
        <v>0</v>
      </c>
      <c r="B1" s="85"/>
      <c r="C1" s="86" t="s">
        <v>1</v>
      </c>
      <c r="D1" s="86"/>
      <c r="E1" s="86"/>
      <c r="F1" s="87"/>
      <c r="G1" s="87"/>
    </row>
    <row r="2" ht="34.5" customHeight="1" spans="1:7">
      <c r="A2" s="85"/>
      <c r="B2" s="85"/>
      <c r="C2" s="88"/>
      <c r="D2" s="88"/>
      <c r="E2" s="88"/>
      <c r="F2" s="89"/>
      <c r="G2" s="89"/>
    </row>
    <row r="3" ht="51.75" customHeight="1" spans="1:7">
      <c r="A3" s="90" t="s">
        <v>2</v>
      </c>
      <c r="B3" s="90"/>
      <c r="C3" s="90"/>
      <c r="D3" s="90"/>
      <c r="E3" s="90"/>
      <c r="F3" s="90"/>
      <c r="G3" s="90"/>
    </row>
    <row r="4" ht="22.5" customHeight="1" spans="1:7">
      <c r="A4" s="91"/>
      <c r="B4" s="91"/>
      <c r="C4" s="91"/>
      <c r="D4" s="92"/>
      <c r="E4" s="92"/>
      <c r="F4" s="92"/>
      <c r="G4" s="93"/>
    </row>
    <row r="5" ht="70.5" customHeight="1" spans="1:7">
      <c r="A5" s="93"/>
      <c r="B5" s="94" t="s">
        <v>3</v>
      </c>
      <c r="C5" s="94"/>
      <c r="D5" s="94"/>
      <c r="E5" s="93" t="s">
        <v>4</v>
      </c>
      <c r="F5" s="93"/>
      <c r="G5" s="93"/>
    </row>
    <row r="6" ht="77.25" customHeight="1" spans="1:7">
      <c r="A6" s="93"/>
      <c r="B6" s="94" t="s">
        <v>5</v>
      </c>
      <c r="C6" s="94"/>
      <c r="D6" s="94"/>
      <c r="E6" s="93" t="s">
        <v>6</v>
      </c>
      <c r="F6" s="93"/>
      <c r="G6" s="93"/>
    </row>
    <row r="7" ht="86.25" customHeight="1" spans="1:7">
      <c r="A7" s="93"/>
      <c r="B7" s="94" t="s">
        <v>7</v>
      </c>
      <c r="C7" s="94"/>
      <c r="D7" s="94"/>
      <c r="E7" s="93" t="s">
        <v>8</v>
      </c>
      <c r="F7" s="93"/>
      <c r="G7" s="93"/>
    </row>
    <row r="8" ht="87" customHeight="1" spans="1:7">
      <c r="A8" s="93"/>
      <c r="B8" s="94" t="s">
        <v>9</v>
      </c>
      <c r="C8" s="94"/>
      <c r="D8" s="94"/>
      <c r="E8" s="93" t="s">
        <v>10</v>
      </c>
      <c r="F8" s="93"/>
      <c r="G8" s="93"/>
    </row>
    <row r="9" ht="78" customHeight="1" spans="1:7">
      <c r="A9" s="93"/>
      <c r="B9" s="94" t="s">
        <v>11</v>
      </c>
      <c r="C9" s="94"/>
      <c r="D9" s="94"/>
      <c r="E9" s="93" t="s">
        <v>8</v>
      </c>
      <c r="F9" s="93"/>
      <c r="G9" s="95"/>
    </row>
    <row r="10" ht="81.75" customHeight="1" spans="1:7">
      <c r="A10" s="93"/>
      <c r="B10" s="94" t="s">
        <v>9</v>
      </c>
      <c r="C10" s="94"/>
      <c r="D10" s="94"/>
      <c r="E10" s="93" t="s">
        <v>10</v>
      </c>
      <c r="F10" s="93"/>
      <c r="G10" s="95"/>
    </row>
    <row r="11" ht="75" customHeight="1" spans="1:7">
      <c r="A11" s="93"/>
      <c r="B11" s="94" t="s">
        <v>12</v>
      </c>
      <c r="C11" s="94"/>
      <c r="D11" s="94"/>
      <c r="E11" s="94"/>
      <c r="F11" s="94"/>
      <c r="G11" s="95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showGridLines="0" workbookViewId="0">
      <selection activeCell="E8" sqref="E8:F8"/>
    </sheetView>
  </sheetViews>
  <sheetFormatPr defaultColWidth="9" defaultRowHeight="11.25"/>
  <cols>
    <col min="1" max="1" width="9.33333333333333" style="52" customWidth="1"/>
    <col min="2" max="2" width="6.83333333333333" style="52" customWidth="1"/>
    <col min="3" max="3" width="26" style="52" customWidth="1"/>
    <col min="4" max="4" width="15.6666666666667" style="52" customWidth="1"/>
    <col min="5" max="5" width="1.33333333333333" style="52" customWidth="1"/>
    <col min="6" max="6" width="12.3333333333333" style="52" customWidth="1"/>
    <col min="7" max="9" width="13.6666666666667" style="52" customWidth="1"/>
    <col min="10" max="10" width="0.666666666666667" style="52" customWidth="1"/>
    <col min="11" max="11" width="13" style="52" customWidth="1"/>
    <col min="12" max="14" width="13.6666666666667" style="52" customWidth="1"/>
    <col min="15" max="16384" width="9" style="52"/>
  </cols>
  <sheetData>
    <row r="1" ht="43.5" customHeight="1" spans="1:14">
      <c r="A1" s="61" t="s">
        <v>13</v>
      </c>
      <c r="B1" s="61"/>
      <c r="C1" s="61"/>
      <c r="D1" s="61"/>
      <c r="E1" s="61"/>
      <c r="F1" s="61"/>
      <c r="G1" s="61"/>
      <c r="H1" s="61"/>
      <c r="I1" s="61"/>
      <c r="J1" s="61"/>
      <c r="K1" s="62"/>
      <c r="L1" s="62"/>
      <c r="M1" s="62"/>
      <c r="N1" s="62"/>
    </row>
    <row r="2" ht="25.5" customHeight="1" spans="1:14">
      <c r="A2" s="63" t="s">
        <v>14</v>
      </c>
      <c r="B2" s="64"/>
      <c r="C2" s="64"/>
      <c r="D2" s="64"/>
      <c r="E2" s="64"/>
      <c r="F2" s="65"/>
      <c r="G2" s="65"/>
      <c r="H2" s="65"/>
      <c r="I2" s="65"/>
      <c r="J2" s="65"/>
      <c r="K2" s="66" t="s">
        <v>15</v>
      </c>
      <c r="L2" s="66"/>
      <c r="M2" s="66"/>
      <c r="N2" s="66"/>
    </row>
    <row r="3" ht="18" customHeight="1" spans="1:14">
      <c r="A3" s="67" t="s">
        <v>16</v>
      </c>
      <c r="B3" s="68" t="s">
        <v>17</v>
      </c>
      <c r="C3" s="68" t="s">
        <v>18</v>
      </c>
      <c r="D3" s="68" t="s">
        <v>19</v>
      </c>
      <c r="E3" s="68" t="s">
        <v>20</v>
      </c>
      <c r="F3" s="68"/>
      <c r="G3" s="68"/>
      <c r="H3" s="68"/>
      <c r="I3" s="68"/>
      <c r="J3" s="68"/>
      <c r="K3" s="68"/>
      <c r="L3" s="68"/>
      <c r="M3" s="68"/>
      <c r="N3" s="69"/>
    </row>
    <row r="4" ht="24.75" customHeight="1" spans="1:14">
      <c r="A4" s="70"/>
      <c r="B4" s="71"/>
      <c r="C4" s="71"/>
      <c r="D4" s="71"/>
      <c r="E4" s="71" t="s">
        <v>21</v>
      </c>
      <c r="F4" s="71"/>
      <c r="G4" s="71" t="s">
        <v>22</v>
      </c>
      <c r="H4" s="71" t="s">
        <v>23</v>
      </c>
      <c r="I4" s="71" t="s">
        <v>24</v>
      </c>
      <c r="J4" s="71" t="s">
        <v>25</v>
      </c>
      <c r="K4" s="71"/>
      <c r="L4" s="71" t="s">
        <v>26</v>
      </c>
      <c r="M4" s="71" t="s">
        <v>27</v>
      </c>
      <c r="N4" s="72"/>
    </row>
    <row r="5" ht="18" customHeight="1" spans="1:14">
      <c r="A5" s="73">
        <v>1</v>
      </c>
      <c r="B5" s="71" t="s">
        <v>28</v>
      </c>
      <c r="C5" s="71" t="s">
        <v>29</v>
      </c>
      <c r="D5" s="74">
        <f>E5+G5+H5+I5+J5+L5+M5</f>
        <v>15524</v>
      </c>
      <c r="E5" s="74">
        <f>'王团庄村-王乔路'!E48</f>
        <v>2140</v>
      </c>
      <c r="F5" s="74"/>
      <c r="G5" s="74">
        <f>'新沟村-兴南路'!E48</f>
        <v>1832</v>
      </c>
      <c r="H5" s="74">
        <f>'常荡村-刁庄便民路'!E48</f>
        <v>3649</v>
      </c>
      <c r="I5" s="74">
        <f>'东王庙村-朱庄便民路'!E48</f>
        <v>1905</v>
      </c>
      <c r="J5" s="74">
        <f>'兴陶村-中心路'!E48</f>
        <v>2395</v>
      </c>
      <c r="K5" s="74"/>
      <c r="L5" s="74">
        <f>'王魏庄村-沟东路'!E48</f>
        <v>2196</v>
      </c>
      <c r="M5" s="74">
        <f>'三杰村-湾东路'!E48</f>
        <v>1407</v>
      </c>
      <c r="N5" s="75"/>
    </row>
    <row r="6" ht="18" customHeight="1" spans="1:14">
      <c r="A6" s="73">
        <v>2</v>
      </c>
      <c r="B6" s="71" t="s">
        <v>30</v>
      </c>
      <c r="C6" s="71" t="s">
        <v>31</v>
      </c>
      <c r="D6" s="74">
        <f t="shared" ref="D6:D9" si="0">E6+G6+H6+I6+J6+L6+M6</f>
        <v>0</v>
      </c>
      <c r="E6" s="74">
        <f>'王团庄村-王乔路'!E96</f>
        <v>0</v>
      </c>
      <c r="F6" s="74"/>
      <c r="G6" s="74">
        <f>'新沟村-兴南路'!E96</f>
        <v>0</v>
      </c>
      <c r="H6" s="74">
        <f>'常荡村-刁庄便民路'!E96</f>
        <v>0</v>
      </c>
      <c r="I6" s="74">
        <f>'东王庙村-朱庄便民路'!E96</f>
        <v>0</v>
      </c>
      <c r="J6" s="76">
        <f>'兴陶村-中心路'!E91</f>
        <v>0</v>
      </c>
      <c r="K6" s="77"/>
      <c r="L6" s="74">
        <f>'王魏庄村-沟东路'!E91</f>
        <v>0</v>
      </c>
      <c r="M6" s="74">
        <f>'三杰村-湾东路'!E96</f>
        <v>0</v>
      </c>
      <c r="N6" s="75"/>
    </row>
    <row r="7" ht="18" customHeight="1" spans="1:14">
      <c r="A7" s="73">
        <v>3</v>
      </c>
      <c r="B7" s="71" t="s">
        <v>32</v>
      </c>
      <c r="C7" s="71" t="s">
        <v>33</v>
      </c>
      <c r="D7" s="74">
        <f t="shared" si="0"/>
        <v>0</v>
      </c>
      <c r="E7" s="74">
        <f>'王团庄村-王乔路'!E142</f>
        <v>0</v>
      </c>
      <c r="F7" s="74"/>
      <c r="G7" s="74">
        <f>'新沟村-兴南路'!E142</f>
        <v>0</v>
      </c>
      <c r="H7" s="74">
        <f>'常荡村-刁庄便民路'!E142</f>
        <v>0</v>
      </c>
      <c r="I7" s="74">
        <f>'东王庙村-朱庄便民路'!E142</f>
        <v>0</v>
      </c>
      <c r="J7" s="74">
        <f>'兴陶村-中心路'!E137</f>
        <v>0</v>
      </c>
      <c r="K7" s="74"/>
      <c r="L7" s="74">
        <f>'王魏庄村-沟东路'!E137</f>
        <v>0</v>
      </c>
      <c r="M7" s="74">
        <f>'三杰村-湾东路'!E142</f>
        <v>0</v>
      </c>
      <c r="N7" s="75"/>
    </row>
    <row r="8" ht="22.5" customHeight="1" spans="1:14">
      <c r="A8" s="73">
        <v>4</v>
      </c>
      <c r="B8" s="71" t="s">
        <v>34</v>
      </c>
      <c r="C8" s="71" t="s">
        <v>35</v>
      </c>
      <c r="D8" s="74">
        <f t="shared" si="0"/>
        <v>0</v>
      </c>
      <c r="E8" s="74">
        <f>'王团庄村-王乔路'!E187</f>
        <v>0</v>
      </c>
      <c r="F8" s="74"/>
      <c r="G8" s="74">
        <f>'新沟村-兴南路'!E187</f>
        <v>0</v>
      </c>
      <c r="H8" s="74">
        <f>'常荡村-刁庄便民路'!E187</f>
        <v>0</v>
      </c>
      <c r="I8" s="74">
        <f>'东王庙村-朱庄便民路'!E187</f>
        <v>0</v>
      </c>
      <c r="J8" s="74">
        <f>'兴陶村-中心路'!E182</f>
        <v>0</v>
      </c>
      <c r="K8" s="74"/>
      <c r="L8" s="74">
        <f>'王魏庄村-沟东路'!E182</f>
        <v>0</v>
      </c>
      <c r="M8" s="74">
        <f>'三杰村-湾东路'!E187</f>
        <v>0</v>
      </c>
      <c r="N8" s="75"/>
    </row>
    <row r="9" ht="18" customHeight="1" spans="1:14">
      <c r="A9" s="73">
        <v>5</v>
      </c>
      <c r="B9" s="71" t="s">
        <v>36</v>
      </c>
      <c r="C9" s="71"/>
      <c r="D9" s="74">
        <f t="shared" si="0"/>
        <v>15524</v>
      </c>
      <c r="E9" s="74">
        <f>E5+E6+E7+E8</f>
        <v>2140</v>
      </c>
      <c r="F9" s="74"/>
      <c r="G9" s="74">
        <f>G5+G6+G7+G8</f>
        <v>1832</v>
      </c>
      <c r="H9" s="74">
        <f>H5+H6+H7+H8</f>
        <v>3649</v>
      </c>
      <c r="I9" s="74">
        <f>I5+I6+I7+I8</f>
        <v>1905</v>
      </c>
      <c r="J9" s="74">
        <f>J5+J6+J7+J8</f>
        <v>2395</v>
      </c>
      <c r="K9" s="74"/>
      <c r="L9" s="74">
        <f>L5+L6+L7+L8</f>
        <v>2196</v>
      </c>
      <c r="M9" s="74">
        <f>M5+M6+M7+M8</f>
        <v>1407</v>
      </c>
      <c r="N9" s="75"/>
    </row>
    <row r="10" ht="33.75" customHeight="1" spans="1:14">
      <c r="A10" s="73">
        <v>6</v>
      </c>
      <c r="B10" s="71" t="s">
        <v>37</v>
      </c>
      <c r="C10" s="71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5"/>
    </row>
    <row r="11" ht="30" customHeight="1" spans="1:14">
      <c r="A11" s="73">
        <v>7</v>
      </c>
      <c r="B11" s="71" t="s">
        <v>38</v>
      </c>
      <c r="C11" s="71"/>
      <c r="D11" s="74">
        <f>D9</f>
        <v>15524</v>
      </c>
      <c r="E11" s="74">
        <f>E9</f>
        <v>2140</v>
      </c>
      <c r="F11" s="74"/>
      <c r="G11" s="74">
        <f>G9</f>
        <v>1832</v>
      </c>
      <c r="H11" s="74">
        <f>H9</f>
        <v>3649</v>
      </c>
      <c r="I11" s="74">
        <f>I9</f>
        <v>1905</v>
      </c>
      <c r="J11" s="74">
        <f>J9</f>
        <v>2395</v>
      </c>
      <c r="K11" s="74"/>
      <c r="L11" s="74">
        <f>L9</f>
        <v>2196</v>
      </c>
      <c r="M11" s="74">
        <f>M9</f>
        <v>1407</v>
      </c>
      <c r="N11" s="75"/>
    </row>
    <row r="12" ht="18" customHeight="1" spans="1:14">
      <c r="A12" s="73">
        <v>8</v>
      </c>
      <c r="B12" s="71" t="s">
        <v>39</v>
      </c>
      <c r="C12" s="71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5"/>
    </row>
    <row r="13" ht="18" customHeight="1" spans="1:14">
      <c r="A13" s="73">
        <v>9</v>
      </c>
      <c r="B13" s="71" t="s">
        <v>40</v>
      </c>
      <c r="C13" s="71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5"/>
    </row>
    <row r="14" ht="18" customHeight="1" spans="1:14">
      <c r="A14" s="73">
        <v>10</v>
      </c>
      <c r="B14" s="71" t="s">
        <v>41</v>
      </c>
      <c r="C14" s="71"/>
      <c r="D14" s="74">
        <f>D11</f>
        <v>15524</v>
      </c>
      <c r="E14" s="74">
        <f>E11</f>
        <v>2140</v>
      </c>
      <c r="F14" s="74"/>
      <c r="G14" s="74">
        <f>G11</f>
        <v>1832</v>
      </c>
      <c r="H14" s="74">
        <f>H11</f>
        <v>3649</v>
      </c>
      <c r="I14" s="74">
        <f>I11</f>
        <v>1905</v>
      </c>
      <c r="J14" s="74">
        <f>J11</f>
        <v>2395</v>
      </c>
      <c r="K14" s="74"/>
      <c r="L14" s="74">
        <f>L11</f>
        <v>2196</v>
      </c>
      <c r="M14" s="74">
        <f>M11</f>
        <v>1407</v>
      </c>
      <c r="N14" s="75"/>
    </row>
    <row r="15" ht="18" customHeight="1" spans="1:14">
      <c r="A15" s="70"/>
      <c r="B15" s="71"/>
      <c r="C15" s="71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5"/>
    </row>
    <row r="16" ht="18" customHeight="1" spans="1:14">
      <c r="A16" s="70"/>
      <c r="B16" s="71"/>
      <c r="C16" s="71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5"/>
    </row>
    <row r="17" ht="18" customHeight="1" spans="1:14">
      <c r="A17" s="70"/>
      <c r="B17" s="71"/>
      <c r="C17" s="71"/>
      <c r="D17" s="78"/>
      <c r="E17" s="78"/>
      <c r="F17" s="78"/>
      <c r="G17" s="78"/>
      <c r="H17" s="78"/>
      <c r="I17" s="78"/>
      <c r="J17" s="78"/>
      <c r="K17" s="78"/>
      <c r="L17" s="78"/>
      <c r="M17" s="79"/>
      <c r="N17" s="75"/>
    </row>
    <row r="18" ht="18" customHeight="1" spans="1:14">
      <c r="A18" s="70"/>
      <c r="B18" s="71"/>
      <c r="C18" s="71"/>
      <c r="D18" s="80"/>
      <c r="E18" s="78"/>
      <c r="F18" s="78"/>
      <c r="G18" s="78"/>
      <c r="H18" s="78"/>
      <c r="I18" s="78"/>
      <c r="J18" s="78"/>
      <c r="K18" s="78"/>
      <c r="L18" s="78"/>
      <c r="M18" s="78"/>
      <c r="N18" s="75"/>
    </row>
    <row r="19" ht="18" customHeight="1" spans="1:14">
      <c r="A19" s="70"/>
      <c r="B19" s="71"/>
      <c r="C19" s="71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5"/>
    </row>
    <row r="20" ht="18" customHeight="1" spans="1:14">
      <c r="A20" s="70"/>
      <c r="B20" s="71"/>
      <c r="C20" s="71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5"/>
    </row>
    <row r="21" ht="18" customHeight="1" spans="1:14">
      <c r="A21" s="70"/>
      <c r="B21" s="71"/>
      <c r="C21" s="71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5"/>
    </row>
    <row r="22" ht="18" customHeight="1" spans="1:14">
      <c r="A22" s="70"/>
      <c r="B22" s="71"/>
      <c r="C22" s="71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5"/>
    </row>
    <row r="23" ht="18" customHeight="1" spans="1:14">
      <c r="A23" s="81"/>
      <c r="B23" s="82"/>
      <c r="C23" s="82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4"/>
    </row>
  </sheetData>
  <sheetProtection algorithmName="SHA-512" hashValue="0XdoemB3eSthm4Dw4d9bZm08yqeBESCMaAUTmqhhNCkiCvWvjF48hEXzOx9r2cQYsTfTz6TQrHFTZZs4Gmh5gw==" saltValue="rKU99lOFyRKnGRtrm7CxiA==" spinCount="100000" sheet="1" objects="1" scenarios="1"/>
  <mergeCells count="64">
    <mergeCell ref="A1:N1"/>
    <mergeCell ref="A2:E2"/>
    <mergeCell ref="F2:J2"/>
    <mergeCell ref="K2:N2"/>
    <mergeCell ref="E3:N3"/>
    <mergeCell ref="E4:F4"/>
    <mergeCell ref="J4:K4"/>
    <mergeCell ref="E5:F5"/>
    <mergeCell ref="J5:K5"/>
    <mergeCell ref="E6:F6"/>
    <mergeCell ref="J6:K6"/>
    <mergeCell ref="E7:F7"/>
    <mergeCell ref="J7:K7"/>
    <mergeCell ref="E8:F8"/>
    <mergeCell ref="J8:K8"/>
    <mergeCell ref="B9:C9"/>
    <mergeCell ref="E9:F9"/>
    <mergeCell ref="J9:K9"/>
    <mergeCell ref="B10:C10"/>
    <mergeCell ref="E10:F10"/>
    <mergeCell ref="J10:K10"/>
    <mergeCell ref="B11:C11"/>
    <mergeCell ref="E11:F11"/>
    <mergeCell ref="J11:K11"/>
    <mergeCell ref="B12:C12"/>
    <mergeCell ref="E12:F12"/>
    <mergeCell ref="J12:K12"/>
    <mergeCell ref="B13:C13"/>
    <mergeCell ref="E13:F13"/>
    <mergeCell ref="J13:K13"/>
    <mergeCell ref="B14:C14"/>
    <mergeCell ref="E14:F14"/>
    <mergeCell ref="J14:K14"/>
    <mergeCell ref="B15:C15"/>
    <mergeCell ref="E15:F15"/>
    <mergeCell ref="J15:K15"/>
    <mergeCell ref="B16:C16"/>
    <mergeCell ref="E16:F16"/>
    <mergeCell ref="J16:K16"/>
    <mergeCell ref="B17:C17"/>
    <mergeCell ref="E17:F17"/>
    <mergeCell ref="J17:K17"/>
    <mergeCell ref="B18:C18"/>
    <mergeCell ref="E18:F18"/>
    <mergeCell ref="J18:K18"/>
    <mergeCell ref="B19:C19"/>
    <mergeCell ref="E19:F19"/>
    <mergeCell ref="J19:K19"/>
    <mergeCell ref="B20:C20"/>
    <mergeCell ref="E20:F20"/>
    <mergeCell ref="J20:K20"/>
    <mergeCell ref="B21:C21"/>
    <mergeCell ref="E21:F21"/>
    <mergeCell ref="J21:K21"/>
    <mergeCell ref="B22:C22"/>
    <mergeCell ref="E22:F22"/>
    <mergeCell ref="J22:K22"/>
    <mergeCell ref="B23:C23"/>
    <mergeCell ref="E23:F23"/>
    <mergeCell ref="J23:K23"/>
    <mergeCell ref="A3:A4"/>
    <mergeCell ref="B3:B4"/>
    <mergeCell ref="C3:C4"/>
    <mergeCell ref="D3:D4"/>
  </mergeCells>
  <printOptions horizontalCentered="1"/>
  <pageMargins left="0.356" right="0.356" top="0.69791666666667" bottom="0" header="0.69791666666667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8"/>
  <sheetViews>
    <sheetView showGridLines="0" topLeftCell="A151" workbookViewId="0">
      <selection activeCell="D189" sqref="D189"/>
    </sheetView>
  </sheetViews>
  <sheetFormatPr defaultColWidth="9" defaultRowHeight="11.25" outlineLevelCol="7"/>
  <cols>
    <col min="1" max="1" width="21.3333333333333" customWidth="1"/>
    <col min="2" max="2" width="17" customWidth="1"/>
    <col min="3" max="3" width="15.6666666666667" customWidth="1"/>
    <col min="4" max="4" width="11.1666666666667" customWidth="1"/>
    <col min="5" max="5" width="10.5" customWidth="1"/>
    <col min="6" max="6" width="6.5" customWidth="1"/>
    <col min="7" max="7" width="15.6666666666667" style="52" customWidth="1"/>
    <col min="8" max="8" width="15.1666666666667" style="52" customWidth="1"/>
  </cols>
  <sheetData>
    <row r="1" ht="21" customHeight="1" spans="1:8">
      <c r="A1" s="1" t="s">
        <v>42</v>
      </c>
      <c r="B1" s="1"/>
      <c r="C1" s="1"/>
      <c r="D1" s="1"/>
      <c r="E1" s="1"/>
      <c r="F1" s="1"/>
      <c r="G1" s="1"/>
      <c r="H1" s="1"/>
    </row>
    <row r="2" ht="13.5" customHeight="1" spans="1:8">
      <c r="A2" s="2" t="s">
        <v>43</v>
      </c>
      <c r="B2" s="2"/>
      <c r="C2" s="3"/>
      <c r="D2" s="3"/>
      <c r="E2" s="3"/>
      <c r="F2" s="4" t="s">
        <v>44</v>
      </c>
      <c r="G2" s="4"/>
      <c r="H2" s="4"/>
    </row>
    <row r="3" ht="13.5" customHeight="1" spans="1:8">
      <c r="A3" s="5" t="s">
        <v>29</v>
      </c>
      <c r="B3" s="6"/>
      <c r="C3" s="6"/>
      <c r="D3" s="6"/>
      <c r="E3" s="6"/>
      <c r="F3" s="6"/>
      <c r="G3" s="6"/>
      <c r="H3" s="7"/>
    </row>
    <row r="4" ht="13.5" customHeight="1" spans="1:8">
      <c r="A4" s="8" t="s">
        <v>45</v>
      </c>
      <c r="B4" s="9" t="s">
        <v>46</v>
      </c>
      <c r="C4" s="9"/>
      <c r="D4" s="9" t="s">
        <v>47</v>
      </c>
      <c r="E4" s="9" t="s">
        <v>48</v>
      </c>
      <c r="F4" s="9"/>
      <c r="G4" s="53" t="s">
        <v>49</v>
      </c>
      <c r="H4" s="49" t="s">
        <v>50</v>
      </c>
    </row>
    <row r="5" ht="13.5" customHeight="1" spans="1:8">
      <c r="A5" s="8" t="s">
        <v>51</v>
      </c>
      <c r="B5" s="11" t="s">
        <v>52</v>
      </c>
      <c r="C5" s="11"/>
      <c r="D5" s="9"/>
      <c r="E5" s="12"/>
      <c r="F5" s="12"/>
      <c r="G5" s="54"/>
      <c r="H5" s="55" t="str">
        <f t="shared" ref="H5:H9" si="0">IF(ROUND(E5*G5,2)=0," ",ROUND(E5*G5,2))</f>
        <v> </v>
      </c>
    </row>
    <row r="6" ht="13.5" customHeight="1" spans="1:8">
      <c r="A6" s="8" t="s">
        <v>53</v>
      </c>
      <c r="B6" s="11" t="s">
        <v>54</v>
      </c>
      <c r="C6" s="11"/>
      <c r="D6" s="9"/>
      <c r="E6" s="12"/>
      <c r="F6" s="12"/>
      <c r="G6" s="54"/>
      <c r="H6" s="55" t="str">
        <f t="shared" si="0"/>
        <v> </v>
      </c>
    </row>
    <row r="7" ht="21" customHeight="1" spans="1:8">
      <c r="A7" s="8" t="s">
        <v>55</v>
      </c>
      <c r="B7" s="11" t="s">
        <v>56</v>
      </c>
      <c r="C7" s="11"/>
      <c r="D7" s="9" t="s">
        <v>57</v>
      </c>
      <c r="E7" s="9">
        <v>1</v>
      </c>
      <c r="F7" s="9"/>
      <c r="G7" s="56">
        <v>0</v>
      </c>
      <c r="H7" s="49">
        <f>E7*G7</f>
        <v>0</v>
      </c>
    </row>
    <row r="8" ht="21" customHeight="1" spans="1:8">
      <c r="A8" s="8" t="s">
        <v>58</v>
      </c>
      <c r="B8" s="11" t="s">
        <v>59</v>
      </c>
      <c r="C8" s="11"/>
      <c r="D8" s="9" t="s">
        <v>57</v>
      </c>
      <c r="E8" s="9">
        <v>1</v>
      </c>
      <c r="F8" s="9"/>
      <c r="G8" s="56">
        <v>0</v>
      </c>
      <c r="H8" s="49">
        <f>E8*G8</f>
        <v>0</v>
      </c>
    </row>
    <row r="9" ht="13.5" customHeight="1" spans="1:8">
      <c r="A9" s="8" t="s">
        <v>60</v>
      </c>
      <c r="B9" s="11" t="s">
        <v>61</v>
      </c>
      <c r="C9" s="11"/>
      <c r="D9" s="9"/>
      <c r="E9" s="9"/>
      <c r="F9" s="9"/>
      <c r="G9" s="53"/>
      <c r="H9" s="49" t="str">
        <f t="shared" si="0"/>
        <v> </v>
      </c>
    </row>
    <row r="10" ht="13.5" customHeight="1" spans="1:8">
      <c r="A10" s="8" t="s">
        <v>62</v>
      </c>
      <c r="B10" s="11" t="s">
        <v>63</v>
      </c>
      <c r="C10" s="11"/>
      <c r="D10" s="9" t="s">
        <v>57</v>
      </c>
      <c r="E10" s="9">
        <v>1</v>
      </c>
      <c r="F10" s="9"/>
      <c r="G10" s="56">
        <v>0</v>
      </c>
      <c r="H10" s="49">
        <f>E10*G10</f>
        <v>0</v>
      </c>
    </row>
    <row r="11" ht="13.5" customHeight="1" spans="1:8">
      <c r="A11" s="8" t="s">
        <v>64</v>
      </c>
      <c r="B11" s="11" t="s">
        <v>65</v>
      </c>
      <c r="C11" s="11"/>
      <c r="D11" s="9" t="s">
        <v>57</v>
      </c>
      <c r="E11" s="9">
        <v>1</v>
      </c>
      <c r="F11" s="9"/>
      <c r="G11" s="56">
        <v>0</v>
      </c>
      <c r="H11" s="49">
        <f t="shared" ref="H11:H14" si="1">E11*G11</f>
        <v>0</v>
      </c>
    </row>
    <row r="12" ht="24" customHeight="1" spans="1:8">
      <c r="A12" s="8" t="s">
        <v>66</v>
      </c>
      <c r="B12" s="11" t="s">
        <v>67</v>
      </c>
      <c r="C12" s="11"/>
      <c r="D12" s="9" t="s">
        <v>57</v>
      </c>
      <c r="E12" s="9">
        <v>1</v>
      </c>
      <c r="F12" s="9"/>
      <c r="G12" s="57">
        <v>2140</v>
      </c>
      <c r="H12" s="49">
        <f t="shared" si="1"/>
        <v>2140</v>
      </c>
    </row>
    <row r="13" ht="13.5" customHeight="1" spans="1:8">
      <c r="A13" s="8" t="s">
        <v>68</v>
      </c>
      <c r="B13" s="11" t="s">
        <v>69</v>
      </c>
      <c r="C13" s="11"/>
      <c r="D13" s="9"/>
      <c r="E13" s="9"/>
      <c r="F13" s="9"/>
      <c r="G13" s="53"/>
      <c r="H13" s="49"/>
    </row>
    <row r="14" ht="28.5" customHeight="1" spans="1:8">
      <c r="A14" s="8" t="s">
        <v>70</v>
      </c>
      <c r="B14" s="11" t="s">
        <v>71</v>
      </c>
      <c r="C14" s="11"/>
      <c r="D14" s="9" t="s">
        <v>57</v>
      </c>
      <c r="E14" s="9">
        <v>1</v>
      </c>
      <c r="F14" s="9"/>
      <c r="G14" s="56">
        <v>0</v>
      </c>
      <c r="H14" s="49">
        <f t="shared" si="1"/>
        <v>0</v>
      </c>
    </row>
    <row r="15" ht="13.5" customHeight="1" spans="1:8">
      <c r="A15" s="8"/>
      <c r="B15" s="11"/>
      <c r="C15" s="11"/>
      <c r="D15" s="9"/>
      <c r="E15" s="12"/>
      <c r="F15" s="12"/>
      <c r="G15" s="54"/>
      <c r="H15" s="55"/>
    </row>
    <row r="16" ht="13.5" customHeight="1" spans="1:8">
      <c r="A16" s="8"/>
      <c r="B16" s="11"/>
      <c r="C16" s="11"/>
      <c r="D16" s="9"/>
      <c r="E16" s="12"/>
      <c r="F16" s="12"/>
      <c r="G16" s="54"/>
      <c r="H16" s="55"/>
    </row>
    <row r="17" ht="13.5" customHeight="1" spans="1:8">
      <c r="A17" s="8"/>
      <c r="B17" s="11"/>
      <c r="C17" s="11"/>
      <c r="D17" s="9"/>
      <c r="E17" s="12"/>
      <c r="F17" s="12"/>
      <c r="G17" s="54"/>
      <c r="H17" s="55"/>
    </row>
    <row r="18" ht="13.5" customHeight="1" spans="1:8">
      <c r="A18" s="8"/>
      <c r="B18" s="11"/>
      <c r="C18" s="11"/>
      <c r="D18" s="9"/>
      <c r="E18" s="12"/>
      <c r="F18" s="12"/>
      <c r="G18" s="54"/>
      <c r="H18" s="55"/>
    </row>
    <row r="19" ht="13.5" customHeight="1" spans="1:8">
      <c r="A19" s="8"/>
      <c r="B19" s="11"/>
      <c r="C19" s="11"/>
      <c r="D19" s="9"/>
      <c r="E19" s="12"/>
      <c r="F19" s="12"/>
      <c r="G19" s="54"/>
      <c r="H19" s="55"/>
    </row>
    <row r="20" ht="13.5" customHeight="1" spans="1:8">
      <c r="A20" s="8"/>
      <c r="B20" s="11"/>
      <c r="C20" s="11"/>
      <c r="D20" s="9"/>
      <c r="E20" s="12"/>
      <c r="F20" s="12"/>
      <c r="G20" s="54"/>
      <c r="H20" s="55"/>
    </row>
    <row r="21" ht="13.5" customHeight="1" spans="1:8">
      <c r="A21" s="8"/>
      <c r="B21" s="11"/>
      <c r="C21" s="11"/>
      <c r="D21" s="9"/>
      <c r="E21" s="12"/>
      <c r="F21" s="12"/>
      <c r="G21" s="54"/>
      <c r="H21" s="55"/>
    </row>
    <row r="22" ht="13.5" customHeight="1" spans="1:8">
      <c r="A22" s="8"/>
      <c r="B22" s="11"/>
      <c r="C22" s="11"/>
      <c r="D22" s="9"/>
      <c r="E22" s="12"/>
      <c r="F22" s="12"/>
      <c r="G22" s="54"/>
      <c r="H22" s="55"/>
    </row>
    <row r="23" ht="13.5" customHeight="1" spans="1:8">
      <c r="A23" s="8"/>
      <c r="B23" s="11"/>
      <c r="C23" s="11"/>
      <c r="D23" s="9"/>
      <c r="E23" s="12"/>
      <c r="F23" s="12"/>
      <c r="G23" s="54"/>
      <c r="H23" s="55"/>
    </row>
    <row r="24" ht="13.5" customHeight="1" spans="1:8">
      <c r="A24" s="8"/>
      <c r="B24" s="11"/>
      <c r="C24" s="11"/>
      <c r="D24" s="9"/>
      <c r="E24" s="12"/>
      <c r="F24" s="12"/>
      <c r="G24" s="54"/>
      <c r="H24" s="55"/>
    </row>
    <row r="25" ht="13.5" customHeight="1" spans="1:8">
      <c r="A25" s="8"/>
      <c r="B25" s="11"/>
      <c r="C25" s="11"/>
      <c r="D25" s="9"/>
      <c r="E25" s="12"/>
      <c r="F25" s="12"/>
      <c r="G25" s="54"/>
      <c r="H25" s="55"/>
    </row>
    <row r="26" ht="13.5" customHeight="1" spans="1:8">
      <c r="A26" s="8"/>
      <c r="B26" s="11"/>
      <c r="C26" s="11"/>
      <c r="D26" s="9"/>
      <c r="E26" s="12"/>
      <c r="F26" s="12"/>
      <c r="G26" s="54"/>
      <c r="H26" s="55"/>
    </row>
    <row r="27" ht="13.5" customHeight="1" spans="1:8">
      <c r="A27" s="8"/>
      <c r="B27" s="11"/>
      <c r="C27" s="11"/>
      <c r="D27" s="9"/>
      <c r="E27" s="12"/>
      <c r="F27" s="12"/>
      <c r="G27" s="54"/>
      <c r="H27" s="55"/>
    </row>
    <row r="28" ht="13.5" customHeight="1" spans="1:8">
      <c r="A28" s="8"/>
      <c r="B28" s="11"/>
      <c r="C28" s="11"/>
      <c r="D28" s="9"/>
      <c r="E28" s="12"/>
      <c r="F28" s="12"/>
      <c r="G28" s="54"/>
      <c r="H28" s="55"/>
    </row>
    <row r="29" ht="13.5" customHeight="1" spans="1:8">
      <c r="A29" s="8"/>
      <c r="B29" s="11"/>
      <c r="C29" s="11"/>
      <c r="D29" s="9"/>
      <c r="E29" s="12"/>
      <c r="F29" s="12"/>
      <c r="G29" s="54"/>
      <c r="H29" s="55"/>
    </row>
    <row r="30" ht="13.5" customHeight="1" spans="1:8">
      <c r="A30" s="8"/>
      <c r="B30" s="11"/>
      <c r="C30" s="11"/>
      <c r="D30" s="9"/>
      <c r="E30" s="12"/>
      <c r="F30" s="12"/>
      <c r="G30" s="54"/>
      <c r="H30" s="55"/>
    </row>
    <row r="31" ht="13.5" customHeight="1" spans="1:8">
      <c r="A31" s="8"/>
      <c r="B31" s="11"/>
      <c r="C31" s="11"/>
      <c r="D31" s="9"/>
      <c r="E31" s="12"/>
      <c r="F31" s="12"/>
      <c r="G31" s="54"/>
      <c r="H31" s="55"/>
    </row>
    <row r="32" ht="13.5" customHeight="1" spans="1:8">
      <c r="A32" s="8"/>
      <c r="B32" s="11"/>
      <c r="C32" s="11"/>
      <c r="D32" s="9"/>
      <c r="E32" s="12"/>
      <c r="F32" s="12"/>
      <c r="G32" s="54"/>
      <c r="H32" s="55"/>
    </row>
    <row r="33" ht="13.5" customHeight="1" spans="1:8">
      <c r="A33" s="8"/>
      <c r="B33" s="11"/>
      <c r="C33" s="11"/>
      <c r="D33" s="9"/>
      <c r="E33" s="12"/>
      <c r="F33" s="12"/>
      <c r="G33" s="54"/>
      <c r="H33" s="55"/>
    </row>
    <row r="34" ht="13.5" customHeight="1" spans="1:8">
      <c r="A34" s="8"/>
      <c r="B34" s="11"/>
      <c r="C34" s="11"/>
      <c r="D34" s="9"/>
      <c r="E34" s="12"/>
      <c r="F34" s="12"/>
      <c r="G34" s="54"/>
      <c r="H34" s="55"/>
    </row>
    <row r="35" ht="13.5" customHeight="1" spans="1:8">
      <c r="A35" s="8"/>
      <c r="B35" s="11"/>
      <c r="C35" s="11"/>
      <c r="D35" s="9"/>
      <c r="E35" s="12"/>
      <c r="F35" s="12"/>
      <c r="G35" s="54"/>
      <c r="H35" s="55"/>
    </row>
    <row r="36" ht="13.5" customHeight="1" spans="1:8">
      <c r="A36" s="8"/>
      <c r="B36" s="11"/>
      <c r="C36" s="11"/>
      <c r="D36" s="9"/>
      <c r="E36" s="12"/>
      <c r="F36" s="12"/>
      <c r="G36" s="54"/>
      <c r="H36" s="55"/>
    </row>
    <row r="37" ht="13.5" customHeight="1" spans="1:8">
      <c r="A37" s="8"/>
      <c r="B37" s="11"/>
      <c r="C37" s="11"/>
      <c r="D37" s="9"/>
      <c r="E37" s="12"/>
      <c r="F37" s="12"/>
      <c r="G37" s="54"/>
      <c r="H37" s="55"/>
    </row>
    <row r="38" ht="13.5" customHeight="1" spans="1:8">
      <c r="A38" s="8"/>
      <c r="B38" s="11"/>
      <c r="C38" s="11"/>
      <c r="D38" s="9"/>
      <c r="E38" s="12"/>
      <c r="F38" s="12"/>
      <c r="G38" s="54"/>
      <c r="H38" s="55"/>
    </row>
    <row r="39" ht="13.5" customHeight="1" spans="1:8">
      <c r="A39" s="8"/>
      <c r="B39" s="11"/>
      <c r="C39" s="11"/>
      <c r="D39" s="9"/>
      <c r="E39" s="12"/>
      <c r="F39" s="12"/>
      <c r="G39" s="54"/>
      <c r="H39" s="55"/>
    </row>
    <row r="40" ht="13.5" customHeight="1" spans="1:8">
      <c r="A40" s="8"/>
      <c r="B40" s="11"/>
      <c r="C40" s="11"/>
      <c r="D40" s="9"/>
      <c r="E40" s="12"/>
      <c r="F40" s="12"/>
      <c r="G40" s="54"/>
      <c r="H40" s="55"/>
    </row>
    <row r="41" ht="13.5" customHeight="1" spans="1:8">
      <c r="A41" s="8"/>
      <c r="B41" s="11"/>
      <c r="C41" s="11"/>
      <c r="D41" s="9"/>
      <c r="E41" s="12"/>
      <c r="F41" s="12"/>
      <c r="G41" s="54"/>
      <c r="H41" s="55"/>
    </row>
    <row r="42" ht="13.5" customHeight="1" spans="1:8">
      <c r="A42" s="8"/>
      <c r="B42" s="11"/>
      <c r="C42" s="11"/>
      <c r="D42" s="9"/>
      <c r="E42" s="12"/>
      <c r="F42" s="12"/>
      <c r="G42" s="54"/>
      <c r="H42" s="55"/>
    </row>
    <row r="43" ht="13.5" customHeight="1" spans="1:8">
      <c r="A43" s="8"/>
      <c r="B43" s="11"/>
      <c r="C43" s="11"/>
      <c r="D43" s="9"/>
      <c r="E43" s="12"/>
      <c r="F43" s="12"/>
      <c r="G43" s="54"/>
      <c r="H43" s="55"/>
    </row>
    <row r="44" ht="13.5" customHeight="1" spans="1:8">
      <c r="A44" s="8"/>
      <c r="B44" s="11"/>
      <c r="C44" s="11"/>
      <c r="D44" s="9"/>
      <c r="E44" s="12"/>
      <c r="F44" s="12"/>
      <c r="G44" s="54"/>
      <c r="H44" s="55"/>
    </row>
    <row r="45" ht="13.5" customHeight="1" spans="1:8">
      <c r="A45" s="8"/>
      <c r="B45" s="11"/>
      <c r="C45" s="11"/>
      <c r="D45" s="9"/>
      <c r="E45" s="12"/>
      <c r="F45" s="12"/>
      <c r="G45" s="54"/>
      <c r="H45" s="55"/>
    </row>
    <row r="46" ht="13.5" customHeight="1" spans="1:8">
      <c r="A46" s="8"/>
      <c r="B46" s="11"/>
      <c r="C46" s="11"/>
      <c r="D46" s="9"/>
      <c r="E46" s="12"/>
      <c r="F46" s="12"/>
      <c r="G46" s="54"/>
      <c r="H46" s="55"/>
    </row>
    <row r="47" ht="13.5" customHeight="1" spans="1:8">
      <c r="A47" s="8"/>
      <c r="B47" s="11"/>
      <c r="C47" s="11"/>
      <c r="D47" s="9"/>
      <c r="E47" s="12"/>
      <c r="F47" s="12"/>
      <c r="G47" s="54"/>
      <c r="H47" s="55"/>
    </row>
    <row r="48" ht="13.5" customHeight="1" spans="1:8">
      <c r="A48" s="17" t="str">
        <f>"第100章  合计   人民币（元）"</f>
        <v>第100章  合计   人民币（元）</v>
      </c>
      <c r="B48" s="18"/>
      <c r="C48" s="18"/>
      <c r="D48" s="19"/>
      <c r="E48" s="58">
        <f>H7+H8+H10+H11+H12+H14</f>
        <v>2140</v>
      </c>
      <c r="F48" s="59"/>
      <c r="G48" s="59"/>
      <c r="H48" s="60"/>
    </row>
    <row r="49" ht="21" customHeight="1" spans="1:8">
      <c r="A49" s="2"/>
      <c r="B49" s="2"/>
      <c r="C49" s="3"/>
      <c r="D49" s="3"/>
      <c r="E49" s="3"/>
      <c r="F49" s="4" t="s">
        <v>72</v>
      </c>
      <c r="G49" s="4"/>
      <c r="H49" s="4"/>
    </row>
    <row r="50" ht="21" customHeight="1" spans="1:8">
      <c r="A50" s="1" t="s">
        <v>42</v>
      </c>
      <c r="B50" s="1"/>
      <c r="C50" s="1"/>
      <c r="D50" s="1"/>
      <c r="E50" s="1"/>
      <c r="F50" s="1"/>
      <c r="G50" s="1"/>
      <c r="H50" s="1"/>
    </row>
    <row r="51" ht="13.5" customHeight="1" spans="1:8">
      <c r="A51" s="2" t="s">
        <v>43</v>
      </c>
      <c r="B51" s="2"/>
      <c r="C51" s="3"/>
      <c r="D51" s="3"/>
      <c r="E51" s="3"/>
      <c r="F51" s="4" t="s">
        <v>44</v>
      </c>
      <c r="G51" s="4"/>
      <c r="H51" s="4"/>
    </row>
    <row r="52" ht="13.5" customHeight="1" spans="1:8">
      <c r="A52" s="5" t="s">
        <v>31</v>
      </c>
      <c r="B52" s="6"/>
      <c r="C52" s="6"/>
      <c r="D52" s="6"/>
      <c r="E52" s="6"/>
      <c r="F52" s="6"/>
      <c r="G52" s="6"/>
      <c r="H52" s="7"/>
    </row>
    <row r="53" ht="13.5" customHeight="1" spans="1:8">
      <c r="A53" s="8" t="s">
        <v>45</v>
      </c>
      <c r="B53" s="9" t="s">
        <v>46</v>
      </c>
      <c r="C53" s="9"/>
      <c r="D53" s="9" t="s">
        <v>47</v>
      </c>
      <c r="E53" s="9" t="s">
        <v>48</v>
      </c>
      <c r="F53" s="9"/>
      <c r="G53" s="53" t="s">
        <v>49</v>
      </c>
      <c r="H53" s="49" t="s">
        <v>50</v>
      </c>
    </row>
    <row r="54" ht="13.5" customHeight="1" spans="1:8">
      <c r="A54" s="8" t="s">
        <v>73</v>
      </c>
      <c r="B54" s="11" t="s">
        <v>74</v>
      </c>
      <c r="C54" s="11"/>
      <c r="D54" s="9"/>
      <c r="E54" s="12"/>
      <c r="F54" s="12"/>
      <c r="G54" s="54"/>
      <c r="H54" s="55" t="str">
        <f>IF(ROUND(E54*G54,2)=0," ",ROUND(E54*G54,2))</f>
        <v> </v>
      </c>
    </row>
    <row r="55" ht="13.5" customHeight="1" spans="1:8">
      <c r="A55" s="8" t="s">
        <v>75</v>
      </c>
      <c r="B55" s="11" t="s">
        <v>76</v>
      </c>
      <c r="C55" s="11"/>
      <c r="D55" s="9"/>
      <c r="E55" s="12"/>
      <c r="F55" s="12"/>
      <c r="G55" s="54"/>
      <c r="H55" s="55" t="str">
        <f>IF(ROUND(E55*G55,2)=0," ",ROUND(E55*G55,2))</f>
        <v> </v>
      </c>
    </row>
    <row r="56" ht="69.75" customHeight="1" spans="1:8">
      <c r="A56" s="8" t="s">
        <v>55</v>
      </c>
      <c r="B56" s="11" t="s">
        <v>77</v>
      </c>
      <c r="C56" s="11"/>
      <c r="D56" s="9" t="s">
        <v>78</v>
      </c>
      <c r="E56" s="9">
        <v>1453.5</v>
      </c>
      <c r="F56" s="9"/>
      <c r="G56" s="56">
        <v>0</v>
      </c>
      <c r="H56" s="49">
        <f>E56*G56</f>
        <v>0</v>
      </c>
    </row>
    <row r="57" ht="13.5" customHeight="1" spans="1:8">
      <c r="A57" s="8"/>
      <c r="B57" s="11"/>
      <c r="C57" s="11"/>
      <c r="D57" s="9"/>
      <c r="E57" s="12"/>
      <c r="F57" s="12"/>
      <c r="G57" s="54"/>
      <c r="H57" s="55"/>
    </row>
    <row r="58" ht="13.5" customHeight="1" spans="1:8">
      <c r="A58" s="8"/>
      <c r="B58" s="11"/>
      <c r="C58" s="11"/>
      <c r="D58" s="9"/>
      <c r="E58" s="12"/>
      <c r="F58" s="12"/>
      <c r="G58" s="54"/>
      <c r="H58" s="55"/>
    </row>
    <row r="59" ht="13.5" customHeight="1" spans="1:8">
      <c r="A59" s="8"/>
      <c r="B59" s="11"/>
      <c r="C59" s="11"/>
      <c r="D59" s="9"/>
      <c r="E59" s="12"/>
      <c r="F59" s="12"/>
      <c r="G59" s="54"/>
      <c r="H59" s="55"/>
    </row>
    <row r="60" ht="13.5" customHeight="1" spans="1:8">
      <c r="A60" s="8"/>
      <c r="B60" s="11"/>
      <c r="C60" s="11"/>
      <c r="D60" s="9"/>
      <c r="E60" s="12"/>
      <c r="F60" s="12"/>
      <c r="G60" s="54"/>
      <c r="H60" s="55"/>
    </row>
    <row r="61" ht="13.5" customHeight="1" spans="1:8">
      <c r="A61" s="8"/>
      <c r="B61" s="11"/>
      <c r="C61" s="11"/>
      <c r="D61" s="9"/>
      <c r="E61" s="12"/>
      <c r="F61" s="12"/>
      <c r="G61" s="54"/>
      <c r="H61" s="55"/>
    </row>
    <row r="62" ht="13.5" customHeight="1" spans="1:8">
      <c r="A62" s="8"/>
      <c r="B62" s="11"/>
      <c r="C62" s="11"/>
      <c r="D62" s="9"/>
      <c r="E62" s="12"/>
      <c r="F62" s="12"/>
      <c r="G62" s="54"/>
      <c r="H62" s="55"/>
    </row>
    <row r="63" ht="13.5" customHeight="1" spans="1:8">
      <c r="A63" s="8"/>
      <c r="B63" s="11"/>
      <c r="C63" s="11"/>
      <c r="D63" s="9"/>
      <c r="E63" s="12"/>
      <c r="F63" s="12"/>
      <c r="G63" s="54"/>
      <c r="H63" s="55"/>
    </row>
    <row r="64" ht="13.5" customHeight="1" spans="1:8">
      <c r="A64" s="8"/>
      <c r="B64" s="11"/>
      <c r="C64" s="11"/>
      <c r="D64" s="9"/>
      <c r="E64" s="12"/>
      <c r="F64" s="12"/>
      <c r="G64" s="54"/>
      <c r="H64" s="55"/>
    </row>
    <row r="65" ht="13.5" customHeight="1" spans="1:8">
      <c r="A65" s="8"/>
      <c r="B65" s="11"/>
      <c r="C65" s="11"/>
      <c r="D65" s="9"/>
      <c r="E65" s="12"/>
      <c r="F65" s="12"/>
      <c r="G65" s="54"/>
      <c r="H65" s="55"/>
    </row>
    <row r="66" ht="13.5" customHeight="1" spans="1:8">
      <c r="A66" s="8"/>
      <c r="B66" s="11"/>
      <c r="C66" s="11"/>
      <c r="D66" s="9"/>
      <c r="E66" s="12"/>
      <c r="F66" s="12"/>
      <c r="G66" s="54"/>
      <c r="H66" s="55"/>
    </row>
    <row r="67" ht="13.5" customHeight="1" spans="1:8">
      <c r="A67" s="8"/>
      <c r="B67" s="11"/>
      <c r="C67" s="11"/>
      <c r="D67" s="9"/>
      <c r="E67" s="12"/>
      <c r="F67" s="12"/>
      <c r="G67" s="54"/>
      <c r="H67" s="55"/>
    </row>
    <row r="68" ht="13.5" customHeight="1" spans="1:8">
      <c r="A68" s="8"/>
      <c r="B68" s="11"/>
      <c r="C68" s="11"/>
      <c r="D68" s="9"/>
      <c r="E68" s="12"/>
      <c r="F68" s="12"/>
      <c r="G68" s="54"/>
      <c r="H68" s="55"/>
    </row>
    <row r="69" ht="13.5" customHeight="1" spans="1:8">
      <c r="A69" s="8"/>
      <c r="B69" s="11"/>
      <c r="C69" s="11"/>
      <c r="D69" s="9"/>
      <c r="E69" s="12"/>
      <c r="F69" s="12"/>
      <c r="G69" s="54"/>
      <c r="H69" s="55"/>
    </row>
    <row r="70" ht="13.5" customHeight="1" spans="1:8">
      <c r="A70" s="8"/>
      <c r="B70" s="11"/>
      <c r="C70" s="11"/>
      <c r="D70" s="9"/>
      <c r="E70" s="12"/>
      <c r="F70" s="12"/>
      <c r="G70" s="54"/>
      <c r="H70" s="55"/>
    </row>
    <row r="71" ht="13.5" customHeight="1" spans="1:8">
      <c r="A71" s="8"/>
      <c r="B71" s="11"/>
      <c r="C71" s="11"/>
      <c r="D71" s="9"/>
      <c r="E71" s="12"/>
      <c r="F71" s="12"/>
      <c r="G71" s="54"/>
      <c r="H71" s="55"/>
    </row>
    <row r="72" ht="13.5" customHeight="1" spans="1:8">
      <c r="A72" s="8"/>
      <c r="B72" s="11"/>
      <c r="C72" s="11"/>
      <c r="D72" s="9"/>
      <c r="E72" s="12"/>
      <c r="F72" s="12"/>
      <c r="G72" s="54"/>
      <c r="H72" s="55"/>
    </row>
    <row r="73" ht="13.5" customHeight="1" spans="1:8">
      <c r="A73" s="8"/>
      <c r="B73" s="11"/>
      <c r="C73" s="11"/>
      <c r="D73" s="9"/>
      <c r="E73" s="12"/>
      <c r="F73" s="12"/>
      <c r="G73" s="54"/>
      <c r="H73" s="55"/>
    </row>
    <row r="74" ht="13.5" customHeight="1" spans="1:8">
      <c r="A74" s="8"/>
      <c r="B74" s="11"/>
      <c r="C74" s="11"/>
      <c r="D74" s="9"/>
      <c r="E74" s="12"/>
      <c r="F74" s="12"/>
      <c r="G74" s="54"/>
      <c r="H74" s="55"/>
    </row>
    <row r="75" ht="13.5" customHeight="1" spans="1:8">
      <c r="A75" s="8"/>
      <c r="B75" s="11"/>
      <c r="C75" s="11"/>
      <c r="D75" s="9"/>
      <c r="E75" s="12"/>
      <c r="F75" s="12"/>
      <c r="G75" s="54"/>
      <c r="H75" s="55"/>
    </row>
    <row r="76" ht="13.5" customHeight="1" spans="1:8">
      <c r="A76" s="8"/>
      <c r="B76" s="11"/>
      <c r="C76" s="11"/>
      <c r="D76" s="9"/>
      <c r="E76" s="12"/>
      <c r="F76" s="12"/>
      <c r="G76" s="54"/>
      <c r="H76" s="55"/>
    </row>
    <row r="77" ht="13.5" customHeight="1" spans="1:8">
      <c r="A77" s="8"/>
      <c r="B77" s="11"/>
      <c r="C77" s="11"/>
      <c r="D77" s="9"/>
      <c r="E77" s="12"/>
      <c r="F77" s="12"/>
      <c r="G77" s="54"/>
      <c r="H77" s="55"/>
    </row>
    <row r="78" ht="13.5" customHeight="1" spans="1:8">
      <c r="A78" s="8"/>
      <c r="B78" s="11"/>
      <c r="C78" s="11"/>
      <c r="D78" s="9"/>
      <c r="E78" s="12"/>
      <c r="F78" s="12"/>
      <c r="G78" s="54"/>
      <c r="H78" s="55"/>
    </row>
    <row r="79" ht="13.5" customHeight="1" spans="1:8">
      <c r="A79" s="8"/>
      <c r="B79" s="11"/>
      <c r="C79" s="11"/>
      <c r="D79" s="9"/>
      <c r="E79" s="12"/>
      <c r="F79" s="12"/>
      <c r="G79" s="54"/>
      <c r="H79" s="55"/>
    </row>
    <row r="80" ht="13.5" customHeight="1" spans="1:8">
      <c r="A80" s="8"/>
      <c r="B80" s="11"/>
      <c r="C80" s="11"/>
      <c r="D80" s="9"/>
      <c r="E80" s="12"/>
      <c r="F80" s="12"/>
      <c r="G80" s="54"/>
      <c r="H80" s="55"/>
    </row>
    <row r="81" ht="13.5" customHeight="1" spans="1:8">
      <c r="A81" s="8"/>
      <c r="B81" s="11"/>
      <c r="C81" s="11"/>
      <c r="D81" s="9"/>
      <c r="E81" s="12"/>
      <c r="F81" s="12"/>
      <c r="G81" s="54"/>
      <c r="H81" s="55"/>
    </row>
    <row r="82" ht="13.5" customHeight="1" spans="1:8">
      <c r="A82" s="8"/>
      <c r="B82" s="11"/>
      <c r="C82" s="11"/>
      <c r="D82" s="9"/>
      <c r="E82" s="12"/>
      <c r="F82" s="12"/>
      <c r="G82" s="54"/>
      <c r="H82" s="55"/>
    </row>
    <row r="83" ht="13.5" customHeight="1" spans="1:8">
      <c r="A83" s="8"/>
      <c r="B83" s="11"/>
      <c r="C83" s="11"/>
      <c r="D83" s="9"/>
      <c r="E83" s="12"/>
      <c r="F83" s="12"/>
      <c r="G83" s="54"/>
      <c r="H83" s="55"/>
    </row>
    <row r="84" ht="13.5" customHeight="1" spans="1:8">
      <c r="A84" s="8"/>
      <c r="B84" s="11"/>
      <c r="C84" s="11"/>
      <c r="D84" s="9"/>
      <c r="E84" s="12"/>
      <c r="F84" s="12"/>
      <c r="G84" s="54"/>
      <c r="H84" s="55"/>
    </row>
    <row r="85" ht="13.5" customHeight="1" spans="1:8">
      <c r="A85" s="8"/>
      <c r="B85" s="11"/>
      <c r="C85" s="11"/>
      <c r="D85" s="9"/>
      <c r="E85" s="12"/>
      <c r="F85" s="12"/>
      <c r="G85" s="54"/>
      <c r="H85" s="55"/>
    </row>
    <row r="86" ht="13.5" customHeight="1" spans="1:8">
      <c r="A86" s="8"/>
      <c r="B86" s="11"/>
      <c r="C86" s="11"/>
      <c r="D86" s="9"/>
      <c r="E86" s="12"/>
      <c r="F86" s="12"/>
      <c r="G86" s="54"/>
      <c r="H86" s="55"/>
    </row>
    <row r="87" ht="13.5" customHeight="1" spans="1:8">
      <c r="A87" s="8"/>
      <c r="B87" s="11"/>
      <c r="C87" s="11"/>
      <c r="D87" s="9"/>
      <c r="E87" s="12"/>
      <c r="F87" s="12"/>
      <c r="G87" s="54"/>
      <c r="H87" s="55"/>
    </row>
    <row r="88" ht="13.5" customHeight="1" spans="1:8">
      <c r="A88" s="8"/>
      <c r="B88" s="11"/>
      <c r="C88" s="11"/>
      <c r="D88" s="9"/>
      <c r="E88" s="12"/>
      <c r="F88" s="12"/>
      <c r="G88" s="54"/>
      <c r="H88" s="55"/>
    </row>
    <row r="89" ht="13.5" customHeight="1" spans="1:8">
      <c r="A89" s="8"/>
      <c r="B89" s="11"/>
      <c r="C89" s="11"/>
      <c r="D89" s="9"/>
      <c r="E89" s="12"/>
      <c r="F89" s="12"/>
      <c r="G89" s="54"/>
      <c r="H89" s="55"/>
    </row>
    <row r="90" ht="13.5" customHeight="1" spans="1:8">
      <c r="A90" s="8"/>
      <c r="B90" s="11"/>
      <c r="C90" s="11"/>
      <c r="D90" s="9"/>
      <c r="E90" s="12"/>
      <c r="F90" s="12"/>
      <c r="G90" s="54"/>
      <c r="H90" s="55"/>
    </row>
    <row r="91" ht="13.5" customHeight="1" spans="1:8">
      <c r="A91" s="8"/>
      <c r="B91" s="11"/>
      <c r="C91" s="11"/>
      <c r="D91" s="9"/>
      <c r="E91" s="12"/>
      <c r="F91" s="12"/>
      <c r="G91" s="54"/>
      <c r="H91" s="55"/>
    </row>
    <row r="92" ht="13.5" customHeight="1" spans="1:8">
      <c r="A92" s="8"/>
      <c r="B92" s="11"/>
      <c r="C92" s="11"/>
      <c r="D92" s="9"/>
      <c r="E92" s="12"/>
      <c r="F92" s="12"/>
      <c r="G92" s="54"/>
      <c r="H92" s="55"/>
    </row>
    <row r="93" ht="13.5" customHeight="1" spans="1:8">
      <c r="A93" s="8"/>
      <c r="B93" s="11"/>
      <c r="C93" s="11"/>
      <c r="D93" s="9"/>
      <c r="E93" s="12"/>
      <c r="F93" s="12"/>
      <c r="G93" s="54"/>
      <c r="H93" s="55"/>
    </row>
    <row r="94" ht="13.5" customHeight="1" spans="1:8">
      <c r="A94" s="8"/>
      <c r="B94" s="11"/>
      <c r="C94" s="11"/>
      <c r="D94" s="9"/>
      <c r="E94" s="12"/>
      <c r="F94" s="12"/>
      <c r="G94" s="54"/>
      <c r="H94" s="55"/>
    </row>
    <row r="95" ht="13.5" customHeight="1" spans="1:8">
      <c r="A95" s="8"/>
      <c r="B95" s="11"/>
      <c r="C95" s="11"/>
      <c r="D95" s="9"/>
      <c r="E95" s="12"/>
      <c r="F95" s="12"/>
      <c r="G95" s="54"/>
      <c r="H95" s="55"/>
    </row>
    <row r="96" ht="13.5" customHeight="1" spans="1:8">
      <c r="A96" s="17" t="str">
        <f>"第200章  合计   人民币（元）"</f>
        <v>第200章  合计   人民币（元）</v>
      </c>
      <c r="B96" s="18"/>
      <c r="C96" s="18"/>
      <c r="D96" s="19"/>
      <c r="E96" s="20">
        <f>H56</f>
        <v>0</v>
      </c>
      <c r="F96" s="21"/>
      <c r="G96" s="21"/>
      <c r="H96" s="22"/>
    </row>
    <row r="97" ht="21" customHeight="1" spans="1:8">
      <c r="A97" s="2"/>
      <c r="B97" s="2"/>
      <c r="C97" s="3"/>
      <c r="D97" s="3"/>
      <c r="E97" s="3"/>
      <c r="F97" s="4" t="s">
        <v>79</v>
      </c>
      <c r="G97" s="4"/>
      <c r="H97" s="4"/>
    </row>
    <row r="98" ht="21" customHeight="1" spans="1:8">
      <c r="A98" s="1" t="s">
        <v>42</v>
      </c>
      <c r="B98" s="1"/>
      <c r="C98" s="1"/>
      <c r="D98" s="1"/>
      <c r="E98" s="1"/>
      <c r="F98" s="1"/>
      <c r="G98" s="1"/>
      <c r="H98" s="1"/>
    </row>
    <row r="99" ht="13.5" customHeight="1" spans="1:8">
      <c r="A99" s="2" t="s">
        <v>43</v>
      </c>
      <c r="B99" s="2"/>
      <c r="C99" s="3"/>
      <c r="D99" s="3"/>
      <c r="E99" s="3"/>
      <c r="F99" s="4" t="s">
        <v>44</v>
      </c>
      <c r="G99" s="4"/>
      <c r="H99" s="4"/>
    </row>
    <row r="100" ht="13.5" customHeight="1" spans="1:8">
      <c r="A100" s="5" t="s">
        <v>33</v>
      </c>
      <c r="B100" s="6"/>
      <c r="C100" s="6"/>
      <c r="D100" s="6"/>
      <c r="E100" s="6"/>
      <c r="F100" s="6"/>
      <c r="G100" s="6"/>
      <c r="H100" s="7"/>
    </row>
    <row r="101" ht="13.5" customHeight="1" spans="1:8">
      <c r="A101" s="8" t="s">
        <v>45</v>
      </c>
      <c r="B101" s="9" t="s">
        <v>46</v>
      </c>
      <c r="C101" s="9"/>
      <c r="D101" s="9" t="s">
        <v>47</v>
      </c>
      <c r="E101" s="9" t="s">
        <v>48</v>
      </c>
      <c r="F101" s="9"/>
      <c r="G101" s="53" t="s">
        <v>49</v>
      </c>
      <c r="H101" s="49" t="s">
        <v>50</v>
      </c>
    </row>
    <row r="102" ht="13.5" customHeight="1" spans="1:8">
      <c r="A102" s="8" t="s">
        <v>80</v>
      </c>
      <c r="B102" s="11" t="s">
        <v>81</v>
      </c>
      <c r="C102" s="11"/>
      <c r="D102" s="9"/>
      <c r="E102" s="12"/>
      <c r="F102" s="12"/>
      <c r="G102" s="54"/>
      <c r="H102" s="55" t="str">
        <f t="shared" ref="H102:H103" si="2">IF(ROUND(E102*G102,2)=0," ",ROUND(E102*G102,2))</f>
        <v> </v>
      </c>
    </row>
    <row r="103" ht="13.5" customHeight="1" spans="1:8">
      <c r="A103" s="8" t="s">
        <v>82</v>
      </c>
      <c r="B103" s="11" t="s">
        <v>83</v>
      </c>
      <c r="C103" s="11"/>
      <c r="D103" s="9"/>
      <c r="E103" s="12"/>
      <c r="F103" s="12"/>
      <c r="G103" s="54"/>
      <c r="H103" s="55" t="str">
        <f t="shared" si="2"/>
        <v> </v>
      </c>
    </row>
    <row r="104" ht="43.5" customHeight="1" spans="1:8">
      <c r="A104" s="8" t="s">
        <v>55</v>
      </c>
      <c r="B104" s="11" t="s">
        <v>84</v>
      </c>
      <c r="C104" s="11"/>
      <c r="D104" s="9" t="s">
        <v>78</v>
      </c>
      <c r="E104" s="9">
        <v>1259.7</v>
      </c>
      <c r="F104" s="9"/>
      <c r="G104" s="56">
        <v>0</v>
      </c>
      <c r="H104" s="49">
        <f>E104*G104</f>
        <v>0</v>
      </c>
    </row>
    <row r="105" ht="13.5" customHeight="1" spans="1:8">
      <c r="A105" s="8" t="s">
        <v>85</v>
      </c>
      <c r="B105" s="11" t="s">
        <v>86</v>
      </c>
      <c r="C105" s="11"/>
      <c r="D105" s="9"/>
      <c r="E105" s="9"/>
      <c r="F105" s="9"/>
      <c r="G105" s="53"/>
      <c r="H105" s="49"/>
    </row>
    <row r="106" ht="13.5" customHeight="1" spans="1:8">
      <c r="A106" s="8" t="s">
        <v>87</v>
      </c>
      <c r="B106" s="11" t="s">
        <v>86</v>
      </c>
      <c r="C106" s="11"/>
      <c r="D106" s="9"/>
      <c r="E106" s="9"/>
      <c r="F106" s="9"/>
      <c r="G106" s="53"/>
      <c r="H106" s="49"/>
    </row>
    <row r="107" ht="48" customHeight="1" spans="1:8">
      <c r="A107" s="8" t="s">
        <v>55</v>
      </c>
      <c r="B107" s="11" t="s">
        <v>88</v>
      </c>
      <c r="C107" s="11"/>
      <c r="D107" s="9" t="s">
        <v>78</v>
      </c>
      <c r="E107" s="9">
        <v>1130.5</v>
      </c>
      <c r="F107" s="9"/>
      <c r="G107" s="56">
        <v>0</v>
      </c>
      <c r="H107" s="49">
        <f t="shared" ref="H107:H109" si="3">E107*G107</f>
        <v>0</v>
      </c>
    </row>
    <row r="108" ht="30.75" customHeight="1" spans="1:8">
      <c r="A108" s="8" t="s">
        <v>89</v>
      </c>
      <c r="B108" s="11" t="s">
        <v>90</v>
      </c>
      <c r="C108" s="11"/>
      <c r="D108" s="9"/>
      <c r="E108" s="9"/>
      <c r="F108" s="9"/>
      <c r="G108" s="53"/>
      <c r="H108" s="49"/>
    </row>
    <row r="109" ht="47.25" customHeight="1" spans="1:8">
      <c r="A109" s="8" t="s">
        <v>91</v>
      </c>
      <c r="B109" s="11" t="s">
        <v>92</v>
      </c>
      <c r="C109" s="11"/>
      <c r="D109" s="9" t="s">
        <v>78</v>
      </c>
      <c r="E109" s="9">
        <v>323</v>
      </c>
      <c r="F109" s="9"/>
      <c r="G109" s="56">
        <v>0</v>
      </c>
      <c r="H109" s="49">
        <f t="shared" si="3"/>
        <v>0</v>
      </c>
    </row>
    <row r="110" ht="13.5" customHeight="1" spans="1:8">
      <c r="A110" s="8"/>
      <c r="B110" s="11"/>
      <c r="C110" s="11"/>
      <c r="D110" s="9"/>
      <c r="E110" s="12"/>
      <c r="F110" s="12"/>
      <c r="G110" s="54"/>
      <c r="H110" s="55"/>
    </row>
    <row r="111" ht="13.5" customHeight="1" spans="1:8">
      <c r="A111" s="8"/>
      <c r="B111" s="11"/>
      <c r="C111" s="11"/>
      <c r="D111" s="9"/>
      <c r="E111" s="12"/>
      <c r="F111" s="12"/>
      <c r="G111" s="54"/>
      <c r="H111" s="55"/>
    </row>
    <row r="112" ht="13.5" customHeight="1" spans="1:8">
      <c r="A112" s="8"/>
      <c r="B112" s="11"/>
      <c r="C112" s="11"/>
      <c r="D112" s="9"/>
      <c r="E112" s="12"/>
      <c r="F112" s="12"/>
      <c r="G112" s="54"/>
      <c r="H112" s="55"/>
    </row>
    <row r="113" ht="13.5" customHeight="1" spans="1:8">
      <c r="A113" s="8"/>
      <c r="B113" s="11"/>
      <c r="C113" s="11"/>
      <c r="D113" s="9"/>
      <c r="E113" s="12"/>
      <c r="F113" s="12"/>
      <c r="G113" s="54"/>
      <c r="H113" s="55"/>
    </row>
    <row r="114" ht="13.5" customHeight="1" spans="1:8">
      <c r="A114" s="8"/>
      <c r="B114" s="11"/>
      <c r="C114" s="11"/>
      <c r="D114" s="9"/>
      <c r="E114" s="12"/>
      <c r="F114" s="12"/>
      <c r="G114" s="54"/>
      <c r="H114" s="55"/>
    </row>
    <row r="115" ht="13.5" customHeight="1" spans="1:8">
      <c r="A115" s="8"/>
      <c r="B115" s="11"/>
      <c r="C115" s="11"/>
      <c r="D115" s="9"/>
      <c r="E115" s="12"/>
      <c r="F115" s="12"/>
      <c r="G115" s="54"/>
      <c r="H115" s="55"/>
    </row>
    <row r="116" ht="13.5" customHeight="1" spans="1:8">
      <c r="A116" s="8"/>
      <c r="B116" s="11"/>
      <c r="C116" s="11"/>
      <c r="D116" s="9"/>
      <c r="E116" s="12"/>
      <c r="F116" s="12"/>
      <c r="G116" s="54"/>
      <c r="H116" s="55"/>
    </row>
    <row r="117" ht="13.5" customHeight="1" spans="1:8">
      <c r="A117" s="8"/>
      <c r="B117" s="11"/>
      <c r="C117" s="11"/>
      <c r="D117" s="9"/>
      <c r="E117" s="12"/>
      <c r="F117" s="12"/>
      <c r="G117" s="54"/>
      <c r="H117" s="55"/>
    </row>
    <row r="118" ht="13.5" customHeight="1" spans="1:8">
      <c r="A118" s="8"/>
      <c r="B118" s="11"/>
      <c r="C118" s="11"/>
      <c r="D118" s="9"/>
      <c r="E118" s="12"/>
      <c r="F118" s="12"/>
      <c r="G118" s="54"/>
      <c r="H118" s="55"/>
    </row>
    <row r="119" ht="13.5" customHeight="1" spans="1:8">
      <c r="A119" s="8"/>
      <c r="B119" s="11"/>
      <c r="C119" s="11"/>
      <c r="D119" s="9"/>
      <c r="E119" s="12"/>
      <c r="F119" s="12"/>
      <c r="G119" s="54"/>
      <c r="H119" s="55"/>
    </row>
    <row r="120" ht="13.5" customHeight="1" spans="1:8">
      <c r="A120" s="8"/>
      <c r="B120" s="11"/>
      <c r="C120" s="11"/>
      <c r="D120" s="9"/>
      <c r="E120" s="12"/>
      <c r="F120" s="12"/>
      <c r="G120" s="54"/>
      <c r="H120" s="55"/>
    </row>
    <row r="121" ht="13.5" customHeight="1" spans="1:8">
      <c r="A121" s="8"/>
      <c r="B121" s="11"/>
      <c r="C121" s="11"/>
      <c r="D121" s="9"/>
      <c r="E121" s="12"/>
      <c r="F121" s="12"/>
      <c r="G121" s="54"/>
      <c r="H121" s="55"/>
    </row>
    <row r="122" ht="13.5" customHeight="1" spans="1:8">
      <c r="A122" s="8"/>
      <c r="B122" s="11"/>
      <c r="C122" s="11"/>
      <c r="D122" s="9"/>
      <c r="E122" s="12"/>
      <c r="F122" s="12"/>
      <c r="G122" s="54"/>
      <c r="H122" s="55"/>
    </row>
    <row r="123" ht="13.5" customHeight="1" spans="1:8">
      <c r="A123" s="8"/>
      <c r="B123" s="11"/>
      <c r="C123" s="11"/>
      <c r="D123" s="9"/>
      <c r="E123" s="12"/>
      <c r="F123" s="12"/>
      <c r="G123" s="54"/>
      <c r="H123" s="55"/>
    </row>
    <row r="124" ht="13.5" customHeight="1" spans="1:8">
      <c r="A124" s="8"/>
      <c r="B124" s="11"/>
      <c r="C124" s="11"/>
      <c r="D124" s="9"/>
      <c r="E124" s="12"/>
      <c r="F124" s="12"/>
      <c r="G124" s="54"/>
      <c r="H124" s="55"/>
    </row>
    <row r="125" ht="13.5" customHeight="1" spans="1:8">
      <c r="A125" s="8"/>
      <c r="B125" s="11"/>
      <c r="C125" s="11"/>
      <c r="D125" s="9"/>
      <c r="E125" s="12"/>
      <c r="F125" s="12"/>
      <c r="G125" s="54"/>
      <c r="H125" s="55"/>
    </row>
    <row r="126" ht="13.5" customHeight="1" spans="1:8">
      <c r="A126" s="8"/>
      <c r="B126" s="11"/>
      <c r="C126" s="11"/>
      <c r="D126" s="9"/>
      <c r="E126" s="12"/>
      <c r="F126" s="12"/>
      <c r="G126" s="54"/>
      <c r="H126" s="55"/>
    </row>
    <row r="127" ht="13.5" customHeight="1" spans="1:8">
      <c r="A127" s="8"/>
      <c r="B127" s="11"/>
      <c r="C127" s="11"/>
      <c r="D127" s="9"/>
      <c r="E127" s="12"/>
      <c r="F127" s="12"/>
      <c r="G127" s="54"/>
      <c r="H127" s="55"/>
    </row>
    <row r="128" ht="13.5" customHeight="1" spans="1:8">
      <c r="A128" s="8"/>
      <c r="B128" s="11"/>
      <c r="C128" s="11"/>
      <c r="D128" s="9"/>
      <c r="E128" s="12"/>
      <c r="F128" s="12"/>
      <c r="G128" s="54"/>
      <c r="H128" s="55"/>
    </row>
    <row r="129" ht="13.5" customHeight="1" spans="1:8">
      <c r="A129" s="8"/>
      <c r="B129" s="11"/>
      <c r="C129" s="11"/>
      <c r="D129" s="9"/>
      <c r="E129" s="12"/>
      <c r="F129" s="12"/>
      <c r="G129" s="54"/>
      <c r="H129" s="55"/>
    </row>
    <row r="130" ht="13.5" customHeight="1" spans="1:8">
      <c r="A130" s="8"/>
      <c r="B130" s="11"/>
      <c r="C130" s="11"/>
      <c r="D130" s="9"/>
      <c r="E130" s="12"/>
      <c r="F130" s="12"/>
      <c r="G130" s="54"/>
      <c r="H130" s="55"/>
    </row>
    <row r="131" ht="13.5" customHeight="1" spans="1:8">
      <c r="A131" s="8"/>
      <c r="B131" s="11"/>
      <c r="C131" s="11"/>
      <c r="D131" s="9"/>
      <c r="E131" s="12"/>
      <c r="F131" s="12"/>
      <c r="G131" s="54"/>
      <c r="H131" s="55"/>
    </row>
    <row r="132" ht="13.5" customHeight="1" spans="1:8">
      <c r="A132" s="8"/>
      <c r="B132" s="11"/>
      <c r="C132" s="11"/>
      <c r="D132" s="9"/>
      <c r="E132" s="12"/>
      <c r="F132" s="12"/>
      <c r="G132" s="54"/>
      <c r="H132" s="55"/>
    </row>
    <row r="133" ht="13.5" customHeight="1" spans="1:8">
      <c r="A133" s="8"/>
      <c r="B133" s="11"/>
      <c r="C133" s="11"/>
      <c r="D133" s="9"/>
      <c r="E133" s="12"/>
      <c r="F133" s="12"/>
      <c r="G133" s="54"/>
      <c r="H133" s="55"/>
    </row>
    <row r="134" ht="13.5" customHeight="1" spans="1:8">
      <c r="A134" s="8"/>
      <c r="B134" s="11"/>
      <c r="C134" s="11"/>
      <c r="D134" s="9"/>
      <c r="E134" s="12"/>
      <c r="F134" s="12"/>
      <c r="G134" s="54"/>
      <c r="H134" s="55"/>
    </row>
    <row r="135" ht="13.5" customHeight="1" spans="1:8">
      <c r="A135" s="8"/>
      <c r="B135" s="11"/>
      <c r="C135" s="11"/>
      <c r="D135" s="9"/>
      <c r="E135" s="12"/>
      <c r="F135" s="12"/>
      <c r="G135" s="54"/>
      <c r="H135" s="55"/>
    </row>
    <row r="136" ht="13.5" customHeight="1" spans="1:8">
      <c r="A136" s="8"/>
      <c r="B136" s="11"/>
      <c r="C136" s="11"/>
      <c r="D136" s="9"/>
      <c r="E136" s="12"/>
      <c r="F136" s="12"/>
      <c r="G136" s="54"/>
      <c r="H136" s="55"/>
    </row>
    <row r="137" ht="13.5" customHeight="1" spans="1:8">
      <c r="A137" s="8"/>
      <c r="B137" s="11"/>
      <c r="C137" s="11"/>
      <c r="D137" s="9"/>
      <c r="E137" s="12"/>
      <c r="F137" s="12"/>
      <c r="G137" s="54"/>
      <c r="H137" s="55"/>
    </row>
    <row r="138" ht="13.5" customHeight="1" spans="1:8">
      <c r="A138" s="8"/>
      <c r="B138" s="11"/>
      <c r="C138" s="11"/>
      <c r="D138" s="9"/>
      <c r="E138" s="12"/>
      <c r="F138" s="12"/>
      <c r="G138" s="54"/>
      <c r="H138" s="55"/>
    </row>
    <row r="139" ht="13.5" customHeight="1" spans="1:8">
      <c r="A139" s="8"/>
      <c r="B139" s="11"/>
      <c r="C139" s="11"/>
      <c r="D139" s="9"/>
      <c r="E139" s="12"/>
      <c r="F139" s="12"/>
      <c r="G139" s="54"/>
      <c r="H139" s="55"/>
    </row>
    <row r="140" ht="13.5" customHeight="1" spans="1:8">
      <c r="A140" s="8"/>
      <c r="B140" s="11"/>
      <c r="C140" s="11"/>
      <c r="D140" s="9"/>
      <c r="E140" s="12"/>
      <c r="F140" s="12"/>
      <c r="G140" s="54"/>
      <c r="H140" s="55"/>
    </row>
    <row r="141" ht="13.5" customHeight="1" spans="1:8">
      <c r="A141" s="8"/>
      <c r="B141" s="11"/>
      <c r="C141" s="11"/>
      <c r="D141" s="9"/>
      <c r="E141" s="12"/>
      <c r="F141" s="12"/>
      <c r="G141" s="54"/>
      <c r="H141" s="55"/>
    </row>
    <row r="142" ht="13.5" customHeight="1" spans="1:8">
      <c r="A142" s="17" t="str">
        <f>"第300章  合计   人民币（元）"</f>
        <v>第300章  合计   人民币（元）</v>
      </c>
      <c r="B142" s="18"/>
      <c r="C142" s="18"/>
      <c r="D142" s="19"/>
      <c r="E142" s="20">
        <f>H104+H107+H109</f>
        <v>0</v>
      </c>
      <c r="F142" s="21"/>
      <c r="G142" s="21"/>
      <c r="H142" s="22"/>
    </row>
    <row r="143" ht="21" customHeight="1" spans="1:8">
      <c r="A143" s="2"/>
      <c r="B143" s="2"/>
      <c r="C143" s="3"/>
      <c r="D143" s="3"/>
      <c r="E143" s="3"/>
      <c r="F143" s="4" t="s">
        <v>93</v>
      </c>
      <c r="G143" s="4"/>
      <c r="H143" s="4"/>
    </row>
    <row r="144" ht="21" customHeight="1" spans="1:8">
      <c r="A144" s="1" t="s">
        <v>42</v>
      </c>
      <c r="B144" s="1"/>
      <c r="C144" s="1"/>
      <c r="D144" s="1"/>
      <c r="E144" s="1"/>
      <c r="F144" s="1"/>
      <c r="G144" s="1"/>
      <c r="H144" s="1"/>
    </row>
    <row r="145" ht="13.5" customHeight="1" spans="1:8">
      <c r="A145" s="2" t="s">
        <v>43</v>
      </c>
      <c r="B145" s="2"/>
      <c r="C145" s="3"/>
      <c r="D145" s="3"/>
      <c r="E145" s="3"/>
      <c r="F145" s="4" t="s">
        <v>44</v>
      </c>
      <c r="G145" s="4"/>
      <c r="H145" s="4"/>
    </row>
    <row r="146" ht="13.5" customHeight="1" spans="1:8">
      <c r="A146" s="5" t="s">
        <v>35</v>
      </c>
      <c r="B146" s="6"/>
      <c r="C146" s="6"/>
      <c r="D146" s="6"/>
      <c r="E146" s="6"/>
      <c r="F146" s="6"/>
      <c r="G146" s="6"/>
      <c r="H146" s="7"/>
    </row>
    <row r="147" ht="13.5" customHeight="1" spans="1:8">
      <c r="A147" s="8" t="s">
        <v>45</v>
      </c>
      <c r="B147" s="9" t="s">
        <v>46</v>
      </c>
      <c r="C147" s="9"/>
      <c r="D147" s="9" t="s">
        <v>47</v>
      </c>
      <c r="E147" s="9" t="s">
        <v>48</v>
      </c>
      <c r="F147" s="9"/>
      <c r="G147" s="53" t="s">
        <v>49</v>
      </c>
      <c r="H147" s="49" t="s">
        <v>50</v>
      </c>
    </row>
    <row r="148" ht="13.5" customHeight="1" spans="1:8">
      <c r="A148" s="8" t="s">
        <v>94</v>
      </c>
      <c r="B148" s="11" t="s">
        <v>95</v>
      </c>
      <c r="C148" s="11"/>
      <c r="D148" s="9"/>
      <c r="E148" s="12"/>
      <c r="F148" s="12"/>
      <c r="G148" s="54"/>
      <c r="H148" s="55" t="str">
        <f>IF(ROUND(E148*G148,2)=0," ",ROUND(E148*G148,2))</f>
        <v> </v>
      </c>
    </row>
    <row r="149" ht="39" customHeight="1" spans="1:8">
      <c r="A149" s="8" t="s">
        <v>96</v>
      </c>
      <c r="B149" s="11" t="s">
        <v>97</v>
      </c>
      <c r="C149" s="11"/>
      <c r="D149" s="9" t="s">
        <v>98</v>
      </c>
      <c r="E149" s="9">
        <v>1</v>
      </c>
      <c r="F149" s="9"/>
      <c r="G149" s="56">
        <v>0</v>
      </c>
      <c r="H149" s="49">
        <f>E149*G149</f>
        <v>0</v>
      </c>
    </row>
    <row r="150" ht="73.5" customHeight="1" spans="1:8">
      <c r="A150" s="8" t="s">
        <v>99</v>
      </c>
      <c r="B150" s="11" t="s">
        <v>100</v>
      </c>
      <c r="C150" s="11"/>
      <c r="D150" s="9" t="s">
        <v>98</v>
      </c>
      <c r="E150" s="9">
        <v>4</v>
      </c>
      <c r="F150" s="9"/>
      <c r="G150" s="56">
        <v>0</v>
      </c>
      <c r="H150" s="49">
        <f>E150*G150</f>
        <v>0</v>
      </c>
    </row>
    <row r="151" ht="63" customHeight="1" spans="1:8">
      <c r="A151" s="8" t="s">
        <v>101</v>
      </c>
      <c r="B151" s="11" t="s">
        <v>102</v>
      </c>
      <c r="C151" s="11"/>
      <c r="D151" s="9" t="s">
        <v>98</v>
      </c>
      <c r="E151" s="9">
        <v>10</v>
      </c>
      <c r="F151" s="9"/>
      <c r="G151" s="56">
        <v>0</v>
      </c>
      <c r="H151" s="49">
        <f>E151*G151</f>
        <v>0</v>
      </c>
    </row>
    <row r="152" ht="13.5" customHeight="1" spans="1:8">
      <c r="A152" s="8"/>
      <c r="B152" s="11"/>
      <c r="C152" s="11"/>
      <c r="D152" s="9"/>
      <c r="E152" s="12"/>
      <c r="F152" s="12"/>
      <c r="G152" s="54"/>
      <c r="H152" s="55"/>
    </row>
    <row r="153" ht="13.5" customHeight="1" spans="1:8">
      <c r="A153" s="8"/>
      <c r="B153" s="11"/>
      <c r="C153" s="11"/>
      <c r="D153" s="9"/>
      <c r="E153" s="12"/>
      <c r="F153" s="12"/>
      <c r="G153" s="54"/>
      <c r="H153" s="55"/>
    </row>
    <row r="154" ht="13.5" customHeight="1" spans="1:8">
      <c r="A154" s="8"/>
      <c r="B154" s="11"/>
      <c r="C154" s="11"/>
      <c r="D154" s="9"/>
      <c r="E154" s="12"/>
      <c r="F154" s="12"/>
      <c r="G154" s="54"/>
      <c r="H154" s="55"/>
    </row>
    <row r="155" ht="13.5" customHeight="1" spans="1:8">
      <c r="A155" s="8"/>
      <c r="B155" s="11"/>
      <c r="C155" s="11"/>
      <c r="D155" s="9"/>
      <c r="E155" s="12"/>
      <c r="F155" s="12"/>
      <c r="G155" s="54"/>
      <c r="H155" s="55"/>
    </row>
    <row r="156" ht="13.5" customHeight="1" spans="1:8">
      <c r="A156" s="8"/>
      <c r="B156" s="11"/>
      <c r="C156" s="11"/>
      <c r="D156" s="9"/>
      <c r="E156" s="12"/>
      <c r="F156" s="12"/>
      <c r="G156" s="54"/>
      <c r="H156" s="55"/>
    </row>
    <row r="157" ht="13.5" customHeight="1" spans="1:8">
      <c r="A157" s="8"/>
      <c r="B157" s="11"/>
      <c r="C157" s="11"/>
      <c r="D157" s="9"/>
      <c r="E157" s="12"/>
      <c r="F157" s="12"/>
      <c r="G157" s="54"/>
      <c r="H157" s="55"/>
    </row>
    <row r="158" ht="13.5" customHeight="1" spans="1:8">
      <c r="A158" s="8"/>
      <c r="B158" s="11"/>
      <c r="C158" s="11"/>
      <c r="D158" s="9"/>
      <c r="E158" s="12"/>
      <c r="F158" s="12"/>
      <c r="G158" s="54"/>
      <c r="H158" s="55"/>
    </row>
    <row r="159" ht="13.5" customHeight="1" spans="1:8">
      <c r="A159" s="8"/>
      <c r="B159" s="11"/>
      <c r="C159" s="11"/>
      <c r="D159" s="9"/>
      <c r="E159" s="12"/>
      <c r="F159" s="12"/>
      <c r="G159" s="54"/>
      <c r="H159" s="55"/>
    </row>
    <row r="160" ht="13.5" customHeight="1" spans="1:8">
      <c r="A160" s="8"/>
      <c r="B160" s="11"/>
      <c r="C160" s="11"/>
      <c r="D160" s="9"/>
      <c r="E160" s="12"/>
      <c r="F160" s="12"/>
      <c r="G160" s="54"/>
      <c r="H160" s="55"/>
    </row>
    <row r="161" ht="13.5" customHeight="1" spans="1:8">
      <c r="A161" s="8"/>
      <c r="B161" s="11"/>
      <c r="C161" s="11"/>
      <c r="D161" s="9"/>
      <c r="E161" s="12"/>
      <c r="F161" s="12"/>
      <c r="G161" s="54"/>
      <c r="H161" s="55"/>
    </row>
    <row r="162" ht="13.5" customHeight="1" spans="1:8">
      <c r="A162" s="8"/>
      <c r="B162" s="11"/>
      <c r="C162" s="11"/>
      <c r="D162" s="9"/>
      <c r="E162" s="12"/>
      <c r="F162" s="12"/>
      <c r="G162" s="54"/>
      <c r="H162" s="55"/>
    </row>
    <row r="163" ht="13.5" customHeight="1" spans="1:8">
      <c r="A163" s="8"/>
      <c r="B163" s="11"/>
      <c r="C163" s="11"/>
      <c r="D163" s="9"/>
      <c r="E163" s="12"/>
      <c r="F163" s="12"/>
      <c r="G163" s="54"/>
      <c r="H163" s="55"/>
    </row>
    <row r="164" ht="13.5" customHeight="1" spans="1:8">
      <c r="A164" s="8"/>
      <c r="B164" s="11"/>
      <c r="C164" s="11"/>
      <c r="D164" s="9"/>
      <c r="E164" s="12"/>
      <c r="F164" s="12"/>
      <c r="G164" s="54"/>
      <c r="H164" s="55"/>
    </row>
    <row r="165" ht="13.5" customHeight="1" spans="1:8">
      <c r="A165" s="8"/>
      <c r="B165" s="11"/>
      <c r="C165" s="11"/>
      <c r="D165" s="9"/>
      <c r="E165" s="12"/>
      <c r="F165" s="12"/>
      <c r="G165" s="54"/>
      <c r="H165" s="55"/>
    </row>
    <row r="166" ht="13.5" customHeight="1" spans="1:8">
      <c r="A166" s="8"/>
      <c r="B166" s="11"/>
      <c r="C166" s="11"/>
      <c r="D166" s="9"/>
      <c r="E166" s="12"/>
      <c r="F166" s="12"/>
      <c r="G166" s="54"/>
      <c r="H166" s="55"/>
    </row>
    <row r="167" ht="13.5" customHeight="1" spans="1:8">
      <c r="A167" s="8"/>
      <c r="B167" s="11"/>
      <c r="C167" s="11"/>
      <c r="D167" s="9"/>
      <c r="E167" s="12"/>
      <c r="F167" s="12"/>
      <c r="G167" s="54"/>
      <c r="H167" s="55"/>
    </row>
    <row r="168" ht="13.5" customHeight="1" spans="1:8">
      <c r="A168" s="8"/>
      <c r="B168" s="11"/>
      <c r="C168" s="11"/>
      <c r="D168" s="9"/>
      <c r="E168" s="12"/>
      <c r="F168" s="12"/>
      <c r="G168" s="54"/>
      <c r="H168" s="55"/>
    </row>
    <row r="169" ht="13.5" customHeight="1" spans="1:8">
      <c r="A169" s="8"/>
      <c r="B169" s="11"/>
      <c r="C169" s="11"/>
      <c r="D169" s="9"/>
      <c r="E169" s="12"/>
      <c r="F169" s="12"/>
      <c r="G169" s="54"/>
      <c r="H169" s="55"/>
    </row>
    <row r="170" ht="13.5" customHeight="1" spans="1:8">
      <c r="A170" s="8"/>
      <c r="B170" s="11"/>
      <c r="C170" s="11"/>
      <c r="D170" s="9"/>
      <c r="E170" s="12"/>
      <c r="F170" s="12"/>
      <c r="G170" s="54"/>
      <c r="H170" s="55"/>
    </row>
    <row r="171" ht="13.5" customHeight="1" spans="1:8">
      <c r="A171" s="8"/>
      <c r="B171" s="11"/>
      <c r="C171" s="11"/>
      <c r="D171" s="9"/>
      <c r="E171" s="12"/>
      <c r="F171" s="12"/>
      <c r="G171" s="54"/>
      <c r="H171" s="55"/>
    </row>
    <row r="172" ht="13.5" customHeight="1" spans="1:8">
      <c r="A172" s="8"/>
      <c r="B172" s="11"/>
      <c r="C172" s="11"/>
      <c r="D172" s="9"/>
      <c r="E172" s="12"/>
      <c r="F172" s="12"/>
      <c r="G172" s="54"/>
      <c r="H172" s="55"/>
    </row>
    <row r="173" ht="13.5" customHeight="1" spans="1:8">
      <c r="A173" s="8"/>
      <c r="B173" s="11"/>
      <c r="C173" s="11"/>
      <c r="D173" s="9"/>
      <c r="E173" s="12"/>
      <c r="F173" s="12"/>
      <c r="G173" s="54"/>
      <c r="H173" s="55"/>
    </row>
    <row r="174" ht="13.5" customHeight="1" spans="1:8">
      <c r="A174" s="8"/>
      <c r="B174" s="11"/>
      <c r="C174" s="11"/>
      <c r="D174" s="9"/>
      <c r="E174" s="12"/>
      <c r="F174" s="12"/>
      <c r="G174" s="54"/>
      <c r="H174" s="55"/>
    </row>
    <row r="175" ht="13.5" customHeight="1" spans="1:8">
      <c r="A175" s="8"/>
      <c r="B175" s="11"/>
      <c r="C175" s="11"/>
      <c r="D175" s="9"/>
      <c r="E175" s="12"/>
      <c r="F175" s="12"/>
      <c r="G175" s="54"/>
      <c r="H175" s="55"/>
    </row>
    <row r="176" ht="13.5" customHeight="1" spans="1:8">
      <c r="A176" s="8"/>
      <c r="B176" s="11"/>
      <c r="C176" s="11"/>
      <c r="D176" s="9"/>
      <c r="E176" s="12"/>
      <c r="F176" s="12"/>
      <c r="G176" s="54"/>
      <c r="H176" s="55"/>
    </row>
    <row r="177" ht="13.5" customHeight="1" spans="1:8">
      <c r="A177" s="8"/>
      <c r="B177" s="11"/>
      <c r="C177" s="11"/>
      <c r="D177" s="9"/>
      <c r="E177" s="12"/>
      <c r="F177" s="12"/>
      <c r="G177" s="54"/>
      <c r="H177" s="55"/>
    </row>
    <row r="178" ht="13.5" customHeight="1" spans="1:8">
      <c r="A178" s="8"/>
      <c r="B178" s="11"/>
      <c r="C178" s="11"/>
      <c r="D178" s="9"/>
      <c r="E178" s="12"/>
      <c r="F178" s="12"/>
      <c r="G178" s="54"/>
      <c r="H178" s="55"/>
    </row>
    <row r="179" ht="13.5" customHeight="1" spans="1:8">
      <c r="A179" s="8"/>
      <c r="B179" s="11"/>
      <c r="C179" s="11"/>
      <c r="D179" s="9"/>
      <c r="E179" s="12"/>
      <c r="F179" s="12"/>
      <c r="G179" s="54"/>
      <c r="H179" s="55"/>
    </row>
    <row r="180" ht="13.5" customHeight="1" spans="1:8">
      <c r="A180" s="8"/>
      <c r="B180" s="11"/>
      <c r="C180" s="11"/>
      <c r="D180" s="9"/>
      <c r="E180" s="12"/>
      <c r="F180" s="12"/>
      <c r="G180" s="54"/>
      <c r="H180" s="55"/>
    </row>
    <row r="181" ht="13.5" customHeight="1" spans="1:8">
      <c r="A181" s="8"/>
      <c r="B181" s="11"/>
      <c r="C181" s="11"/>
      <c r="D181" s="9"/>
      <c r="E181" s="12"/>
      <c r="F181" s="12"/>
      <c r="G181" s="54"/>
      <c r="H181" s="55"/>
    </row>
    <row r="182" ht="13.5" customHeight="1" spans="1:8">
      <c r="A182" s="8"/>
      <c r="B182" s="11"/>
      <c r="C182" s="11"/>
      <c r="D182" s="9"/>
      <c r="E182" s="12"/>
      <c r="F182" s="12"/>
      <c r="G182" s="54"/>
      <c r="H182" s="55"/>
    </row>
    <row r="183" ht="13.5" customHeight="1" spans="1:8">
      <c r="A183" s="8"/>
      <c r="B183" s="11"/>
      <c r="C183" s="11"/>
      <c r="D183" s="9"/>
      <c r="E183" s="12"/>
      <c r="F183" s="12"/>
      <c r="G183" s="54"/>
      <c r="H183" s="55"/>
    </row>
    <row r="184" ht="13.5" customHeight="1" spans="1:8">
      <c r="A184" s="8"/>
      <c r="B184" s="11"/>
      <c r="C184" s="11"/>
      <c r="D184" s="9"/>
      <c r="E184" s="12"/>
      <c r="F184" s="12"/>
      <c r="G184" s="54"/>
      <c r="H184" s="55"/>
    </row>
    <row r="185" ht="13.5" customHeight="1" spans="1:8">
      <c r="A185" s="8"/>
      <c r="B185" s="11"/>
      <c r="C185" s="11"/>
      <c r="D185" s="9"/>
      <c r="E185" s="12"/>
      <c r="F185" s="12"/>
      <c r="G185" s="54"/>
      <c r="H185" s="55"/>
    </row>
    <row r="186" ht="13.5" customHeight="1" spans="1:8">
      <c r="A186" s="8"/>
      <c r="B186" s="11"/>
      <c r="C186" s="11"/>
      <c r="D186" s="9"/>
      <c r="E186" s="12"/>
      <c r="F186" s="12"/>
      <c r="G186" s="54"/>
      <c r="H186" s="55"/>
    </row>
    <row r="187" ht="13.5" customHeight="1" spans="1:8">
      <c r="A187" s="17" t="str">
        <f>"第600章  合计   人民币（元）"</f>
        <v>第600章  合计   人民币（元）</v>
      </c>
      <c r="B187" s="18"/>
      <c r="C187" s="18"/>
      <c r="D187" s="19"/>
      <c r="E187" s="20">
        <f>H149+H150+H151</f>
        <v>0</v>
      </c>
      <c r="F187" s="21"/>
      <c r="G187" s="21"/>
      <c r="H187" s="22"/>
    </row>
    <row r="188" ht="21" customHeight="1" spans="1:8">
      <c r="A188" s="2"/>
      <c r="B188" s="2"/>
      <c r="C188" s="3"/>
      <c r="D188" s="3"/>
      <c r="E188" s="3"/>
      <c r="F188" s="4" t="s">
        <v>103</v>
      </c>
      <c r="G188" s="4"/>
      <c r="H188" s="4"/>
    </row>
  </sheetData>
  <sheetProtection algorithmName="SHA-512" hashValue="WGXHykzFAfQxVWo6LTCHpYleBxyQnUavA8amgwyPkGQzaDaSX7o8ztQTcUDqirN4HDWMXnJVhpDyIiWHXCQMKA==" saltValue="tfcdYs14yTQ3jOX7p8A9GQ==" spinCount="100000" sheet="1" objects="1" scenarios="1"/>
  <mergeCells count="376"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D48"/>
    <mergeCell ref="E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A96:D96"/>
    <mergeCell ref="E96:H96"/>
    <mergeCell ref="A97:B97"/>
    <mergeCell ref="C97:E97"/>
    <mergeCell ref="F97:H97"/>
    <mergeCell ref="A98:H98"/>
    <mergeCell ref="A99:B99"/>
    <mergeCell ref="C99:E99"/>
    <mergeCell ref="F99:H99"/>
    <mergeCell ref="A100:H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A142:D142"/>
    <mergeCell ref="E142:H142"/>
    <mergeCell ref="A143:B143"/>
    <mergeCell ref="C143:E143"/>
    <mergeCell ref="F143:H143"/>
    <mergeCell ref="A144:H144"/>
    <mergeCell ref="A145:B145"/>
    <mergeCell ref="C145:E145"/>
    <mergeCell ref="F145:H145"/>
    <mergeCell ref="A146:H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A187:D187"/>
    <mergeCell ref="E187:H187"/>
    <mergeCell ref="A188:B188"/>
    <mergeCell ref="C188:E188"/>
    <mergeCell ref="F188:H188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49" max="16383" man="1"/>
    <brk id="97" max="16383" man="1"/>
    <brk id="1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8"/>
  <sheetViews>
    <sheetView showGridLines="0" workbookViewId="0">
      <selection activeCell="G153" sqref="G153"/>
    </sheetView>
  </sheetViews>
  <sheetFormatPr defaultColWidth="9" defaultRowHeight="11.25" outlineLevelCol="7"/>
  <cols>
    <col min="1" max="1" width="21.3333333333333" customWidth="1"/>
    <col min="2" max="2" width="17" customWidth="1"/>
    <col min="3" max="3" width="15.6666666666667" customWidth="1"/>
    <col min="4" max="4" width="11.1666666666667" customWidth="1"/>
    <col min="5" max="5" width="10.5" customWidth="1"/>
    <col min="6" max="6" width="6.5" customWidth="1"/>
    <col min="7" max="7" width="15.6666666666667" customWidth="1"/>
    <col min="8" max="8" width="15.1666666666667" customWidth="1"/>
  </cols>
  <sheetData>
    <row r="1" ht="21" customHeight="1" spans="1:8">
      <c r="A1" s="1" t="s">
        <v>42</v>
      </c>
      <c r="B1" s="1"/>
      <c r="C1" s="1"/>
      <c r="D1" s="1"/>
      <c r="E1" s="1"/>
      <c r="F1" s="1"/>
      <c r="G1" s="1"/>
      <c r="H1" s="1"/>
    </row>
    <row r="2" ht="13.5" customHeight="1" spans="1:8">
      <c r="A2" s="2" t="s">
        <v>104</v>
      </c>
      <c r="B2" s="2"/>
      <c r="C2" s="3"/>
      <c r="D2" s="3"/>
      <c r="E2" s="3"/>
      <c r="F2" s="4" t="s">
        <v>44</v>
      </c>
      <c r="G2" s="4"/>
      <c r="H2" s="4"/>
    </row>
    <row r="3" ht="13.5" customHeight="1" spans="1:8">
      <c r="A3" s="5" t="s">
        <v>29</v>
      </c>
      <c r="B3" s="6"/>
      <c r="C3" s="6"/>
      <c r="D3" s="6"/>
      <c r="E3" s="6"/>
      <c r="F3" s="6"/>
      <c r="G3" s="6"/>
      <c r="H3" s="7"/>
    </row>
    <row r="4" ht="13.5" customHeight="1" spans="1:8">
      <c r="A4" s="8" t="s">
        <v>45</v>
      </c>
      <c r="B4" s="9" t="s">
        <v>46</v>
      </c>
      <c r="C4" s="9"/>
      <c r="D4" s="9" t="s">
        <v>47</v>
      </c>
      <c r="E4" s="9" t="s">
        <v>48</v>
      </c>
      <c r="F4" s="9"/>
      <c r="G4" s="9" t="s">
        <v>49</v>
      </c>
      <c r="H4" s="10" t="s">
        <v>50</v>
      </c>
    </row>
    <row r="5" ht="13.5" customHeight="1" spans="1:8">
      <c r="A5" s="8" t="s">
        <v>51</v>
      </c>
      <c r="B5" s="11" t="s">
        <v>52</v>
      </c>
      <c r="C5" s="11"/>
      <c r="D5" s="9"/>
      <c r="E5" s="12"/>
      <c r="F5" s="12"/>
      <c r="G5" s="12"/>
      <c r="H5" s="13" t="str">
        <f t="shared" ref="H5:H13" si="0">IF(ROUND(E5*G5,2)=0," ",ROUND(E5*G5,2))</f>
        <v> </v>
      </c>
    </row>
    <row r="6" ht="13.5" customHeight="1" spans="1:8">
      <c r="A6" s="8" t="s">
        <v>53</v>
      </c>
      <c r="B6" s="11" t="s">
        <v>54</v>
      </c>
      <c r="C6" s="11"/>
      <c r="D6" s="9"/>
      <c r="E6" s="12"/>
      <c r="F6" s="12"/>
      <c r="G6" s="12"/>
      <c r="H6" s="13" t="str">
        <f t="shared" si="0"/>
        <v> </v>
      </c>
    </row>
    <row r="7" ht="21" customHeight="1" spans="1:8">
      <c r="A7" s="8" t="s">
        <v>55</v>
      </c>
      <c r="B7" s="11" t="s">
        <v>56</v>
      </c>
      <c r="C7" s="11"/>
      <c r="D7" s="9" t="s">
        <v>57</v>
      </c>
      <c r="E7" s="9">
        <v>1</v>
      </c>
      <c r="F7" s="9"/>
      <c r="G7" s="14">
        <v>0</v>
      </c>
      <c r="H7" s="10">
        <f>E7*G7</f>
        <v>0</v>
      </c>
    </row>
    <row r="8" ht="21" customHeight="1" spans="1:8">
      <c r="A8" s="8" t="s">
        <v>58</v>
      </c>
      <c r="B8" s="11" t="s">
        <v>59</v>
      </c>
      <c r="C8" s="11"/>
      <c r="D8" s="9" t="s">
        <v>57</v>
      </c>
      <c r="E8" s="9">
        <v>1</v>
      </c>
      <c r="F8" s="9"/>
      <c r="G8" s="14">
        <v>0</v>
      </c>
      <c r="H8" s="10">
        <f>E8*G8</f>
        <v>0</v>
      </c>
    </row>
    <row r="9" ht="13.5" customHeight="1" spans="1:8">
      <c r="A9" s="8" t="s">
        <v>60</v>
      </c>
      <c r="B9" s="11" t="s">
        <v>61</v>
      </c>
      <c r="C9" s="11"/>
      <c r="D9" s="9"/>
      <c r="E9" s="9"/>
      <c r="F9" s="9"/>
      <c r="G9" s="9"/>
      <c r="H9" s="10" t="str">
        <f t="shared" si="0"/>
        <v> </v>
      </c>
    </row>
    <row r="10" ht="13.5" customHeight="1" spans="1:8">
      <c r="A10" s="8" t="s">
        <v>62</v>
      </c>
      <c r="B10" s="11" t="s">
        <v>63</v>
      </c>
      <c r="C10" s="11"/>
      <c r="D10" s="9" t="s">
        <v>57</v>
      </c>
      <c r="E10" s="9">
        <v>1</v>
      </c>
      <c r="F10" s="9"/>
      <c r="G10" s="14">
        <v>0</v>
      </c>
      <c r="H10" s="10">
        <f>E10*G10</f>
        <v>0</v>
      </c>
    </row>
    <row r="11" ht="13.5" customHeight="1" spans="1:8">
      <c r="A11" s="8" t="s">
        <v>64</v>
      </c>
      <c r="B11" s="11" t="s">
        <v>65</v>
      </c>
      <c r="C11" s="11"/>
      <c r="D11" s="9" t="s">
        <v>57</v>
      </c>
      <c r="E11" s="9">
        <v>1</v>
      </c>
      <c r="F11" s="9"/>
      <c r="G11" s="14">
        <v>0</v>
      </c>
      <c r="H11" s="10">
        <f>E11*G11</f>
        <v>0</v>
      </c>
    </row>
    <row r="12" ht="27" customHeight="1" spans="1:8">
      <c r="A12" s="8" t="s">
        <v>66</v>
      </c>
      <c r="B12" s="11" t="s">
        <v>67</v>
      </c>
      <c r="C12" s="11"/>
      <c r="D12" s="9" t="s">
        <v>57</v>
      </c>
      <c r="E12" s="9">
        <v>1</v>
      </c>
      <c r="F12" s="9"/>
      <c r="G12" s="16">
        <v>1832</v>
      </c>
      <c r="H12" s="10">
        <f>E12*G12</f>
        <v>1832</v>
      </c>
    </row>
    <row r="13" ht="13.5" customHeight="1" spans="1:8">
      <c r="A13" s="8" t="s">
        <v>68</v>
      </c>
      <c r="B13" s="11" t="s">
        <v>69</v>
      </c>
      <c r="C13" s="11"/>
      <c r="D13" s="9"/>
      <c r="E13" s="9"/>
      <c r="F13" s="9"/>
      <c r="G13" s="9"/>
      <c r="H13" s="10" t="str">
        <f t="shared" si="0"/>
        <v> </v>
      </c>
    </row>
    <row r="14" ht="26.25" customHeight="1" spans="1:8">
      <c r="A14" s="8" t="s">
        <v>70</v>
      </c>
      <c r="B14" s="11" t="s">
        <v>71</v>
      </c>
      <c r="C14" s="11"/>
      <c r="D14" s="9" t="s">
        <v>57</v>
      </c>
      <c r="E14" s="9">
        <v>1</v>
      </c>
      <c r="F14" s="9"/>
      <c r="G14" s="14">
        <v>0</v>
      </c>
      <c r="H14" s="10">
        <f>E14*G14</f>
        <v>0</v>
      </c>
    </row>
    <row r="15" ht="13.5" customHeight="1" spans="1:8">
      <c r="A15" s="8"/>
      <c r="B15" s="11"/>
      <c r="C15" s="11"/>
      <c r="D15" s="9"/>
      <c r="E15" s="12"/>
      <c r="F15" s="12"/>
      <c r="G15" s="12"/>
      <c r="H15" s="13"/>
    </row>
    <row r="16" ht="13.5" customHeight="1" spans="1:8">
      <c r="A16" s="8"/>
      <c r="B16" s="11"/>
      <c r="C16" s="11"/>
      <c r="D16" s="9"/>
      <c r="E16" s="12"/>
      <c r="F16" s="12"/>
      <c r="G16" s="12"/>
      <c r="H16" s="13"/>
    </row>
    <row r="17" ht="13.5" customHeight="1" spans="1:8">
      <c r="A17" s="8"/>
      <c r="B17" s="11"/>
      <c r="C17" s="11"/>
      <c r="D17" s="9"/>
      <c r="E17" s="12"/>
      <c r="F17" s="12"/>
      <c r="G17" s="12"/>
      <c r="H17" s="13"/>
    </row>
    <row r="18" ht="13.5" customHeight="1" spans="1:8">
      <c r="A18" s="8"/>
      <c r="B18" s="11"/>
      <c r="C18" s="11"/>
      <c r="D18" s="9"/>
      <c r="E18" s="12"/>
      <c r="F18" s="12"/>
      <c r="G18" s="12"/>
      <c r="H18" s="13"/>
    </row>
    <row r="19" ht="13.5" customHeight="1" spans="1:8">
      <c r="A19" s="8"/>
      <c r="B19" s="11"/>
      <c r="C19" s="11"/>
      <c r="D19" s="9"/>
      <c r="E19" s="12"/>
      <c r="F19" s="12"/>
      <c r="G19" s="12"/>
      <c r="H19" s="13"/>
    </row>
    <row r="20" ht="13.5" customHeight="1" spans="1:8">
      <c r="A20" s="8"/>
      <c r="B20" s="11"/>
      <c r="C20" s="11"/>
      <c r="D20" s="9"/>
      <c r="E20" s="12"/>
      <c r="F20" s="12"/>
      <c r="G20" s="12"/>
      <c r="H20" s="13"/>
    </row>
    <row r="21" ht="13.5" customHeight="1" spans="1:8">
      <c r="A21" s="8"/>
      <c r="B21" s="11"/>
      <c r="C21" s="11"/>
      <c r="D21" s="9"/>
      <c r="E21" s="12"/>
      <c r="F21" s="12"/>
      <c r="G21" s="12"/>
      <c r="H21" s="13"/>
    </row>
    <row r="22" ht="13.5" customHeight="1" spans="1:8">
      <c r="A22" s="8"/>
      <c r="B22" s="11"/>
      <c r="C22" s="11"/>
      <c r="D22" s="9"/>
      <c r="E22" s="12"/>
      <c r="F22" s="12"/>
      <c r="G22" s="12"/>
      <c r="H22" s="13"/>
    </row>
    <row r="23" ht="13.5" customHeight="1" spans="1:8">
      <c r="A23" s="8"/>
      <c r="B23" s="11"/>
      <c r="C23" s="11"/>
      <c r="D23" s="9"/>
      <c r="E23" s="12"/>
      <c r="F23" s="12"/>
      <c r="G23" s="12"/>
      <c r="H23" s="13"/>
    </row>
    <row r="24" ht="13.5" customHeight="1" spans="1:8">
      <c r="A24" s="8"/>
      <c r="B24" s="11"/>
      <c r="C24" s="11"/>
      <c r="D24" s="9"/>
      <c r="E24" s="12"/>
      <c r="F24" s="12"/>
      <c r="G24" s="12"/>
      <c r="H24" s="13"/>
    </row>
    <row r="25" ht="13.5" customHeight="1" spans="1:8">
      <c r="A25" s="8"/>
      <c r="B25" s="11"/>
      <c r="C25" s="11"/>
      <c r="D25" s="9"/>
      <c r="E25" s="12"/>
      <c r="F25" s="12"/>
      <c r="G25" s="12"/>
      <c r="H25" s="13"/>
    </row>
    <row r="26" ht="13.5" customHeight="1" spans="1:8">
      <c r="A26" s="8"/>
      <c r="B26" s="11"/>
      <c r="C26" s="11"/>
      <c r="D26" s="9"/>
      <c r="E26" s="12"/>
      <c r="F26" s="12"/>
      <c r="G26" s="12"/>
      <c r="H26" s="13"/>
    </row>
    <row r="27" ht="13.5" customHeight="1" spans="1:8">
      <c r="A27" s="8"/>
      <c r="B27" s="11"/>
      <c r="C27" s="11"/>
      <c r="D27" s="9"/>
      <c r="E27" s="12"/>
      <c r="F27" s="12"/>
      <c r="G27" s="12"/>
      <c r="H27" s="13"/>
    </row>
    <row r="28" ht="13.5" customHeight="1" spans="1:8">
      <c r="A28" s="8"/>
      <c r="B28" s="11"/>
      <c r="C28" s="11"/>
      <c r="D28" s="9"/>
      <c r="E28" s="12"/>
      <c r="F28" s="12"/>
      <c r="G28" s="12"/>
      <c r="H28" s="13"/>
    </row>
    <row r="29" ht="13.5" customHeight="1" spans="1:8">
      <c r="A29" s="8"/>
      <c r="B29" s="11"/>
      <c r="C29" s="11"/>
      <c r="D29" s="9"/>
      <c r="E29" s="12"/>
      <c r="F29" s="12"/>
      <c r="G29" s="12"/>
      <c r="H29" s="13"/>
    </row>
    <row r="30" ht="13.5" customHeight="1" spans="1:8">
      <c r="A30" s="8"/>
      <c r="B30" s="11"/>
      <c r="C30" s="11"/>
      <c r="D30" s="9"/>
      <c r="E30" s="12"/>
      <c r="F30" s="12"/>
      <c r="G30" s="12"/>
      <c r="H30" s="13"/>
    </row>
    <row r="31" ht="13.5" customHeight="1" spans="1:8">
      <c r="A31" s="8"/>
      <c r="B31" s="11"/>
      <c r="C31" s="11"/>
      <c r="D31" s="9"/>
      <c r="E31" s="12"/>
      <c r="F31" s="12"/>
      <c r="G31" s="12"/>
      <c r="H31" s="13"/>
    </row>
    <row r="32" ht="13.5" customHeight="1" spans="1:8">
      <c r="A32" s="8"/>
      <c r="B32" s="11"/>
      <c r="C32" s="11"/>
      <c r="D32" s="9"/>
      <c r="E32" s="12"/>
      <c r="F32" s="12"/>
      <c r="G32" s="12"/>
      <c r="H32" s="13"/>
    </row>
    <row r="33" ht="13.5" customHeight="1" spans="1:8">
      <c r="A33" s="8"/>
      <c r="B33" s="11"/>
      <c r="C33" s="11"/>
      <c r="D33" s="9"/>
      <c r="E33" s="12"/>
      <c r="F33" s="12"/>
      <c r="G33" s="12"/>
      <c r="H33" s="13"/>
    </row>
    <row r="34" ht="13.5" customHeight="1" spans="1:8">
      <c r="A34" s="8"/>
      <c r="B34" s="11"/>
      <c r="C34" s="11"/>
      <c r="D34" s="9"/>
      <c r="E34" s="12"/>
      <c r="F34" s="12"/>
      <c r="G34" s="12"/>
      <c r="H34" s="13"/>
    </row>
    <row r="35" ht="13.5" customHeight="1" spans="1:8">
      <c r="A35" s="8"/>
      <c r="B35" s="11"/>
      <c r="C35" s="11"/>
      <c r="D35" s="9"/>
      <c r="E35" s="12"/>
      <c r="F35" s="12"/>
      <c r="G35" s="12"/>
      <c r="H35" s="13"/>
    </row>
    <row r="36" ht="13.5" customHeight="1" spans="1:8">
      <c r="A36" s="8"/>
      <c r="B36" s="11"/>
      <c r="C36" s="11"/>
      <c r="D36" s="9"/>
      <c r="E36" s="12"/>
      <c r="F36" s="12"/>
      <c r="G36" s="12"/>
      <c r="H36" s="13"/>
    </row>
    <row r="37" ht="13.5" customHeight="1" spans="1:8">
      <c r="A37" s="8"/>
      <c r="B37" s="11"/>
      <c r="C37" s="11"/>
      <c r="D37" s="9"/>
      <c r="E37" s="12"/>
      <c r="F37" s="12"/>
      <c r="G37" s="12"/>
      <c r="H37" s="13"/>
    </row>
    <row r="38" ht="13.5" customHeight="1" spans="1:8">
      <c r="A38" s="8"/>
      <c r="B38" s="11"/>
      <c r="C38" s="11"/>
      <c r="D38" s="9"/>
      <c r="E38" s="12"/>
      <c r="F38" s="12"/>
      <c r="G38" s="12"/>
      <c r="H38" s="13"/>
    </row>
    <row r="39" ht="13.5" customHeight="1" spans="1:8">
      <c r="A39" s="8"/>
      <c r="B39" s="11"/>
      <c r="C39" s="11"/>
      <c r="D39" s="9"/>
      <c r="E39" s="12"/>
      <c r="F39" s="12"/>
      <c r="G39" s="12"/>
      <c r="H39" s="13"/>
    </row>
    <row r="40" ht="13.5" customHeight="1" spans="1:8">
      <c r="A40" s="8"/>
      <c r="B40" s="11"/>
      <c r="C40" s="11"/>
      <c r="D40" s="9"/>
      <c r="E40" s="12"/>
      <c r="F40" s="12"/>
      <c r="G40" s="12"/>
      <c r="H40" s="13"/>
    </row>
    <row r="41" ht="13.5" customHeight="1" spans="1:8">
      <c r="A41" s="8"/>
      <c r="B41" s="11"/>
      <c r="C41" s="11"/>
      <c r="D41" s="9"/>
      <c r="E41" s="12"/>
      <c r="F41" s="12"/>
      <c r="G41" s="12"/>
      <c r="H41" s="13"/>
    </row>
    <row r="42" ht="13.5" customHeight="1" spans="1:8">
      <c r="A42" s="8"/>
      <c r="B42" s="11"/>
      <c r="C42" s="11"/>
      <c r="D42" s="9"/>
      <c r="E42" s="12"/>
      <c r="F42" s="12"/>
      <c r="G42" s="12"/>
      <c r="H42" s="13"/>
    </row>
    <row r="43" ht="13.5" customHeight="1" spans="1:8">
      <c r="A43" s="8"/>
      <c r="B43" s="11"/>
      <c r="C43" s="11"/>
      <c r="D43" s="9"/>
      <c r="E43" s="12"/>
      <c r="F43" s="12"/>
      <c r="G43" s="12"/>
      <c r="H43" s="13"/>
    </row>
    <row r="44" ht="13.5" customHeight="1" spans="1:8">
      <c r="A44" s="8"/>
      <c r="B44" s="11"/>
      <c r="C44" s="11"/>
      <c r="D44" s="9"/>
      <c r="E44" s="12"/>
      <c r="F44" s="12"/>
      <c r="G44" s="12"/>
      <c r="H44" s="13"/>
    </row>
    <row r="45" ht="13.5" customHeight="1" spans="1:8">
      <c r="A45" s="8"/>
      <c r="B45" s="11"/>
      <c r="C45" s="11"/>
      <c r="D45" s="9"/>
      <c r="E45" s="12"/>
      <c r="F45" s="12"/>
      <c r="G45" s="12"/>
      <c r="H45" s="13"/>
    </row>
    <row r="46" ht="13.5" customHeight="1" spans="1:8">
      <c r="A46" s="8"/>
      <c r="B46" s="11"/>
      <c r="C46" s="11"/>
      <c r="D46" s="9"/>
      <c r="E46" s="12"/>
      <c r="F46" s="12"/>
      <c r="G46" s="12"/>
      <c r="H46" s="13"/>
    </row>
    <row r="47" ht="13.5" customHeight="1" spans="1:8">
      <c r="A47" s="8"/>
      <c r="B47" s="11"/>
      <c r="C47" s="11"/>
      <c r="D47" s="9"/>
      <c r="E47" s="12"/>
      <c r="F47" s="12"/>
      <c r="G47" s="12"/>
      <c r="H47" s="13"/>
    </row>
    <row r="48" ht="13.5" customHeight="1" spans="1:8">
      <c r="A48" s="17" t="str">
        <f>"第100章  合计   人民币（元）"</f>
        <v>第100章  合计   人民币（元）</v>
      </c>
      <c r="B48" s="18"/>
      <c r="C48" s="18"/>
      <c r="D48" s="19"/>
      <c r="E48" s="20">
        <f>H7+H8+H10+H11+H12+H14</f>
        <v>1832</v>
      </c>
      <c r="F48" s="21"/>
      <c r="G48" s="21"/>
      <c r="H48" s="22"/>
    </row>
    <row r="49" ht="21" customHeight="1" spans="1:8">
      <c r="A49" s="2"/>
      <c r="B49" s="2"/>
      <c r="C49" s="3"/>
      <c r="D49" s="3"/>
      <c r="E49" s="3"/>
      <c r="F49" s="4" t="s">
        <v>72</v>
      </c>
      <c r="G49" s="4"/>
      <c r="H49" s="4"/>
    </row>
    <row r="50" ht="21" customHeight="1" spans="1:8">
      <c r="A50" s="1" t="s">
        <v>42</v>
      </c>
      <c r="B50" s="1"/>
      <c r="C50" s="1"/>
      <c r="D50" s="1"/>
      <c r="E50" s="1"/>
      <c r="F50" s="1"/>
      <c r="G50" s="1"/>
      <c r="H50" s="1"/>
    </row>
    <row r="51" ht="13.5" customHeight="1" spans="1:8">
      <c r="A51" s="2" t="s">
        <v>104</v>
      </c>
      <c r="B51" s="2"/>
      <c r="C51" s="3"/>
      <c r="D51" s="3"/>
      <c r="E51" s="3"/>
      <c r="F51" s="4" t="s">
        <v>44</v>
      </c>
      <c r="G51" s="4"/>
      <c r="H51" s="4"/>
    </row>
    <row r="52" ht="13.5" customHeight="1" spans="1:8">
      <c r="A52" s="5" t="s">
        <v>31</v>
      </c>
      <c r="B52" s="6"/>
      <c r="C52" s="6"/>
      <c r="D52" s="6"/>
      <c r="E52" s="6"/>
      <c r="F52" s="6"/>
      <c r="G52" s="6"/>
      <c r="H52" s="7"/>
    </row>
    <row r="53" ht="13.5" customHeight="1" spans="1:8">
      <c r="A53" s="8" t="s">
        <v>45</v>
      </c>
      <c r="B53" s="9" t="s">
        <v>46</v>
      </c>
      <c r="C53" s="9"/>
      <c r="D53" s="9" t="s">
        <v>47</v>
      </c>
      <c r="E53" s="9" t="s">
        <v>48</v>
      </c>
      <c r="F53" s="9"/>
      <c r="G53" s="9" t="s">
        <v>49</v>
      </c>
      <c r="H53" s="10" t="s">
        <v>50</v>
      </c>
    </row>
    <row r="54" ht="13.5" customHeight="1" spans="1:8">
      <c r="A54" s="8" t="s">
        <v>73</v>
      </c>
      <c r="B54" s="11" t="s">
        <v>74</v>
      </c>
      <c r="C54" s="11"/>
      <c r="D54" s="9"/>
      <c r="E54" s="12"/>
      <c r="F54" s="12"/>
      <c r="G54" s="12"/>
      <c r="H54" s="13" t="str">
        <f>IF(ROUND(E54*G54,2)=0," ",ROUND(E54*G54,2))</f>
        <v> </v>
      </c>
    </row>
    <row r="55" ht="13.5" customHeight="1" spans="1:8">
      <c r="A55" s="8" t="s">
        <v>75</v>
      </c>
      <c r="B55" s="11" t="s">
        <v>76</v>
      </c>
      <c r="C55" s="11"/>
      <c r="D55" s="9"/>
      <c r="E55" s="12"/>
      <c r="F55" s="12"/>
      <c r="G55" s="12"/>
      <c r="H55" s="13" t="str">
        <f>IF(ROUND(E55*G55,2)=0," ",ROUND(E55*G55,2))</f>
        <v> </v>
      </c>
    </row>
    <row r="56" ht="71.25" customHeight="1" spans="1:8">
      <c r="A56" s="8" t="s">
        <v>55</v>
      </c>
      <c r="B56" s="11" t="s">
        <v>77</v>
      </c>
      <c r="C56" s="11"/>
      <c r="D56" s="9" t="s">
        <v>78</v>
      </c>
      <c r="E56" s="9">
        <v>1300</v>
      </c>
      <c r="F56" s="9"/>
      <c r="G56" s="14">
        <v>0</v>
      </c>
      <c r="H56" s="10">
        <f>E56*G56</f>
        <v>0</v>
      </c>
    </row>
    <row r="57" ht="13.5" customHeight="1" spans="1:8">
      <c r="A57" s="8"/>
      <c r="B57" s="11"/>
      <c r="C57" s="11"/>
      <c r="D57" s="9"/>
      <c r="E57" s="12"/>
      <c r="F57" s="12"/>
      <c r="G57" s="12"/>
      <c r="H57" s="13"/>
    </row>
    <row r="58" ht="13.5" customHeight="1" spans="1:8">
      <c r="A58" s="8"/>
      <c r="B58" s="11"/>
      <c r="C58" s="11"/>
      <c r="D58" s="9"/>
      <c r="E58" s="12"/>
      <c r="F58" s="12"/>
      <c r="G58" s="12"/>
      <c r="H58" s="13"/>
    </row>
    <row r="59" ht="13.5" customHeight="1" spans="1:8">
      <c r="A59" s="8"/>
      <c r="B59" s="11"/>
      <c r="C59" s="11"/>
      <c r="D59" s="9"/>
      <c r="E59" s="12"/>
      <c r="F59" s="12"/>
      <c r="G59" s="12"/>
      <c r="H59" s="13"/>
    </row>
    <row r="60" ht="13.5" customHeight="1" spans="1:8">
      <c r="A60" s="8"/>
      <c r="B60" s="11"/>
      <c r="C60" s="11"/>
      <c r="D60" s="9"/>
      <c r="E60" s="12"/>
      <c r="F60" s="12"/>
      <c r="G60" s="12"/>
      <c r="H60" s="13"/>
    </row>
    <row r="61" ht="13.5" customHeight="1" spans="1:8">
      <c r="A61" s="8"/>
      <c r="B61" s="11"/>
      <c r="C61" s="11"/>
      <c r="D61" s="9"/>
      <c r="E61" s="12"/>
      <c r="F61" s="12"/>
      <c r="G61" s="12"/>
      <c r="H61" s="13"/>
    </row>
    <row r="62" ht="13.5" customHeight="1" spans="1:8">
      <c r="A62" s="8"/>
      <c r="B62" s="11"/>
      <c r="C62" s="11"/>
      <c r="D62" s="9"/>
      <c r="E62" s="12"/>
      <c r="F62" s="12"/>
      <c r="G62" s="12"/>
      <c r="H62" s="13"/>
    </row>
    <row r="63" ht="13.5" customHeight="1" spans="1:8">
      <c r="A63" s="8"/>
      <c r="B63" s="11"/>
      <c r="C63" s="11"/>
      <c r="D63" s="9"/>
      <c r="E63" s="12"/>
      <c r="F63" s="12"/>
      <c r="G63" s="12"/>
      <c r="H63" s="13"/>
    </row>
    <row r="64" ht="13.5" customHeight="1" spans="1:8">
      <c r="A64" s="8"/>
      <c r="B64" s="11"/>
      <c r="C64" s="11"/>
      <c r="D64" s="9"/>
      <c r="E64" s="12"/>
      <c r="F64" s="12"/>
      <c r="G64" s="12"/>
      <c r="H64" s="13"/>
    </row>
    <row r="65" ht="13.5" customHeight="1" spans="1:8">
      <c r="A65" s="8"/>
      <c r="B65" s="11"/>
      <c r="C65" s="11"/>
      <c r="D65" s="9"/>
      <c r="E65" s="12"/>
      <c r="F65" s="12"/>
      <c r="G65" s="12"/>
      <c r="H65" s="13"/>
    </row>
    <row r="66" ht="13.5" customHeight="1" spans="1:8">
      <c r="A66" s="8"/>
      <c r="B66" s="11"/>
      <c r="C66" s="11"/>
      <c r="D66" s="9"/>
      <c r="E66" s="12"/>
      <c r="F66" s="12"/>
      <c r="G66" s="12"/>
      <c r="H66" s="13"/>
    </row>
    <row r="67" ht="13.5" customHeight="1" spans="1:8">
      <c r="A67" s="8"/>
      <c r="B67" s="11"/>
      <c r="C67" s="11"/>
      <c r="D67" s="9"/>
      <c r="E67" s="12"/>
      <c r="F67" s="12"/>
      <c r="G67" s="12"/>
      <c r="H67" s="13"/>
    </row>
    <row r="68" ht="13.5" customHeight="1" spans="1:8">
      <c r="A68" s="8"/>
      <c r="B68" s="11"/>
      <c r="C68" s="11"/>
      <c r="D68" s="9"/>
      <c r="E68" s="12"/>
      <c r="F68" s="12"/>
      <c r="G68" s="12"/>
      <c r="H68" s="13"/>
    </row>
    <row r="69" ht="13.5" customHeight="1" spans="1:8">
      <c r="A69" s="8"/>
      <c r="B69" s="11"/>
      <c r="C69" s="11"/>
      <c r="D69" s="9"/>
      <c r="E69" s="12"/>
      <c r="F69" s="12"/>
      <c r="G69" s="12"/>
      <c r="H69" s="13"/>
    </row>
    <row r="70" ht="13.5" customHeight="1" spans="1:8">
      <c r="A70" s="8"/>
      <c r="B70" s="11"/>
      <c r="C70" s="11"/>
      <c r="D70" s="9"/>
      <c r="E70" s="12"/>
      <c r="F70" s="12"/>
      <c r="G70" s="12"/>
      <c r="H70" s="13"/>
    </row>
    <row r="71" ht="13.5" customHeight="1" spans="1:8">
      <c r="A71" s="8"/>
      <c r="B71" s="11"/>
      <c r="C71" s="11"/>
      <c r="D71" s="9"/>
      <c r="E71" s="12"/>
      <c r="F71" s="12"/>
      <c r="G71" s="12"/>
      <c r="H71" s="13"/>
    </row>
    <row r="72" ht="13.5" customHeight="1" spans="1:8">
      <c r="A72" s="8"/>
      <c r="B72" s="11"/>
      <c r="C72" s="11"/>
      <c r="D72" s="9"/>
      <c r="E72" s="12"/>
      <c r="F72" s="12"/>
      <c r="G72" s="12"/>
      <c r="H72" s="13"/>
    </row>
    <row r="73" ht="13.5" customHeight="1" spans="1:8">
      <c r="A73" s="8"/>
      <c r="B73" s="11"/>
      <c r="C73" s="11"/>
      <c r="D73" s="9"/>
      <c r="E73" s="12"/>
      <c r="F73" s="12"/>
      <c r="G73" s="12"/>
      <c r="H73" s="13"/>
    </row>
    <row r="74" ht="13.5" customHeight="1" spans="1:8">
      <c r="A74" s="8"/>
      <c r="B74" s="11"/>
      <c r="C74" s="11"/>
      <c r="D74" s="9"/>
      <c r="E74" s="12"/>
      <c r="F74" s="12"/>
      <c r="G74" s="12"/>
      <c r="H74" s="13"/>
    </row>
    <row r="75" ht="13.5" customHeight="1" spans="1:8">
      <c r="A75" s="8"/>
      <c r="B75" s="11"/>
      <c r="C75" s="11"/>
      <c r="D75" s="9"/>
      <c r="E75" s="12"/>
      <c r="F75" s="12"/>
      <c r="G75" s="12"/>
      <c r="H75" s="13"/>
    </row>
    <row r="76" ht="13.5" customHeight="1" spans="1:8">
      <c r="A76" s="8"/>
      <c r="B76" s="11"/>
      <c r="C76" s="11"/>
      <c r="D76" s="9"/>
      <c r="E76" s="12"/>
      <c r="F76" s="12"/>
      <c r="G76" s="12"/>
      <c r="H76" s="13"/>
    </row>
    <row r="77" ht="13.5" customHeight="1" spans="1:8">
      <c r="A77" s="8"/>
      <c r="B77" s="11"/>
      <c r="C77" s="11"/>
      <c r="D77" s="9"/>
      <c r="E77" s="12"/>
      <c r="F77" s="12"/>
      <c r="G77" s="12"/>
      <c r="H77" s="13"/>
    </row>
    <row r="78" ht="13.5" customHeight="1" spans="1:8">
      <c r="A78" s="8"/>
      <c r="B78" s="11"/>
      <c r="C78" s="11"/>
      <c r="D78" s="9"/>
      <c r="E78" s="12"/>
      <c r="F78" s="12"/>
      <c r="G78" s="12"/>
      <c r="H78" s="13"/>
    </row>
    <row r="79" ht="13.5" customHeight="1" spans="1:8">
      <c r="A79" s="8"/>
      <c r="B79" s="11"/>
      <c r="C79" s="11"/>
      <c r="D79" s="9"/>
      <c r="E79" s="12"/>
      <c r="F79" s="12"/>
      <c r="G79" s="12"/>
      <c r="H79" s="13"/>
    </row>
    <row r="80" ht="13.5" customHeight="1" spans="1:8">
      <c r="A80" s="8"/>
      <c r="B80" s="11"/>
      <c r="C80" s="11"/>
      <c r="D80" s="9"/>
      <c r="E80" s="12"/>
      <c r="F80" s="12"/>
      <c r="G80" s="12"/>
      <c r="H80" s="13"/>
    </row>
    <row r="81" ht="13.5" customHeight="1" spans="1:8">
      <c r="A81" s="8"/>
      <c r="B81" s="11"/>
      <c r="C81" s="11"/>
      <c r="D81" s="9"/>
      <c r="E81" s="12"/>
      <c r="F81" s="12"/>
      <c r="G81" s="12"/>
      <c r="H81" s="13"/>
    </row>
    <row r="82" ht="13.5" customHeight="1" spans="1:8">
      <c r="A82" s="8"/>
      <c r="B82" s="11"/>
      <c r="C82" s="11"/>
      <c r="D82" s="9"/>
      <c r="E82" s="12"/>
      <c r="F82" s="12"/>
      <c r="G82" s="12"/>
      <c r="H82" s="13"/>
    </row>
    <row r="83" ht="13.5" customHeight="1" spans="1:8">
      <c r="A83" s="8"/>
      <c r="B83" s="11"/>
      <c r="C83" s="11"/>
      <c r="D83" s="9"/>
      <c r="E83" s="12"/>
      <c r="F83" s="12"/>
      <c r="G83" s="12"/>
      <c r="H83" s="13"/>
    </row>
    <row r="84" ht="13.5" customHeight="1" spans="1:8">
      <c r="A84" s="8"/>
      <c r="B84" s="11"/>
      <c r="C84" s="11"/>
      <c r="D84" s="9"/>
      <c r="E84" s="12"/>
      <c r="F84" s="12"/>
      <c r="G84" s="12"/>
      <c r="H84" s="13"/>
    </row>
    <row r="85" ht="13.5" customHeight="1" spans="1:8">
      <c r="A85" s="8"/>
      <c r="B85" s="11"/>
      <c r="C85" s="11"/>
      <c r="D85" s="9"/>
      <c r="E85" s="12"/>
      <c r="F85" s="12"/>
      <c r="G85" s="12"/>
      <c r="H85" s="13"/>
    </row>
    <row r="86" ht="13.5" customHeight="1" spans="1:8">
      <c r="A86" s="8"/>
      <c r="B86" s="11"/>
      <c r="C86" s="11"/>
      <c r="D86" s="9"/>
      <c r="E86" s="12"/>
      <c r="F86" s="12"/>
      <c r="G86" s="12"/>
      <c r="H86" s="13"/>
    </row>
    <row r="87" ht="13.5" customHeight="1" spans="1:8">
      <c r="A87" s="8"/>
      <c r="B87" s="11"/>
      <c r="C87" s="11"/>
      <c r="D87" s="9"/>
      <c r="E87" s="12"/>
      <c r="F87" s="12"/>
      <c r="G87" s="12"/>
      <c r="H87" s="13"/>
    </row>
    <row r="88" ht="13.5" customHeight="1" spans="1:8">
      <c r="A88" s="8"/>
      <c r="B88" s="11"/>
      <c r="C88" s="11"/>
      <c r="D88" s="9"/>
      <c r="E88" s="12"/>
      <c r="F88" s="12"/>
      <c r="G88" s="12"/>
      <c r="H88" s="13"/>
    </row>
    <row r="89" ht="13.5" customHeight="1" spans="1:8">
      <c r="A89" s="8"/>
      <c r="B89" s="11"/>
      <c r="C89" s="11"/>
      <c r="D89" s="9"/>
      <c r="E89" s="12"/>
      <c r="F89" s="12"/>
      <c r="G89" s="12"/>
      <c r="H89" s="13"/>
    </row>
    <row r="90" ht="13.5" customHeight="1" spans="1:8">
      <c r="A90" s="8"/>
      <c r="B90" s="11"/>
      <c r="C90" s="11"/>
      <c r="D90" s="9"/>
      <c r="E90" s="12"/>
      <c r="F90" s="12"/>
      <c r="G90" s="12"/>
      <c r="H90" s="13"/>
    </row>
    <row r="91" ht="13.5" customHeight="1" spans="1:8">
      <c r="A91" s="8"/>
      <c r="B91" s="11"/>
      <c r="C91" s="11"/>
      <c r="D91" s="9"/>
      <c r="E91" s="12"/>
      <c r="F91" s="12"/>
      <c r="G91" s="12"/>
      <c r="H91" s="13"/>
    </row>
    <row r="92" ht="13.5" customHeight="1" spans="1:8">
      <c r="A92" s="8"/>
      <c r="B92" s="11"/>
      <c r="C92" s="11"/>
      <c r="D92" s="9"/>
      <c r="E92" s="12"/>
      <c r="F92" s="12"/>
      <c r="G92" s="12"/>
      <c r="H92" s="13"/>
    </row>
    <row r="93" ht="13.5" customHeight="1" spans="1:8">
      <c r="A93" s="8"/>
      <c r="B93" s="11"/>
      <c r="C93" s="11"/>
      <c r="D93" s="9"/>
      <c r="E93" s="12"/>
      <c r="F93" s="12"/>
      <c r="G93" s="12"/>
      <c r="H93" s="13"/>
    </row>
    <row r="94" ht="13.5" customHeight="1" spans="1:8">
      <c r="A94" s="8"/>
      <c r="B94" s="11"/>
      <c r="C94" s="11"/>
      <c r="D94" s="9"/>
      <c r="E94" s="12"/>
      <c r="F94" s="12"/>
      <c r="G94" s="12"/>
      <c r="H94" s="13"/>
    </row>
    <row r="95" ht="13.5" customHeight="1" spans="1:8">
      <c r="A95" s="8"/>
      <c r="B95" s="11"/>
      <c r="C95" s="11"/>
      <c r="D95" s="9"/>
      <c r="E95" s="12"/>
      <c r="F95" s="12"/>
      <c r="G95" s="12"/>
      <c r="H95" s="13"/>
    </row>
    <row r="96" ht="13.5" customHeight="1" spans="1:8">
      <c r="A96" s="17" t="str">
        <f>"第200章  合计   人民币（元）"</f>
        <v>第200章  合计   人民币（元）</v>
      </c>
      <c r="B96" s="18"/>
      <c r="C96" s="18"/>
      <c r="D96" s="19"/>
      <c r="E96" s="20">
        <f>H56</f>
        <v>0</v>
      </c>
      <c r="F96" s="21"/>
      <c r="G96" s="21"/>
      <c r="H96" s="22"/>
    </row>
    <row r="97" ht="21" customHeight="1" spans="1:8">
      <c r="A97" s="2"/>
      <c r="B97" s="2"/>
      <c r="C97" s="3"/>
      <c r="D97" s="3"/>
      <c r="E97" s="3"/>
      <c r="F97" s="4" t="s">
        <v>79</v>
      </c>
      <c r="G97" s="4"/>
      <c r="H97" s="4"/>
    </row>
    <row r="98" ht="21" customHeight="1" spans="1:8">
      <c r="A98" s="1" t="s">
        <v>42</v>
      </c>
      <c r="B98" s="1"/>
      <c r="C98" s="1"/>
      <c r="D98" s="1"/>
      <c r="E98" s="1"/>
      <c r="F98" s="1"/>
      <c r="G98" s="1"/>
      <c r="H98" s="1"/>
    </row>
    <row r="99" ht="13.5" customHeight="1" spans="1:8">
      <c r="A99" s="2" t="s">
        <v>104</v>
      </c>
      <c r="B99" s="2"/>
      <c r="C99" s="3"/>
      <c r="D99" s="3"/>
      <c r="E99" s="3"/>
      <c r="F99" s="4" t="s">
        <v>44</v>
      </c>
      <c r="G99" s="4"/>
      <c r="H99" s="4"/>
    </row>
    <row r="100" ht="13.5" customHeight="1" spans="1:8">
      <c r="A100" s="5" t="s">
        <v>33</v>
      </c>
      <c r="B100" s="6"/>
      <c r="C100" s="6"/>
      <c r="D100" s="6"/>
      <c r="E100" s="6"/>
      <c r="F100" s="6"/>
      <c r="G100" s="6"/>
      <c r="H100" s="7"/>
    </row>
    <row r="101" ht="13.5" customHeight="1" spans="1:8">
      <c r="A101" s="8" t="s">
        <v>45</v>
      </c>
      <c r="B101" s="9" t="s">
        <v>46</v>
      </c>
      <c r="C101" s="9"/>
      <c r="D101" s="9" t="s">
        <v>47</v>
      </c>
      <c r="E101" s="9" t="s">
        <v>48</v>
      </c>
      <c r="F101" s="9"/>
      <c r="G101" s="9" t="s">
        <v>49</v>
      </c>
      <c r="H101" s="10" t="s">
        <v>50</v>
      </c>
    </row>
    <row r="102" ht="13.5" customHeight="1" spans="1:8">
      <c r="A102" s="8" t="s">
        <v>80</v>
      </c>
      <c r="B102" s="11" t="s">
        <v>81</v>
      </c>
      <c r="C102" s="11"/>
      <c r="D102" s="9"/>
      <c r="E102" s="12"/>
      <c r="F102" s="12"/>
      <c r="G102" s="12"/>
      <c r="H102" s="13" t="str">
        <f t="shared" ref="H102:H108" si="1">IF(ROUND(E102*G102,2)=0," ",ROUND(E102*G102,2))</f>
        <v> </v>
      </c>
    </row>
    <row r="103" ht="13.5" customHeight="1" spans="1:8">
      <c r="A103" s="8" t="s">
        <v>82</v>
      </c>
      <c r="B103" s="11" t="s">
        <v>83</v>
      </c>
      <c r="C103" s="11"/>
      <c r="D103" s="9"/>
      <c r="E103" s="12"/>
      <c r="F103" s="12"/>
      <c r="G103" s="12"/>
      <c r="H103" s="13" t="str">
        <f t="shared" si="1"/>
        <v> </v>
      </c>
    </row>
    <row r="104" ht="39" customHeight="1" spans="1:8">
      <c r="A104" s="8" t="s">
        <v>55</v>
      </c>
      <c r="B104" s="11" t="s">
        <v>84</v>
      </c>
      <c r="C104" s="11"/>
      <c r="D104" s="9" t="s">
        <v>78</v>
      </c>
      <c r="E104" s="9">
        <v>1105</v>
      </c>
      <c r="F104" s="9"/>
      <c r="G104" s="14">
        <v>0</v>
      </c>
      <c r="H104" s="10">
        <f>E104*G104</f>
        <v>0</v>
      </c>
    </row>
    <row r="105" ht="13.5" customHeight="1" spans="1:8">
      <c r="A105" s="8" t="s">
        <v>85</v>
      </c>
      <c r="B105" s="11" t="s">
        <v>86</v>
      </c>
      <c r="C105" s="11"/>
      <c r="D105" s="9"/>
      <c r="E105" s="9"/>
      <c r="F105" s="9"/>
      <c r="G105" s="9"/>
      <c r="H105" s="10" t="str">
        <f t="shared" si="1"/>
        <v> </v>
      </c>
    </row>
    <row r="106" ht="13.5" customHeight="1" spans="1:8">
      <c r="A106" s="8" t="s">
        <v>87</v>
      </c>
      <c r="B106" s="11" t="s">
        <v>86</v>
      </c>
      <c r="C106" s="11"/>
      <c r="D106" s="9"/>
      <c r="E106" s="9"/>
      <c r="F106" s="9"/>
      <c r="G106" s="9"/>
      <c r="H106" s="10" t="str">
        <f t="shared" si="1"/>
        <v> </v>
      </c>
    </row>
    <row r="107" ht="43.5" customHeight="1" spans="1:8">
      <c r="A107" s="8" t="s">
        <v>55</v>
      </c>
      <c r="B107" s="11" t="s">
        <v>88</v>
      </c>
      <c r="C107" s="11"/>
      <c r="D107" s="9" t="s">
        <v>78</v>
      </c>
      <c r="E107" s="9">
        <v>975</v>
      </c>
      <c r="F107" s="9"/>
      <c r="G107" s="14">
        <v>0</v>
      </c>
      <c r="H107" s="10">
        <f>E107*G107</f>
        <v>0</v>
      </c>
    </row>
    <row r="108" ht="26.25" customHeight="1" spans="1:8">
      <c r="A108" s="8" t="s">
        <v>89</v>
      </c>
      <c r="B108" s="11" t="s">
        <v>90</v>
      </c>
      <c r="C108" s="11"/>
      <c r="D108" s="9"/>
      <c r="E108" s="9"/>
      <c r="F108" s="9"/>
      <c r="G108" s="9"/>
      <c r="H108" s="10" t="str">
        <f t="shared" si="1"/>
        <v> </v>
      </c>
    </row>
    <row r="109" ht="39" customHeight="1" spans="1:8">
      <c r="A109" s="8" t="s">
        <v>91</v>
      </c>
      <c r="B109" s="11" t="s">
        <v>92</v>
      </c>
      <c r="C109" s="11"/>
      <c r="D109" s="9" t="s">
        <v>78</v>
      </c>
      <c r="E109" s="9">
        <v>325</v>
      </c>
      <c r="F109" s="9"/>
      <c r="G109" s="14">
        <v>0</v>
      </c>
      <c r="H109" s="10">
        <f>E109*G109</f>
        <v>0</v>
      </c>
    </row>
    <row r="110" ht="13.5" customHeight="1" spans="1:8">
      <c r="A110" s="8"/>
      <c r="B110" s="11"/>
      <c r="C110" s="11"/>
      <c r="D110" s="9"/>
      <c r="E110" s="12"/>
      <c r="F110" s="12"/>
      <c r="G110" s="12"/>
      <c r="H110" s="13"/>
    </row>
    <row r="111" ht="13.5" customHeight="1" spans="1:8">
      <c r="A111" s="8"/>
      <c r="B111" s="11"/>
      <c r="C111" s="11"/>
      <c r="D111" s="9"/>
      <c r="E111" s="12"/>
      <c r="F111" s="12"/>
      <c r="G111" s="12"/>
      <c r="H111" s="13"/>
    </row>
    <row r="112" ht="13.5" customHeight="1" spans="1:8">
      <c r="A112" s="8"/>
      <c r="B112" s="11"/>
      <c r="C112" s="11"/>
      <c r="D112" s="9"/>
      <c r="E112" s="12"/>
      <c r="F112" s="12"/>
      <c r="G112" s="12"/>
      <c r="H112" s="13"/>
    </row>
    <row r="113" ht="13.5" customHeight="1" spans="1:8">
      <c r="A113" s="8"/>
      <c r="B113" s="11"/>
      <c r="C113" s="11"/>
      <c r="D113" s="9"/>
      <c r="E113" s="12"/>
      <c r="F113" s="12"/>
      <c r="G113" s="12"/>
      <c r="H113" s="13"/>
    </row>
    <row r="114" ht="13.5" customHeight="1" spans="1:8">
      <c r="A114" s="8"/>
      <c r="B114" s="11"/>
      <c r="C114" s="11"/>
      <c r="D114" s="9"/>
      <c r="E114" s="12"/>
      <c r="F114" s="12"/>
      <c r="G114" s="12"/>
      <c r="H114" s="13"/>
    </row>
    <row r="115" ht="13.5" customHeight="1" spans="1:8">
      <c r="A115" s="8"/>
      <c r="B115" s="11"/>
      <c r="C115" s="11"/>
      <c r="D115" s="9"/>
      <c r="E115" s="12"/>
      <c r="F115" s="12"/>
      <c r="G115" s="12"/>
      <c r="H115" s="13"/>
    </row>
    <row r="116" ht="13.5" customHeight="1" spans="1:8">
      <c r="A116" s="8"/>
      <c r="B116" s="11"/>
      <c r="C116" s="11"/>
      <c r="D116" s="9"/>
      <c r="E116" s="12"/>
      <c r="F116" s="12"/>
      <c r="G116" s="12"/>
      <c r="H116" s="13"/>
    </row>
    <row r="117" ht="13.5" customHeight="1" spans="1:8">
      <c r="A117" s="8"/>
      <c r="B117" s="11"/>
      <c r="C117" s="11"/>
      <c r="D117" s="9"/>
      <c r="E117" s="12"/>
      <c r="F117" s="12"/>
      <c r="G117" s="12"/>
      <c r="H117" s="13"/>
    </row>
    <row r="118" ht="13.5" customHeight="1" spans="1:8">
      <c r="A118" s="8"/>
      <c r="B118" s="11"/>
      <c r="C118" s="11"/>
      <c r="D118" s="9"/>
      <c r="E118" s="12"/>
      <c r="F118" s="12"/>
      <c r="G118" s="12"/>
      <c r="H118" s="13"/>
    </row>
    <row r="119" ht="13.5" customHeight="1" spans="1:8">
      <c r="A119" s="8"/>
      <c r="B119" s="11"/>
      <c r="C119" s="11"/>
      <c r="D119" s="9"/>
      <c r="E119" s="12"/>
      <c r="F119" s="12"/>
      <c r="G119" s="12"/>
      <c r="H119" s="13"/>
    </row>
    <row r="120" ht="13.5" customHeight="1" spans="1:8">
      <c r="A120" s="8"/>
      <c r="B120" s="11"/>
      <c r="C120" s="11"/>
      <c r="D120" s="9"/>
      <c r="E120" s="12"/>
      <c r="F120" s="12"/>
      <c r="G120" s="12"/>
      <c r="H120" s="13"/>
    </row>
    <row r="121" ht="13.5" customHeight="1" spans="1:8">
      <c r="A121" s="8"/>
      <c r="B121" s="11"/>
      <c r="C121" s="11"/>
      <c r="D121" s="9"/>
      <c r="E121" s="12"/>
      <c r="F121" s="12"/>
      <c r="G121" s="12"/>
      <c r="H121" s="13"/>
    </row>
    <row r="122" ht="13.5" customHeight="1" spans="1:8">
      <c r="A122" s="8"/>
      <c r="B122" s="11"/>
      <c r="C122" s="11"/>
      <c r="D122" s="9"/>
      <c r="E122" s="12"/>
      <c r="F122" s="12"/>
      <c r="G122" s="12"/>
      <c r="H122" s="13"/>
    </row>
    <row r="123" ht="13.5" customHeight="1" spans="1:8">
      <c r="A123" s="8"/>
      <c r="B123" s="11"/>
      <c r="C123" s="11"/>
      <c r="D123" s="9"/>
      <c r="E123" s="12"/>
      <c r="F123" s="12"/>
      <c r="G123" s="12"/>
      <c r="H123" s="13"/>
    </row>
    <row r="124" ht="13.5" customHeight="1" spans="1:8">
      <c r="A124" s="8"/>
      <c r="B124" s="11"/>
      <c r="C124" s="11"/>
      <c r="D124" s="9"/>
      <c r="E124" s="12"/>
      <c r="F124" s="12"/>
      <c r="G124" s="12"/>
      <c r="H124" s="13"/>
    </row>
    <row r="125" ht="13.5" customHeight="1" spans="1:8">
      <c r="A125" s="8"/>
      <c r="B125" s="11"/>
      <c r="C125" s="11"/>
      <c r="D125" s="9"/>
      <c r="E125" s="12"/>
      <c r="F125" s="12"/>
      <c r="G125" s="12"/>
      <c r="H125" s="13"/>
    </row>
    <row r="126" ht="13.5" customHeight="1" spans="1:8">
      <c r="A126" s="8"/>
      <c r="B126" s="11"/>
      <c r="C126" s="11"/>
      <c r="D126" s="9"/>
      <c r="E126" s="12"/>
      <c r="F126" s="12"/>
      <c r="G126" s="12"/>
      <c r="H126" s="13"/>
    </row>
    <row r="127" ht="13.5" customHeight="1" spans="1:8">
      <c r="A127" s="8"/>
      <c r="B127" s="11"/>
      <c r="C127" s="11"/>
      <c r="D127" s="9"/>
      <c r="E127" s="12"/>
      <c r="F127" s="12"/>
      <c r="G127" s="12"/>
      <c r="H127" s="13"/>
    </row>
    <row r="128" ht="13.5" customHeight="1" spans="1:8">
      <c r="A128" s="8"/>
      <c r="B128" s="11"/>
      <c r="C128" s="11"/>
      <c r="D128" s="9"/>
      <c r="E128" s="12"/>
      <c r="F128" s="12"/>
      <c r="G128" s="12"/>
      <c r="H128" s="13"/>
    </row>
    <row r="129" ht="13.5" customHeight="1" spans="1:8">
      <c r="A129" s="8"/>
      <c r="B129" s="11"/>
      <c r="C129" s="11"/>
      <c r="D129" s="9"/>
      <c r="E129" s="12"/>
      <c r="F129" s="12"/>
      <c r="G129" s="12"/>
      <c r="H129" s="13"/>
    </row>
    <row r="130" ht="13.5" customHeight="1" spans="1:8">
      <c r="A130" s="8"/>
      <c r="B130" s="11"/>
      <c r="C130" s="11"/>
      <c r="D130" s="9"/>
      <c r="E130" s="12"/>
      <c r="F130" s="12"/>
      <c r="G130" s="12"/>
      <c r="H130" s="13"/>
    </row>
    <row r="131" ht="13.5" customHeight="1" spans="1:8">
      <c r="A131" s="8"/>
      <c r="B131" s="11"/>
      <c r="C131" s="11"/>
      <c r="D131" s="9"/>
      <c r="E131" s="12"/>
      <c r="F131" s="12"/>
      <c r="G131" s="12"/>
      <c r="H131" s="13"/>
    </row>
    <row r="132" ht="13.5" customHeight="1" spans="1:8">
      <c r="A132" s="8"/>
      <c r="B132" s="11"/>
      <c r="C132" s="11"/>
      <c r="D132" s="9"/>
      <c r="E132" s="12"/>
      <c r="F132" s="12"/>
      <c r="G132" s="12"/>
      <c r="H132" s="13"/>
    </row>
    <row r="133" ht="13.5" customHeight="1" spans="1:8">
      <c r="A133" s="8"/>
      <c r="B133" s="11"/>
      <c r="C133" s="11"/>
      <c r="D133" s="9"/>
      <c r="E133" s="12"/>
      <c r="F133" s="12"/>
      <c r="G133" s="12"/>
      <c r="H133" s="13"/>
    </row>
    <row r="134" ht="13.5" customHeight="1" spans="1:8">
      <c r="A134" s="8"/>
      <c r="B134" s="11"/>
      <c r="C134" s="11"/>
      <c r="D134" s="9"/>
      <c r="E134" s="12"/>
      <c r="F134" s="12"/>
      <c r="G134" s="12"/>
      <c r="H134" s="13"/>
    </row>
    <row r="135" ht="13.5" customHeight="1" spans="1:8">
      <c r="A135" s="8"/>
      <c r="B135" s="11"/>
      <c r="C135" s="11"/>
      <c r="D135" s="9"/>
      <c r="E135" s="12"/>
      <c r="F135" s="12"/>
      <c r="G135" s="12"/>
      <c r="H135" s="13"/>
    </row>
    <row r="136" ht="13.5" customHeight="1" spans="1:8">
      <c r="A136" s="8"/>
      <c r="B136" s="11"/>
      <c r="C136" s="11"/>
      <c r="D136" s="9"/>
      <c r="E136" s="12"/>
      <c r="F136" s="12"/>
      <c r="G136" s="12"/>
      <c r="H136" s="13"/>
    </row>
    <row r="137" ht="13.5" customHeight="1" spans="1:8">
      <c r="A137" s="8"/>
      <c r="B137" s="11"/>
      <c r="C137" s="11"/>
      <c r="D137" s="9"/>
      <c r="E137" s="12"/>
      <c r="F137" s="12"/>
      <c r="G137" s="12"/>
      <c r="H137" s="13"/>
    </row>
    <row r="138" ht="13.5" customHeight="1" spans="1:8">
      <c r="A138" s="8"/>
      <c r="B138" s="11"/>
      <c r="C138" s="11"/>
      <c r="D138" s="9"/>
      <c r="E138" s="12"/>
      <c r="F138" s="12"/>
      <c r="G138" s="12"/>
      <c r="H138" s="13"/>
    </row>
    <row r="139" ht="13.5" customHeight="1" spans="1:8">
      <c r="A139" s="8"/>
      <c r="B139" s="11"/>
      <c r="C139" s="11"/>
      <c r="D139" s="9"/>
      <c r="E139" s="12"/>
      <c r="F139" s="12"/>
      <c r="G139" s="12"/>
      <c r="H139" s="13"/>
    </row>
    <row r="140" ht="13.5" customHeight="1" spans="1:8">
      <c r="A140" s="8"/>
      <c r="B140" s="11"/>
      <c r="C140" s="11"/>
      <c r="D140" s="9"/>
      <c r="E140" s="12"/>
      <c r="F140" s="12"/>
      <c r="G140" s="12"/>
      <c r="H140" s="13"/>
    </row>
    <row r="141" ht="13.5" customHeight="1" spans="1:8">
      <c r="A141" s="8"/>
      <c r="B141" s="11"/>
      <c r="C141" s="11"/>
      <c r="D141" s="9"/>
      <c r="E141" s="12"/>
      <c r="F141" s="12"/>
      <c r="G141" s="12"/>
      <c r="H141" s="13"/>
    </row>
    <row r="142" ht="13.5" customHeight="1" spans="1:8">
      <c r="A142" s="17" t="str">
        <f>"第300章  合计   人民币（元）"</f>
        <v>第300章  合计   人民币（元）</v>
      </c>
      <c r="B142" s="18"/>
      <c r="C142" s="18"/>
      <c r="D142" s="19"/>
      <c r="E142" s="50">
        <f>H104+H107+H109</f>
        <v>0</v>
      </c>
      <c r="F142" s="18"/>
      <c r="G142" s="18"/>
      <c r="H142" s="51"/>
    </row>
    <row r="143" ht="21" customHeight="1" spans="1:8">
      <c r="A143" s="2"/>
      <c r="B143" s="2"/>
      <c r="C143" s="3"/>
      <c r="D143" s="3"/>
      <c r="E143" s="3"/>
      <c r="F143" s="4" t="s">
        <v>93</v>
      </c>
      <c r="G143" s="4"/>
      <c r="H143" s="4"/>
    </row>
    <row r="144" ht="21" customHeight="1" spans="1:8">
      <c r="A144" s="1" t="s">
        <v>42</v>
      </c>
      <c r="B144" s="1"/>
      <c r="C144" s="1"/>
      <c r="D144" s="1"/>
      <c r="E144" s="1"/>
      <c r="F144" s="1"/>
      <c r="G144" s="1"/>
      <c r="H144" s="1"/>
    </row>
    <row r="145" ht="13.5" customHeight="1" spans="1:8">
      <c r="A145" s="2" t="s">
        <v>104</v>
      </c>
      <c r="B145" s="2"/>
      <c r="C145" s="3"/>
      <c r="D145" s="3"/>
      <c r="E145" s="3"/>
      <c r="F145" s="4" t="s">
        <v>44</v>
      </c>
      <c r="G145" s="4"/>
      <c r="H145" s="4"/>
    </row>
    <row r="146" ht="13.5" customHeight="1" spans="1:8">
      <c r="A146" s="5" t="s">
        <v>35</v>
      </c>
      <c r="B146" s="6"/>
      <c r="C146" s="6"/>
      <c r="D146" s="6"/>
      <c r="E146" s="6"/>
      <c r="F146" s="6"/>
      <c r="G146" s="6"/>
      <c r="H146" s="7"/>
    </row>
    <row r="147" ht="13.5" customHeight="1" spans="1:8">
      <c r="A147" s="8" t="s">
        <v>45</v>
      </c>
      <c r="B147" s="9" t="s">
        <v>46</v>
      </c>
      <c r="C147" s="9"/>
      <c r="D147" s="9" t="s">
        <v>47</v>
      </c>
      <c r="E147" s="9" t="s">
        <v>48</v>
      </c>
      <c r="F147" s="9"/>
      <c r="G147" s="9" t="s">
        <v>49</v>
      </c>
      <c r="H147" s="10" t="s">
        <v>50</v>
      </c>
    </row>
    <row r="148" ht="13.5" customHeight="1" spans="1:8">
      <c r="A148" s="8" t="s">
        <v>94</v>
      </c>
      <c r="B148" s="11" t="s">
        <v>95</v>
      </c>
      <c r="C148" s="11"/>
      <c r="D148" s="9"/>
      <c r="E148" s="12"/>
      <c r="F148" s="12"/>
      <c r="G148" s="12"/>
      <c r="H148" s="13" t="str">
        <f>IF(ROUND(E148*G148,2)=0," ",ROUND(E148*G148,2))</f>
        <v> </v>
      </c>
    </row>
    <row r="149" ht="42.75" customHeight="1" spans="1:8">
      <c r="A149" s="8" t="s">
        <v>96</v>
      </c>
      <c r="B149" s="11" t="s">
        <v>97</v>
      </c>
      <c r="C149" s="11"/>
      <c r="D149" s="9" t="s">
        <v>98</v>
      </c>
      <c r="E149" s="9">
        <v>1</v>
      </c>
      <c r="F149" s="9"/>
      <c r="G149" s="14">
        <v>0</v>
      </c>
      <c r="H149" s="10">
        <f>E149*G149</f>
        <v>0</v>
      </c>
    </row>
    <row r="150" ht="72.75" customHeight="1" spans="1:8">
      <c r="A150" s="8" t="s">
        <v>99</v>
      </c>
      <c r="B150" s="11" t="s">
        <v>100</v>
      </c>
      <c r="C150" s="11"/>
      <c r="D150" s="9" t="s">
        <v>98</v>
      </c>
      <c r="E150" s="9">
        <v>2</v>
      </c>
      <c r="F150" s="9"/>
      <c r="G150" s="14">
        <v>0</v>
      </c>
      <c r="H150" s="10">
        <f t="shared" ref="H150:H151" si="2">E150*G150</f>
        <v>0</v>
      </c>
    </row>
    <row r="151" ht="72.75" customHeight="1" spans="1:8">
      <c r="A151" s="8" t="s">
        <v>101</v>
      </c>
      <c r="B151" s="11" t="s">
        <v>102</v>
      </c>
      <c r="C151" s="11"/>
      <c r="D151" s="9" t="s">
        <v>98</v>
      </c>
      <c r="E151" s="9">
        <v>6</v>
      </c>
      <c r="F151" s="9"/>
      <c r="G151" s="14">
        <v>0</v>
      </c>
      <c r="H151" s="10">
        <f t="shared" si="2"/>
        <v>0</v>
      </c>
    </row>
    <row r="152" ht="13.5" customHeight="1" spans="1:8">
      <c r="A152" s="8"/>
      <c r="B152" s="11"/>
      <c r="C152" s="11"/>
      <c r="D152" s="9"/>
      <c r="E152" s="12"/>
      <c r="F152" s="12"/>
      <c r="G152" s="12"/>
      <c r="H152" s="13"/>
    </row>
    <row r="153" ht="13.5" customHeight="1" spans="1:8">
      <c r="A153" s="8"/>
      <c r="B153" s="11"/>
      <c r="C153" s="11"/>
      <c r="D153" s="9"/>
      <c r="E153" s="12"/>
      <c r="F153" s="12"/>
      <c r="G153" s="12"/>
      <c r="H153" s="13"/>
    </row>
    <row r="154" ht="13.5" customHeight="1" spans="1:8">
      <c r="A154" s="8"/>
      <c r="B154" s="11"/>
      <c r="C154" s="11"/>
      <c r="D154" s="9"/>
      <c r="E154" s="12"/>
      <c r="F154" s="12"/>
      <c r="G154" s="12"/>
      <c r="H154" s="13"/>
    </row>
    <row r="155" ht="13.5" customHeight="1" spans="1:8">
      <c r="A155" s="8"/>
      <c r="B155" s="11"/>
      <c r="C155" s="11"/>
      <c r="D155" s="9"/>
      <c r="E155" s="12"/>
      <c r="F155" s="12"/>
      <c r="G155" s="12"/>
      <c r="H155" s="13"/>
    </row>
    <row r="156" ht="13.5" customHeight="1" spans="1:8">
      <c r="A156" s="8"/>
      <c r="B156" s="11"/>
      <c r="C156" s="11"/>
      <c r="D156" s="9"/>
      <c r="E156" s="12"/>
      <c r="F156" s="12"/>
      <c r="G156" s="12"/>
      <c r="H156" s="13"/>
    </row>
    <row r="157" ht="13.5" customHeight="1" spans="1:8">
      <c r="A157" s="8"/>
      <c r="B157" s="11"/>
      <c r="C157" s="11"/>
      <c r="D157" s="9"/>
      <c r="E157" s="12"/>
      <c r="F157" s="12"/>
      <c r="G157" s="12"/>
      <c r="H157" s="13"/>
    </row>
    <row r="158" ht="13.5" customHeight="1" spans="1:8">
      <c r="A158" s="8"/>
      <c r="B158" s="11"/>
      <c r="C158" s="11"/>
      <c r="D158" s="9"/>
      <c r="E158" s="12"/>
      <c r="F158" s="12"/>
      <c r="G158" s="12"/>
      <c r="H158" s="13"/>
    </row>
    <row r="159" ht="13.5" customHeight="1" spans="1:8">
      <c r="A159" s="8"/>
      <c r="B159" s="11"/>
      <c r="C159" s="11"/>
      <c r="D159" s="9"/>
      <c r="E159" s="12"/>
      <c r="F159" s="12"/>
      <c r="G159" s="12"/>
      <c r="H159" s="13"/>
    </row>
    <row r="160" ht="13.5" customHeight="1" spans="1:8">
      <c r="A160" s="8"/>
      <c r="B160" s="11"/>
      <c r="C160" s="11"/>
      <c r="D160" s="9"/>
      <c r="E160" s="12"/>
      <c r="F160" s="12"/>
      <c r="G160" s="12"/>
      <c r="H160" s="13"/>
    </row>
    <row r="161" ht="13.5" customHeight="1" spans="1:8">
      <c r="A161" s="8"/>
      <c r="B161" s="11"/>
      <c r="C161" s="11"/>
      <c r="D161" s="9"/>
      <c r="E161" s="12"/>
      <c r="F161" s="12"/>
      <c r="G161" s="12"/>
      <c r="H161" s="13"/>
    </row>
    <row r="162" ht="13.5" customHeight="1" spans="1:8">
      <c r="A162" s="8"/>
      <c r="B162" s="11"/>
      <c r="C162" s="11"/>
      <c r="D162" s="9"/>
      <c r="E162" s="12"/>
      <c r="F162" s="12"/>
      <c r="G162" s="12"/>
      <c r="H162" s="13"/>
    </row>
    <row r="163" ht="13.5" customHeight="1" spans="1:8">
      <c r="A163" s="8"/>
      <c r="B163" s="11"/>
      <c r="C163" s="11"/>
      <c r="D163" s="9"/>
      <c r="E163" s="12"/>
      <c r="F163" s="12"/>
      <c r="G163" s="12"/>
      <c r="H163" s="13"/>
    </row>
    <row r="164" ht="13.5" customHeight="1" spans="1:8">
      <c r="A164" s="8"/>
      <c r="B164" s="11"/>
      <c r="C164" s="11"/>
      <c r="D164" s="9"/>
      <c r="E164" s="12"/>
      <c r="F164" s="12"/>
      <c r="G164" s="12"/>
      <c r="H164" s="13"/>
    </row>
    <row r="165" ht="13.5" customHeight="1" spans="1:8">
      <c r="A165" s="8"/>
      <c r="B165" s="11"/>
      <c r="C165" s="11"/>
      <c r="D165" s="9"/>
      <c r="E165" s="12"/>
      <c r="F165" s="12"/>
      <c r="G165" s="12"/>
      <c r="H165" s="13"/>
    </row>
    <row r="166" ht="13.5" customHeight="1" spans="1:8">
      <c r="A166" s="8"/>
      <c r="B166" s="11"/>
      <c r="C166" s="11"/>
      <c r="D166" s="9"/>
      <c r="E166" s="12"/>
      <c r="F166" s="12"/>
      <c r="G166" s="12"/>
      <c r="H166" s="13"/>
    </row>
    <row r="167" ht="13.5" customHeight="1" spans="1:8">
      <c r="A167" s="8"/>
      <c r="B167" s="11"/>
      <c r="C167" s="11"/>
      <c r="D167" s="9"/>
      <c r="E167" s="12"/>
      <c r="F167" s="12"/>
      <c r="G167" s="12"/>
      <c r="H167" s="13"/>
    </row>
    <row r="168" ht="13.5" customHeight="1" spans="1:8">
      <c r="A168" s="8"/>
      <c r="B168" s="11"/>
      <c r="C168" s="11"/>
      <c r="D168" s="9"/>
      <c r="E168" s="12"/>
      <c r="F168" s="12"/>
      <c r="G168" s="12"/>
      <c r="H168" s="13"/>
    </row>
    <row r="169" ht="13.5" customHeight="1" spans="1:8">
      <c r="A169" s="8"/>
      <c r="B169" s="11"/>
      <c r="C169" s="11"/>
      <c r="D169" s="9"/>
      <c r="E169" s="12"/>
      <c r="F169" s="12"/>
      <c r="G169" s="12"/>
      <c r="H169" s="13"/>
    </row>
    <row r="170" ht="13.5" customHeight="1" spans="1:8">
      <c r="A170" s="8"/>
      <c r="B170" s="11"/>
      <c r="C170" s="11"/>
      <c r="D170" s="9"/>
      <c r="E170" s="12"/>
      <c r="F170" s="12"/>
      <c r="G170" s="12"/>
      <c r="H170" s="13"/>
    </row>
    <row r="171" ht="13.5" customHeight="1" spans="1:8">
      <c r="A171" s="8"/>
      <c r="B171" s="11"/>
      <c r="C171" s="11"/>
      <c r="D171" s="9"/>
      <c r="E171" s="12"/>
      <c r="F171" s="12"/>
      <c r="G171" s="12"/>
      <c r="H171" s="13"/>
    </row>
    <row r="172" ht="13.5" customHeight="1" spans="1:8">
      <c r="A172" s="8"/>
      <c r="B172" s="11"/>
      <c r="C172" s="11"/>
      <c r="D172" s="9"/>
      <c r="E172" s="12"/>
      <c r="F172" s="12"/>
      <c r="G172" s="12"/>
      <c r="H172" s="13"/>
    </row>
    <row r="173" ht="13.5" customHeight="1" spans="1:8">
      <c r="A173" s="8"/>
      <c r="B173" s="11"/>
      <c r="C173" s="11"/>
      <c r="D173" s="9"/>
      <c r="E173" s="12"/>
      <c r="F173" s="12"/>
      <c r="G173" s="12"/>
      <c r="H173" s="13"/>
    </row>
    <row r="174" ht="13.5" customHeight="1" spans="1:8">
      <c r="A174" s="8"/>
      <c r="B174" s="11"/>
      <c r="C174" s="11"/>
      <c r="D174" s="9"/>
      <c r="E174" s="12"/>
      <c r="F174" s="12"/>
      <c r="G174" s="12"/>
      <c r="H174" s="13"/>
    </row>
    <row r="175" ht="13.5" customHeight="1" spans="1:8">
      <c r="A175" s="8"/>
      <c r="B175" s="11"/>
      <c r="C175" s="11"/>
      <c r="D175" s="9"/>
      <c r="E175" s="12"/>
      <c r="F175" s="12"/>
      <c r="G175" s="12"/>
      <c r="H175" s="13"/>
    </row>
    <row r="176" ht="13.5" customHeight="1" spans="1:8">
      <c r="A176" s="8"/>
      <c r="B176" s="11"/>
      <c r="C176" s="11"/>
      <c r="D176" s="9"/>
      <c r="E176" s="12"/>
      <c r="F176" s="12"/>
      <c r="G176" s="12"/>
      <c r="H176" s="13"/>
    </row>
    <row r="177" ht="13.5" customHeight="1" spans="1:8">
      <c r="A177" s="8"/>
      <c r="B177" s="11"/>
      <c r="C177" s="11"/>
      <c r="D177" s="9"/>
      <c r="E177" s="12"/>
      <c r="F177" s="12"/>
      <c r="G177" s="12"/>
      <c r="H177" s="13"/>
    </row>
    <row r="178" ht="13.5" customHeight="1" spans="1:8">
      <c r="A178" s="8"/>
      <c r="B178" s="11"/>
      <c r="C178" s="11"/>
      <c r="D178" s="9"/>
      <c r="E178" s="12"/>
      <c r="F178" s="12"/>
      <c r="G178" s="12"/>
      <c r="H178" s="13"/>
    </row>
    <row r="179" ht="13.5" customHeight="1" spans="1:8">
      <c r="A179" s="8"/>
      <c r="B179" s="11"/>
      <c r="C179" s="11"/>
      <c r="D179" s="9"/>
      <c r="E179" s="12"/>
      <c r="F179" s="12"/>
      <c r="G179" s="12"/>
      <c r="H179" s="13"/>
    </row>
    <row r="180" ht="13.5" customHeight="1" spans="1:8">
      <c r="A180" s="8"/>
      <c r="B180" s="11"/>
      <c r="C180" s="11"/>
      <c r="D180" s="9"/>
      <c r="E180" s="12"/>
      <c r="F180" s="12"/>
      <c r="G180" s="12"/>
      <c r="H180" s="13"/>
    </row>
    <row r="181" ht="13.5" customHeight="1" spans="1:8">
      <c r="A181" s="8"/>
      <c r="B181" s="11"/>
      <c r="C181" s="11"/>
      <c r="D181" s="9"/>
      <c r="E181" s="12"/>
      <c r="F181" s="12"/>
      <c r="G181" s="12"/>
      <c r="H181" s="13"/>
    </row>
    <row r="182" ht="13.5" customHeight="1" spans="1:8">
      <c r="A182" s="8"/>
      <c r="B182" s="11"/>
      <c r="C182" s="11"/>
      <c r="D182" s="9"/>
      <c r="E182" s="12"/>
      <c r="F182" s="12"/>
      <c r="G182" s="12"/>
      <c r="H182" s="13"/>
    </row>
    <row r="183" ht="13.5" customHeight="1" spans="1:8">
      <c r="A183" s="8"/>
      <c r="B183" s="11"/>
      <c r="C183" s="11"/>
      <c r="D183" s="9"/>
      <c r="E183" s="12"/>
      <c r="F183" s="12"/>
      <c r="G183" s="12"/>
      <c r="H183" s="13"/>
    </row>
    <row r="184" ht="13.5" customHeight="1" spans="1:8">
      <c r="A184" s="8"/>
      <c r="B184" s="11"/>
      <c r="C184" s="11"/>
      <c r="D184" s="9"/>
      <c r="E184" s="12"/>
      <c r="F184" s="12"/>
      <c r="G184" s="12"/>
      <c r="H184" s="13"/>
    </row>
    <row r="185" ht="13.5" customHeight="1" spans="1:8">
      <c r="A185" s="8"/>
      <c r="B185" s="11"/>
      <c r="C185" s="11"/>
      <c r="D185" s="9"/>
      <c r="E185" s="12"/>
      <c r="F185" s="12"/>
      <c r="G185" s="12"/>
      <c r="H185" s="13"/>
    </row>
    <row r="186" ht="13.5" customHeight="1" spans="1:8">
      <c r="A186" s="8"/>
      <c r="B186" s="11"/>
      <c r="C186" s="11"/>
      <c r="D186" s="9"/>
      <c r="E186" s="12"/>
      <c r="F186" s="12"/>
      <c r="G186" s="12"/>
      <c r="H186" s="13"/>
    </row>
    <row r="187" ht="13.5" customHeight="1" spans="1:8">
      <c r="A187" s="17" t="str">
        <f>"第600章  合计   人民币（元）"</f>
        <v>第600章  合计   人民币（元）</v>
      </c>
      <c r="B187" s="18"/>
      <c r="C187" s="18"/>
      <c r="D187" s="19"/>
      <c r="E187" s="50">
        <f>H149+H150+H151</f>
        <v>0</v>
      </c>
      <c r="F187" s="18"/>
      <c r="G187" s="18"/>
      <c r="H187" s="51"/>
    </row>
    <row r="188" ht="21" customHeight="1" spans="1:8">
      <c r="A188" s="2"/>
      <c r="B188" s="2"/>
      <c r="C188" s="3"/>
      <c r="D188" s="3"/>
      <c r="E188" s="3"/>
      <c r="F188" s="4" t="s">
        <v>103</v>
      </c>
      <c r="G188" s="4"/>
      <c r="H188" s="4"/>
    </row>
  </sheetData>
  <sheetProtection algorithmName="SHA-512" hashValue="GFrV6SOoTGRi7mxkk379AiXBrVgYI7XTCjaLL8O5dqLGtbl5Xnpf7MGVrZGPJfIqTBMz01VQG3Tl+yePTVZhOw==" saltValue="4+NB9OypgHrMVBCRy8ldZw==" spinCount="100000" sheet="1" objects="1" scenarios="1"/>
  <mergeCells count="376"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D48"/>
    <mergeCell ref="E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A96:D96"/>
    <mergeCell ref="E96:H96"/>
    <mergeCell ref="A97:B97"/>
    <mergeCell ref="C97:E97"/>
    <mergeCell ref="F97:H97"/>
    <mergeCell ref="A98:H98"/>
    <mergeCell ref="A99:B99"/>
    <mergeCell ref="C99:E99"/>
    <mergeCell ref="F99:H99"/>
    <mergeCell ref="A100:H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A142:D142"/>
    <mergeCell ref="E142:H142"/>
    <mergeCell ref="A143:B143"/>
    <mergeCell ref="C143:E143"/>
    <mergeCell ref="F143:H143"/>
    <mergeCell ref="A144:H144"/>
    <mergeCell ref="A145:B145"/>
    <mergeCell ref="C145:E145"/>
    <mergeCell ref="F145:H145"/>
    <mergeCell ref="A146:H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A187:D187"/>
    <mergeCell ref="E187:H187"/>
    <mergeCell ref="A188:B188"/>
    <mergeCell ref="C188:E188"/>
    <mergeCell ref="F188:H188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49" max="16383" man="1"/>
    <brk id="97" max="16383" man="1"/>
    <brk id="1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8"/>
  <sheetViews>
    <sheetView showGridLines="0" workbookViewId="0">
      <selection activeCell="J150" sqref="J150"/>
    </sheetView>
  </sheetViews>
  <sheetFormatPr defaultColWidth="9" defaultRowHeight="11.25" outlineLevelCol="7"/>
  <cols>
    <col min="1" max="1" width="21.3333333333333" customWidth="1"/>
    <col min="2" max="2" width="17" customWidth="1"/>
    <col min="3" max="3" width="15.6666666666667" customWidth="1"/>
    <col min="4" max="4" width="11.1666666666667" customWidth="1"/>
    <col min="5" max="5" width="10.5" customWidth="1"/>
    <col min="6" max="6" width="6.5" customWidth="1"/>
    <col min="7" max="7" width="15.6666666666667" customWidth="1"/>
    <col min="8" max="8" width="15.1666666666667" customWidth="1"/>
  </cols>
  <sheetData>
    <row r="1" ht="21" customHeight="1" spans="1:8">
      <c r="A1" s="1" t="s">
        <v>42</v>
      </c>
      <c r="B1" s="1"/>
      <c r="C1" s="1"/>
      <c r="D1" s="1"/>
      <c r="E1" s="1"/>
      <c r="F1" s="1"/>
      <c r="G1" s="1"/>
      <c r="H1" s="1"/>
    </row>
    <row r="2" ht="13.5" customHeight="1" spans="1:8">
      <c r="A2" s="2" t="s">
        <v>105</v>
      </c>
      <c r="B2" s="2"/>
      <c r="C2" s="3"/>
      <c r="D2" s="3"/>
      <c r="E2" s="3"/>
      <c r="F2" s="4" t="s">
        <v>44</v>
      </c>
      <c r="G2" s="4"/>
      <c r="H2" s="4"/>
    </row>
    <row r="3" ht="13.5" customHeight="1" spans="1:8">
      <c r="A3" s="5" t="s">
        <v>29</v>
      </c>
      <c r="B3" s="6"/>
      <c r="C3" s="6"/>
      <c r="D3" s="6"/>
      <c r="E3" s="6"/>
      <c r="F3" s="6"/>
      <c r="G3" s="6"/>
      <c r="H3" s="7"/>
    </row>
    <row r="4" ht="13.5" customHeight="1" spans="1:8">
      <c r="A4" s="8" t="s">
        <v>45</v>
      </c>
      <c r="B4" s="9" t="s">
        <v>46</v>
      </c>
      <c r="C4" s="9"/>
      <c r="D4" s="9" t="s">
        <v>47</v>
      </c>
      <c r="E4" s="9" t="s">
        <v>48</v>
      </c>
      <c r="F4" s="9"/>
      <c r="G4" s="9" t="s">
        <v>49</v>
      </c>
      <c r="H4" s="10" t="s">
        <v>50</v>
      </c>
    </row>
    <row r="5" ht="13.5" customHeight="1" spans="1:8">
      <c r="A5" s="8" t="s">
        <v>51</v>
      </c>
      <c r="B5" s="11" t="s">
        <v>52</v>
      </c>
      <c r="C5" s="11"/>
      <c r="D5" s="9"/>
      <c r="E5" s="12"/>
      <c r="F5" s="12"/>
      <c r="G5" s="12"/>
      <c r="H5" s="13" t="str">
        <f t="shared" ref="H5:H6" si="0">IF(ROUND(E5*G5,2)=0," ",ROUND(E5*G5,2))</f>
        <v> </v>
      </c>
    </row>
    <row r="6" ht="13.5" customHeight="1" spans="1:8">
      <c r="A6" s="8" t="s">
        <v>53</v>
      </c>
      <c r="B6" s="11" t="s">
        <v>54</v>
      </c>
      <c r="C6" s="11"/>
      <c r="D6" s="9"/>
      <c r="E6" s="12"/>
      <c r="F6" s="12"/>
      <c r="G6" s="12"/>
      <c r="H6" s="13" t="str">
        <f t="shared" si="0"/>
        <v> </v>
      </c>
    </row>
    <row r="7" ht="25.5" customHeight="1" spans="1:8">
      <c r="A7" s="8" t="s">
        <v>55</v>
      </c>
      <c r="B7" s="11" t="s">
        <v>56</v>
      </c>
      <c r="C7" s="11"/>
      <c r="D7" s="9" t="s">
        <v>57</v>
      </c>
      <c r="E7" s="9">
        <v>1</v>
      </c>
      <c r="F7" s="9"/>
      <c r="G7" s="14">
        <v>0</v>
      </c>
      <c r="H7" s="49">
        <f>E7*G7</f>
        <v>0</v>
      </c>
    </row>
    <row r="8" ht="24.75" customHeight="1" spans="1:8">
      <c r="A8" s="8" t="s">
        <v>58</v>
      </c>
      <c r="B8" s="11" t="s">
        <v>59</v>
      </c>
      <c r="C8" s="11"/>
      <c r="D8" s="9" t="s">
        <v>57</v>
      </c>
      <c r="E8" s="9">
        <v>1</v>
      </c>
      <c r="F8" s="9"/>
      <c r="G8" s="14">
        <v>0</v>
      </c>
      <c r="H8" s="49">
        <f t="shared" ref="H8:H14" si="1">E8*G8</f>
        <v>0</v>
      </c>
    </row>
    <row r="9" ht="13.5" customHeight="1" spans="1:8">
      <c r="A9" s="8" t="s">
        <v>60</v>
      </c>
      <c r="B9" s="11" t="s">
        <v>61</v>
      </c>
      <c r="C9" s="11"/>
      <c r="D9" s="9"/>
      <c r="E9" s="9"/>
      <c r="F9" s="9"/>
      <c r="G9" s="9"/>
      <c r="H9" s="10"/>
    </row>
    <row r="10" ht="13.5" customHeight="1" spans="1:8">
      <c r="A10" s="8" t="s">
        <v>62</v>
      </c>
      <c r="B10" s="11" t="s">
        <v>63</v>
      </c>
      <c r="C10" s="11"/>
      <c r="D10" s="9" t="s">
        <v>57</v>
      </c>
      <c r="E10" s="9">
        <v>1</v>
      </c>
      <c r="F10" s="9"/>
      <c r="G10" s="14">
        <v>0</v>
      </c>
      <c r="H10" s="49">
        <f t="shared" si="1"/>
        <v>0</v>
      </c>
    </row>
    <row r="11" ht="13.5" customHeight="1" spans="1:8">
      <c r="A11" s="8" t="s">
        <v>64</v>
      </c>
      <c r="B11" s="11" t="s">
        <v>65</v>
      </c>
      <c r="C11" s="11"/>
      <c r="D11" s="9" t="s">
        <v>57</v>
      </c>
      <c r="E11" s="9">
        <v>1</v>
      </c>
      <c r="F11" s="9"/>
      <c r="G11" s="14">
        <v>0</v>
      </c>
      <c r="H11" s="49">
        <f t="shared" si="1"/>
        <v>0</v>
      </c>
    </row>
    <row r="12" ht="21" customHeight="1" spans="1:8">
      <c r="A12" s="8" t="s">
        <v>66</v>
      </c>
      <c r="B12" s="11" t="s">
        <v>67</v>
      </c>
      <c r="C12" s="11"/>
      <c r="D12" s="9" t="s">
        <v>57</v>
      </c>
      <c r="E12" s="9">
        <v>1</v>
      </c>
      <c r="F12" s="9"/>
      <c r="G12" s="16">
        <v>3649</v>
      </c>
      <c r="H12" s="49">
        <f t="shared" si="1"/>
        <v>3649</v>
      </c>
    </row>
    <row r="13" ht="13.5" customHeight="1" spans="1:8">
      <c r="A13" s="8" t="s">
        <v>68</v>
      </c>
      <c r="B13" s="11" t="s">
        <v>69</v>
      </c>
      <c r="C13" s="11"/>
      <c r="D13" s="9"/>
      <c r="E13" s="9"/>
      <c r="F13" s="9"/>
      <c r="G13" s="9"/>
      <c r="H13" s="10"/>
    </row>
    <row r="14" ht="27" customHeight="1" spans="1:8">
      <c r="A14" s="8" t="s">
        <v>70</v>
      </c>
      <c r="B14" s="11" t="s">
        <v>71</v>
      </c>
      <c r="C14" s="11"/>
      <c r="D14" s="9" t="s">
        <v>57</v>
      </c>
      <c r="E14" s="9">
        <v>1</v>
      </c>
      <c r="F14" s="9"/>
      <c r="G14" s="14">
        <v>0</v>
      </c>
      <c r="H14" s="49">
        <f t="shared" si="1"/>
        <v>0</v>
      </c>
    </row>
    <row r="15" ht="13.5" customHeight="1" spans="1:8">
      <c r="A15" s="8"/>
      <c r="B15" s="11"/>
      <c r="C15" s="11"/>
      <c r="D15" s="9"/>
      <c r="E15" s="12"/>
      <c r="F15" s="12"/>
      <c r="G15" s="12"/>
      <c r="H15" s="13"/>
    </row>
    <row r="16" ht="13.5" customHeight="1" spans="1:8">
      <c r="A16" s="8"/>
      <c r="B16" s="11"/>
      <c r="C16" s="11"/>
      <c r="D16" s="9"/>
      <c r="E16" s="12"/>
      <c r="F16" s="12"/>
      <c r="G16" s="12"/>
      <c r="H16" s="13"/>
    </row>
    <row r="17" ht="13.5" customHeight="1" spans="1:8">
      <c r="A17" s="8"/>
      <c r="B17" s="11"/>
      <c r="C17" s="11"/>
      <c r="D17" s="9"/>
      <c r="E17" s="12"/>
      <c r="F17" s="12"/>
      <c r="G17" s="12"/>
      <c r="H17" s="13"/>
    </row>
    <row r="18" ht="13.5" customHeight="1" spans="1:8">
      <c r="A18" s="8"/>
      <c r="B18" s="11"/>
      <c r="C18" s="11"/>
      <c r="D18" s="9"/>
      <c r="E18" s="12"/>
      <c r="F18" s="12"/>
      <c r="G18" s="12"/>
      <c r="H18" s="13"/>
    </row>
    <row r="19" ht="13.5" customHeight="1" spans="1:8">
      <c r="A19" s="8"/>
      <c r="B19" s="11"/>
      <c r="C19" s="11"/>
      <c r="D19" s="9"/>
      <c r="E19" s="12"/>
      <c r="F19" s="12"/>
      <c r="G19" s="12"/>
      <c r="H19" s="13"/>
    </row>
    <row r="20" ht="13.5" customHeight="1" spans="1:8">
      <c r="A20" s="8"/>
      <c r="B20" s="11"/>
      <c r="C20" s="11"/>
      <c r="D20" s="9"/>
      <c r="E20" s="12"/>
      <c r="F20" s="12"/>
      <c r="G20" s="12"/>
      <c r="H20" s="13"/>
    </row>
    <row r="21" ht="13.5" customHeight="1" spans="1:8">
      <c r="A21" s="8"/>
      <c r="B21" s="11"/>
      <c r="C21" s="11"/>
      <c r="D21" s="9"/>
      <c r="E21" s="12"/>
      <c r="F21" s="12"/>
      <c r="G21" s="12"/>
      <c r="H21" s="13"/>
    </row>
    <row r="22" ht="13.5" customHeight="1" spans="1:8">
      <c r="A22" s="8"/>
      <c r="B22" s="11"/>
      <c r="C22" s="11"/>
      <c r="D22" s="9"/>
      <c r="E22" s="12"/>
      <c r="F22" s="12"/>
      <c r="G22" s="12"/>
      <c r="H22" s="13"/>
    </row>
    <row r="23" ht="13.5" customHeight="1" spans="1:8">
      <c r="A23" s="8"/>
      <c r="B23" s="11"/>
      <c r="C23" s="11"/>
      <c r="D23" s="9"/>
      <c r="E23" s="12"/>
      <c r="F23" s="12"/>
      <c r="G23" s="12"/>
      <c r="H23" s="13"/>
    </row>
    <row r="24" ht="13.5" customHeight="1" spans="1:8">
      <c r="A24" s="8"/>
      <c r="B24" s="11"/>
      <c r="C24" s="11"/>
      <c r="D24" s="9"/>
      <c r="E24" s="12"/>
      <c r="F24" s="12"/>
      <c r="G24" s="12"/>
      <c r="H24" s="13"/>
    </row>
    <row r="25" ht="13.5" customHeight="1" spans="1:8">
      <c r="A25" s="8"/>
      <c r="B25" s="11"/>
      <c r="C25" s="11"/>
      <c r="D25" s="9"/>
      <c r="E25" s="12"/>
      <c r="F25" s="12"/>
      <c r="G25" s="12"/>
      <c r="H25" s="13"/>
    </row>
    <row r="26" ht="13.5" customHeight="1" spans="1:8">
      <c r="A26" s="8"/>
      <c r="B26" s="11"/>
      <c r="C26" s="11"/>
      <c r="D26" s="9"/>
      <c r="E26" s="12"/>
      <c r="F26" s="12"/>
      <c r="G26" s="12"/>
      <c r="H26" s="13"/>
    </row>
    <row r="27" ht="13.5" customHeight="1" spans="1:8">
      <c r="A27" s="8"/>
      <c r="B27" s="11"/>
      <c r="C27" s="11"/>
      <c r="D27" s="9"/>
      <c r="E27" s="12"/>
      <c r="F27" s="12"/>
      <c r="G27" s="12"/>
      <c r="H27" s="13"/>
    </row>
    <row r="28" ht="13.5" customHeight="1" spans="1:8">
      <c r="A28" s="8"/>
      <c r="B28" s="11"/>
      <c r="C28" s="11"/>
      <c r="D28" s="9"/>
      <c r="E28" s="12"/>
      <c r="F28" s="12"/>
      <c r="G28" s="12"/>
      <c r="H28" s="13"/>
    </row>
    <row r="29" ht="13.5" customHeight="1" spans="1:8">
      <c r="A29" s="8"/>
      <c r="B29" s="11"/>
      <c r="C29" s="11"/>
      <c r="D29" s="9"/>
      <c r="E29" s="12"/>
      <c r="F29" s="12"/>
      <c r="G29" s="12"/>
      <c r="H29" s="13"/>
    </row>
    <row r="30" ht="13.5" customHeight="1" spans="1:8">
      <c r="A30" s="8"/>
      <c r="B30" s="11"/>
      <c r="C30" s="11"/>
      <c r="D30" s="9"/>
      <c r="E30" s="12"/>
      <c r="F30" s="12"/>
      <c r="G30" s="12"/>
      <c r="H30" s="13"/>
    </row>
    <row r="31" ht="13.5" customHeight="1" spans="1:8">
      <c r="A31" s="8"/>
      <c r="B31" s="11"/>
      <c r="C31" s="11"/>
      <c r="D31" s="9"/>
      <c r="E31" s="12"/>
      <c r="F31" s="12"/>
      <c r="G31" s="12"/>
      <c r="H31" s="13"/>
    </row>
    <row r="32" ht="13.5" customHeight="1" spans="1:8">
      <c r="A32" s="8"/>
      <c r="B32" s="11"/>
      <c r="C32" s="11"/>
      <c r="D32" s="9"/>
      <c r="E32" s="12"/>
      <c r="F32" s="12"/>
      <c r="G32" s="12"/>
      <c r="H32" s="13"/>
    </row>
    <row r="33" ht="13.5" customHeight="1" spans="1:8">
      <c r="A33" s="8"/>
      <c r="B33" s="11"/>
      <c r="C33" s="11"/>
      <c r="D33" s="9"/>
      <c r="E33" s="12"/>
      <c r="F33" s="12"/>
      <c r="G33" s="12"/>
      <c r="H33" s="13"/>
    </row>
    <row r="34" ht="13.5" customHeight="1" spans="1:8">
      <c r="A34" s="8"/>
      <c r="B34" s="11"/>
      <c r="C34" s="11"/>
      <c r="D34" s="9"/>
      <c r="E34" s="12"/>
      <c r="F34" s="12"/>
      <c r="G34" s="12"/>
      <c r="H34" s="13"/>
    </row>
    <row r="35" ht="13.5" customHeight="1" spans="1:8">
      <c r="A35" s="8"/>
      <c r="B35" s="11"/>
      <c r="C35" s="11"/>
      <c r="D35" s="9"/>
      <c r="E35" s="12"/>
      <c r="F35" s="12"/>
      <c r="G35" s="12"/>
      <c r="H35" s="13"/>
    </row>
    <row r="36" ht="13.5" customHeight="1" spans="1:8">
      <c r="A36" s="8"/>
      <c r="B36" s="11"/>
      <c r="C36" s="11"/>
      <c r="D36" s="9"/>
      <c r="E36" s="12"/>
      <c r="F36" s="12"/>
      <c r="G36" s="12"/>
      <c r="H36" s="13"/>
    </row>
    <row r="37" ht="13.5" customHeight="1" spans="1:8">
      <c r="A37" s="8"/>
      <c r="B37" s="11"/>
      <c r="C37" s="11"/>
      <c r="D37" s="9"/>
      <c r="E37" s="12"/>
      <c r="F37" s="12"/>
      <c r="G37" s="12"/>
      <c r="H37" s="13"/>
    </row>
    <row r="38" ht="13.5" customHeight="1" spans="1:8">
      <c r="A38" s="8"/>
      <c r="B38" s="11"/>
      <c r="C38" s="11"/>
      <c r="D38" s="9"/>
      <c r="E38" s="12"/>
      <c r="F38" s="12"/>
      <c r="G38" s="12"/>
      <c r="H38" s="13"/>
    </row>
    <row r="39" ht="13.5" customHeight="1" spans="1:8">
      <c r="A39" s="8"/>
      <c r="B39" s="11"/>
      <c r="C39" s="11"/>
      <c r="D39" s="9"/>
      <c r="E39" s="12"/>
      <c r="F39" s="12"/>
      <c r="G39" s="12"/>
      <c r="H39" s="13"/>
    </row>
    <row r="40" ht="13.5" customHeight="1" spans="1:8">
      <c r="A40" s="8"/>
      <c r="B40" s="11"/>
      <c r="C40" s="11"/>
      <c r="D40" s="9"/>
      <c r="E40" s="12"/>
      <c r="F40" s="12"/>
      <c r="G40" s="12"/>
      <c r="H40" s="13"/>
    </row>
    <row r="41" ht="13.5" customHeight="1" spans="1:8">
      <c r="A41" s="8"/>
      <c r="B41" s="11"/>
      <c r="C41" s="11"/>
      <c r="D41" s="9"/>
      <c r="E41" s="12"/>
      <c r="F41" s="12"/>
      <c r="G41" s="12"/>
      <c r="H41" s="13"/>
    </row>
    <row r="42" ht="13.5" customHeight="1" spans="1:8">
      <c r="A42" s="8"/>
      <c r="B42" s="11"/>
      <c r="C42" s="11"/>
      <c r="D42" s="9"/>
      <c r="E42" s="12"/>
      <c r="F42" s="12"/>
      <c r="G42" s="12"/>
      <c r="H42" s="13"/>
    </row>
    <row r="43" ht="13.5" customHeight="1" spans="1:8">
      <c r="A43" s="8"/>
      <c r="B43" s="11"/>
      <c r="C43" s="11"/>
      <c r="D43" s="9"/>
      <c r="E43" s="12"/>
      <c r="F43" s="12"/>
      <c r="G43" s="12"/>
      <c r="H43" s="13"/>
    </row>
    <row r="44" ht="13.5" customHeight="1" spans="1:8">
      <c r="A44" s="8"/>
      <c r="B44" s="11"/>
      <c r="C44" s="11"/>
      <c r="D44" s="9"/>
      <c r="E44" s="12"/>
      <c r="F44" s="12"/>
      <c r="G44" s="12"/>
      <c r="H44" s="13"/>
    </row>
    <row r="45" ht="13.5" customHeight="1" spans="1:8">
      <c r="A45" s="8"/>
      <c r="B45" s="11"/>
      <c r="C45" s="11"/>
      <c r="D45" s="9"/>
      <c r="E45" s="12"/>
      <c r="F45" s="12"/>
      <c r="G45" s="12"/>
      <c r="H45" s="13"/>
    </row>
    <row r="46" ht="13.5" customHeight="1" spans="1:8">
      <c r="A46" s="8"/>
      <c r="B46" s="11"/>
      <c r="C46" s="11"/>
      <c r="D46" s="9"/>
      <c r="E46" s="12"/>
      <c r="F46" s="12"/>
      <c r="G46" s="12"/>
      <c r="H46" s="13"/>
    </row>
    <row r="47" ht="13.5" customHeight="1" spans="1:8">
      <c r="A47" s="8"/>
      <c r="B47" s="11"/>
      <c r="C47" s="11"/>
      <c r="D47" s="9"/>
      <c r="E47" s="12"/>
      <c r="F47" s="12"/>
      <c r="G47" s="12"/>
      <c r="H47" s="13"/>
    </row>
    <row r="48" ht="13.5" customHeight="1" spans="1:8">
      <c r="A48" s="17" t="str">
        <f>"第100章  合计   人民币（元）"</f>
        <v>第100章  合计   人民币（元）</v>
      </c>
      <c r="B48" s="18"/>
      <c r="C48" s="18"/>
      <c r="D48" s="19"/>
      <c r="E48" s="20">
        <f>H7+H8+H10+H11+H12+H14</f>
        <v>3649</v>
      </c>
      <c r="F48" s="21"/>
      <c r="G48" s="21"/>
      <c r="H48" s="22"/>
    </row>
    <row r="49" ht="21" customHeight="1" spans="1:8">
      <c r="A49" s="2"/>
      <c r="B49" s="2"/>
      <c r="C49" s="3"/>
      <c r="D49" s="3"/>
      <c r="E49" s="3"/>
      <c r="F49" s="4" t="s">
        <v>72</v>
      </c>
      <c r="G49" s="4"/>
      <c r="H49" s="4"/>
    </row>
    <row r="50" ht="21" customHeight="1" spans="1:8">
      <c r="A50" s="1" t="s">
        <v>42</v>
      </c>
      <c r="B50" s="1"/>
      <c r="C50" s="1"/>
      <c r="D50" s="1"/>
      <c r="E50" s="1"/>
      <c r="F50" s="1"/>
      <c r="G50" s="1"/>
      <c r="H50" s="1"/>
    </row>
    <row r="51" ht="13.5" customHeight="1" spans="1:8">
      <c r="A51" s="2" t="s">
        <v>105</v>
      </c>
      <c r="B51" s="2"/>
      <c r="C51" s="3"/>
      <c r="D51" s="3"/>
      <c r="E51" s="3"/>
      <c r="F51" s="4" t="s">
        <v>44</v>
      </c>
      <c r="G51" s="4"/>
      <c r="H51" s="4"/>
    </row>
    <row r="52" ht="13.5" customHeight="1" spans="1:8">
      <c r="A52" s="5" t="s">
        <v>31</v>
      </c>
      <c r="B52" s="6"/>
      <c r="C52" s="6"/>
      <c r="D52" s="6"/>
      <c r="E52" s="6"/>
      <c r="F52" s="6"/>
      <c r="G52" s="6"/>
      <c r="H52" s="7"/>
    </row>
    <row r="53" ht="13.5" customHeight="1" spans="1:8">
      <c r="A53" s="8" t="s">
        <v>45</v>
      </c>
      <c r="B53" s="9" t="s">
        <v>46</v>
      </c>
      <c r="C53" s="9"/>
      <c r="D53" s="9" t="s">
        <v>47</v>
      </c>
      <c r="E53" s="9" t="s">
        <v>48</v>
      </c>
      <c r="F53" s="9"/>
      <c r="G53" s="9" t="s">
        <v>49</v>
      </c>
      <c r="H53" s="10" t="s">
        <v>50</v>
      </c>
    </row>
    <row r="54" ht="13.5" customHeight="1" spans="1:8">
      <c r="A54" s="8" t="s">
        <v>73</v>
      </c>
      <c r="B54" s="11" t="s">
        <v>74</v>
      </c>
      <c r="C54" s="11"/>
      <c r="D54" s="9"/>
      <c r="E54" s="12"/>
      <c r="F54" s="12"/>
      <c r="G54" s="12"/>
      <c r="H54" s="13" t="str">
        <f>IF(ROUND(E54*G54,2)=0," ",ROUND(E54*G54,2))</f>
        <v> </v>
      </c>
    </row>
    <row r="55" ht="13.5" customHeight="1" spans="1:8">
      <c r="A55" s="8" t="s">
        <v>75</v>
      </c>
      <c r="B55" s="11" t="s">
        <v>76</v>
      </c>
      <c r="C55" s="11"/>
      <c r="D55" s="9"/>
      <c r="E55" s="12"/>
      <c r="F55" s="12"/>
      <c r="G55" s="12"/>
      <c r="H55" s="13" t="str">
        <f>IF(ROUND(E55*G55,2)=0," ",ROUND(E55*G55,2))</f>
        <v> </v>
      </c>
    </row>
    <row r="56" ht="71.25" customHeight="1" spans="1:8">
      <c r="A56" s="8" t="s">
        <v>55</v>
      </c>
      <c r="B56" s="11" t="s">
        <v>77</v>
      </c>
      <c r="C56" s="11"/>
      <c r="D56" s="9" t="s">
        <v>78</v>
      </c>
      <c r="E56" s="9">
        <v>2488.5</v>
      </c>
      <c r="F56" s="9"/>
      <c r="G56" s="14">
        <v>0</v>
      </c>
      <c r="H56" s="15">
        <f>E56*G56</f>
        <v>0</v>
      </c>
    </row>
    <row r="57" ht="13.5" customHeight="1" spans="1:8">
      <c r="A57" s="8"/>
      <c r="B57" s="11"/>
      <c r="C57" s="11"/>
      <c r="D57" s="9"/>
      <c r="E57" s="12"/>
      <c r="F57" s="12"/>
      <c r="G57" s="12"/>
      <c r="H57" s="13"/>
    </row>
    <row r="58" ht="13.5" customHeight="1" spans="1:8">
      <c r="A58" s="8"/>
      <c r="B58" s="11"/>
      <c r="C58" s="11"/>
      <c r="D58" s="9"/>
      <c r="E58" s="12"/>
      <c r="F58" s="12"/>
      <c r="G58" s="12"/>
      <c r="H58" s="13"/>
    </row>
    <row r="59" ht="13.5" customHeight="1" spans="1:8">
      <c r="A59" s="8"/>
      <c r="B59" s="11"/>
      <c r="C59" s="11"/>
      <c r="D59" s="9"/>
      <c r="E59" s="12"/>
      <c r="F59" s="12"/>
      <c r="G59" s="12"/>
      <c r="H59" s="13"/>
    </row>
    <row r="60" ht="13.5" customHeight="1" spans="1:8">
      <c r="A60" s="8"/>
      <c r="B60" s="11"/>
      <c r="C60" s="11"/>
      <c r="D60" s="9"/>
      <c r="E60" s="12"/>
      <c r="F60" s="12"/>
      <c r="G60" s="12"/>
      <c r="H60" s="13"/>
    </row>
    <row r="61" ht="13.5" customHeight="1" spans="1:8">
      <c r="A61" s="8"/>
      <c r="B61" s="11"/>
      <c r="C61" s="11"/>
      <c r="D61" s="9"/>
      <c r="E61" s="12"/>
      <c r="F61" s="12"/>
      <c r="G61" s="12"/>
      <c r="H61" s="13"/>
    </row>
    <row r="62" ht="13.5" customHeight="1" spans="1:8">
      <c r="A62" s="8"/>
      <c r="B62" s="11"/>
      <c r="C62" s="11"/>
      <c r="D62" s="9"/>
      <c r="E62" s="12"/>
      <c r="F62" s="12"/>
      <c r="G62" s="12"/>
      <c r="H62" s="13"/>
    </row>
    <row r="63" ht="13.5" customHeight="1" spans="1:8">
      <c r="A63" s="8"/>
      <c r="B63" s="11"/>
      <c r="C63" s="11"/>
      <c r="D63" s="9"/>
      <c r="E63" s="12"/>
      <c r="F63" s="12"/>
      <c r="G63" s="12"/>
      <c r="H63" s="13"/>
    </row>
    <row r="64" ht="13.5" customHeight="1" spans="1:8">
      <c r="A64" s="8"/>
      <c r="B64" s="11"/>
      <c r="C64" s="11"/>
      <c r="D64" s="9"/>
      <c r="E64" s="12"/>
      <c r="F64" s="12"/>
      <c r="G64" s="12"/>
      <c r="H64" s="13"/>
    </row>
    <row r="65" ht="13.5" customHeight="1" spans="1:8">
      <c r="A65" s="8"/>
      <c r="B65" s="11"/>
      <c r="C65" s="11"/>
      <c r="D65" s="9"/>
      <c r="E65" s="12"/>
      <c r="F65" s="12"/>
      <c r="G65" s="12"/>
      <c r="H65" s="13"/>
    </row>
    <row r="66" ht="13.5" customHeight="1" spans="1:8">
      <c r="A66" s="8"/>
      <c r="B66" s="11"/>
      <c r="C66" s="11"/>
      <c r="D66" s="9"/>
      <c r="E66" s="12"/>
      <c r="F66" s="12"/>
      <c r="G66" s="12"/>
      <c r="H66" s="13"/>
    </row>
    <row r="67" ht="13.5" customHeight="1" spans="1:8">
      <c r="A67" s="8"/>
      <c r="B67" s="11"/>
      <c r="C67" s="11"/>
      <c r="D67" s="9"/>
      <c r="E67" s="12"/>
      <c r="F67" s="12"/>
      <c r="G67" s="12"/>
      <c r="H67" s="13"/>
    </row>
    <row r="68" ht="13.5" customHeight="1" spans="1:8">
      <c r="A68" s="8"/>
      <c r="B68" s="11"/>
      <c r="C68" s="11"/>
      <c r="D68" s="9"/>
      <c r="E68" s="12"/>
      <c r="F68" s="12"/>
      <c r="G68" s="12"/>
      <c r="H68" s="13"/>
    </row>
    <row r="69" ht="13.5" customHeight="1" spans="1:8">
      <c r="A69" s="8"/>
      <c r="B69" s="11"/>
      <c r="C69" s="11"/>
      <c r="D69" s="9"/>
      <c r="E69" s="12"/>
      <c r="F69" s="12"/>
      <c r="G69" s="12"/>
      <c r="H69" s="13"/>
    </row>
    <row r="70" ht="13.5" customHeight="1" spans="1:8">
      <c r="A70" s="8"/>
      <c r="B70" s="11"/>
      <c r="C70" s="11"/>
      <c r="D70" s="9"/>
      <c r="E70" s="12"/>
      <c r="F70" s="12"/>
      <c r="G70" s="12"/>
      <c r="H70" s="13"/>
    </row>
    <row r="71" ht="13.5" customHeight="1" spans="1:8">
      <c r="A71" s="8"/>
      <c r="B71" s="11"/>
      <c r="C71" s="11"/>
      <c r="D71" s="9"/>
      <c r="E71" s="12"/>
      <c r="F71" s="12"/>
      <c r="G71" s="12"/>
      <c r="H71" s="13"/>
    </row>
    <row r="72" ht="13.5" customHeight="1" spans="1:8">
      <c r="A72" s="8"/>
      <c r="B72" s="11"/>
      <c r="C72" s="11"/>
      <c r="D72" s="9"/>
      <c r="E72" s="12"/>
      <c r="F72" s="12"/>
      <c r="G72" s="12"/>
      <c r="H72" s="13"/>
    </row>
    <row r="73" ht="13.5" customHeight="1" spans="1:8">
      <c r="A73" s="8"/>
      <c r="B73" s="11"/>
      <c r="C73" s="11"/>
      <c r="D73" s="9"/>
      <c r="E73" s="12"/>
      <c r="F73" s="12"/>
      <c r="G73" s="12"/>
      <c r="H73" s="13"/>
    </row>
    <row r="74" ht="13.5" customHeight="1" spans="1:8">
      <c r="A74" s="8"/>
      <c r="B74" s="11"/>
      <c r="C74" s="11"/>
      <c r="D74" s="9"/>
      <c r="E74" s="12"/>
      <c r="F74" s="12"/>
      <c r="G74" s="12"/>
      <c r="H74" s="13"/>
    </row>
    <row r="75" ht="13.5" customHeight="1" spans="1:8">
      <c r="A75" s="8"/>
      <c r="B75" s="11"/>
      <c r="C75" s="11"/>
      <c r="D75" s="9"/>
      <c r="E75" s="12"/>
      <c r="F75" s="12"/>
      <c r="G75" s="12"/>
      <c r="H75" s="13"/>
    </row>
    <row r="76" ht="13.5" customHeight="1" spans="1:8">
      <c r="A76" s="8"/>
      <c r="B76" s="11"/>
      <c r="C76" s="11"/>
      <c r="D76" s="9"/>
      <c r="E76" s="12"/>
      <c r="F76" s="12"/>
      <c r="G76" s="12"/>
      <c r="H76" s="13"/>
    </row>
    <row r="77" ht="13.5" customHeight="1" spans="1:8">
      <c r="A77" s="8"/>
      <c r="B77" s="11"/>
      <c r="C77" s="11"/>
      <c r="D77" s="9"/>
      <c r="E77" s="12"/>
      <c r="F77" s="12"/>
      <c r="G77" s="12"/>
      <c r="H77" s="13"/>
    </row>
    <row r="78" ht="13.5" customHeight="1" spans="1:8">
      <c r="A78" s="8"/>
      <c r="B78" s="11"/>
      <c r="C78" s="11"/>
      <c r="D78" s="9"/>
      <c r="E78" s="12"/>
      <c r="F78" s="12"/>
      <c r="G78" s="12"/>
      <c r="H78" s="13"/>
    </row>
    <row r="79" ht="13.5" customHeight="1" spans="1:8">
      <c r="A79" s="8"/>
      <c r="B79" s="11"/>
      <c r="C79" s="11"/>
      <c r="D79" s="9"/>
      <c r="E79" s="12"/>
      <c r="F79" s="12"/>
      <c r="G79" s="12"/>
      <c r="H79" s="13"/>
    </row>
    <row r="80" ht="13.5" customHeight="1" spans="1:8">
      <c r="A80" s="8"/>
      <c r="B80" s="11"/>
      <c r="C80" s="11"/>
      <c r="D80" s="9"/>
      <c r="E80" s="12"/>
      <c r="F80" s="12"/>
      <c r="G80" s="12"/>
      <c r="H80" s="13"/>
    </row>
    <row r="81" ht="13.5" customHeight="1" spans="1:8">
      <c r="A81" s="8"/>
      <c r="B81" s="11"/>
      <c r="C81" s="11"/>
      <c r="D81" s="9"/>
      <c r="E81" s="12"/>
      <c r="F81" s="12"/>
      <c r="G81" s="12"/>
      <c r="H81" s="13"/>
    </row>
    <row r="82" ht="13.5" customHeight="1" spans="1:8">
      <c r="A82" s="8"/>
      <c r="B82" s="11"/>
      <c r="C82" s="11"/>
      <c r="D82" s="9"/>
      <c r="E82" s="12"/>
      <c r="F82" s="12"/>
      <c r="G82" s="12"/>
      <c r="H82" s="13"/>
    </row>
    <row r="83" ht="13.5" customHeight="1" spans="1:8">
      <c r="A83" s="8"/>
      <c r="B83" s="11"/>
      <c r="C83" s="11"/>
      <c r="D83" s="9"/>
      <c r="E83" s="12"/>
      <c r="F83" s="12"/>
      <c r="G83" s="12"/>
      <c r="H83" s="13"/>
    </row>
    <row r="84" ht="13.5" customHeight="1" spans="1:8">
      <c r="A84" s="8"/>
      <c r="B84" s="11"/>
      <c r="C84" s="11"/>
      <c r="D84" s="9"/>
      <c r="E84" s="12"/>
      <c r="F84" s="12"/>
      <c r="G84" s="12"/>
      <c r="H84" s="13"/>
    </row>
    <row r="85" ht="13.5" customHeight="1" spans="1:8">
      <c r="A85" s="8"/>
      <c r="B85" s="11"/>
      <c r="C85" s="11"/>
      <c r="D85" s="9"/>
      <c r="E85" s="12"/>
      <c r="F85" s="12"/>
      <c r="G85" s="12"/>
      <c r="H85" s="13"/>
    </row>
    <row r="86" ht="13.5" customHeight="1" spans="1:8">
      <c r="A86" s="8"/>
      <c r="B86" s="11"/>
      <c r="C86" s="11"/>
      <c r="D86" s="9"/>
      <c r="E86" s="12"/>
      <c r="F86" s="12"/>
      <c r="G86" s="12"/>
      <c r="H86" s="13"/>
    </row>
    <row r="87" ht="13.5" customHeight="1" spans="1:8">
      <c r="A87" s="8"/>
      <c r="B87" s="11"/>
      <c r="C87" s="11"/>
      <c r="D87" s="9"/>
      <c r="E87" s="12"/>
      <c r="F87" s="12"/>
      <c r="G87" s="12"/>
      <c r="H87" s="13"/>
    </row>
    <row r="88" ht="13.5" customHeight="1" spans="1:8">
      <c r="A88" s="8"/>
      <c r="B88" s="11"/>
      <c r="C88" s="11"/>
      <c r="D88" s="9"/>
      <c r="E88" s="12"/>
      <c r="F88" s="12"/>
      <c r="G88" s="12"/>
      <c r="H88" s="13"/>
    </row>
    <row r="89" ht="13.5" customHeight="1" spans="1:8">
      <c r="A89" s="8"/>
      <c r="B89" s="11"/>
      <c r="C89" s="11"/>
      <c r="D89" s="9"/>
      <c r="E89" s="12"/>
      <c r="F89" s="12"/>
      <c r="G89" s="12"/>
      <c r="H89" s="13"/>
    </row>
    <row r="90" ht="13.5" customHeight="1" spans="1:8">
      <c r="A90" s="8"/>
      <c r="B90" s="11"/>
      <c r="C90" s="11"/>
      <c r="D90" s="9"/>
      <c r="E90" s="12"/>
      <c r="F90" s="12"/>
      <c r="G90" s="12"/>
      <c r="H90" s="13"/>
    </row>
    <row r="91" ht="13.5" customHeight="1" spans="1:8">
      <c r="A91" s="8"/>
      <c r="B91" s="11"/>
      <c r="C91" s="11"/>
      <c r="D91" s="9"/>
      <c r="E91" s="12"/>
      <c r="F91" s="12"/>
      <c r="G91" s="12"/>
      <c r="H91" s="13"/>
    </row>
    <row r="92" ht="13.5" customHeight="1" spans="1:8">
      <c r="A92" s="8"/>
      <c r="B92" s="11"/>
      <c r="C92" s="11"/>
      <c r="D92" s="9"/>
      <c r="E92" s="12"/>
      <c r="F92" s="12"/>
      <c r="G92" s="12"/>
      <c r="H92" s="13"/>
    </row>
    <row r="93" ht="13.5" customHeight="1" spans="1:8">
      <c r="A93" s="8"/>
      <c r="B93" s="11"/>
      <c r="C93" s="11"/>
      <c r="D93" s="9"/>
      <c r="E93" s="12"/>
      <c r="F93" s="12"/>
      <c r="G93" s="12"/>
      <c r="H93" s="13"/>
    </row>
    <row r="94" ht="13.5" customHeight="1" spans="1:8">
      <c r="A94" s="8"/>
      <c r="B94" s="11"/>
      <c r="C94" s="11"/>
      <c r="D94" s="9"/>
      <c r="E94" s="12"/>
      <c r="F94" s="12"/>
      <c r="G94" s="12"/>
      <c r="H94" s="13"/>
    </row>
    <row r="95" ht="13.5" customHeight="1" spans="1:8">
      <c r="A95" s="8"/>
      <c r="B95" s="11"/>
      <c r="C95" s="11"/>
      <c r="D95" s="9"/>
      <c r="E95" s="12"/>
      <c r="F95" s="12"/>
      <c r="G95" s="12"/>
      <c r="H95" s="13"/>
    </row>
    <row r="96" ht="13.5" customHeight="1" spans="1:8">
      <c r="A96" s="17" t="str">
        <f>"第200章  合计   人民币（元）"</f>
        <v>第200章  合计   人民币（元）</v>
      </c>
      <c r="B96" s="18"/>
      <c r="C96" s="18"/>
      <c r="D96" s="19"/>
      <c r="E96" s="20">
        <f>H56</f>
        <v>0</v>
      </c>
      <c r="F96" s="21"/>
      <c r="G96" s="21"/>
      <c r="H96" s="22"/>
    </row>
    <row r="97" ht="21" customHeight="1" spans="1:8">
      <c r="A97" s="2"/>
      <c r="B97" s="2"/>
      <c r="C97" s="3"/>
      <c r="D97" s="3"/>
      <c r="E97" s="3"/>
      <c r="F97" s="4" t="s">
        <v>79</v>
      </c>
      <c r="G97" s="4"/>
      <c r="H97" s="4"/>
    </row>
    <row r="98" ht="21" customHeight="1" spans="1:8">
      <c r="A98" s="1" t="s">
        <v>42</v>
      </c>
      <c r="B98" s="1"/>
      <c r="C98" s="1"/>
      <c r="D98" s="1"/>
      <c r="E98" s="1"/>
      <c r="F98" s="1"/>
      <c r="G98" s="1"/>
      <c r="H98" s="1"/>
    </row>
    <row r="99" ht="13.5" customHeight="1" spans="1:8">
      <c r="A99" s="2" t="s">
        <v>105</v>
      </c>
      <c r="B99" s="2"/>
      <c r="C99" s="3"/>
      <c r="D99" s="3"/>
      <c r="E99" s="3"/>
      <c r="F99" s="4" t="s">
        <v>44</v>
      </c>
      <c r="G99" s="4"/>
      <c r="H99" s="4"/>
    </row>
    <row r="100" ht="13.5" customHeight="1" spans="1:8">
      <c r="A100" s="5" t="s">
        <v>33</v>
      </c>
      <c r="B100" s="6"/>
      <c r="C100" s="6"/>
      <c r="D100" s="6"/>
      <c r="E100" s="6"/>
      <c r="F100" s="6"/>
      <c r="G100" s="6"/>
      <c r="H100" s="7"/>
    </row>
    <row r="101" ht="13.5" customHeight="1" spans="1:8">
      <c r="A101" s="8" t="s">
        <v>45</v>
      </c>
      <c r="B101" s="9" t="s">
        <v>46</v>
      </c>
      <c r="C101" s="9"/>
      <c r="D101" s="9" t="s">
        <v>47</v>
      </c>
      <c r="E101" s="9" t="s">
        <v>48</v>
      </c>
      <c r="F101" s="9"/>
      <c r="G101" s="9" t="s">
        <v>49</v>
      </c>
      <c r="H101" s="10" t="s">
        <v>50</v>
      </c>
    </row>
    <row r="102" ht="13.5" customHeight="1" spans="1:8">
      <c r="A102" s="8" t="s">
        <v>80</v>
      </c>
      <c r="B102" s="11" t="s">
        <v>81</v>
      </c>
      <c r="C102" s="11"/>
      <c r="D102" s="9"/>
      <c r="E102" s="12"/>
      <c r="F102" s="12"/>
      <c r="G102" s="12"/>
      <c r="H102" s="13" t="str">
        <f t="shared" ref="H102:H103" si="2">IF(ROUND(E102*G102,2)=0," ",ROUND(E102*G102,2))</f>
        <v> </v>
      </c>
    </row>
    <row r="103" ht="13.5" customHeight="1" spans="1:8">
      <c r="A103" s="8" t="s">
        <v>82</v>
      </c>
      <c r="B103" s="11" t="s">
        <v>83</v>
      </c>
      <c r="C103" s="11"/>
      <c r="D103" s="9"/>
      <c r="E103" s="12"/>
      <c r="F103" s="12"/>
      <c r="G103" s="12"/>
      <c r="H103" s="13" t="str">
        <f t="shared" si="2"/>
        <v> </v>
      </c>
    </row>
    <row r="104" ht="39" customHeight="1" spans="1:8">
      <c r="A104" s="8" t="s">
        <v>55</v>
      </c>
      <c r="B104" s="11" t="s">
        <v>84</v>
      </c>
      <c r="C104" s="11"/>
      <c r="D104" s="9" t="s">
        <v>78</v>
      </c>
      <c r="E104" s="9">
        <v>2156.7</v>
      </c>
      <c r="F104" s="9"/>
      <c r="G104" s="14">
        <v>0</v>
      </c>
      <c r="H104" s="15">
        <f>E104*G104</f>
        <v>0</v>
      </c>
    </row>
    <row r="105" ht="13.5" customHeight="1" spans="1:8">
      <c r="A105" s="8" t="s">
        <v>85</v>
      </c>
      <c r="B105" s="11" t="s">
        <v>86</v>
      </c>
      <c r="C105" s="11"/>
      <c r="D105" s="9"/>
      <c r="E105" s="9"/>
      <c r="F105" s="9"/>
      <c r="G105" s="9"/>
      <c r="H105" s="10"/>
    </row>
    <row r="106" ht="13.5" customHeight="1" spans="1:8">
      <c r="A106" s="8" t="s">
        <v>87</v>
      </c>
      <c r="B106" s="11" t="s">
        <v>86</v>
      </c>
      <c r="C106" s="11"/>
      <c r="D106" s="9"/>
      <c r="E106" s="9"/>
      <c r="F106" s="9"/>
      <c r="G106" s="9"/>
      <c r="H106" s="10"/>
    </row>
    <row r="107" ht="39" customHeight="1" spans="1:8">
      <c r="A107" s="8" t="s">
        <v>55</v>
      </c>
      <c r="B107" s="11" t="s">
        <v>88</v>
      </c>
      <c r="C107" s="11"/>
      <c r="D107" s="9" t="s">
        <v>78</v>
      </c>
      <c r="E107" s="9">
        <v>1935.5</v>
      </c>
      <c r="F107" s="9"/>
      <c r="G107" s="14">
        <v>0</v>
      </c>
      <c r="H107" s="15">
        <f t="shared" ref="H107" si="3">E107*G107</f>
        <v>0</v>
      </c>
    </row>
    <row r="108" ht="28.5" customHeight="1" spans="1:8">
      <c r="A108" s="8" t="s">
        <v>89</v>
      </c>
      <c r="B108" s="11" t="s">
        <v>90</v>
      </c>
      <c r="C108" s="11"/>
      <c r="D108" s="9"/>
      <c r="E108" s="9"/>
      <c r="F108" s="9"/>
      <c r="G108" s="9"/>
      <c r="H108" s="10"/>
    </row>
    <row r="109" ht="41.25" customHeight="1" spans="1:8">
      <c r="A109" s="8" t="s">
        <v>91</v>
      </c>
      <c r="B109" s="11" t="s">
        <v>92</v>
      </c>
      <c r="C109" s="11"/>
      <c r="D109" s="9" t="s">
        <v>78</v>
      </c>
      <c r="E109" s="9">
        <v>553</v>
      </c>
      <c r="F109" s="9"/>
      <c r="G109" s="14">
        <v>0</v>
      </c>
      <c r="H109" s="15">
        <f>E109*G109</f>
        <v>0</v>
      </c>
    </row>
    <row r="110" ht="13.5" customHeight="1" spans="1:8">
      <c r="A110" s="8"/>
      <c r="B110" s="11"/>
      <c r="C110" s="11"/>
      <c r="D110" s="9"/>
      <c r="E110" s="12"/>
      <c r="F110" s="12"/>
      <c r="G110" s="12"/>
      <c r="H110" s="13"/>
    </row>
    <row r="111" ht="13.5" customHeight="1" spans="1:8">
      <c r="A111" s="8"/>
      <c r="B111" s="11"/>
      <c r="C111" s="11"/>
      <c r="D111" s="9"/>
      <c r="E111" s="12"/>
      <c r="F111" s="12"/>
      <c r="G111" s="12"/>
      <c r="H111" s="13"/>
    </row>
    <row r="112" ht="13.5" customHeight="1" spans="1:8">
      <c r="A112" s="8"/>
      <c r="B112" s="11"/>
      <c r="C112" s="11"/>
      <c r="D112" s="9"/>
      <c r="E112" s="12"/>
      <c r="F112" s="12"/>
      <c r="G112" s="12"/>
      <c r="H112" s="13"/>
    </row>
    <row r="113" ht="13.5" customHeight="1" spans="1:8">
      <c r="A113" s="8"/>
      <c r="B113" s="11"/>
      <c r="C113" s="11"/>
      <c r="D113" s="9"/>
      <c r="E113" s="12"/>
      <c r="F113" s="12"/>
      <c r="G113" s="12"/>
      <c r="H113" s="13"/>
    </row>
    <row r="114" ht="13.5" customHeight="1" spans="1:8">
      <c r="A114" s="8"/>
      <c r="B114" s="11"/>
      <c r="C114" s="11"/>
      <c r="D114" s="9"/>
      <c r="E114" s="12"/>
      <c r="F114" s="12"/>
      <c r="G114" s="12"/>
      <c r="H114" s="13"/>
    </row>
    <row r="115" ht="13.5" customHeight="1" spans="1:8">
      <c r="A115" s="8"/>
      <c r="B115" s="11"/>
      <c r="C115" s="11"/>
      <c r="D115" s="9"/>
      <c r="E115" s="12"/>
      <c r="F115" s="12"/>
      <c r="G115" s="12"/>
      <c r="H115" s="13"/>
    </row>
    <row r="116" ht="13.5" customHeight="1" spans="1:8">
      <c r="A116" s="8"/>
      <c r="B116" s="11"/>
      <c r="C116" s="11"/>
      <c r="D116" s="9"/>
      <c r="E116" s="12"/>
      <c r="F116" s="12"/>
      <c r="G116" s="12"/>
      <c r="H116" s="13"/>
    </row>
    <row r="117" ht="13.5" customHeight="1" spans="1:8">
      <c r="A117" s="8"/>
      <c r="B117" s="11"/>
      <c r="C117" s="11"/>
      <c r="D117" s="9"/>
      <c r="E117" s="12"/>
      <c r="F117" s="12"/>
      <c r="G117" s="12"/>
      <c r="H117" s="13"/>
    </row>
    <row r="118" ht="13.5" customHeight="1" spans="1:8">
      <c r="A118" s="8"/>
      <c r="B118" s="11"/>
      <c r="C118" s="11"/>
      <c r="D118" s="9"/>
      <c r="E118" s="12"/>
      <c r="F118" s="12"/>
      <c r="G118" s="12"/>
      <c r="H118" s="13"/>
    </row>
    <row r="119" ht="13.5" customHeight="1" spans="1:8">
      <c r="A119" s="8"/>
      <c r="B119" s="11"/>
      <c r="C119" s="11"/>
      <c r="D119" s="9"/>
      <c r="E119" s="12"/>
      <c r="F119" s="12"/>
      <c r="G119" s="12"/>
      <c r="H119" s="13"/>
    </row>
    <row r="120" ht="13.5" customHeight="1" spans="1:8">
      <c r="A120" s="8"/>
      <c r="B120" s="11"/>
      <c r="C120" s="11"/>
      <c r="D120" s="9"/>
      <c r="E120" s="12"/>
      <c r="F120" s="12"/>
      <c r="G120" s="12"/>
      <c r="H120" s="13"/>
    </row>
    <row r="121" ht="13.5" customHeight="1" spans="1:8">
      <c r="A121" s="8"/>
      <c r="B121" s="11"/>
      <c r="C121" s="11"/>
      <c r="D121" s="9"/>
      <c r="E121" s="12"/>
      <c r="F121" s="12"/>
      <c r="G121" s="12"/>
      <c r="H121" s="13"/>
    </row>
    <row r="122" ht="13.5" customHeight="1" spans="1:8">
      <c r="A122" s="8"/>
      <c r="B122" s="11"/>
      <c r="C122" s="11"/>
      <c r="D122" s="9"/>
      <c r="E122" s="12"/>
      <c r="F122" s="12"/>
      <c r="G122" s="12"/>
      <c r="H122" s="13"/>
    </row>
    <row r="123" ht="13.5" customHeight="1" spans="1:8">
      <c r="A123" s="8"/>
      <c r="B123" s="11"/>
      <c r="C123" s="11"/>
      <c r="D123" s="9"/>
      <c r="E123" s="12"/>
      <c r="F123" s="12"/>
      <c r="G123" s="12"/>
      <c r="H123" s="13"/>
    </row>
    <row r="124" ht="13.5" customHeight="1" spans="1:8">
      <c r="A124" s="8"/>
      <c r="B124" s="11"/>
      <c r="C124" s="11"/>
      <c r="D124" s="9"/>
      <c r="E124" s="12"/>
      <c r="F124" s="12"/>
      <c r="G124" s="12"/>
      <c r="H124" s="13"/>
    </row>
    <row r="125" ht="13.5" customHeight="1" spans="1:8">
      <c r="A125" s="8"/>
      <c r="B125" s="11"/>
      <c r="C125" s="11"/>
      <c r="D125" s="9"/>
      <c r="E125" s="12"/>
      <c r="F125" s="12"/>
      <c r="G125" s="12"/>
      <c r="H125" s="13"/>
    </row>
    <row r="126" ht="13.5" customHeight="1" spans="1:8">
      <c r="A126" s="8"/>
      <c r="B126" s="11"/>
      <c r="C126" s="11"/>
      <c r="D126" s="9"/>
      <c r="E126" s="12"/>
      <c r="F126" s="12"/>
      <c r="G126" s="12"/>
      <c r="H126" s="13"/>
    </row>
    <row r="127" ht="13.5" customHeight="1" spans="1:8">
      <c r="A127" s="8"/>
      <c r="B127" s="11"/>
      <c r="C127" s="11"/>
      <c r="D127" s="9"/>
      <c r="E127" s="12"/>
      <c r="F127" s="12"/>
      <c r="G127" s="12"/>
      <c r="H127" s="13"/>
    </row>
    <row r="128" ht="13.5" customHeight="1" spans="1:8">
      <c r="A128" s="8"/>
      <c r="B128" s="11"/>
      <c r="C128" s="11"/>
      <c r="D128" s="9"/>
      <c r="E128" s="12"/>
      <c r="F128" s="12"/>
      <c r="G128" s="12"/>
      <c r="H128" s="13"/>
    </row>
    <row r="129" ht="13.5" customHeight="1" spans="1:8">
      <c r="A129" s="8"/>
      <c r="B129" s="11"/>
      <c r="C129" s="11"/>
      <c r="D129" s="9"/>
      <c r="E129" s="12"/>
      <c r="F129" s="12"/>
      <c r="G129" s="12"/>
      <c r="H129" s="13"/>
    </row>
    <row r="130" ht="13.5" customHeight="1" spans="1:8">
      <c r="A130" s="8"/>
      <c r="B130" s="11"/>
      <c r="C130" s="11"/>
      <c r="D130" s="9"/>
      <c r="E130" s="12"/>
      <c r="F130" s="12"/>
      <c r="G130" s="12"/>
      <c r="H130" s="13"/>
    </row>
    <row r="131" ht="13.5" customHeight="1" spans="1:8">
      <c r="A131" s="8"/>
      <c r="B131" s="11"/>
      <c r="C131" s="11"/>
      <c r="D131" s="9"/>
      <c r="E131" s="12"/>
      <c r="F131" s="12"/>
      <c r="G131" s="12"/>
      <c r="H131" s="13"/>
    </row>
    <row r="132" ht="13.5" customHeight="1" spans="1:8">
      <c r="A132" s="8"/>
      <c r="B132" s="11"/>
      <c r="C132" s="11"/>
      <c r="D132" s="9"/>
      <c r="E132" s="12"/>
      <c r="F132" s="12"/>
      <c r="G132" s="12"/>
      <c r="H132" s="13"/>
    </row>
    <row r="133" ht="13.5" customHeight="1" spans="1:8">
      <c r="A133" s="8"/>
      <c r="B133" s="11"/>
      <c r="C133" s="11"/>
      <c r="D133" s="9"/>
      <c r="E133" s="12"/>
      <c r="F133" s="12"/>
      <c r="G133" s="12"/>
      <c r="H133" s="13"/>
    </row>
    <row r="134" ht="13.5" customHeight="1" spans="1:8">
      <c r="A134" s="8"/>
      <c r="B134" s="11"/>
      <c r="C134" s="11"/>
      <c r="D134" s="9"/>
      <c r="E134" s="12"/>
      <c r="F134" s="12"/>
      <c r="G134" s="12"/>
      <c r="H134" s="13"/>
    </row>
    <row r="135" ht="13.5" customHeight="1" spans="1:8">
      <c r="A135" s="8"/>
      <c r="B135" s="11"/>
      <c r="C135" s="11"/>
      <c r="D135" s="9"/>
      <c r="E135" s="12"/>
      <c r="F135" s="12"/>
      <c r="G135" s="12"/>
      <c r="H135" s="13"/>
    </row>
    <row r="136" ht="13.5" customHeight="1" spans="1:8">
      <c r="A136" s="8"/>
      <c r="B136" s="11"/>
      <c r="C136" s="11"/>
      <c r="D136" s="9"/>
      <c r="E136" s="12"/>
      <c r="F136" s="12"/>
      <c r="G136" s="12"/>
      <c r="H136" s="13"/>
    </row>
    <row r="137" ht="13.5" customHeight="1" spans="1:8">
      <c r="A137" s="8"/>
      <c r="B137" s="11"/>
      <c r="C137" s="11"/>
      <c r="D137" s="9"/>
      <c r="E137" s="12"/>
      <c r="F137" s="12"/>
      <c r="G137" s="12"/>
      <c r="H137" s="13"/>
    </row>
    <row r="138" ht="13.5" customHeight="1" spans="1:8">
      <c r="A138" s="8"/>
      <c r="B138" s="11"/>
      <c r="C138" s="11"/>
      <c r="D138" s="9"/>
      <c r="E138" s="12"/>
      <c r="F138" s="12"/>
      <c r="G138" s="12"/>
      <c r="H138" s="13"/>
    </row>
    <row r="139" ht="13.5" customHeight="1" spans="1:8">
      <c r="A139" s="8"/>
      <c r="B139" s="11"/>
      <c r="C139" s="11"/>
      <c r="D139" s="9"/>
      <c r="E139" s="12"/>
      <c r="F139" s="12"/>
      <c r="G139" s="12"/>
      <c r="H139" s="13"/>
    </row>
    <row r="140" ht="13.5" customHeight="1" spans="1:8">
      <c r="A140" s="8"/>
      <c r="B140" s="11"/>
      <c r="C140" s="11"/>
      <c r="D140" s="9"/>
      <c r="E140" s="12"/>
      <c r="F140" s="12"/>
      <c r="G140" s="12"/>
      <c r="H140" s="13"/>
    </row>
    <row r="141" ht="13.5" customHeight="1" spans="1:8">
      <c r="A141" s="8"/>
      <c r="B141" s="11"/>
      <c r="C141" s="11"/>
      <c r="D141" s="9"/>
      <c r="E141" s="12"/>
      <c r="F141" s="12"/>
      <c r="G141" s="12"/>
      <c r="H141" s="13"/>
    </row>
    <row r="142" ht="13.5" customHeight="1" spans="1:8">
      <c r="A142" s="17" t="str">
        <f>"第300章  合计   人民币（元）"</f>
        <v>第300章  合计   人民币（元）</v>
      </c>
      <c r="B142" s="18"/>
      <c r="C142" s="18"/>
      <c r="D142" s="19"/>
      <c r="E142" s="20">
        <f>H104+H107+H109</f>
        <v>0</v>
      </c>
      <c r="F142" s="21"/>
      <c r="G142" s="21"/>
      <c r="H142" s="22"/>
    </row>
    <row r="143" ht="21" customHeight="1" spans="1:8">
      <c r="A143" s="2"/>
      <c r="B143" s="2"/>
      <c r="C143" s="3"/>
      <c r="D143" s="3"/>
      <c r="E143" s="3"/>
      <c r="F143" s="4" t="s">
        <v>93</v>
      </c>
      <c r="G143" s="4"/>
      <c r="H143" s="4"/>
    </row>
    <row r="144" ht="21" customHeight="1" spans="1:8">
      <c r="A144" s="1" t="s">
        <v>42</v>
      </c>
      <c r="B144" s="1"/>
      <c r="C144" s="1"/>
      <c r="D144" s="1"/>
      <c r="E144" s="1"/>
      <c r="F144" s="1"/>
      <c r="G144" s="1"/>
      <c r="H144" s="1"/>
    </row>
    <row r="145" ht="13.5" customHeight="1" spans="1:8">
      <c r="A145" s="2" t="s">
        <v>105</v>
      </c>
      <c r="B145" s="2"/>
      <c r="C145" s="3"/>
      <c r="D145" s="3"/>
      <c r="E145" s="3"/>
      <c r="F145" s="4" t="s">
        <v>44</v>
      </c>
      <c r="G145" s="4"/>
      <c r="H145" s="4"/>
    </row>
    <row r="146" ht="13.5" customHeight="1" spans="1:8">
      <c r="A146" s="5" t="s">
        <v>35</v>
      </c>
      <c r="B146" s="6"/>
      <c r="C146" s="6"/>
      <c r="D146" s="6"/>
      <c r="E146" s="6"/>
      <c r="F146" s="6"/>
      <c r="G146" s="6"/>
      <c r="H146" s="7"/>
    </row>
    <row r="147" ht="13.5" customHeight="1" spans="1:8">
      <c r="A147" s="8" t="s">
        <v>45</v>
      </c>
      <c r="B147" s="9" t="s">
        <v>46</v>
      </c>
      <c r="C147" s="9"/>
      <c r="D147" s="9" t="s">
        <v>47</v>
      </c>
      <c r="E147" s="9" t="s">
        <v>48</v>
      </c>
      <c r="F147" s="9"/>
      <c r="G147" s="9" t="s">
        <v>49</v>
      </c>
      <c r="H147" s="10" t="s">
        <v>50</v>
      </c>
    </row>
    <row r="148" ht="13.5" customHeight="1" spans="1:8">
      <c r="A148" s="8" t="s">
        <v>94</v>
      </c>
      <c r="B148" s="11" t="s">
        <v>95</v>
      </c>
      <c r="C148" s="11"/>
      <c r="D148" s="9"/>
      <c r="E148" s="12"/>
      <c r="F148" s="12"/>
      <c r="G148" s="12"/>
      <c r="H148" s="13" t="str">
        <f>IF(ROUND(E148*G148,2)=0," ",ROUND(E148*G148,2))</f>
        <v> </v>
      </c>
    </row>
    <row r="149" ht="40.5" customHeight="1" spans="1:8">
      <c r="A149" s="8" t="s">
        <v>96</v>
      </c>
      <c r="B149" s="11" t="s">
        <v>97</v>
      </c>
      <c r="C149" s="11"/>
      <c r="D149" s="9" t="s">
        <v>98</v>
      </c>
      <c r="E149" s="9">
        <v>1</v>
      </c>
      <c r="F149" s="9"/>
      <c r="G149" s="14">
        <v>0</v>
      </c>
      <c r="H149" s="15">
        <f>E149*G149</f>
        <v>0</v>
      </c>
    </row>
    <row r="150" ht="77.25" customHeight="1" spans="1:8">
      <c r="A150" s="8" t="s">
        <v>99</v>
      </c>
      <c r="B150" s="11" t="s">
        <v>100</v>
      </c>
      <c r="C150" s="11"/>
      <c r="D150" s="9" t="s">
        <v>98</v>
      </c>
      <c r="E150" s="9">
        <v>6</v>
      </c>
      <c r="F150" s="9"/>
      <c r="G150" s="14">
        <v>0</v>
      </c>
      <c r="H150" s="15">
        <f t="shared" ref="H150:H151" si="4">E150*G150</f>
        <v>0</v>
      </c>
    </row>
    <row r="151" ht="59.25" customHeight="1" spans="1:8">
      <c r="A151" s="8" t="s">
        <v>101</v>
      </c>
      <c r="B151" s="11" t="s">
        <v>102</v>
      </c>
      <c r="C151" s="11"/>
      <c r="D151" s="9" t="s">
        <v>98</v>
      </c>
      <c r="E151" s="9">
        <v>20</v>
      </c>
      <c r="F151" s="9"/>
      <c r="G151" s="14">
        <v>0</v>
      </c>
      <c r="H151" s="15">
        <f t="shared" si="4"/>
        <v>0</v>
      </c>
    </row>
    <row r="152" ht="13.5" customHeight="1" spans="1:8">
      <c r="A152" s="8"/>
      <c r="B152" s="11"/>
      <c r="C152" s="11"/>
      <c r="D152" s="9"/>
      <c r="E152" s="12"/>
      <c r="F152" s="12"/>
      <c r="G152" s="12"/>
      <c r="H152" s="13"/>
    </row>
    <row r="153" ht="13.5" customHeight="1" spans="1:8">
      <c r="A153" s="8"/>
      <c r="B153" s="11"/>
      <c r="C153" s="11"/>
      <c r="D153" s="9"/>
      <c r="E153" s="12"/>
      <c r="F153" s="12"/>
      <c r="G153" s="12"/>
      <c r="H153" s="13"/>
    </row>
    <row r="154" ht="13.5" customHeight="1" spans="1:8">
      <c r="A154" s="8"/>
      <c r="B154" s="11"/>
      <c r="C154" s="11"/>
      <c r="D154" s="9"/>
      <c r="E154" s="12"/>
      <c r="F154" s="12"/>
      <c r="G154" s="12"/>
      <c r="H154" s="13"/>
    </row>
    <row r="155" ht="13.5" customHeight="1" spans="1:8">
      <c r="A155" s="8"/>
      <c r="B155" s="11"/>
      <c r="C155" s="11"/>
      <c r="D155" s="9"/>
      <c r="E155" s="12"/>
      <c r="F155" s="12"/>
      <c r="G155" s="12"/>
      <c r="H155" s="13"/>
    </row>
    <row r="156" ht="13.5" customHeight="1" spans="1:8">
      <c r="A156" s="8"/>
      <c r="B156" s="11"/>
      <c r="C156" s="11"/>
      <c r="D156" s="9"/>
      <c r="E156" s="12"/>
      <c r="F156" s="12"/>
      <c r="G156" s="12"/>
      <c r="H156" s="13"/>
    </row>
    <row r="157" ht="13.5" customHeight="1" spans="1:8">
      <c r="A157" s="8"/>
      <c r="B157" s="11"/>
      <c r="C157" s="11"/>
      <c r="D157" s="9"/>
      <c r="E157" s="12"/>
      <c r="F157" s="12"/>
      <c r="G157" s="12"/>
      <c r="H157" s="13"/>
    </row>
    <row r="158" ht="13.5" customHeight="1" spans="1:8">
      <c r="A158" s="8"/>
      <c r="B158" s="11"/>
      <c r="C158" s="11"/>
      <c r="D158" s="9"/>
      <c r="E158" s="12"/>
      <c r="F158" s="12"/>
      <c r="G158" s="12"/>
      <c r="H158" s="13"/>
    </row>
    <row r="159" ht="13.5" customHeight="1" spans="1:8">
      <c r="A159" s="8"/>
      <c r="B159" s="11"/>
      <c r="C159" s="11"/>
      <c r="D159" s="9"/>
      <c r="E159" s="12"/>
      <c r="F159" s="12"/>
      <c r="G159" s="12"/>
      <c r="H159" s="13"/>
    </row>
    <row r="160" ht="13.5" customHeight="1" spans="1:8">
      <c r="A160" s="8"/>
      <c r="B160" s="11"/>
      <c r="C160" s="11"/>
      <c r="D160" s="9"/>
      <c r="E160" s="12"/>
      <c r="F160" s="12"/>
      <c r="G160" s="12"/>
      <c r="H160" s="13"/>
    </row>
    <row r="161" ht="13.5" customHeight="1" spans="1:8">
      <c r="A161" s="8"/>
      <c r="B161" s="11"/>
      <c r="C161" s="11"/>
      <c r="D161" s="9"/>
      <c r="E161" s="12"/>
      <c r="F161" s="12"/>
      <c r="G161" s="12"/>
      <c r="H161" s="13"/>
    </row>
    <row r="162" ht="13.5" customHeight="1" spans="1:8">
      <c r="A162" s="8"/>
      <c r="B162" s="11"/>
      <c r="C162" s="11"/>
      <c r="D162" s="9"/>
      <c r="E162" s="12"/>
      <c r="F162" s="12"/>
      <c r="G162" s="12"/>
      <c r="H162" s="13"/>
    </row>
    <row r="163" ht="13.5" customHeight="1" spans="1:8">
      <c r="A163" s="8"/>
      <c r="B163" s="11"/>
      <c r="C163" s="11"/>
      <c r="D163" s="9"/>
      <c r="E163" s="12"/>
      <c r="F163" s="12"/>
      <c r="G163" s="12"/>
      <c r="H163" s="13"/>
    </row>
    <row r="164" ht="13.5" customHeight="1" spans="1:8">
      <c r="A164" s="8"/>
      <c r="B164" s="11"/>
      <c r="C164" s="11"/>
      <c r="D164" s="9"/>
      <c r="E164" s="12"/>
      <c r="F164" s="12"/>
      <c r="G164" s="12"/>
      <c r="H164" s="13"/>
    </row>
    <row r="165" ht="13.5" customHeight="1" spans="1:8">
      <c r="A165" s="8"/>
      <c r="B165" s="11"/>
      <c r="C165" s="11"/>
      <c r="D165" s="9"/>
      <c r="E165" s="12"/>
      <c r="F165" s="12"/>
      <c r="G165" s="12"/>
      <c r="H165" s="13"/>
    </row>
    <row r="166" ht="13.5" customHeight="1" spans="1:8">
      <c r="A166" s="8"/>
      <c r="B166" s="11"/>
      <c r="C166" s="11"/>
      <c r="D166" s="9"/>
      <c r="E166" s="12"/>
      <c r="F166" s="12"/>
      <c r="G166" s="12"/>
      <c r="H166" s="13"/>
    </row>
    <row r="167" ht="13.5" customHeight="1" spans="1:8">
      <c r="A167" s="8"/>
      <c r="B167" s="11"/>
      <c r="C167" s="11"/>
      <c r="D167" s="9"/>
      <c r="E167" s="12"/>
      <c r="F167" s="12"/>
      <c r="G167" s="12"/>
      <c r="H167" s="13"/>
    </row>
    <row r="168" ht="13.5" customHeight="1" spans="1:8">
      <c r="A168" s="8"/>
      <c r="B168" s="11"/>
      <c r="C168" s="11"/>
      <c r="D168" s="9"/>
      <c r="E168" s="12"/>
      <c r="F168" s="12"/>
      <c r="G168" s="12"/>
      <c r="H168" s="13"/>
    </row>
    <row r="169" ht="13.5" customHeight="1" spans="1:8">
      <c r="A169" s="8"/>
      <c r="B169" s="11"/>
      <c r="C169" s="11"/>
      <c r="D169" s="9"/>
      <c r="E169" s="12"/>
      <c r="F169" s="12"/>
      <c r="G169" s="12"/>
      <c r="H169" s="13"/>
    </row>
    <row r="170" ht="13.5" customHeight="1" spans="1:8">
      <c r="A170" s="8"/>
      <c r="B170" s="11"/>
      <c r="C170" s="11"/>
      <c r="D170" s="9"/>
      <c r="E170" s="12"/>
      <c r="F170" s="12"/>
      <c r="G170" s="12"/>
      <c r="H170" s="13"/>
    </row>
    <row r="171" ht="13.5" customHeight="1" spans="1:8">
      <c r="A171" s="8"/>
      <c r="B171" s="11"/>
      <c r="C171" s="11"/>
      <c r="D171" s="9"/>
      <c r="E171" s="12"/>
      <c r="F171" s="12"/>
      <c r="G171" s="12"/>
      <c r="H171" s="13"/>
    </row>
    <row r="172" ht="13.5" customHeight="1" spans="1:8">
      <c r="A172" s="8"/>
      <c r="B172" s="11"/>
      <c r="C172" s="11"/>
      <c r="D172" s="9"/>
      <c r="E172" s="12"/>
      <c r="F172" s="12"/>
      <c r="G172" s="12"/>
      <c r="H172" s="13"/>
    </row>
    <row r="173" ht="13.5" customHeight="1" spans="1:8">
      <c r="A173" s="8"/>
      <c r="B173" s="11"/>
      <c r="C173" s="11"/>
      <c r="D173" s="9"/>
      <c r="E173" s="12"/>
      <c r="F173" s="12"/>
      <c r="G173" s="12"/>
      <c r="H173" s="13"/>
    </row>
    <row r="174" ht="13.5" customHeight="1" spans="1:8">
      <c r="A174" s="8"/>
      <c r="B174" s="11"/>
      <c r="C174" s="11"/>
      <c r="D174" s="9"/>
      <c r="E174" s="12"/>
      <c r="F174" s="12"/>
      <c r="G174" s="12"/>
      <c r="H174" s="13"/>
    </row>
    <row r="175" ht="13.5" customHeight="1" spans="1:8">
      <c r="A175" s="8"/>
      <c r="B175" s="11"/>
      <c r="C175" s="11"/>
      <c r="D175" s="9"/>
      <c r="E175" s="12"/>
      <c r="F175" s="12"/>
      <c r="G175" s="12"/>
      <c r="H175" s="13"/>
    </row>
    <row r="176" ht="13.5" customHeight="1" spans="1:8">
      <c r="A176" s="8"/>
      <c r="B176" s="11"/>
      <c r="C176" s="11"/>
      <c r="D176" s="9"/>
      <c r="E176" s="12"/>
      <c r="F176" s="12"/>
      <c r="G176" s="12"/>
      <c r="H176" s="13"/>
    </row>
    <row r="177" ht="13.5" customHeight="1" spans="1:8">
      <c r="A177" s="8"/>
      <c r="B177" s="11"/>
      <c r="C177" s="11"/>
      <c r="D177" s="9"/>
      <c r="E177" s="12"/>
      <c r="F177" s="12"/>
      <c r="G177" s="12"/>
      <c r="H177" s="13"/>
    </row>
    <row r="178" ht="13.5" customHeight="1" spans="1:8">
      <c r="A178" s="8"/>
      <c r="B178" s="11"/>
      <c r="C178" s="11"/>
      <c r="D178" s="9"/>
      <c r="E178" s="12"/>
      <c r="F178" s="12"/>
      <c r="G178" s="12"/>
      <c r="H178" s="13"/>
    </row>
    <row r="179" ht="13.5" customHeight="1" spans="1:8">
      <c r="A179" s="8"/>
      <c r="B179" s="11"/>
      <c r="C179" s="11"/>
      <c r="D179" s="9"/>
      <c r="E179" s="12"/>
      <c r="F179" s="12"/>
      <c r="G179" s="12"/>
      <c r="H179" s="13"/>
    </row>
    <row r="180" ht="13.5" customHeight="1" spans="1:8">
      <c r="A180" s="8"/>
      <c r="B180" s="11"/>
      <c r="C180" s="11"/>
      <c r="D180" s="9"/>
      <c r="E180" s="12"/>
      <c r="F180" s="12"/>
      <c r="G180" s="12"/>
      <c r="H180" s="13"/>
    </row>
    <row r="181" ht="13.5" customHeight="1" spans="1:8">
      <c r="A181" s="8"/>
      <c r="B181" s="11"/>
      <c r="C181" s="11"/>
      <c r="D181" s="9"/>
      <c r="E181" s="12"/>
      <c r="F181" s="12"/>
      <c r="G181" s="12"/>
      <c r="H181" s="13"/>
    </row>
    <row r="182" ht="13.5" customHeight="1" spans="1:8">
      <c r="A182" s="8"/>
      <c r="B182" s="11"/>
      <c r="C182" s="11"/>
      <c r="D182" s="9"/>
      <c r="E182" s="12"/>
      <c r="F182" s="12"/>
      <c r="G182" s="12"/>
      <c r="H182" s="13"/>
    </row>
    <row r="183" ht="13.5" customHeight="1" spans="1:8">
      <c r="A183" s="8"/>
      <c r="B183" s="11"/>
      <c r="C183" s="11"/>
      <c r="D183" s="9"/>
      <c r="E183" s="12"/>
      <c r="F183" s="12"/>
      <c r="G183" s="12"/>
      <c r="H183" s="13"/>
    </row>
    <row r="184" ht="13.5" customHeight="1" spans="1:8">
      <c r="A184" s="8"/>
      <c r="B184" s="11"/>
      <c r="C184" s="11"/>
      <c r="D184" s="9"/>
      <c r="E184" s="12"/>
      <c r="F184" s="12"/>
      <c r="G184" s="12"/>
      <c r="H184" s="13"/>
    </row>
    <row r="185" ht="13.5" customHeight="1" spans="1:8">
      <c r="A185" s="8"/>
      <c r="B185" s="11"/>
      <c r="C185" s="11"/>
      <c r="D185" s="9"/>
      <c r="E185" s="12"/>
      <c r="F185" s="12"/>
      <c r="G185" s="12"/>
      <c r="H185" s="13"/>
    </row>
    <row r="186" ht="13.5" customHeight="1" spans="1:8">
      <c r="A186" s="8"/>
      <c r="B186" s="11"/>
      <c r="C186" s="11"/>
      <c r="D186" s="9"/>
      <c r="E186" s="12"/>
      <c r="F186" s="12"/>
      <c r="G186" s="12"/>
      <c r="H186" s="13"/>
    </row>
    <row r="187" ht="13.5" customHeight="1" spans="1:8">
      <c r="A187" s="17" t="str">
        <f>"第600章  合计   人民币（元）"</f>
        <v>第600章  合计   人民币（元）</v>
      </c>
      <c r="B187" s="18"/>
      <c r="C187" s="18"/>
      <c r="D187" s="19"/>
      <c r="E187" s="20">
        <f>H149+H150+H151</f>
        <v>0</v>
      </c>
      <c r="F187" s="21"/>
      <c r="G187" s="21"/>
      <c r="H187" s="22"/>
    </row>
    <row r="188" ht="21" customHeight="1" spans="1:8">
      <c r="A188" s="2"/>
      <c r="B188" s="2"/>
      <c r="C188" s="3"/>
      <c r="D188" s="3"/>
      <c r="E188" s="3"/>
      <c r="F188" s="4" t="s">
        <v>103</v>
      </c>
      <c r="G188" s="4"/>
      <c r="H188" s="4"/>
    </row>
  </sheetData>
  <sheetProtection algorithmName="SHA-512" hashValue="w9GAs7V9dbJg1wWlPq9xFOK0iyJrqzb7jk+Tr6FU/t1cDHKO/89ANo0rplMHZOrGsxhBlmBluG9XQUc1Rc+K1g==" saltValue="16/awPnQ+L5ydMBbyJP0iQ==" spinCount="100000" sheet="1" objects="1" scenarios="1"/>
  <mergeCells count="376"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D48"/>
    <mergeCell ref="E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A96:D96"/>
    <mergeCell ref="E96:H96"/>
    <mergeCell ref="A97:B97"/>
    <mergeCell ref="C97:E97"/>
    <mergeCell ref="F97:H97"/>
    <mergeCell ref="A98:H98"/>
    <mergeCell ref="A99:B99"/>
    <mergeCell ref="C99:E99"/>
    <mergeCell ref="F99:H99"/>
    <mergeCell ref="A100:H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A142:D142"/>
    <mergeCell ref="E142:H142"/>
    <mergeCell ref="A143:B143"/>
    <mergeCell ref="C143:E143"/>
    <mergeCell ref="F143:H143"/>
    <mergeCell ref="A144:H144"/>
    <mergeCell ref="A145:B145"/>
    <mergeCell ref="C145:E145"/>
    <mergeCell ref="F145:H145"/>
    <mergeCell ref="A146:H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A187:D187"/>
    <mergeCell ref="E187:H187"/>
    <mergeCell ref="A188:B188"/>
    <mergeCell ref="C188:E188"/>
    <mergeCell ref="F188:H188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49" max="16383" man="1"/>
    <brk id="97" max="16383" man="1"/>
    <brk id="1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8"/>
  <sheetViews>
    <sheetView showGridLines="0" workbookViewId="0">
      <selection activeCell="G153" sqref="G153"/>
    </sheetView>
  </sheetViews>
  <sheetFormatPr defaultColWidth="9" defaultRowHeight="11.25" outlineLevelCol="7"/>
  <cols>
    <col min="1" max="1" width="21.3333333333333" customWidth="1"/>
    <col min="2" max="2" width="17" customWidth="1"/>
    <col min="3" max="3" width="15.6666666666667" customWidth="1"/>
    <col min="4" max="4" width="11.1666666666667" customWidth="1"/>
    <col min="5" max="5" width="10.5" customWidth="1"/>
    <col min="6" max="6" width="6.5" customWidth="1"/>
    <col min="7" max="7" width="15.6666666666667" customWidth="1"/>
    <col min="8" max="8" width="15.1666666666667" customWidth="1"/>
  </cols>
  <sheetData>
    <row r="1" ht="21" customHeight="1" spans="1:8">
      <c r="A1" s="1" t="s">
        <v>42</v>
      </c>
      <c r="B1" s="1"/>
      <c r="C1" s="1"/>
      <c r="D1" s="1"/>
      <c r="E1" s="1"/>
      <c r="F1" s="1"/>
      <c r="G1" s="1"/>
      <c r="H1" s="1"/>
    </row>
    <row r="2" ht="13.5" customHeight="1" spans="1:8">
      <c r="A2" s="2" t="s">
        <v>106</v>
      </c>
      <c r="B2" s="2"/>
      <c r="C2" s="3"/>
      <c r="D2" s="3"/>
      <c r="E2" s="3"/>
      <c r="F2" s="4" t="s">
        <v>44</v>
      </c>
      <c r="G2" s="4"/>
      <c r="H2" s="4"/>
    </row>
    <row r="3" ht="13.5" customHeight="1" spans="1:8">
      <c r="A3" s="5" t="s">
        <v>29</v>
      </c>
      <c r="B3" s="6"/>
      <c r="C3" s="6"/>
      <c r="D3" s="6"/>
      <c r="E3" s="6"/>
      <c r="F3" s="6"/>
      <c r="G3" s="6"/>
      <c r="H3" s="7"/>
    </row>
    <row r="4" ht="13.5" customHeight="1" spans="1:8">
      <c r="A4" s="8" t="s">
        <v>45</v>
      </c>
      <c r="B4" s="9" t="s">
        <v>46</v>
      </c>
      <c r="C4" s="9"/>
      <c r="D4" s="9" t="s">
        <v>47</v>
      </c>
      <c r="E4" s="9" t="s">
        <v>48</v>
      </c>
      <c r="F4" s="9"/>
      <c r="G4" s="9" t="s">
        <v>49</v>
      </c>
      <c r="H4" s="10" t="s">
        <v>50</v>
      </c>
    </row>
    <row r="5" ht="13.5" customHeight="1" spans="1:8">
      <c r="A5" s="8" t="s">
        <v>51</v>
      </c>
      <c r="B5" s="11" t="s">
        <v>52</v>
      </c>
      <c r="C5" s="11"/>
      <c r="D5" s="9"/>
      <c r="E5" s="12"/>
      <c r="F5" s="12"/>
      <c r="G5" s="12"/>
      <c r="H5" s="13" t="str">
        <f t="shared" ref="H5:H6" si="0">IF(ROUND(E5*G5,2)=0," ",ROUND(E5*G5,2))</f>
        <v> </v>
      </c>
    </row>
    <row r="6" ht="13.5" customHeight="1" spans="1:8">
      <c r="A6" s="8" t="s">
        <v>53</v>
      </c>
      <c r="B6" s="11" t="s">
        <v>54</v>
      </c>
      <c r="C6" s="11"/>
      <c r="D6" s="9"/>
      <c r="E6" s="12"/>
      <c r="F6" s="12"/>
      <c r="G6" s="12"/>
      <c r="H6" s="13" t="str">
        <f t="shared" si="0"/>
        <v> </v>
      </c>
    </row>
    <row r="7" ht="21" customHeight="1" spans="1:8">
      <c r="A7" s="8" t="s">
        <v>55</v>
      </c>
      <c r="B7" s="11" t="s">
        <v>56</v>
      </c>
      <c r="C7" s="11"/>
      <c r="D7" s="9" t="s">
        <v>57</v>
      </c>
      <c r="E7" s="9">
        <v>1</v>
      </c>
      <c r="F7" s="9"/>
      <c r="G7" s="14">
        <v>0</v>
      </c>
      <c r="H7" s="15">
        <f>E7*G7</f>
        <v>0</v>
      </c>
    </row>
    <row r="8" ht="21" customHeight="1" spans="1:8">
      <c r="A8" s="8" t="s">
        <v>58</v>
      </c>
      <c r="B8" s="11" t="s">
        <v>59</v>
      </c>
      <c r="C8" s="11"/>
      <c r="D8" s="9" t="s">
        <v>57</v>
      </c>
      <c r="E8" s="9">
        <v>1</v>
      </c>
      <c r="F8" s="9"/>
      <c r="G8" s="14">
        <v>0</v>
      </c>
      <c r="H8" s="15">
        <f t="shared" ref="H8:H14" si="1">E8*G8</f>
        <v>0</v>
      </c>
    </row>
    <row r="9" ht="13.5" customHeight="1" spans="1:8">
      <c r="A9" s="8" t="s">
        <v>60</v>
      </c>
      <c r="B9" s="11" t="s">
        <v>61</v>
      </c>
      <c r="C9" s="11"/>
      <c r="D9" s="9"/>
      <c r="E9" s="9"/>
      <c r="F9" s="9"/>
      <c r="G9" s="9"/>
      <c r="H9" s="10"/>
    </row>
    <row r="10" ht="13.5" customHeight="1" spans="1:8">
      <c r="A10" s="8" t="s">
        <v>62</v>
      </c>
      <c r="B10" s="11" t="s">
        <v>63</v>
      </c>
      <c r="C10" s="11"/>
      <c r="D10" s="9" t="s">
        <v>57</v>
      </c>
      <c r="E10" s="9">
        <v>1</v>
      </c>
      <c r="F10" s="9"/>
      <c r="G10" s="14">
        <v>0</v>
      </c>
      <c r="H10" s="15">
        <f t="shared" si="1"/>
        <v>0</v>
      </c>
    </row>
    <row r="11" ht="13.5" customHeight="1" spans="1:8">
      <c r="A11" s="8" t="s">
        <v>64</v>
      </c>
      <c r="B11" s="11" t="s">
        <v>65</v>
      </c>
      <c r="C11" s="11"/>
      <c r="D11" s="9" t="s">
        <v>57</v>
      </c>
      <c r="E11" s="9">
        <v>1</v>
      </c>
      <c r="F11" s="9"/>
      <c r="G11" s="14">
        <v>0</v>
      </c>
      <c r="H11" s="15">
        <f t="shared" si="1"/>
        <v>0</v>
      </c>
    </row>
    <row r="12" ht="21" customHeight="1" spans="1:8">
      <c r="A12" s="8" t="s">
        <v>66</v>
      </c>
      <c r="B12" s="11" t="s">
        <v>67</v>
      </c>
      <c r="C12" s="11"/>
      <c r="D12" s="9" t="s">
        <v>57</v>
      </c>
      <c r="E12" s="9">
        <v>1</v>
      </c>
      <c r="F12" s="9"/>
      <c r="G12" s="16">
        <v>1905</v>
      </c>
      <c r="H12" s="15">
        <f t="shared" si="1"/>
        <v>1905</v>
      </c>
    </row>
    <row r="13" ht="13.5" customHeight="1" spans="1:8">
      <c r="A13" s="8" t="s">
        <v>68</v>
      </c>
      <c r="B13" s="11" t="s">
        <v>69</v>
      </c>
      <c r="C13" s="11"/>
      <c r="D13" s="9"/>
      <c r="E13" s="9"/>
      <c r="F13" s="9"/>
      <c r="G13" s="9"/>
      <c r="H13" s="10"/>
    </row>
    <row r="14" ht="21" customHeight="1" spans="1:8">
      <c r="A14" s="8" t="s">
        <v>70</v>
      </c>
      <c r="B14" s="11" t="s">
        <v>71</v>
      </c>
      <c r="C14" s="11"/>
      <c r="D14" s="9" t="s">
        <v>57</v>
      </c>
      <c r="E14" s="9">
        <v>1</v>
      </c>
      <c r="F14" s="9"/>
      <c r="G14" s="14">
        <v>0</v>
      </c>
      <c r="H14" s="15">
        <f t="shared" si="1"/>
        <v>0</v>
      </c>
    </row>
    <row r="15" ht="13.5" customHeight="1" spans="1:8">
      <c r="A15" s="8"/>
      <c r="B15" s="11"/>
      <c r="C15" s="11"/>
      <c r="D15" s="9"/>
      <c r="E15" s="12"/>
      <c r="F15" s="12"/>
      <c r="G15" s="12"/>
      <c r="H15" s="13"/>
    </row>
    <row r="16" ht="13.5" customHeight="1" spans="1:8">
      <c r="A16" s="8"/>
      <c r="B16" s="11"/>
      <c r="C16" s="11"/>
      <c r="D16" s="9"/>
      <c r="E16" s="12"/>
      <c r="F16" s="12"/>
      <c r="G16" s="12"/>
      <c r="H16" s="13"/>
    </row>
    <row r="17" ht="13.5" customHeight="1" spans="1:8">
      <c r="A17" s="8"/>
      <c r="B17" s="11"/>
      <c r="C17" s="11"/>
      <c r="D17" s="9"/>
      <c r="E17" s="12"/>
      <c r="F17" s="12"/>
      <c r="G17" s="12"/>
      <c r="H17" s="13"/>
    </row>
    <row r="18" ht="13.5" customHeight="1" spans="1:8">
      <c r="A18" s="8"/>
      <c r="B18" s="11"/>
      <c r="C18" s="11"/>
      <c r="D18" s="9"/>
      <c r="E18" s="12"/>
      <c r="F18" s="12"/>
      <c r="G18" s="12"/>
      <c r="H18" s="13"/>
    </row>
    <row r="19" ht="13.5" customHeight="1" spans="1:8">
      <c r="A19" s="8"/>
      <c r="B19" s="11"/>
      <c r="C19" s="11"/>
      <c r="D19" s="9"/>
      <c r="E19" s="12"/>
      <c r="F19" s="12"/>
      <c r="G19" s="12"/>
      <c r="H19" s="13"/>
    </row>
    <row r="20" ht="13.5" customHeight="1" spans="1:8">
      <c r="A20" s="8"/>
      <c r="B20" s="11"/>
      <c r="C20" s="11"/>
      <c r="D20" s="9"/>
      <c r="E20" s="12"/>
      <c r="F20" s="12"/>
      <c r="G20" s="12"/>
      <c r="H20" s="13"/>
    </row>
    <row r="21" ht="13.5" customHeight="1" spans="1:8">
      <c r="A21" s="8"/>
      <c r="B21" s="11"/>
      <c r="C21" s="11"/>
      <c r="D21" s="9"/>
      <c r="E21" s="12"/>
      <c r="F21" s="12"/>
      <c r="G21" s="12"/>
      <c r="H21" s="13"/>
    </row>
    <row r="22" ht="13.5" customHeight="1" spans="1:8">
      <c r="A22" s="8"/>
      <c r="B22" s="11"/>
      <c r="C22" s="11"/>
      <c r="D22" s="9"/>
      <c r="E22" s="12"/>
      <c r="F22" s="12"/>
      <c r="G22" s="12"/>
      <c r="H22" s="13"/>
    </row>
    <row r="23" ht="13.5" customHeight="1" spans="1:8">
      <c r="A23" s="8"/>
      <c r="B23" s="11"/>
      <c r="C23" s="11"/>
      <c r="D23" s="9"/>
      <c r="E23" s="12"/>
      <c r="F23" s="12"/>
      <c r="G23" s="12"/>
      <c r="H23" s="13"/>
    </row>
    <row r="24" ht="13.5" customHeight="1" spans="1:8">
      <c r="A24" s="8"/>
      <c r="B24" s="11"/>
      <c r="C24" s="11"/>
      <c r="D24" s="9"/>
      <c r="E24" s="12"/>
      <c r="F24" s="12"/>
      <c r="G24" s="12"/>
      <c r="H24" s="13"/>
    </row>
    <row r="25" ht="13.5" customHeight="1" spans="1:8">
      <c r="A25" s="8"/>
      <c r="B25" s="11"/>
      <c r="C25" s="11"/>
      <c r="D25" s="9"/>
      <c r="E25" s="12"/>
      <c r="F25" s="12"/>
      <c r="G25" s="12"/>
      <c r="H25" s="13"/>
    </row>
    <row r="26" ht="13.5" customHeight="1" spans="1:8">
      <c r="A26" s="8"/>
      <c r="B26" s="11"/>
      <c r="C26" s="11"/>
      <c r="D26" s="9"/>
      <c r="E26" s="12"/>
      <c r="F26" s="12"/>
      <c r="G26" s="12"/>
      <c r="H26" s="13"/>
    </row>
    <row r="27" ht="13.5" customHeight="1" spans="1:8">
      <c r="A27" s="8"/>
      <c r="B27" s="11"/>
      <c r="C27" s="11"/>
      <c r="D27" s="9"/>
      <c r="E27" s="12"/>
      <c r="F27" s="12"/>
      <c r="G27" s="12"/>
      <c r="H27" s="13"/>
    </row>
    <row r="28" ht="13.5" customHeight="1" spans="1:8">
      <c r="A28" s="8"/>
      <c r="B28" s="11"/>
      <c r="C28" s="11"/>
      <c r="D28" s="9"/>
      <c r="E28" s="12"/>
      <c r="F28" s="12"/>
      <c r="G28" s="12"/>
      <c r="H28" s="13"/>
    </row>
    <row r="29" ht="13.5" customHeight="1" spans="1:8">
      <c r="A29" s="8"/>
      <c r="B29" s="11"/>
      <c r="C29" s="11"/>
      <c r="D29" s="9"/>
      <c r="E29" s="12"/>
      <c r="F29" s="12"/>
      <c r="G29" s="12"/>
      <c r="H29" s="13"/>
    </row>
    <row r="30" ht="13.5" customHeight="1" spans="1:8">
      <c r="A30" s="8"/>
      <c r="B30" s="11"/>
      <c r="C30" s="11"/>
      <c r="D30" s="9"/>
      <c r="E30" s="12"/>
      <c r="F30" s="12"/>
      <c r="G30" s="12"/>
      <c r="H30" s="13"/>
    </row>
    <row r="31" ht="13.5" customHeight="1" spans="1:8">
      <c r="A31" s="8"/>
      <c r="B31" s="11"/>
      <c r="C31" s="11"/>
      <c r="D31" s="9"/>
      <c r="E31" s="12"/>
      <c r="F31" s="12"/>
      <c r="G31" s="12"/>
      <c r="H31" s="13"/>
    </row>
    <row r="32" ht="13.5" customHeight="1" spans="1:8">
      <c r="A32" s="8"/>
      <c r="B32" s="11"/>
      <c r="C32" s="11"/>
      <c r="D32" s="9"/>
      <c r="E32" s="12"/>
      <c r="F32" s="12"/>
      <c r="G32" s="12"/>
      <c r="H32" s="13"/>
    </row>
    <row r="33" ht="13.5" customHeight="1" spans="1:8">
      <c r="A33" s="8"/>
      <c r="B33" s="11"/>
      <c r="C33" s="11"/>
      <c r="D33" s="9"/>
      <c r="E33" s="12"/>
      <c r="F33" s="12"/>
      <c r="G33" s="12"/>
      <c r="H33" s="13"/>
    </row>
    <row r="34" ht="13.5" customHeight="1" spans="1:8">
      <c r="A34" s="8"/>
      <c r="B34" s="11"/>
      <c r="C34" s="11"/>
      <c r="D34" s="9"/>
      <c r="E34" s="12"/>
      <c r="F34" s="12"/>
      <c r="G34" s="12"/>
      <c r="H34" s="13"/>
    </row>
    <row r="35" ht="13.5" customHeight="1" spans="1:8">
      <c r="A35" s="8"/>
      <c r="B35" s="11"/>
      <c r="C35" s="11"/>
      <c r="D35" s="9"/>
      <c r="E35" s="12"/>
      <c r="F35" s="12"/>
      <c r="G35" s="12"/>
      <c r="H35" s="13"/>
    </row>
    <row r="36" ht="13.5" customHeight="1" spans="1:8">
      <c r="A36" s="8"/>
      <c r="B36" s="11"/>
      <c r="C36" s="11"/>
      <c r="D36" s="9"/>
      <c r="E36" s="12"/>
      <c r="F36" s="12"/>
      <c r="G36" s="12"/>
      <c r="H36" s="13"/>
    </row>
    <row r="37" ht="13.5" customHeight="1" spans="1:8">
      <c r="A37" s="8"/>
      <c r="B37" s="11"/>
      <c r="C37" s="11"/>
      <c r="D37" s="9"/>
      <c r="E37" s="12"/>
      <c r="F37" s="12"/>
      <c r="G37" s="12"/>
      <c r="H37" s="13"/>
    </row>
    <row r="38" ht="13.5" customHeight="1" spans="1:8">
      <c r="A38" s="8"/>
      <c r="B38" s="11"/>
      <c r="C38" s="11"/>
      <c r="D38" s="9"/>
      <c r="E38" s="12"/>
      <c r="F38" s="12"/>
      <c r="G38" s="12"/>
      <c r="H38" s="13"/>
    </row>
    <row r="39" ht="13.5" customHeight="1" spans="1:8">
      <c r="A39" s="8"/>
      <c r="B39" s="11"/>
      <c r="C39" s="11"/>
      <c r="D39" s="9"/>
      <c r="E39" s="12"/>
      <c r="F39" s="12"/>
      <c r="G39" s="12"/>
      <c r="H39" s="13"/>
    </row>
    <row r="40" ht="13.5" customHeight="1" spans="1:8">
      <c r="A40" s="8"/>
      <c r="B40" s="11"/>
      <c r="C40" s="11"/>
      <c r="D40" s="9"/>
      <c r="E40" s="12"/>
      <c r="F40" s="12"/>
      <c r="G40" s="12"/>
      <c r="H40" s="13"/>
    </row>
    <row r="41" ht="13.5" customHeight="1" spans="1:8">
      <c r="A41" s="8"/>
      <c r="B41" s="11"/>
      <c r="C41" s="11"/>
      <c r="D41" s="9"/>
      <c r="E41" s="12"/>
      <c r="F41" s="12"/>
      <c r="G41" s="12"/>
      <c r="H41" s="13"/>
    </row>
    <row r="42" ht="13.5" customHeight="1" spans="1:8">
      <c r="A42" s="8"/>
      <c r="B42" s="11"/>
      <c r="C42" s="11"/>
      <c r="D42" s="9"/>
      <c r="E42" s="12"/>
      <c r="F42" s="12"/>
      <c r="G42" s="12"/>
      <c r="H42" s="13"/>
    </row>
    <row r="43" ht="13.5" customHeight="1" spans="1:8">
      <c r="A43" s="8"/>
      <c r="B43" s="11"/>
      <c r="C43" s="11"/>
      <c r="D43" s="9"/>
      <c r="E43" s="12"/>
      <c r="F43" s="12"/>
      <c r="G43" s="12"/>
      <c r="H43" s="13"/>
    </row>
    <row r="44" ht="13.5" customHeight="1" spans="1:8">
      <c r="A44" s="8"/>
      <c r="B44" s="11"/>
      <c r="C44" s="11"/>
      <c r="D44" s="9"/>
      <c r="E44" s="12"/>
      <c r="F44" s="12"/>
      <c r="G44" s="12"/>
      <c r="H44" s="13"/>
    </row>
    <row r="45" ht="13.5" customHeight="1" spans="1:8">
      <c r="A45" s="8"/>
      <c r="B45" s="11"/>
      <c r="C45" s="11"/>
      <c r="D45" s="9"/>
      <c r="E45" s="12"/>
      <c r="F45" s="12"/>
      <c r="G45" s="12"/>
      <c r="H45" s="13"/>
    </row>
    <row r="46" ht="13.5" customHeight="1" spans="1:8">
      <c r="A46" s="8"/>
      <c r="B46" s="11"/>
      <c r="C46" s="11"/>
      <c r="D46" s="9"/>
      <c r="E46" s="12"/>
      <c r="F46" s="12"/>
      <c r="G46" s="12"/>
      <c r="H46" s="13"/>
    </row>
    <row r="47" ht="13.5" customHeight="1" spans="1:8">
      <c r="A47" s="8"/>
      <c r="B47" s="11"/>
      <c r="C47" s="11"/>
      <c r="D47" s="9"/>
      <c r="E47" s="12"/>
      <c r="F47" s="12"/>
      <c r="G47" s="12"/>
      <c r="H47" s="13"/>
    </row>
    <row r="48" ht="13.5" customHeight="1" spans="1:8">
      <c r="A48" s="17" t="str">
        <f>"第100章  合计   人民币（元）"</f>
        <v>第100章  合计   人民币（元）</v>
      </c>
      <c r="B48" s="18"/>
      <c r="C48" s="18"/>
      <c r="D48" s="19"/>
      <c r="E48" s="20">
        <f>H7+H8+H10+H11+H12+H14</f>
        <v>1905</v>
      </c>
      <c r="F48" s="21"/>
      <c r="G48" s="21"/>
      <c r="H48" s="22"/>
    </row>
    <row r="49" ht="21" customHeight="1" spans="1:8">
      <c r="A49" s="2"/>
      <c r="B49" s="2"/>
      <c r="C49" s="3"/>
      <c r="D49" s="3"/>
      <c r="E49" s="3"/>
      <c r="F49" s="4" t="s">
        <v>72</v>
      </c>
      <c r="G49" s="4"/>
      <c r="H49" s="4"/>
    </row>
    <row r="50" ht="21" customHeight="1" spans="1:8">
      <c r="A50" s="1" t="s">
        <v>42</v>
      </c>
      <c r="B50" s="1"/>
      <c r="C50" s="1"/>
      <c r="D50" s="1"/>
      <c r="E50" s="1"/>
      <c r="F50" s="1"/>
      <c r="G50" s="1"/>
      <c r="H50" s="1"/>
    </row>
    <row r="51" ht="13.5" customHeight="1" spans="1:8">
      <c r="A51" s="2" t="s">
        <v>106</v>
      </c>
      <c r="B51" s="2"/>
      <c r="C51" s="3"/>
      <c r="D51" s="3"/>
      <c r="E51" s="3"/>
      <c r="F51" s="4" t="s">
        <v>44</v>
      </c>
      <c r="G51" s="4"/>
      <c r="H51" s="4"/>
    </row>
    <row r="52" ht="13.5" customHeight="1" spans="1:8">
      <c r="A52" s="5" t="s">
        <v>31</v>
      </c>
      <c r="B52" s="6"/>
      <c r="C52" s="6"/>
      <c r="D52" s="6"/>
      <c r="E52" s="6"/>
      <c r="F52" s="6"/>
      <c r="G52" s="6"/>
      <c r="H52" s="7"/>
    </row>
    <row r="53" ht="13.5" customHeight="1" spans="1:8">
      <c r="A53" s="8" t="s">
        <v>45</v>
      </c>
      <c r="B53" s="9" t="s">
        <v>46</v>
      </c>
      <c r="C53" s="9"/>
      <c r="D53" s="9" t="s">
        <v>47</v>
      </c>
      <c r="E53" s="9" t="s">
        <v>48</v>
      </c>
      <c r="F53" s="9"/>
      <c r="G53" s="9" t="s">
        <v>49</v>
      </c>
      <c r="H53" s="10" t="s">
        <v>50</v>
      </c>
    </row>
    <row r="54" ht="13.5" customHeight="1" spans="1:8">
      <c r="A54" s="8" t="s">
        <v>73</v>
      </c>
      <c r="B54" s="11" t="s">
        <v>74</v>
      </c>
      <c r="C54" s="11"/>
      <c r="D54" s="9"/>
      <c r="E54" s="12"/>
      <c r="F54" s="12"/>
      <c r="G54" s="12"/>
      <c r="H54" s="13" t="str">
        <f>IF(ROUND(E54*G54,2)=0," ",ROUND(E54*G54,2))</f>
        <v> </v>
      </c>
    </row>
    <row r="55" ht="13.5" customHeight="1" spans="1:8">
      <c r="A55" s="8" t="s">
        <v>75</v>
      </c>
      <c r="B55" s="11" t="s">
        <v>76</v>
      </c>
      <c r="C55" s="11"/>
      <c r="D55" s="9"/>
      <c r="E55" s="12"/>
      <c r="F55" s="12"/>
      <c r="G55" s="12"/>
      <c r="H55" s="13" t="str">
        <f>IF(ROUND(E55*G55,2)=0," ",ROUND(E55*G55,2))</f>
        <v> </v>
      </c>
    </row>
    <row r="56" ht="72" customHeight="1" spans="1:8">
      <c r="A56" s="8" t="s">
        <v>55</v>
      </c>
      <c r="B56" s="11" t="s">
        <v>77</v>
      </c>
      <c r="C56" s="11"/>
      <c r="D56" s="9" t="s">
        <v>78</v>
      </c>
      <c r="E56" s="9">
        <v>1344</v>
      </c>
      <c r="F56" s="9"/>
      <c r="G56" s="14">
        <v>0</v>
      </c>
      <c r="H56" s="15">
        <f>E56*G56</f>
        <v>0</v>
      </c>
    </row>
    <row r="57" ht="13.5" customHeight="1" spans="1:8">
      <c r="A57" s="8"/>
      <c r="B57" s="11"/>
      <c r="C57" s="11"/>
      <c r="D57" s="9"/>
      <c r="E57" s="12"/>
      <c r="F57" s="12"/>
      <c r="G57" s="12"/>
      <c r="H57" s="13"/>
    </row>
    <row r="58" ht="13.5" customHeight="1" spans="1:8">
      <c r="A58" s="8"/>
      <c r="B58" s="11"/>
      <c r="C58" s="11"/>
      <c r="D58" s="9"/>
      <c r="E58" s="12"/>
      <c r="F58" s="12"/>
      <c r="G58" s="12"/>
      <c r="H58" s="13"/>
    </row>
    <row r="59" ht="13.5" customHeight="1" spans="1:8">
      <c r="A59" s="8"/>
      <c r="B59" s="11"/>
      <c r="C59" s="11"/>
      <c r="D59" s="9"/>
      <c r="E59" s="12"/>
      <c r="F59" s="12"/>
      <c r="G59" s="12"/>
      <c r="H59" s="13"/>
    </row>
    <row r="60" ht="13.5" customHeight="1" spans="1:8">
      <c r="A60" s="8"/>
      <c r="B60" s="11"/>
      <c r="C60" s="11"/>
      <c r="D60" s="9"/>
      <c r="E60" s="12"/>
      <c r="F60" s="12"/>
      <c r="G60" s="12"/>
      <c r="H60" s="13"/>
    </row>
    <row r="61" ht="13.5" customHeight="1" spans="1:8">
      <c r="A61" s="8"/>
      <c r="B61" s="11"/>
      <c r="C61" s="11"/>
      <c r="D61" s="9"/>
      <c r="E61" s="12"/>
      <c r="F61" s="12"/>
      <c r="G61" s="12"/>
      <c r="H61" s="13"/>
    </row>
    <row r="62" ht="13.5" customHeight="1" spans="1:8">
      <c r="A62" s="8"/>
      <c r="B62" s="11"/>
      <c r="C62" s="11"/>
      <c r="D62" s="9"/>
      <c r="E62" s="12"/>
      <c r="F62" s="12"/>
      <c r="G62" s="12"/>
      <c r="H62" s="13"/>
    </row>
    <row r="63" ht="13.5" customHeight="1" spans="1:8">
      <c r="A63" s="8"/>
      <c r="B63" s="11"/>
      <c r="C63" s="11"/>
      <c r="D63" s="9"/>
      <c r="E63" s="12"/>
      <c r="F63" s="12"/>
      <c r="G63" s="12"/>
      <c r="H63" s="13"/>
    </row>
    <row r="64" ht="13.5" customHeight="1" spans="1:8">
      <c r="A64" s="8"/>
      <c r="B64" s="11"/>
      <c r="C64" s="11"/>
      <c r="D64" s="9"/>
      <c r="E64" s="12"/>
      <c r="F64" s="12"/>
      <c r="G64" s="12"/>
      <c r="H64" s="13"/>
    </row>
    <row r="65" ht="13.5" customHeight="1" spans="1:8">
      <c r="A65" s="8"/>
      <c r="B65" s="11"/>
      <c r="C65" s="11"/>
      <c r="D65" s="9"/>
      <c r="E65" s="12"/>
      <c r="F65" s="12"/>
      <c r="G65" s="12"/>
      <c r="H65" s="13"/>
    </row>
    <row r="66" ht="13.5" customHeight="1" spans="1:8">
      <c r="A66" s="8"/>
      <c r="B66" s="11"/>
      <c r="C66" s="11"/>
      <c r="D66" s="9"/>
      <c r="E66" s="12"/>
      <c r="F66" s="12"/>
      <c r="G66" s="12"/>
      <c r="H66" s="13"/>
    </row>
    <row r="67" ht="13.5" customHeight="1" spans="1:8">
      <c r="A67" s="8"/>
      <c r="B67" s="11"/>
      <c r="C67" s="11"/>
      <c r="D67" s="9"/>
      <c r="E67" s="12"/>
      <c r="F67" s="12"/>
      <c r="G67" s="12"/>
      <c r="H67" s="13"/>
    </row>
    <row r="68" ht="13.5" customHeight="1" spans="1:8">
      <c r="A68" s="8"/>
      <c r="B68" s="11"/>
      <c r="C68" s="11"/>
      <c r="D68" s="9"/>
      <c r="E68" s="12"/>
      <c r="F68" s="12"/>
      <c r="G68" s="12"/>
      <c r="H68" s="13"/>
    </row>
    <row r="69" ht="13.5" customHeight="1" spans="1:8">
      <c r="A69" s="8"/>
      <c r="B69" s="11"/>
      <c r="C69" s="11"/>
      <c r="D69" s="9"/>
      <c r="E69" s="12"/>
      <c r="F69" s="12"/>
      <c r="G69" s="12"/>
      <c r="H69" s="13"/>
    </row>
    <row r="70" ht="13.5" customHeight="1" spans="1:8">
      <c r="A70" s="8"/>
      <c r="B70" s="11"/>
      <c r="C70" s="11"/>
      <c r="D70" s="9"/>
      <c r="E70" s="12"/>
      <c r="F70" s="12"/>
      <c r="G70" s="12"/>
      <c r="H70" s="13"/>
    </row>
    <row r="71" ht="13.5" customHeight="1" spans="1:8">
      <c r="A71" s="8"/>
      <c r="B71" s="11"/>
      <c r="C71" s="11"/>
      <c r="D71" s="9"/>
      <c r="E71" s="12"/>
      <c r="F71" s="12"/>
      <c r="G71" s="12"/>
      <c r="H71" s="13"/>
    </row>
    <row r="72" ht="13.5" customHeight="1" spans="1:8">
      <c r="A72" s="8"/>
      <c r="B72" s="11"/>
      <c r="C72" s="11"/>
      <c r="D72" s="9"/>
      <c r="E72" s="12"/>
      <c r="F72" s="12"/>
      <c r="G72" s="12"/>
      <c r="H72" s="13"/>
    </row>
    <row r="73" ht="13.5" customHeight="1" spans="1:8">
      <c r="A73" s="8"/>
      <c r="B73" s="11"/>
      <c r="C73" s="11"/>
      <c r="D73" s="9"/>
      <c r="E73" s="12"/>
      <c r="F73" s="12"/>
      <c r="G73" s="12"/>
      <c r="H73" s="13"/>
    </row>
    <row r="74" ht="13.5" customHeight="1" spans="1:8">
      <c r="A74" s="8"/>
      <c r="B74" s="11"/>
      <c r="C74" s="11"/>
      <c r="D74" s="9"/>
      <c r="E74" s="12"/>
      <c r="F74" s="12"/>
      <c r="G74" s="12"/>
      <c r="H74" s="13"/>
    </row>
    <row r="75" ht="13.5" customHeight="1" spans="1:8">
      <c r="A75" s="8"/>
      <c r="B75" s="11"/>
      <c r="C75" s="11"/>
      <c r="D75" s="9"/>
      <c r="E75" s="12"/>
      <c r="F75" s="12"/>
      <c r="G75" s="12"/>
      <c r="H75" s="13"/>
    </row>
    <row r="76" ht="13.5" customHeight="1" spans="1:8">
      <c r="A76" s="8"/>
      <c r="B76" s="11"/>
      <c r="C76" s="11"/>
      <c r="D76" s="9"/>
      <c r="E76" s="12"/>
      <c r="F76" s="12"/>
      <c r="G76" s="12"/>
      <c r="H76" s="13"/>
    </row>
    <row r="77" ht="13.5" customHeight="1" spans="1:8">
      <c r="A77" s="8"/>
      <c r="B77" s="11"/>
      <c r="C77" s="11"/>
      <c r="D77" s="9"/>
      <c r="E77" s="12"/>
      <c r="F77" s="12"/>
      <c r="G77" s="12"/>
      <c r="H77" s="13"/>
    </row>
    <row r="78" ht="13.5" customHeight="1" spans="1:8">
      <c r="A78" s="8"/>
      <c r="B78" s="11"/>
      <c r="C78" s="11"/>
      <c r="D78" s="9"/>
      <c r="E78" s="12"/>
      <c r="F78" s="12"/>
      <c r="G78" s="12"/>
      <c r="H78" s="13"/>
    </row>
    <row r="79" ht="13.5" customHeight="1" spans="1:8">
      <c r="A79" s="8"/>
      <c r="B79" s="11"/>
      <c r="C79" s="11"/>
      <c r="D79" s="9"/>
      <c r="E79" s="12"/>
      <c r="F79" s="12"/>
      <c r="G79" s="12"/>
      <c r="H79" s="13"/>
    </row>
    <row r="80" ht="13.5" customHeight="1" spans="1:8">
      <c r="A80" s="8"/>
      <c r="B80" s="11"/>
      <c r="C80" s="11"/>
      <c r="D80" s="9"/>
      <c r="E80" s="12"/>
      <c r="F80" s="12"/>
      <c r="G80" s="12"/>
      <c r="H80" s="13"/>
    </row>
    <row r="81" ht="13.5" customHeight="1" spans="1:8">
      <c r="A81" s="8"/>
      <c r="B81" s="11"/>
      <c r="C81" s="11"/>
      <c r="D81" s="9"/>
      <c r="E81" s="12"/>
      <c r="F81" s="12"/>
      <c r="G81" s="12"/>
      <c r="H81" s="13"/>
    </row>
    <row r="82" ht="13.5" customHeight="1" spans="1:8">
      <c r="A82" s="8"/>
      <c r="B82" s="11"/>
      <c r="C82" s="11"/>
      <c r="D82" s="9"/>
      <c r="E82" s="12"/>
      <c r="F82" s="12"/>
      <c r="G82" s="12"/>
      <c r="H82" s="13"/>
    </row>
    <row r="83" ht="13.5" customHeight="1" spans="1:8">
      <c r="A83" s="8"/>
      <c r="B83" s="11"/>
      <c r="C83" s="11"/>
      <c r="D83" s="9"/>
      <c r="E83" s="12"/>
      <c r="F83" s="12"/>
      <c r="G83" s="12"/>
      <c r="H83" s="13"/>
    </row>
    <row r="84" ht="13.5" customHeight="1" spans="1:8">
      <c r="A84" s="8"/>
      <c r="B84" s="11"/>
      <c r="C84" s="11"/>
      <c r="D84" s="9"/>
      <c r="E84" s="12"/>
      <c r="F84" s="12"/>
      <c r="G84" s="12"/>
      <c r="H84" s="13"/>
    </row>
    <row r="85" ht="13.5" customHeight="1" spans="1:8">
      <c r="A85" s="8"/>
      <c r="B85" s="11"/>
      <c r="C85" s="11"/>
      <c r="D85" s="9"/>
      <c r="E85" s="12"/>
      <c r="F85" s="12"/>
      <c r="G85" s="12"/>
      <c r="H85" s="13"/>
    </row>
    <row r="86" ht="13.5" customHeight="1" spans="1:8">
      <c r="A86" s="8"/>
      <c r="B86" s="11"/>
      <c r="C86" s="11"/>
      <c r="D86" s="9"/>
      <c r="E86" s="12"/>
      <c r="F86" s="12"/>
      <c r="G86" s="12"/>
      <c r="H86" s="13"/>
    </row>
    <row r="87" ht="13.5" customHeight="1" spans="1:8">
      <c r="A87" s="8"/>
      <c r="B87" s="11"/>
      <c r="C87" s="11"/>
      <c r="D87" s="9"/>
      <c r="E87" s="12"/>
      <c r="F87" s="12"/>
      <c r="G87" s="12"/>
      <c r="H87" s="13"/>
    </row>
    <row r="88" ht="13.5" customHeight="1" spans="1:8">
      <c r="A88" s="8"/>
      <c r="B88" s="11"/>
      <c r="C88" s="11"/>
      <c r="D88" s="9"/>
      <c r="E88" s="12"/>
      <c r="F88" s="12"/>
      <c r="G88" s="12"/>
      <c r="H88" s="13"/>
    </row>
    <row r="89" ht="13.5" customHeight="1" spans="1:8">
      <c r="A89" s="8"/>
      <c r="B89" s="11"/>
      <c r="C89" s="11"/>
      <c r="D89" s="9"/>
      <c r="E89" s="12"/>
      <c r="F89" s="12"/>
      <c r="G89" s="12"/>
      <c r="H89" s="13"/>
    </row>
    <row r="90" ht="13.5" customHeight="1" spans="1:8">
      <c r="A90" s="8"/>
      <c r="B90" s="11"/>
      <c r="C90" s="11"/>
      <c r="D90" s="9"/>
      <c r="E90" s="12"/>
      <c r="F90" s="12"/>
      <c r="G90" s="12"/>
      <c r="H90" s="13"/>
    </row>
    <row r="91" ht="13.5" customHeight="1" spans="1:8">
      <c r="A91" s="8"/>
      <c r="B91" s="11"/>
      <c r="C91" s="11"/>
      <c r="D91" s="9"/>
      <c r="E91" s="12"/>
      <c r="F91" s="12"/>
      <c r="G91" s="12"/>
      <c r="H91" s="13"/>
    </row>
    <row r="92" ht="13.5" customHeight="1" spans="1:8">
      <c r="A92" s="8"/>
      <c r="B92" s="11"/>
      <c r="C92" s="11"/>
      <c r="D92" s="9"/>
      <c r="E92" s="12"/>
      <c r="F92" s="12"/>
      <c r="G92" s="12"/>
      <c r="H92" s="13"/>
    </row>
    <row r="93" ht="13.5" customHeight="1" spans="1:8">
      <c r="A93" s="8"/>
      <c r="B93" s="11"/>
      <c r="C93" s="11"/>
      <c r="D93" s="9"/>
      <c r="E93" s="12"/>
      <c r="F93" s="12"/>
      <c r="G93" s="12"/>
      <c r="H93" s="13"/>
    </row>
    <row r="94" ht="13.5" customHeight="1" spans="1:8">
      <c r="A94" s="8"/>
      <c r="B94" s="11"/>
      <c r="C94" s="11"/>
      <c r="D94" s="9"/>
      <c r="E94" s="12"/>
      <c r="F94" s="12"/>
      <c r="G94" s="12"/>
      <c r="H94" s="13"/>
    </row>
    <row r="95" ht="13.5" customHeight="1" spans="1:8">
      <c r="A95" s="8"/>
      <c r="B95" s="11"/>
      <c r="C95" s="11"/>
      <c r="D95" s="9"/>
      <c r="E95" s="12"/>
      <c r="F95" s="12"/>
      <c r="G95" s="12"/>
      <c r="H95" s="13"/>
    </row>
    <row r="96" ht="13.5" customHeight="1" spans="1:8">
      <c r="A96" s="17" t="str">
        <f>"第200章  合计   人民币（元）"</f>
        <v>第200章  合计   人民币（元）</v>
      </c>
      <c r="B96" s="18"/>
      <c r="C96" s="18"/>
      <c r="D96" s="19"/>
      <c r="E96" s="20">
        <f>H56</f>
        <v>0</v>
      </c>
      <c r="F96" s="21"/>
      <c r="G96" s="21"/>
      <c r="H96" s="22"/>
    </row>
    <row r="97" ht="21" customHeight="1" spans="1:8">
      <c r="A97" s="2"/>
      <c r="B97" s="2"/>
      <c r="C97" s="3"/>
      <c r="D97" s="3"/>
      <c r="E97" s="3"/>
      <c r="F97" s="4" t="s">
        <v>79</v>
      </c>
      <c r="G97" s="4"/>
      <c r="H97" s="4"/>
    </row>
    <row r="98" ht="21" customHeight="1" spans="1:8">
      <c r="A98" s="1" t="s">
        <v>42</v>
      </c>
      <c r="B98" s="1"/>
      <c r="C98" s="1"/>
      <c r="D98" s="1"/>
      <c r="E98" s="1"/>
      <c r="F98" s="1"/>
      <c r="G98" s="1"/>
      <c r="H98" s="1"/>
    </row>
    <row r="99" ht="13.5" customHeight="1" spans="1:8">
      <c r="A99" s="2" t="s">
        <v>106</v>
      </c>
      <c r="B99" s="2"/>
      <c r="C99" s="3"/>
      <c r="D99" s="3"/>
      <c r="E99" s="3"/>
      <c r="F99" s="4" t="s">
        <v>44</v>
      </c>
      <c r="G99" s="4"/>
      <c r="H99" s="4"/>
    </row>
    <row r="100" ht="13.5" customHeight="1" spans="1:8">
      <c r="A100" s="5" t="s">
        <v>33</v>
      </c>
      <c r="B100" s="6"/>
      <c r="C100" s="6"/>
      <c r="D100" s="6"/>
      <c r="E100" s="6"/>
      <c r="F100" s="6"/>
      <c r="G100" s="6"/>
      <c r="H100" s="7"/>
    </row>
    <row r="101" ht="13.5" customHeight="1" spans="1:8">
      <c r="A101" s="8" t="s">
        <v>45</v>
      </c>
      <c r="B101" s="9" t="s">
        <v>46</v>
      </c>
      <c r="C101" s="9"/>
      <c r="D101" s="9" t="s">
        <v>47</v>
      </c>
      <c r="E101" s="9" t="s">
        <v>48</v>
      </c>
      <c r="F101" s="9"/>
      <c r="G101" s="9" t="s">
        <v>49</v>
      </c>
      <c r="H101" s="10" t="s">
        <v>50</v>
      </c>
    </row>
    <row r="102" ht="13.5" customHeight="1" spans="1:8">
      <c r="A102" s="8" t="s">
        <v>80</v>
      </c>
      <c r="B102" s="11" t="s">
        <v>81</v>
      </c>
      <c r="C102" s="11"/>
      <c r="D102" s="9"/>
      <c r="E102" s="12"/>
      <c r="F102" s="12"/>
      <c r="G102" s="12"/>
      <c r="H102" s="13" t="str">
        <f t="shared" ref="H102:H103" si="2">IF(ROUND(E102*G102,2)=0," ",ROUND(E102*G102,2))</f>
        <v> </v>
      </c>
    </row>
    <row r="103" ht="13.5" customHeight="1" spans="1:8">
      <c r="A103" s="8" t="s">
        <v>82</v>
      </c>
      <c r="B103" s="11" t="s">
        <v>83</v>
      </c>
      <c r="C103" s="11"/>
      <c r="D103" s="9"/>
      <c r="E103" s="12"/>
      <c r="F103" s="12"/>
      <c r="G103" s="12"/>
      <c r="H103" s="13" t="str">
        <f t="shared" si="2"/>
        <v> </v>
      </c>
    </row>
    <row r="104" ht="51.75" customHeight="1" spans="1:8">
      <c r="A104" s="8" t="s">
        <v>55</v>
      </c>
      <c r="B104" s="11" t="s">
        <v>84</v>
      </c>
      <c r="C104" s="11"/>
      <c r="D104" s="9" t="s">
        <v>78</v>
      </c>
      <c r="E104" s="9">
        <v>1142.4</v>
      </c>
      <c r="F104" s="9"/>
      <c r="G104" s="14">
        <v>0</v>
      </c>
      <c r="H104" s="15">
        <f>E104*G104</f>
        <v>0</v>
      </c>
    </row>
    <row r="105" ht="13.5" customHeight="1" spans="1:8">
      <c r="A105" s="8" t="s">
        <v>85</v>
      </c>
      <c r="B105" s="11" t="s">
        <v>86</v>
      </c>
      <c r="C105" s="11"/>
      <c r="D105" s="9"/>
      <c r="E105" s="9"/>
      <c r="F105" s="9"/>
      <c r="G105" s="9"/>
      <c r="H105" s="10"/>
    </row>
    <row r="106" ht="13.5" customHeight="1" spans="1:8">
      <c r="A106" s="8" t="s">
        <v>87</v>
      </c>
      <c r="B106" s="11" t="s">
        <v>86</v>
      </c>
      <c r="C106" s="11"/>
      <c r="D106" s="9"/>
      <c r="E106" s="9"/>
      <c r="F106" s="9"/>
      <c r="G106" s="9"/>
      <c r="H106" s="10"/>
    </row>
    <row r="107" ht="39" customHeight="1" spans="1:8">
      <c r="A107" s="8" t="s">
        <v>55</v>
      </c>
      <c r="B107" s="11" t="s">
        <v>88</v>
      </c>
      <c r="C107" s="11"/>
      <c r="D107" s="9" t="s">
        <v>78</v>
      </c>
      <c r="E107" s="9">
        <v>1008</v>
      </c>
      <c r="F107" s="9"/>
      <c r="G107" s="14">
        <v>0</v>
      </c>
      <c r="H107" s="15">
        <f t="shared" ref="H107:H109" si="3">E107*G107</f>
        <v>0</v>
      </c>
    </row>
    <row r="108" ht="29.25" customHeight="1" spans="1:8">
      <c r="A108" s="8" t="s">
        <v>89</v>
      </c>
      <c r="B108" s="11" t="s">
        <v>90</v>
      </c>
      <c r="C108" s="11"/>
      <c r="D108" s="9"/>
      <c r="E108" s="9"/>
      <c r="F108" s="9"/>
      <c r="G108" s="9"/>
      <c r="H108" s="10"/>
    </row>
    <row r="109" ht="38.25" customHeight="1" spans="1:8">
      <c r="A109" s="8" t="s">
        <v>91</v>
      </c>
      <c r="B109" s="11" t="s">
        <v>92</v>
      </c>
      <c r="C109" s="11"/>
      <c r="D109" s="9" t="s">
        <v>78</v>
      </c>
      <c r="E109" s="9">
        <v>336</v>
      </c>
      <c r="F109" s="9"/>
      <c r="G109" s="14">
        <v>0</v>
      </c>
      <c r="H109" s="15">
        <f t="shared" si="3"/>
        <v>0</v>
      </c>
    </row>
    <row r="110" ht="13.5" customHeight="1" spans="1:8">
      <c r="A110" s="8"/>
      <c r="B110" s="11"/>
      <c r="C110" s="11"/>
      <c r="D110" s="9"/>
      <c r="E110" s="12"/>
      <c r="F110" s="12"/>
      <c r="G110" s="12"/>
      <c r="H110" s="13"/>
    </row>
    <row r="111" ht="13.5" customHeight="1" spans="1:8">
      <c r="A111" s="8"/>
      <c r="B111" s="11"/>
      <c r="C111" s="11"/>
      <c r="D111" s="9"/>
      <c r="E111" s="12"/>
      <c r="F111" s="12"/>
      <c r="G111" s="12"/>
      <c r="H111" s="13"/>
    </row>
    <row r="112" ht="13.5" customHeight="1" spans="1:8">
      <c r="A112" s="8"/>
      <c r="B112" s="11"/>
      <c r="C112" s="11"/>
      <c r="D112" s="9"/>
      <c r="E112" s="12"/>
      <c r="F112" s="12"/>
      <c r="G112" s="12"/>
      <c r="H112" s="13"/>
    </row>
    <row r="113" ht="13.5" customHeight="1" spans="1:8">
      <c r="A113" s="8"/>
      <c r="B113" s="11"/>
      <c r="C113" s="11"/>
      <c r="D113" s="9"/>
      <c r="E113" s="12"/>
      <c r="F113" s="12"/>
      <c r="G113" s="12"/>
      <c r="H113" s="13"/>
    </row>
    <row r="114" ht="13.5" customHeight="1" spans="1:8">
      <c r="A114" s="8"/>
      <c r="B114" s="11"/>
      <c r="C114" s="11"/>
      <c r="D114" s="9"/>
      <c r="E114" s="12"/>
      <c r="F114" s="12"/>
      <c r="G114" s="12"/>
      <c r="H114" s="13"/>
    </row>
    <row r="115" ht="13.5" customHeight="1" spans="1:8">
      <c r="A115" s="8"/>
      <c r="B115" s="11"/>
      <c r="C115" s="11"/>
      <c r="D115" s="9"/>
      <c r="E115" s="12"/>
      <c r="F115" s="12"/>
      <c r="G115" s="12"/>
      <c r="H115" s="13"/>
    </row>
    <row r="116" ht="13.5" customHeight="1" spans="1:8">
      <c r="A116" s="8"/>
      <c r="B116" s="11"/>
      <c r="C116" s="11"/>
      <c r="D116" s="9"/>
      <c r="E116" s="12"/>
      <c r="F116" s="12"/>
      <c r="G116" s="12"/>
      <c r="H116" s="13"/>
    </row>
    <row r="117" ht="13.5" customHeight="1" spans="1:8">
      <c r="A117" s="8"/>
      <c r="B117" s="11"/>
      <c r="C117" s="11"/>
      <c r="D117" s="9"/>
      <c r="E117" s="12"/>
      <c r="F117" s="12"/>
      <c r="G117" s="12"/>
      <c r="H117" s="13"/>
    </row>
    <row r="118" ht="13.5" customHeight="1" spans="1:8">
      <c r="A118" s="8"/>
      <c r="B118" s="11"/>
      <c r="C118" s="11"/>
      <c r="D118" s="9"/>
      <c r="E118" s="12"/>
      <c r="F118" s="12"/>
      <c r="G118" s="12"/>
      <c r="H118" s="13"/>
    </row>
    <row r="119" ht="13.5" customHeight="1" spans="1:8">
      <c r="A119" s="8"/>
      <c r="B119" s="11"/>
      <c r="C119" s="11"/>
      <c r="D119" s="9"/>
      <c r="E119" s="12"/>
      <c r="F119" s="12"/>
      <c r="G119" s="12"/>
      <c r="H119" s="13"/>
    </row>
    <row r="120" ht="13.5" customHeight="1" spans="1:8">
      <c r="A120" s="8"/>
      <c r="B120" s="11"/>
      <c r="C120" s="11"/>
      <c r="D120" s="9"/>
      <c r="E120" s="12"/>
      <c r="F120" s="12"/>
      <c r="G120" s="12"/>
      <c r="H120" s="13"/>
    </row>
    <row r="121" ht="13.5" customHeight="1" spans="1:8">
      <c r="A121" s="8"/>
      <c r="B121" s="11"/>
      <c r="C121" s="11"/>
      <c r="D121" s="9"/>
      <c r="E121" s="12"/>
      <c r="F121" s="12"/>
      <c r="G121" s="12"/>
      <c r="H121" s="13"/>
    </row>
    <row r="122" ht="13.5" customHeight="1" spans="1:8">
      <c r="A122" s="8"/>
      <c r="B122" s="11"/>
      <c r="C122" s="11"/>
      <c r="D122" s="9"/>
      <c r="E122" s="12"/>
      <c r="F122" s="12"/>
      <c r="G122" s="12"/>
      <c r="H122" s="13"/>
    </row>
    <row r="123" ht="13.5" customHeight="1" spans="1:8">
      <c r="A123" s="8"/>
      <c r="B123" s="11"/>
      <c r="C123" s="11"/>
      <c r="D123" s="9"/>
      <c r="E123" s="12"/>
      <c r="F123" s="12"/>
      <c r="G123" s="12"/>
      <c r="H123" s="13"/>
    </row>
    <row r="124" ht="13.5" customHeight="1" spans="1:8">
      <c r="A124" s="8"/>
      <c r="B124" s="11"/>
      <c r="C124" s="11"/>
      <c r="D124" s="9"/>
      <c r="E124" s="12"/>
      <c r="F124" s="12"/>
      <c r="G124" s="12"/>
      <c r="H124" s="13"/>
    </row>
    <row r="125" ht="13.5" customHeight="1" spans="1:8">
      <c r="A125" s="8"/>
      <c r="B125" s="11"/>
      <c r="C125" s="11"/>
      <c r="D125" s="9"/>
      <c r="E125" s="12"/>
      <c r="F125" s="12"/>
      <c r="G125" s="12"/>
      <c r="H125" s="13"/>
    </row>
    <row r="126" ht="13.5" customHeight="1" spans="1:8">
      <c r="A126" s="8"/>
      <c r="B126" s="11"/>
      <c r="C126" s="11"/>
      <c r="D126" s="9"/>
      <c r="E126" s="12"/>
      <c r="F126" s="12"/>
      <c r="G126" s="12"/>
      <c r="H126" s="13"/>
    </row>
    <row r="127" ht="13.5" customHeight="1" spans="1:8">
      <c r="A127" s="8"/>
      <c r="B127" s="11"/>
      <c r="C127" s="11"/>
      <c r="D127" s="9"/>
      <c r="E127" s="12"/>
      <c r="F127" s="12"/>
      <c r="G127" s="12"/>
      <c r="H127" s="13"/>
    </row>
    <row r="128" ht="13.5" customHeight="1" spans="1:8">
      <c r="A128" s="8"/>
      <c r="B128" s="11"/>
      <c r="C128" s="11"/>
      <c r="D128" s="9"/>
      <c r="E128" s="12"/>
      <c r="F128" s="12"/>
      <c r="G128" s="12"/>
      <c r="H128" s="13"/>
    </row>
    <row r="129" ht="13.5" customHeight="1" spans="1:8">
      <c r="A129" s="8"/>
      <c r="B129" s="11"/>
      <c r="C129" s="11"/>
      <c r="D129" s="9"/>
      <c r="E129" s="12"/>
      <c r="F129" s="12"/>
      <c r="G129" s="12"/>
      <c r="H129" s="13"/>
    </row>
    <row r="130" ht="13.5" customHeight="1" spans="1:8">
      <c r="A130" s="8"/>
      <c r="B130" s="11"/>
      <c r="C130" s="11"/>
      <c r="D130" s="9"/>
      <c r="E130" s="12"/>
      <c r="F130" s="12"/>
      <c r="G130" s="12"/>
      <c r="H130" s="13"/>
    </row>
    <row r="131" ht="13.5" customHeight="1" spans="1:8">
      <c r="A131" s="8"/>
      <c r="B131" s="11"/>
      <c r="C131" s="11"/>
      <c r="D131" s="9"/>
      <c r="E131" s="12"/>
      <c r="F131" s="12"/>
      <c r="G131" s="12"/>
      <c r="H131" s="13"/>
    </row>
    <row r="132" ht="13.5" customHeight="1" spans="1:8">
      <c r="A132" s="8"/>
      <c r="B132" s="11"/>
      <c r="C132" s="11"/>
      <c r="D132" s="9"/>
      <c r="E132" s="12"/>
      <c r="F132" s="12"/>
      <c r="G132" s="12"/>
      <c r="H132" s="13"/>
    </row>
    <row r="133" ht="13.5" customHeight="1" spans="1:8">
      <c r="A133" s="8"/>
      <c r="B133" s="11"/>
      <c r="C133" s="11"/>
      <c r="D133" s="9"/>
      <c r="E133" s="12"/>
      <c r="F133" s="12"/>
      <c r="G133" s="12"/>
      <c r="H133" s="13"/>
    </row>
    <row r="134" ht="13.5" customHeight="1" spans="1:8">
      <c r="A134" s="8"/>
      <c r="B134" s="11"/>
      <c r="C134" s="11"/>
      <c r="D134" s="9"/>
      <c r="E134" s="12"/>
      <c r="F134" s="12"/>
      <c r="G134" s="12"/>
      <c r="H134" s="13"/>
    </row>
    <row r="135" ht="13.5" customHeight="1" spans="1:8">
      <c r="A135" s="8"/>
      <c r="B135" s="11"/>
      <c r="C135" s="11"/>
      <c r="D135" s="9"/>
      <c r="E135" s="12"/>
      <c r="F135" s="12"/>
      <c r="G135" s="12"/>
      <c r="H135" s="13"/>
    </row>
    <row r="136" ht="13.5" customHeight="1" spans="1:8">
      <c r="A136" s="8"/>
      <c r="B136" s="11"/>
      <c r="C136" s="11"/>
      <c r="D136" s="9"/>
      <c r="E136" s="12"/>
      <c r="F136" s="12"/>
      <c r="G136" s="12"/>
      <c r="H136" s="13"/>
    </row>
    <row r="137" ht="13.5" customHeight="1" spans="1:8">
      <c r="A137" s="8"/>
      <c r="B137" s="11"/>
      <c r="C137" s="11"/>
      <c r="D137" s="9"/>
      <c r="E137" s="12"/>
      <c r="F137" s="12"/>
      <c r="G137" s="12"/>
      <c r="H137" s="13"/>
    </row>
    <row r="138" ht="13.5" customHeight="1" spans="1:8">
      <c r="A138" s="8"/>
      <c r="B138" s="11"/>
      <c r="C138" s="11"/>
      <c r="D138" s="9"/>
      <c r="E138" s="12"/>
      <c r="F138" s="12"/>
      <c r="G138" s="12"/>
      <c r="H138" s="13"/>
    </row>
    <row r="139" ht="13.5" customHeight="1" spans="1:8">
      <c r="A139" s="8"/>
      <c r="B139" s="11"/>
      <c r="C139" s="11"/>
      <c r="D139" s="9"/>
      <c r="E139" s="12"/>
      <c r="F139" s="12"/>
      <c r="G139" s="12"/>
      <c r="H139" s="13"/>
    </row>
    <row r="140" ht="13.5" customHeight="1" spans="1:8">
      <c r="A140" s="8"/>
      <c r="B140" s="11"/>
      <c r="C140" s="11"/>
      <c r="D140" s="9"/>
      <c r="E140" s="12"/>
      <c r="F140" s="12"/>
      <c r="G140" s="12"/>
      <c r="H140" s="13"/>
    </row>
    <row r="141" ht="13.5" customHeight="1" spans="1:8">
      <c r="A141" s="8"/>
      <c r="B141" s="11"/>
      <c r="C141" s="11"/>
      <c r="D141" s="9"/>
      <c r="E141" s="12"/>
      <c r="F141" s="12"/>
      <c r="G141" s="12"/>
      <c r="H141" s="13"/>
    </row>
    <row r="142" ht="13.5" customHeight="1" spans="1:8">
      <c r="A142" s="17" t="str">
        <f>"第300章  合计   人民币（元）"</f>
        <v>第300章  合计   人民币（元）</v>
      </c>
      <c r="B142" s="18"/>
      <c r="C142" s="18"/>
      <c r="D142" s="19"/>
      <c r="E142" s="20">
        <f>H104+H107+H109</f>
        <v>0</v>
      </c>
      <c r="F142" s="21"/>
      <c r="G142" s="21"/>
      <c r="H142" s="22"/>
    </row>
    <row r="143" ht="21" customHeight="1" spans="1:8">
      <c r="A143" s="2"/>
      <c r="B143" s="2"/>
      <c r="C143" s="3"/>
      <c r="D143" s="3"/>
      <c r="E143" s="3"/>
      <c r="F143" s="4" t="s">
        <v>93</v>
      </c>
      <c r="G143" s="4"/>
      <c r="H143" s="4"/>
    </row>
    <row r="144" ht="21" customHeight="1" spans="1:8">
      <c r="A144" s="1" t="s">
        <v>42</v>
      </c>
      <c r="B144" s="1"/>
      <c r="C144" s="1"/>
      <c r="D144" s="1"/>
      <c r="E144" s="1"/>
      <c r="F144" s="1"/>
      <c r="G144" s="1"/>
      <c r="H144" s="1"/>
    </row>
    <row r="145" ht="13.5" customHeight="1" spans="1:8">
      <c r="A145" s="2" t="s">
        <v>106</v>
      </c>
      <c r="B145" s="2"/>
      <c r="C145" s="3"/>
      <c r="D145" s="3"/>
      <c r="E145" s="3"/>
      <c r="F145" s="4" t="s">
        <v>44</v>
      </c>
      <c r="G145" s="4"/>
      <c r="H145" s="4"/>
    </row>
    <row r="146" ht="13.5" customHeight="1" spans="1:8">
      <c r="A146" s="5" t="s">
        <v>35</v>
      </c>
      <c r="B146" s="6"/>
      <c r="C146" s="6"/>
      <c r="D146" s="6"/>
      <c r="E146" s="6"/>
      <c r="F146" s="6"/>
      <c r="G146" s="6"/>
      <c r="H146" s="7"/>
    </row>
    <row r="147" ht="13.5" customHeight="1" spans="1:8">
      <c r="A147" s="8" t="s">
        <v>45</v>
      </c>
      <c r="B147" s="9" t="s">
        <v>46</v>
      </c>
      <c r="C147" s="9"/>
      <c r="D147" s="9" t="s">
        <v>47</v>
      </c>
      <c r="E147" s="9" t="s">
        <v>48</v>
      </c>
      <c r="F147" s="9"/>
      <c r="G147" s="9" t="s">
        <v>49</v>
      </c>
      <c r="H147" s="10" t="s">
        <v>50</v>
      </c>
    </row>
    <row r="148" ht="13.5" customHeight="1" spans="1:8">
      <c r="A148" s="8" t="s">
        <v>94</v>
      </c>
      <c r="B148" s="11" t="s">
        <v>95</v>
      </c>
      <c r="C148" s="11"/>
      <c r="D148" s="9"/>
      <c r="E148" s="12"/>
      <c r="F148" s="12"/>
      <c r="G148" s="12"/>
      <c r="H148" s="13" t="str">
        <f>IF(ROUND(E148*G148,2)=0," ",ROUND(E148*G148,2))</f>
        <v> </v>
      </c>
    </row>
    <row r="149" ht="39" customHeight="1" spans="1:8">
      <c r="A149" s="8" t="s">
        <v>96</v>
      </c>
      <c r="B149" s="11" t="s">
        <v>97</v>
      </c>
      <c r="C149" s="11"/>
      <c r="D149" s="9" t="s">
        <v>98</v>
      </c>
      <c r="E149" s="9">
        <v>1</v>
      </c>
      <c r="F149" s="9"/>
      <c r="G149" s="14">
        <v>0</v>
      </c>
      <c r="H149" s="10">
        <f>E149*G149</f>
        <v>0</v>
      </c>
    </row>
    <row r="150" ht="79.5" customHeight="1" spans="1:8">
      <c r="A150" s="8" t="s">
        <v>99</v>
      </c>
      <c r="B150" s="11" t="s">
        <v>100</v>
      </c>
      <c r="C150" s="11"/>
      <c r="D150" s="9" t="s">
        <v>98</v>
      </c>
      <c r="E150" s="9">
        <v>3</v>
      </c>
      <c r="F150" s="9"/>
      <c r="G150" s="14">
        <v>0</v>
      </c>
      <c r="H150" s="10">
        <f t="shared" ref="H150:H151" si="4">E150*G150</f>
        <v>0</v>
      </c>
    </row>
    <row r="151" ht="62.25" customHeight="1" spans="1:8">
      <c r="A151" s="8" t="s">
        <v>101</v>
      </c>
      <c r="B151" s="11" t="s">
        <v>102</v>
      </c>
      <c r="C151" s="11"/>
      <c r="D151" s="9" t="s">
        <v>98</v>
      </c>
      <c r="E151" s="9">
        <v>6</v>
      </c>
      <c r="F151" s="9"/>
      <c r="G151" s="14">
        <v>0</v>
      </c>
      <c r="H151" s="10">
        <f t="shared" si="4"/>
        <v>0</v>
      </c>
    </row>
    <row r="152" ht="13.5" customHeight="1" spans="1:8">
      <c r="A152" s="8"/>
      <c r="B152" s="11"/>
      <c r="C152" s="11"/>
      <c r="D152" s="9"/>
      <c r="E152" s="12"/>
      <c r="F152" s="12"/>
      <c r="G152" s="12"/>
      <c r="H152" s="13"/>
    </row>
    <row r="153" ht="13.5" customHeight="1" spans="1:8">
      <c r="A153" s="8"/>
      <c r="B153" s="11"/>
      <c r="C153" s="11"/>
      <c r="D153" s="9"/>
      <c r="E153" s="12"/>
      <c r="F153" s="12"/>
      <c r="G153" s="12"/>
      <c r="H153" s="13"/>
    </row>
    <row r="154" ht="13.5" customHeight="1" spans="1:8">
      <c r="A154" s="8"/>
      <c r="B154" s="11"/>
      <c r="C154" s="11"/>
      <c r="D154" s="9"/>
      <c r="E154" s="12"/>
      <c r="F154" s="12"/>
      <c r="G154" s="12"/>
      <c r="H154" s="13"/>
    </row>
    <row r="155" ht="13.5" customHeight="1" spans="1:8">
      <c r="A155" s="8"/>
      <c r="B155" s="11"/>
      <c r="C155" s="11"/>
      <c r="D155" s="9"/>
      <c r="E155" s="12"/>
      <c r="F155" s="12"/>
      <c r="G155" s="12"/>
      <c r="H155" s="13"/>
    </row>
    <row r="156" ht="13.5" customHeight="1" spans="1:8">
      <c r="A156" s="8"/>
      <c r="B156" s="11"/>
      <c r="C156" s="11"/>
      <c r="D156" s="9"/>
      <c r="E156" s="12"/>
      <c r="F156" s="12"/>
      <c r="G156" s="12"/>
      <c r="H156" s="13"/>
    </row>
    <row r="157" ht="13.5" customHeight="1" spans="1:8">
      <c r="A157" s="8"/>
      <c r="B157" s="11"/>
      <c r="C157" s="11"/>
      <c r="D157" s="9"/>
      <c r="E157" s="12"/>
      <c r="F157" s="12"/>
      <c r="G157" s="12"/>
      <c r="H157" s="13"/>
    </row>
    <row r="158" ht="13.5" customHeight="1" spans="1:8">
      <c r="A158" s="8"/>
      <c r="B158" s="11"/>
      <c r="C158" s="11"/>
      <c r="D158" s="9"/>
      <c r="E158" s="12"/>
      <c r="F158" s="12"/>
      <c r="G158" s="12"/>
      <c r="H158" s="13"/>
    </row>
    <row r="159" ht="13.5" customHeight="1" spans="1:8">
      <c r="A159" s="8"/>
      <c r="B159" s="11"/>
      <c r="C159" s="11"/>
      <c r="D159" s="9"/>
      <c r="E159" s="12"/>
      <c r="F159" s="12"/>
      <c r="G159" s="12"/>
      <c r="H159" s="13"/>
    </row>
    <row r="160" ht="13.5" customHeight="1" spans="1:8">
      <c r="A160" s="8"/>
      <c r="B160" s="11"/>
      <c r="C160" s="11"/>
      <c r="D160" s="9"/>
      <c r="E160" s="12"/>
      <c r="F160" s="12"/>
      <c r="G160" s="12"/>
      <c r="H160" s="13"/>
    </row>
    <row r="161" ht="13.5" customHeight="1" spans="1:8">
      <c r="A161" s="8"/>
      <c r="B161" s="11"/>
      <c r="C161" s="11"/>
      <c r="D161" s="9"/>
      <c r="E161" s="12"/>
      <c r="F161" s="12"/>
      <c r="G161" s="12"/>
      <c r="H161" s="13"/>
    </row>
    <row r="162" ht="13.5" customHeight="1" spans="1:8">
      <c r="A162" s="8"/>
      <c r="B162" s="11"/>
      <c r="C162" s="11"/>
      <c r="D162" s="9"/>
      <c r="E162" s="12"/>
      <c r="F162" s="12"/>
      <c r="G162" s="12"/>
      <c r="H162" s="13"/>
    </row>
    <row r="163" ht="13.5" customHeight="1" spans="1:8">
      <c r="A163" s="8"/>
      <c r="B163" s="11"/>
      <c r="C163" s="11"/>
      <c r="D163" s="9"/>
      <c r="E163" s="12"/>
      <c r="F163" s="12"/>
      <c r="G163" s="12"/>
      <c r="H163" s="13"/>
    </row>
    <row r="164" ht="13.5" customHeight="1" spans="1:8">
      <c r="A164" s="8"/>
      <c r="B164" s="11"/>
      <c r="C164" s="11"/>
      <c r="D164" s="9"/>
      <c r="E164" s="12"/>
      <c r="F164" s="12"/>
      <c r="G164" s="12"/>
      <c r="H164" s="13"/>
    </row>
    <row r="165" ht="13.5" customHeight="1" spans="1:8">
      <c r="A165" s="8"/>
      <c r="B165" s="11"/>
      <c r="C165" s="11"/>
      <c r="D165" s="9"/>
      <c r="E165" s="12"/>
      <c r="F165" s="12"/>
      <c r="G165" s="12"/>
      <c r="H165" s="13"/>
    </row>
    <row r="166" ht="13.5" customHeight="1" spans="1:8">
      <c r="A166" s="8"/>
      <c r="B166" s="11"/>
      <c r="C166" s="11"/>
      <c r="D166" s="9"/>
      <c r="E166" s="12"/>
      <c r="F166" s="12"/>
      <c r="G166" s="12"/>
      <c r="H166" s="13"/>
    </row>
    <row r="167" ht="13.5" customHeight="1" spans="1:8">
      <c r="A167" s="8"/>
      <c r="B167" s="11"/>
      <c r="C167" s="11"/>
      <c r="D167" s="9"/>
      <c r="E167" s="12"/>
      <c r="F167" s="12"/>
      <c r="G167" s="12"/>
      <c r="H167" s="13"/>
    </row>
    <row r="168" ht="13.5" customHeight="1" spans="1:8">
      <c r="A168" s="8"/>
      <c r="B168" s="11"/>
      <c r="C168" s="11"/>
      <c r="D168" s="9"/>
      <c r="E168" s="12"/>
      <c r="F168" s="12"/>
      <c r="G168" s="12"/>
      <c r="H168" s="13"/>
    </row>
    <row r="169" ht="13.5" customHeight="1" spans="1:8">
      <c r="A169" s="8"/>
      <c r="B169" s="11"/>
      <c r="C169" s="11"/>
      <c r="D169" s="9"/>
      <c r="E169" s="12"/>
      <c r="F169" s="12"/>
      <c r="G169" s="12"/>
      <c r="H169" s="13"/>
    </row>
    <row r="170" ht="13.5" customHeight="1" spans="1:8">
      <c r="A170" s="8"/>
      <c r="B170" s="11"/>
      <c r="C170" s="11"/>
      <c r="D170" s="9"/>
      <c r="E170" s="12"/>
      <c r="F170" s="12"/>
      <c r="G170" s="12"/>
      <c r="H170" s="13"/>
    </row>
    <row r="171" ht="13.5" customHeight="1" spans="1:8">
      <c r="A171" s="8"/>
      <c r="B171" s="11"/>
      <c r="C171" s="11"/>
      <c r="D171" s="9"/>
      <c r="E171" s="12"/>
      <c r="F171" s="12"/>
      <c r="G171" s="12"/>
      <c r="H171" s="13"/>
    </row>
    <row r="172" ht="13.5" customHeight="1" spans="1:8">
      <c r="A172" s="8"/>
      <c r="B172" s="11"/>
      <c r="C172" s="11"/>
      <c r="D172" s="9"/>
      <c r="E172" s="12"/>
      <c r="F172" s="12"/>
      <c r="G172" s="12"/>
      <c r="H172" s="13"/>
    </row>
    <row r="173" ht="13.5" customHeight="1" spans="1:8">
      <c r="A173" s="8"/>
      <c r="B173" s="11"/>
      <c r="C173" s="11"/>
      <c r="D173" s="9"/>
      <c r="E173" s="12"/>
      <c r="F173" s="12"/>
      <c r="G173" s="12"/>
      <c r="H173" s="13"/>
    </row>
    <row r="174" ht="13.5" customHeight="1" spans="1:8">
      <c r="A174" s="8"/>
      <c r="B174" s="11"/>
      <c r="C174" s="11"/>
      <c r="D174" s="9"/>
      <c r="E174" s="12"/>
      <c r="F174" s="12"/>
      <c r="G174" s="12"/>
      <c r="H174" s="13"/>
    </row>
    <row r="175" ht="13.5" customHeight="1" spans="1:8">
      <c r="A175" s="8"/>
      <c r="B175" s="11"/>
      <c r="C175" s="11"/>
      <c r="D175" s="9"/>
      <c r="E175" s="12"/>
      <c r="F175" s="12"/>
      <c r="G175" s="12"/>
      <c r="H175" s="13"/>
    </row>
    <row r="176" ht="13.5" customHeight="1" spans="1:8">
      <c r="A176" s="8"/>
      <c r="B176" s="11"/>
      <c r="C176" s="11"/>
      <c r="D176" s="9"/>
      <c r="E176" s="12"/>
      <c r="F176" s="12"/>
      <c r="G176" s="12"/>
      <c r="H176" s="13"/>
    </row>
    <row r="177" ht="13.5" customHeight="1" spans="1:8">
      <c r="A177" s="8"/>
      <c r="B177" s="11"/>
      <c r="C177" s="11"/>
      <c r="D177" s="9"/>
      <c r="E177" s="12"/>
      <c r="F177" s="12"/>
      <c r="G177" s="12"/>
      <c r="H177" s="13"/>
    </row>
    <row r="178" ht="13.5" customHeight="1" spans="1:8">
      <c r="A178" s="8"/>
      <c r="B178" s="11"/>
      <c r="C178" s="11"/>
      <c r="D178" s="9"/>
      <c r="E178" s="12"/>
      <c r="F178" s="12"/>
      <c r="G178" s="12"/>
      <c r="H178" s="13"/>
    </row>
    <row r="179" ht="13.5" customHeight="1" spans="1:8">
      <c r="A179" s="8"/>
      <c r="B179" s="11"/>
      <c r="C179" s="11"/>
      <c r="D179" s="9"/>
      <c r="E179" s="12"/>
      <c r="F179" s="12"/>
      <c r="G179" s="12"/>
      <c r="H179" s="13"/>
    </row>
    <row r="180" ht="13.5" customHeight="1" spans="1:8">
      <c r="A180" s="8"/>
      <c r="B180" s="11"/>
      <c r="C180" s="11"/>
      <c r="D180" s="9"/>
      <c r="E180" s="12"/>
      <c r="F180" s="12"/>
      <c r="G180" s="12"/>
      <c r="H180" s="13"/>
    </row>
    <row r="181" ht="13.5" customHeight="1" spans="1:8">
      <c r="A181" s="8"/>
      <c r="B181" s="11"/>
      <c r="C181" s="11"/>
      <c r="D181" s="9"/>
      <c r="E181" s="12"/>
      <c r="F181" s="12"/>
      <c r="G181" s="12"/>
      <c r="H181" s="13"/>
    </row>
    <row r="182" ht="13.5" customHeight="1" spans="1:8">
      <c r="A182" s="8"/>
      <c r="B182" s="11"/>
      <c r="C182" s="11"/>
      <c r="D182" s="9"/>
      <c r="E182" s="12"/>
      <c r="F182" s="12"/>
      <c r="G182" s="12"/>
      <c r="H182" s="13"/>
    </row>
    <row r="183" ht="13.5" customHeight="1" spans="1:8">
      <c r="A183" s="8"/>
      <c r="B183" s="11"/>
      <c r="C183" s="11"/>
      <c r="D183" s="9"/>
      <c r="E183" s="12"/>
      <c r="F183" s="12"/>
      <c r="G183" s="12"/>
      <c r="H183" s="13"/>
    </row>
    <row r="184" ht="13.5" customHeight="1" spans="1:8">
      <c r="A184" s="8"/>
      <c r="B184" s="11"/>
      <c r="C184" s="11"/>
      <c r="D184" s="9"/>
      <c r="E184" s="12"/>
      <c r="F184" s="12"/>
      <c r="G184" s="12"/>
      <c r="H184" s="13"/>
    </row>
    <row r="185" ht="13.5" customHeight="1" spans="1:8">
      <c r="A185" s="8"/>
      <c r="B185" s="11"/>
      <c r="C185" s="11"/>
      <c r="D185" s="9"/>
      <c r="E185" s="12"/>
      <c r="F185" s="12"/>
      <c r="G185" s="12"/>
      <c r="H185" s="13"/>
    </row>
    <row r="186" ht="13.5" customHeight="1" spans="1:8">
      <c r="A186" s="8"/>
      <c r="B186" s="11"/>
      <c r="C186" s="11"/>
      <c r="D186" s="9"/>
      <c r="E186" s="12"/>
      <c r="F186" s="12"/>
      <c r="G186" s="12"/>
      <c r="H186" s="13"/>
    </row>
    <row r="187" ht="13.5" customHeight="1" spans="1:8">
      <c r="A187" s="46" t="str">
        <f>"第600章  合计   人民币（元）"</f>
        <v>第600章  合计   人民币（元）</v>
      </c>
      <c r="B187" s="47"/>
      <c r="C187" s="47"/>
      <c r="D187" s="48"/>
      <c r="E187" s="20">
        <f>H149+H150+H151</f>
        <v>0</v>
      </c>
      <c r="F187" s="21"/>
      <c r="G187" s="21"/>
      <c r="H187" s="22"/>
    </row>
    <row r="188" ht="21" customHeight="1" spans="1:8">
      <c r="A188" s="2"/>
      <c r="B188" s="2"/>
      <c r="C188" s="3"/>
      <c r="D188" s="3"/>
      <c r="E188" s="3"/>
      <c r="F188" s="4" t="s">
        <v>103</v>
      </c>
      <c r="G188" s="4"/>
      <c r="H188" s="4"/>
    </row>
  </sheetData>
  <sheetProtection algorithmName="SHA-512" hashValue="geNIsPJUzhGEoV801PNeb1awKs+aSTe5Tx6u4YX/XaeFUjatkIMOfsOGtGl+bVLqyTifrlJnpJ2BGoks+ExzHg==" saltValue="caGaDsfkymGhrI16baAhLQ==" spinCount="100000" sheet="1" objects="1" scenarios="1"/>
  <mergeCells count="376"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D48"/>
    <mergeCell ref="E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A96:D96"/>
    <mergeCell ref="E96:H96"/>
    <mergeCell ref="A97:B97"/>
    <mergeCell ref="C97:E97"/>
    <mergeCell ref="F97:H97"/>
    <mergeCell ref="A98:H98"/>
    <mergeCell ref="A99:B99"/>
    <mergeCell ref="C99:E99"/>
    <mergeCell ref="F99:H99"/>
    <mergeCell ref="A100:H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A142:D142"/>
    <mergeCell ref="E142:H142"/>
    <mergeCell ref="A143:B143"/>
    <mergeCell ref="C143:E143"/>
    <mergeCell ref="F143:H143"/>
    <mergeCell ref="A144:H144"/>
    <mergeCell ref="A145:B145"/>
    <mergeCell ref="C145:E145"/>
    <mergeCell ref="F145:H145"/>
    <mergeCell ref="A146:H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A187:D187"/>
    <mergeCell ref="E187:H187"/>
    <mergeCell ref="A188:B188"/>
    <mergeCell ref="C188:E188"/>
    <mergeCell ref="F188:H188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49" max="16383" man="1"/>
    <brk id="97" max="16383" man="1"/>
    <brk id="14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3"/>
  <sheetViews>
    <sheetView showGridLines="0" workbookViewId="0">
      <selection activeCell="K146" sqref="K146"/>
    </sheetView>
  </sheetViews>
  <sheetFormatPr defaultColWidth="9" defaultRowHeight="11.25" outlineLevelCol="7"/>
  <cols>
    <col min="1" max="1" width="21.3333333333333" customWidth="1"/>
    <col min="2" max="2" width="17" customWidth="1"/>
    <col min="3" max="3" width="15.6666666666667" customWidth="1"/>
    <col min="4" max="4" width="11.1666666666667" customWidth="1"/>
    <col min="5" max="5" width="10.5" customWidth="1"/>
    <col min="6" max="6" width="6.5" customWidth="1"/>
    <col min="7" max="7" width="15.6666666666667" customWidth="1"/>
    <col min="8" max="8" width="15.1666666666667" customWidth="1"/>
  </cols>
  <sheetData>
    <row r="1" ht="21" customHeight="1" spans="1:8">
      <c r="A1" s="1" t="s">
        <v>42</v>
      </c>
      <c r="B1" s="1"/>
      <c r="C1" s="1"/>
      <c r="D1" s="1"/>
      <c r="E1" s="1"/>
      <c r="F1" s="1"/>
      <c r="G1" s="1"/>
      <c r="H1" s="1"/>
    </row>
    <row r="2" ht="13.5" customHeight="1" spans="1:8">
      <c r="A2" s="2" t="s">
        <v>107</v>
      </c>
      <c r="B2" s="2"/>
      <c r="C2" s="3"/>
      <c r="D2" s="3"/>
      <c r="E2" s="3"/>
      <c r="F2" s="4" t="s">
        <v>44</v>
      </c>
      <c r="G2" s="4"/>
      <c r="H2" s="4"/>
    </row>
    <row r="3" ht="13.5" customHeight="1" spans="1:8">
      <c r="A3" s="5" t="s">
        <v>29</v>
      </c>
      <c r="B3" s="6"/>
      <c r="C3" s="6"/>
      <c r="D3" s="6"/>
      <c r="E3" s="6"/>
      <c r="F3" s="6"/>
      <c r="G3" s="6"/>
      <c r="H3" s="7"/>
    </row>
    <row r="4" ht="13.5" customHeight="1" spans="1:8">
      <c r="A4" s="8" t="s">
        <v>45</v>
      </c>
      <c r="B4" s="9" t="s">
        <v>46</v>
      </c>
      <c r="C4" s="9"/>
      <c r="D4" s="9" t="s">
        <v>47</v>
      </c>
      <c r="E4" s="9" t="s">
        <v>48</v>
      </c>
      <c r="F4" s="9"/>
      <c r="G4" s="9" t="s">
        <v>49</v>
      </c>
      <c r="H4" s="10" t="s">
        <v>50</v>
      </c>
    </row>
    <row r="5" ht="13.5" customHeight="1" spans="1:8">
      <c r="A5" s="8" t="s">
        <v>51</v>
      </c>
      <c r="B5" s="11" t="s">
        <v>52</v>
      </c>
      <c r="C5" s="11"/>
      <c r="D5" s="9"/>
      <c r="E5" s="12"/>
      <c r="F5" s="12"/>
      <c r="G5" s="12"/>
      <c r="H5" s="13" t="str">
        <f t="shared" ref="H5:H6" si="0">IF(ROUND(E5*G5,2)=0," ",ROUND(E5*G5,2))</f>
        <v> </v>
      </c>
    </row>
    <row r="6" ht="13.5" customHeight="1" spans="1:8">
      <c r="A6" s="8" t="s">
        <v>53</v>
      </c>
      <c r="B6" s="11" t="s">
        <v>54</v>
      </c>
      <c r="C6" s="11"/>
      <c r="D6" s="9"/>
      <c r="E6" s="12"/>
      <c r="F6" s="12"/>
      <c r="G6" s="12"/>
      <c r="H6" s="13" t="str">
        <f t="shared" si="0"/>
        <v> </v>
      </c>
    </row>
    <row r="7" ht="24" customHeight="1" spans="1:8">
      <c r="A7" s="8" t="s">
        <v>55</v>
      </c>
      <c r="B7" s="11" t="s">
        <v>56</v>
      </c>
      <c r="C7" s="11"/>
      <c r="D7" s="9" t="s">
        <v>57</v>
      </c>
      <c r="E7" s="9">
        <v>1</v>
      </c>
      <c r="F7" s="9"/>
      <c r="G7" s="14">
        <v>0</v>
      </c>
      <c r="H7" s="15">
        <f>E7*G7</f>
        <v>0</v>
      </c>
    </row>
    <row r="8" ht="26.25" customHeight="1" spans="1:8">
      <c r="A8" s="8" t="s">
        <v>58</v>
      </c>
      <c r="B8" s="11" t="s">
        <v>59</v>
      </c>
      <c r="C8" s="11"/>
      <c r="D8" s="9" t="s">
        <v>57</v>
      </c>
      <c r="E8" s="9">
        <v>1</v>
      </c>
      <c r="F8" s="9"/>
      <c r="G8" s="14">
        <v>0</v>
      </c>
      <c r="H8" s="15">
        <f t="shared" ref="H8:H14" si="1">E8*G8</f>
        <v>0</v>
      </c>
    </row>
    <row r="9" ht="13.5" customHeight="1" spans="1:8">
      <c r="A9" s="8" t="s">
        <v>60</v>
      </c>
      <c r="B9" s="11" t="s">
        <v>61</v>
      </c>
      <c r="C9" s="11"/>
      <c r="D9" s="9"/>
      <c r="E9" s="9"/>
      <c r="F9" s="9"/>
      <c r="G9" s="9"/>
      <c r="H9" s="10"/>
    </row>
    <row r="10" ht="13.5" customHeight="1" spans="1:8">
      <c r="A10" s="8" t="s">
        <v>62</v>
      </c>
      <c r="B10" s="11" t="s">
        <v>63</v>
      </c>
      <c r="C10" s="11"/>
      <c r="D10" s="9" t="s">
        <v>57</v>
      </c>
      <c r="E10" s="9">
        <v>1</v>
      </c>
      <c r="F10" s="9"/>
      <c r="G10" s="14">
        <v>0</v>
      </c>
      <c r="H10" s="15">
        <f t="shared" si="1"/>
        <v>0</v>
      </c>
    </row>
    <row r="11" ht="13.5" customHeight="1" spans="1:8">
      <c r="A11" s="8" t="s">
        <v>64</v>
      </c>
      <c r="B11" s="11" t="s">
        <v>65</v>
      </c>
      <c r="C11" s="11"/>
      <c r="D11" s="9" t="s">
        <v>57</v>
      </c>
      <c r="E11" s="9">
        <v>1</v>
      </c>
      <c r="F11" s="9"/>
      <c r="G11" s="14">
        <v>0</v>
      </c>
      <c r="H11" s="15">
        <f t="shared" si="1"/>
        <v>0</v>
      </c>
    </row>
    <row r="12" ht="21" customHeight="1" spans="1:8">
      <c r="A12" s="8" t="s">
        <v>66</v>
      </c>
      <c r="B12" s="11" t="s">
        <v>67</v>
      </c>
      <c r="C12" s="11"/>
      <c r="D12" s="9" t="s">
        <v>57</v>
      </c>
      <c r="E12" s="9">
        <v>1</v>
      </c>
      <c r="F12" s="9"/>
      <c r="G12" s="16">
        <v>2395</v>
      </c>
      <c r="H12" s="15">
        <f t="shared" si="1"/>
        <v>2395</v>
      </c>
    </row>
    <row r="13" ht="13.5" customHeight="1" spans="1:8">
      <c r="A13" s="8" t="s">
        <v>68</v>
      </c>
      <c r="B13" s="11" t="s">
        <v>69</v>
      </c>
      <c r="C13" s="11"/>
      <c r="D13" s="9"/>
      <c r="E13" s="9"/>
      <c r="F13" s="9"/>
      <c r="G13" s="9"/>
      <c r="H13" s="10"/>
    </row>
    <row r="14" ht="27.75" customHeight="1" spans="1:8">
      <c r="A14" s="8" t="s">
        <v>70</v>
      </c>
      <c r="B14" s="11" t="s">
        <v>71</v>
      </c>
      <c r="C14" s="11"/>
      <c r="D14" s="9" t="s">
        <v>57</v>
      </c>
      <c r="E14" s="9">
        <v>1</v>
      </c>
      <c r="F14" s="9"/>
      <c r="G14" s="14">
        <v>0</v>
      </c>
      <c r="H14" s="15">
        <f t="shared" si="1"/>
        <v>0</v>
      </c>
    </row>
    <row r="15" ht="13.5" customHeight="1" spans="1:8">
      <c r="A15" s="8"/>
      <c r="B15" s="11"/>
      <c r="C15" s="11"/>
      <c r="D15" s="9"/>
      <c r="E15" s="12"/>
      <c r="F15" s="12"/>
      <c r="G15" s="12"/>
      <c r="H15" s="13"/>
    </row>
    <row r="16" ht="13.5" customHeight="1" spans="1:8">
      <c r="A16" s="8"/>
      <c r="B16" s="11"/>
      <c r="C16" s="11"/>
      <c r="D16" s="9"/>
      <c r="E16" s="12"/>
      <c r="F16" s="12"/>
      <c r="G16" s="12"/>
      <c r="H16" s="13"/>
    </row>
    <row r="17" ht="13.5" customHeight="1" spans="1:8">
      <c r="A17" s="8"/>
      <c r="B17" s="11"/>
      <c r="C17" s="11"/>
      <c r="D17" s="9"/>
      <c r="E17" s="12"/>
      <c r="F17" s="12"/>
      <c r="G17" s="12"/>
      <c r="H17" s="13"/>
    </row>
    <row r="18" ht="13.5" customHeight="1" spans="1:8">
      <c r="A18" s="8"/>
      <c r="B18" s="11"/>
      <c r="C18" s="11"/>
      <c r="D18" s="9"/>
      <c r="E18" s="12"/>
      <c r="F18" s="12"/>
      <c r="G18" s="12"/>
      <c r="H18" s="13"/>
    </row>
    <row r="19" ht="13.5" customHeight="1" spans="1:8">
      <c r="A19" s="8"/>
      <c r="B19" s="11"/>
      <c r="C19" s="11"/>
      <c r="D19" s="9"/>
      <c r="E19" s="12"/>
      <c r="F19" s="12"/>
      <c r="G19" s="12"/>
      <c r="H19" s="13"/>
    </row>
    <row r="20" ht="13.5" customHeight="1" spans="1:8">
      <c r="A20" s="8"/>
      <c r="B20" s="11"/>
      <c r="C20" s="11"/>
      <c r="D20" s="9"/>
      <c r="E20" s="12"/>
      <c r="F20" s="12"/>
      <c r="G20" s="12"/>
      <c r="H20" s="13"/>
    </row>
    <row r="21" ht="13.5" customHeight="1" spans="1:8">
      <c r="A21" s="8"/>
      <c r="B21" s="11"/>
      <c r="C21" s="11"/>
      <c r="D21" s="9"/>
      <c r="E21" s="12"/>
      <c r="F21" s="12"/>
      <c r="G21" s="12"/>
      <c r="H21" s="13"/>
    </row>
    <row r="22" ht="13.5" customHeight="1" spans="1:8">
      <c r="A22" s="8"/>
      <c r="B22" s="11"/>
      <c r="C22" s="11"/>
      <c r="D22" s="9"/>
      <c r="E22" s="12"/>
      <c r="F22" s="12"/>
      <c r="G22" s="12"/>
      <c r="H22" s="13"/>
    </row>
    <row r="23" ht="13.5" customHeight="1" spans="1:8">
      <c r="A23" s="8"/>
      <c r="B23" s="11"/>
      <c r="C23" s="11"/>
      <c r="D23" s="9"/>
      <c r="E23" s="12"/>
      <c r="F23" s="12"/>
      <c r="G23" s="12"/>
      <c r="H23" s="13"/>
    </row>
    <row r="24" ht="13.5" customHeight="1" spans="1:8">
      <c r="A24" s="8"/>
      <c r="B24" s="11"/>
      <c r="C24" s="11"/>
      <c r="D24" s="9"/>
      <c r="E24" s="12"/>
      <c r="F24" s="12"/>
      <c r="G24" s="12"/>
      <c r="H24" s="13"/>
    </row>
    <row r="25" ht="13.5" customHeight="1" spans="1:8">
      <c r="A25" s="8"/>
      <c r="B25" s="11"/>
      <c r="C25" s="11"/>
      <c r="D25" s="9"/>
      <c r="E25" s="12"/>
      <c r="F25" s="12"/>
      <c r="G25" s="12"/>
      <c r="H25" s="13"/>
    </row>
    <row r="26" ht="13.5" customHeight="1" spans="1:8">
      <c r="A26" s="8"/>
      <c r="B26" s="11"/>
      <c r="C26" s="11"/>
      <c r="D26" s="9"/>
      <c r="E26" s="12"/>
      <c r="F26" s="12"/>
      <c r="G26" s="12"/>
      <c r="H26" s="13"/>
    </row>
    <row r="27" ht="13.5" customHeight="1" spans="1:8">
      <c r="A27" s="8"/>
      <c r="B27" s="11"/>
      <c r="C27" s="11"/>
      <c r="D27" s="9"/>
      <c r="E27" s="12"/>
      <c r="F27" s="12"/>
      <c r="G27" s="12"/>
      <c r="H27" s="13"/>
    </row>
    <row r="28" ht="13.5" customHeight="1" spans="1:8">
      <c r="A28" s="8"/>
      <c r="B28" s="11"/>
      <c r="C28" s="11"/>
      <c r="D28" s="9"/>
      <c r="E28" s="12"/>
      <c r="F28" s="12"/>
      <c r="G28" s="12"/>
      <c r="H28" s="13"/>
    </row>
    <row r="29" ht="13.5" customHeight="1" spans="1:8">
      <c r="A29" s="8"/>
      <c r="B29" s="11"/>
      <c r="C29" s="11"/>
      <c r="D29" s="9"/>
      <c r="E29" s="12"/>
      <c r="F29" s="12"/>
      <c r="G29" s="12"/>
      <c r="H29" s="13"/>
    </row>
    <row r="30" ht="13.5" customHeight="1" spans="1:8">
      <c r="A30" s="8"/>
      <c r="B30" s="11"/>
      <c r="C30" s="11"/>
      <c r="D30" s="9"/>
      <c r="E30" s="12"/>
      <c r="F30" s="12"/>
      <c r="G30" s="12"/>
      <c r="H30" s="13"/>
    </row>
    <row r="31" ht="13.5" customHeight="1" spans="1:8">
      <c r="A31" s="8"/>
      <c r="B31" s="11"/>
      <c r="C31" s="11"/>
      <c r="D31" s="9"/>
      <c r="E31" s="12"/>
      <c r="F31" s="12"/>
      <c r="G31" s="12"/>
      <c r="H31" s="13"/>
    </row>
    <row r="32" ht="13.5" customHeight="1" spans="1:8">
      <c r="A32" s="8"/>
      <c r="B32" s="11"/>
      <c r="C32" s="11"/>
      <c r="D32" s="9"/>
      <c r="E32" s="12"/>
      <c r="F32" s="12"/>
      <c r="G32" s="12"/>
      <c r="H32" s="13"/>
    </row>
    <row r="33" ht="13.5" customHeight="1" spans="1:8">
      <c r="A33" s="8"/>
      <c r="B33" s="11"/>
      <c r="C33" s="11"/>
      <c r="D33" s="9"/>
      <c r="E33" s="12"/>
      <c r="F33" s="12"/>
      <c r="G33" s="12"/>
      <c r="H33" s="13"/>
    </row>
    <row r="34" ht="13.5" customHeight="1" spans="1:8">
      <c r="A34" s="8"/>
      <c r="B34" s="11"/>
      <c r="C34" s="11"/>
      <c r="D34" s="9"/>
      <c r="E34" s="12"/>
      <c r="F34" s="12"/>
      <c r="G34" s="12"/>
      <c r="H34" s="13"/>
    </row>
    <row r="35" ht="13.5" customHeight="1" spans="1:8">
      <c r="A35" s="8"/>
      <c r="B35" s="11"/>
      <c r="C35" s="11"/>
      <c r="D35" s="9"/>
      <c r="E35" s="12"/>
      <c r="F35" s="12"/>
      <c r="G35" s="12"/>
      <c r="H35" s="13"/>
    </row>
    <row r="36" ht="13.5" customHeight="1" spans="1:8">
      <c r="A36" s="8"/>
      <c r="B36" s="11"/>
      <c r="C36" s="11"/>
      <c r="D36" s="9"/>
      <c r="E36" s="12"/>
      <c r="F36" s="12"/>
      <c r="G36" s="12"/>
      <c r="H36" s="13"/>
    </row>
    <row r="37" ht="13.5" customHeight="1" spans="1:8">
      <c r="A37" s="8"/>
      <c r="B37" s="11"/>
      <c r="C37" s="11"/>
      <c r="D37" s="9"/>
      <c r="E37" s="12"/>
      <c r="F37" s="12"/>
      <c r="G37" s="12"/>
      <c r="H37" s="13"/>
    </row>
    <row r="38" ht="13.5" customHeight="1" spans="1:8">
      <c r="A38" s="8"/>
      <c r="B38" s="11"/>
      <c r="C38" s="11"/>
      <c r="D38" s="9"/>
      <c r="E38" s="12"/>
      <c r="F38" s="12"/>
      <c r="G38" s="12"/>
      <c r="H38" s="13"/>
    </row>
    <row r="39" ht="13.5" customHeight="1" spans="1:8">
      <c r="A39" s="8"/>
      <c r="B39" s="11"/>
      <c r="C39" s="11"/>
      <c r="D39" s="9"/>
      <c r="E39" s="12"/>
      <c r="F39" s="12"/>
      <c r="G39" s="12"/>
      <c r="H39" s="13"/>
    </row>
    <row r="40" ht="13.5" customHeight="1" spans="1:8">
      <c r="A40" s="8"/>
      <c r="B40" s="11"/>
      <c r="C40" s="11"/>
      <c r="D40" s="9"/>
      <c r="E40" s="12"/>
      <c r="F40" s="12"/>
      <c r="G40" s="12"/>
      <c r="H40" s="13"/>
    </row>
    <row r="41" ht="13.5" customHeight="1" spans="1:8">
      <c r="A41" s="8"/>
      <c r="B41" s="11"/>
      <c r="C41" s="11"/>
      <c r="D41" s="9"/>
      <c r="E41" s="12"/>
      <c r="F41" s="12"/>
      <c r="G41" s="12"/>
      <c r="H41" s="13"/>
    </row>
    <row r="42" ht="13.5" customHeight="1" spans="1:8">
      <c r="A42" s="8"/>
      <c r="B42" s="11"/>
      <c r="C42" s="11"/>
      <c r="D42" s="9"/>
      <c r="E42" s="12"/>
      <c r="F42" s="12"/>
      <c r="G42" s="12"/>
      <c r="H42" s="13"/>
    </row>
    <row r="43" ht="13.5" customHeight="1" spans="1:8">
      <c r="A43" s="8"/>
      <c r="B43" s="11"/>
      <c r="C43" s="11"/>
      <c r="D43" s="9"/>
      <c r="E43" s="12"/>
      <c r="F43" s="12"/>
      <c r="G43" s="12"/>
      <c r="H43" s="13"/>
    </row>
    <row r="44" ht="13.5" customHeight="1" spans="1:8">
      <c r="A44" s="8"/>
      <c r="B44" s="11"/>
      <c r="C44" s="11"/>
      <c r="D44" s="9"/>
      <c r="E44" s="12"/>
      <c r="F44" s="12"/>
      <c r="G44" s="12"/>
      <c r="H44" s="13"/>
    </row>
    <row r="45" ht="13.5" customHeight="1" spans="1:8">
      <c r="A45" s="8"/>
      <c r="B45" s="11"/>
      <c r="C45" s="11"/>
      <c r="D45" s="9"/>
      <c r="E45" s="12"/>
      <c r="F45" s="12"/>
      <c r="G45" s="12"/>
      <c r="H45" s="13"/>
    </row>
    <row r="46" ht="13.5" customHeight="1" spans="1:8">
      <c r="A46" s="8"/>
      <c r="B46" s="11"/>
      <c r="C46" s="11"/>
      <c r="D46" s="9"/>
      <c r="E46" s="12"/>
      <c r="F46" s="12"/>
      <c r="G46" s="12"/>
      <c r="H46" s="13"/>
    </row>
    <row r="47" ht="13.5" customHeight="1" spans="1:8">
      <c r="A47" s="8"/>
      <c r="B47" s="11"/>
      <c r="C47" s="11"/>
      <c r="D47" s="9"/>
      <c r="E47" s="12"/>
      <c r="F47" s="12"/>
      <c r="G47" s="12"/>
      <c r="H47" s="13"/>
    </row>
    <row r="48" ht="13.5" customHeight="1" spans="1:8">
      <c r="A48" s="17" t="str">
        <f>"第100章  合计   人民币（元）"</f>
        <v>第100章  合计   人民币（元）</v>
      </c>
      <c r="B48" s="18"/>
      <c r="C48" s="18"/>
      <c r="D48" s="19"/>
      <c r="E48" s="20">
        <f>H7+H8+H10+H11+H12+H14</f>
        <v>2395</v>
      </c>
      <c r="F48" s="21"/>
      <c r="G48" s="21"/>
      <c r="H48" s="22"/>
    </row>
    <row r="49" ht="21" customHeight="1" spans="1:8">
      <c r="A49" s="2"/>
      <c r="B49" s="2"/>
      <c r="C49" s="3"/>
      <c r="D49" s="3"/>
      <c r="E49" s="3"/>
      <c r="F49" s="4" t="s">
        <v>72</v>
      </c>
      <c r="G49" s="4"/>
      <c r="H49" s="4"/>
    </row>
    <row r="50" ht="21" customHeight="1" spans="1:8">
      <c r="A50" s="1" t="s">
        <v>42</v>
      </c>
      <c r="B50" s="1"/>
      <c r="C50" s="1"/>
      <c r="D50" s="1"/>
      <c r="E50" s="1"/>
      <c r="F50" s="1"/>
      <c r="G50" s="1"/>
      <c r="H50" s="1"/>
    </row>
    <row r="51" ht="13.5" customHeight="1" spans="1:8">
      <c r="A51" s="2" t="s">
        <v>107</v>
      </c>
      <c r="B51" s="2"/>
      <c r="C51" s="3"/>
      <c r="D51" s="3"/>
      <c r="E51" s="3"/>
      <c r="F51" s="4" t="s">
        <v>44</v>
      </c>
      <c r="G51" s="4"/>
      <c r="H51" s="4"/>
    </row>
    <row r="52" ht="13.5" customHeight="1" spans="1:8">
      <c r="A52" s="5" t="s">
        <v>31</v>
      </c>
      <c r="B52" s="6"/>
      <c r="C52" s="6"/>
      <c r="D52" s="6"/>
      <c r="E52" s="6"/>
      <c r="F52" s="6"/>
      <c r="G52" s="6"/>
      <c r="H52" s="7"/>
    </row>
    <row r="53" ht="13.5" customHeight="1" spans="1:8">
      <c r="A53" s="8" t="s">
        <v>45</v>
      </c>
      <c r="B53" s="9" t="s">
        <v>46</v>
      </c>
      <c r="C53" s="9"/>
      <c r="D53" s="9" t="s">
        <v>47</v>
      </c>
      <c r="E53" s="9" t="s">
        <v>48</v>
      </c>
      <c r="F53" s="9"/>
      <c r="G53" s="9" t="s">
        <v>49</v>
      </c>
      <c r="H53" s="10" t="s">
        <v>50</v>
      </c>
    </row>
    <row r="54" ht="13.5" customHeight="1" spans="1:8">
      <c r="A54" s="8" t="s">
        <v>108</v>
      </c>
      <c r="B54" s="11" t="s">
        <v>109</v>
      </c>
      <c r="C54" s="11"/>
      <c r="D54" s="9"/>
      <c r="E54" s="12"/>
      <c r="F54" s="12"/>
      <c r="G54" s="12"/>
      <c r="H54" s="13" t="str">
        <f t="shared" ref="H54:H55" si="2">IF(ROUND(E54*G54,2)=0," ",ROUND(E54*G54,2))</f>
        <v> </v>
      </c>
    </row>
    <row r="55" ht="13.5" customHeight="1" spans="1:8">
      <c r="A55" s="8" t="s">
        <v>110</v>
      </c>
      <c r="B55" s="11" t="s">
        <v>111</v>
      </c>
      <c r="C55" s="11"/>
      <c r="D55" s="9"/>
      <c r="E55" s="12"/>
      <c r="F55" s="12"/>
      <c r="G55" s="12"/>
      <c r="H55" s="13" t="str">
        <f t="shared" si="2"/>
        <v> </v>
      </c>
    </row>
    <row r="56" ht="109.5" customHeight="1" spans="1:8">
      <c r="A56" s="8" t="s">
        <v>55</v>
      </c>
      <c r="B56" s="11" t="s">
        <v>112</v>
      </c>
      <c r="C56" s="11"/>
      <c r="D56" s="9" t="s">
        <v>78</v>
      </c>
      <c r="E56" s="9">
        <v>945</v>
      </c>
      <c r="F56" s="9"/>
      <c r="G56" s="14">
        <v>0</v>
      </c>
      <c r="H56" s="15">
        <f>E56*G56</f>
        <v>0</v>
      </c>
    </row>
    <row r="57" ht="13.5" customHeight="1" spans="1:8">
      <c r="A57" s="8" t="s">
        <v>73</v>
      </c>
      <c r="B57" s="11" t="s">
        <v>74</v>
      </c>
      <c r="C57" s="11"/>
      <c r="D57" s="9"/>
      <c r="E57" s="9"/>
      <c r="F57" s="9"/>
      <c r="G57" s="9"/>
      <c r="H57" s="10"/>
    </row>
    <row r="58" ht="13.5" customHeight="1" spans="1:8">
      <c r="A58" s="8" t="s">
        <v>75</v>
      </c>
      <c r="B58" s="11" t="s">
        <v>76</v>
      </c>
      <c r="C58" s="11"/>
      <c r="D58" s="9"/>
      <c r="E58" s="9"/>
      <c r="F58" s="9"/>
      <c r="G58" s="9"/>
      <c r="H58" s="10"/>
    </row>
    <row r="59" ht="72" customHeight="1" spans="1:8">
      <c r="A59" s="8" t="s">
        <v>55</v>
      </c>
      <c r="B59" s="11" t="s">
        <v>77</v>
      </c>
      <c r="C59" s="11"/>
      <c r="D59" s="9" t="s">
        <v>78</v>
      </c>
      <c r="E59" s="9">
        <v>1701</v>
      </c>
      <c r="F59" s="9"/>
      <c r="G59" s="14">
        <v>0</v>
      </c>
      <c r="H59" s="15">
        <f t="shared" ref="H59" si="3">E59*G59</f>
        <v>0</v>
      </c>
    </row>
    <row r="60" ht="13.5" customHeight="1" spans="1:8">
      <c r="A60" s="8"/>
      <c r="B60" s="11"/>
      <c r="C60" s="11"/>
      <c r="D60" s="9"/>
      <c r="E60" s="12"/>
      <c r="F60" s="12"/>
      <c r="G60" s="12"/>
      <c r="H60" s="13"/>
    </row>
    <row r="61" ht="13.5" customHeight="1" spans="1:8">
      <c r="A61" s="8"/>
      <c r="B61" s="11"/>
      <c r="C61" s="11"/>
      <c r="D61" s="9"/>
      <c r="E61" s="12"/>
      <c r="F61" s="12"/>
      <c r="G61" s="12"/>
      <c r="H61" s="13"/>
    </row>
    <row r="62" ht="13.5" customHeight="1" spans="1:8">
      <c r="A62" s="8"/>
      <c r="B62" s="11"/>
      <c r="C62" s="11"/>
      <c r="D62" s="9"/>
      <c r="E62" s="12"/>
      <c r="F62" s="12"/>
      <c r="G62" s="12"/>
      <c r="H62" s="13"/>
    </row>
    <row r="63" ht="13.5" customHeight="1" spans="1:8">
      <c r="A63" s="8"/>
      <c r="B63" s="11"/>
      <c r="C63" s="11"/>
      <c r="D63" s="9"/>
      <c r="E63" s="12"/>
      <c r="F63" s="12"/>
      <c r="G63" s="12"/>
      <c r="H63" s="13"/>
    </row>
    <row r="64" ht="13.5" customHeight="1" spans="1:8">
      <c r="A64" s="8"/>
      <c r="B64" s="11"/>
      <c r="C64" s="11"/>
      <c r="D64" s="9"/>
      <c r="E64" s="12"/>
      <c r="F64" s="12"/>
      <c r="G64" s="12"/>
      <c r="H64" s="13"/>
    </row>
    <row r="65" ht="13.5" customHeight="1" spans="1:8">
      <c r="A65" s="8"/>
      <c r="B65" s="11"/>
      <c r="C65" s="11"/>
      <c r="D65" s="9"/>
      <c r="E65" s="12"/>
      <c r="F65" s="12"/>
      <c r="G65" s="12"/>
      <c r="H65" s="13"/>
    </row>
    <row r="66" ht="13.5" customHeight="1" spans="1:8">
      <c r="A66" s="8"/>
      <c r="B66" s="11"/>
      <c r="C66" s="11"/>
      <c r="D66" s="9"/>
      <c r="E66" s="12"/>
      <c r="F66" s="12"/>
      <c r="G66" s="12"/>
      <c r="H66" s="13"/>
    </row>
    <row r="67" ht="13.5" customHeight="1" spans="1:8">
      <c r="A67" s="8"/>
      <c r="B67" s="11"/>
      <c r="C67" s="11"/>
      <c r="D67" s="9"/>
      <c r="E67" s="12"/>
      <c r="F67" s="12"/>
      <c r="G67" s="12"/>
      <c r="H67" s="13"/>
    </row>
    <row r="68" ht="13.5" customHeight="1" spans="1:8">
      <c r="A68" s="8"/>
      <c r="B68" s="11"/>
      <c r="C68" s="11"/>
      <c r="D68" s="9"/>
      <c r="E68" s="12"/>
      <c r="F68" s="12"/>
      <c r="G68" s="12"/>
      <c r="H68" s="13"/>
    </row>
    <row r="69" ht="13.5" customHeight="1" spans="1:8">
      <c r="A69" s="8"/>
      <c r="B69" s="11"/>
      <c r="C69" s="11"/>
      <c r="D69" s="9"/>
      <c r="E69" s="12"/>
      <c r="F69" s="12"/>
      <c r="G69" s="12"/>
      <c r="H69" s="13"/>
    </row>
    <row r="70" ht="13.5" customHeight="1" spans="1:8">
      <c r="A70" s="8"/>
      <c r="B70" s="11"/>
      <c r="C70" s="11"/>
      <c r="D70" s="9"/>
      <c r="E70" s="12"/>
      <c r="F70" s="12"/>
      <c r="G70" s="12"/>
      <c r="H70" s="13"/>
    </row>
    <row r="71" ht="13.5" customHeight="1" spans="1:8">
      <c r="A71" s="8"/>
      <c r="B71" s="11"/>
      <c r="C71" s="11"/>
      <c r="D71" s="9"/>
      <c r="E71" s="12"/>
      <c r="F71" s="12"/>
      <c r="G71" s="12"/>
      <c r="H71" s="13"/>
    </row>
    <row r="72" ht="13.5" customHeight="1" spans="1:8">
      <c r="A72" s="8"/>
      <c r="B72" s="11"/>
      <c r="C72" s="11"/>
      <c r="D72" s="9"/>
      <c r="E72" s="12"/>
      <c r="F72" s="12"/>
      <c r="G72" s="12"/>
      <c r="H72" s="13"/>
    </row>
    <row r="73" ht="13.5" customHeight="1" spans="1:8">
      <c r="A73" s="8"/>
      <c r="B73" s="11"/>
      <c r="C73" s="11"/>
      <c r="D73" s="9"/>
      <c r="E73" s="12"/>
      <c r="F73" s="12"/>
      <c r="G73" s="12"/>
      <c r="H73" s="13"/>
    </row>
    <row r="74" ht="13.5" customHeight="1" spans="1:8">
      <c r="A74" s="8"/>
      <c r="B74" s="11"/>
      <c r="C74" s="11"/>
      <c r="D74" s="9"/>
      <c r="E74" s="12"/>
      <c r="F74" s="12"/>
      <c r="G74" s="12"/>
      <c r="H74" s="13"/>
    </row>
    <row r="75" ht="13.5" customHeight="1" spans="1:8">
      <c r="A75" s="8"/>
      <c r="B75" s="11"/>
      <c r="C75" s="11"/>
      <c r="D75" s="9"/>
      <c r="E75" s="12"/>
      <c r="F75" s="12"/>
      <c r="G75" s="12"/>
      <c r="H75" s="13"/>
    </row>
    <row r="76" ht="13.5" customHeight="1" spans="1:8">
      <c r="A76" s="8"/>
      <c r="B76" s="11"/>
      <c r="C76" s="11"/>
      <c r="D76" s="9"/>
      <c r="E76" s="12"/>
      <c r="F76" s="12"/>
      <c r="G76" s="12"/>
      <c r="H76" s="13"/>
    </row>
    <row r="77" ht="13.5" customHeight="1" spans="1:8">
      <c r="A77" s="8"/>
      <c r="B77" s="11"/>
      <c r="C77" s="11"/>
      <c r="D77" s="9"/>
      <c r="E77" s="12"/>
      <c r="F77" s="12"/>
      <c r="G77" s="12"/>
      <c r="H77" s="13"/>
    </row>
    <row r="78" ht="13.5" customHeight="1" spans="1:8">
      <c r="A78" s="8"/>
      <c r="B78" s="11"/>
      <c r="C78" s="11"/>
      <c r="D78" s="9"/>
      <c r="E78" s="12"/>
      <c r="F78" s="12"/>
      <c r="G78" s="12"/>
      <c r="H78" s="13"/>
    </row>
    <row r="79" ht="13.5" customHeight="1" spans="1:8">
      <c r="A79" s="8"/>
      <c r="B79" s="11"/>
      <c r="C79" s="11"/>
      <c r="D79" s="9"/>
      <c r="E79" s="12"/>
      <c r="F79" s="12"/>
      <c r="G79" s="12"/>
      <c r="H79" s="13"/>
    </row>
    <row r="80" ht="13.5" customHeight="1" spans="1:8">
      <c r="A80" s="8"/>
      <c r="B80" s="11"/>
      <c r="C80" s="11"/>
      <c r="D80" s="9"/>
      <c r="E80" s="12"/>
      <c r="F80" s="12"/>
      <c r="G80" s="12"/>
      <c r="H80" s="13"/>
    </row>
    <row r="81" ht="13.5" customHeight="1" spans="1:8">
      <c r="A81" s="8"/>
      <c r="B81" s="11"/>
      <c r="C81" s="11"/>
      <c r="D81" s="9"/>
      <c r="E81" s="12"/>
      <c r="F81" s="12"/>
      <c r="G81" s="12"/>
      <c r="H81" s="13"/>
    </row>
    <row r="82" ht="13.5" customHeight="1" spans="1:8">
      <c r="A82" s="8"/>
      <c r="B82" s="11"/>
      <c r="C82" s="11"/>
      <c r="D82" s="9"/>
      <c r="E82" s="12"/>
      <c r="F82" s="12"/>
      <c r="G82" s="12"/>
      <c r="H82" s="13"/>
    </row>
    <row r="83" ht="13.5" customHeight="1" spans="1:8">
      <c r="A83" s="8"/>
      <c r="B83" s="11"/>
      <c r="C83" s="11"/>
      <c r="D83" s="9"/>
      <c r="E83" s="12"/>
      <c r="F83" s="12"/>
      <c r="G83" s="12"/>
      <c r="H83" s="13"/>
    </row>
    <row r="84" ht="13.5" customHeight="1" spans="1:8">
      <c r="A84" s="8"/>
      <c r="B84" s="11"/>
      <c r="C84" s="11"/>
      <c r="D84" s="9"/>
      <c r="E84" s="12"/>
      <c r="F84" s="12"/>
      <c r="G84" s="12"/>
      <c r="H84" s="13"/>
    </row>
    <row r="85" ht="13.5" customHeight="1" spans="1:8">
      <c r="A85" s="8"/>
      <c r="B85" s="11"/>
      <c r="C85" s="11"/>
      <c r="D85" s="9"/>
      <c r="E85" s="12"/>
      <c r="F85" s="12"/>
      <c r="G85" s="12"/>
      <c r="H85" s="13"/>
    </row>
    <row r="86" ht="13.5" customHeight="1" spans="1:8">
      <c r="A86" s="8"/>
      <c r="B86" s="11"/>
      <c r="C86" s="11"/>
      <c r="D86" s="9"/>
      <c r="E86" s="12"/>
      <c r="F86" s="12"/>
      <c r="G86" s="12"/>
      <c r="H86" s="13"/>
    </row>
    <row r="87" ht="13.5" customHeight="1" spans="1:8">
      <c r="A87" s="8"/>
      <c r="B87" s="11"/>
      <c r="C87" s="11"/>
      <c r="D87" s="9"/>
      <c r="E87" s="12"/>
      <c r="F87" s="12"/>
      <c r="G87" s="12"/>
      <c r="H87" s="13"/>
    </row>
    <row r="88" ht="13.5" customHeight="1" spans="1:8">
      <c r="A88" s="8"/>
      <c r="B88" s="11"/>
      <c r="C88" s="11"/>
      <c r="D88" s="9"/>
      <c r="E88" s="12"/>
      <c r="F88" s="12"/>
      <c r="G88" s="12"/>
      <c r="H88" s="13"/>
    </row>
    <row r="89" ht="13.5" customHeight="1" spans="1:8">
      <c r="A89" s="8"/>
      <c r="B89" s="11"/>
      <c r="C89" s="11"/>
      <c r="D89" s="9"/>
      <c r="E89" s="12"/>
      <c r="F89" s="12"/>
      <c r="G89" s="12"/>
      <c r="H89" s="13"/>
    </row>
    <row r="90" ht="13.5" customHeight="1" spans="1:8">
      <c r="A90" s="8"/>
      <c r="B90" s="11"/>
      <c r="C90" s="11"/>
      <c r="D90" s="9"/>
      <c r="E90" s="12"/>
      <c r="F90" s="12"/>
      <c r="G90" s="12"/>
      <c r="H90" s="13"/>
    </row>
    <row r="91" ht="13.5" customHeight="1" spans="1:8">
      <c r="A91" s="17" t="str">
        <f>"第200章  合计   人民币（元）"</f>
        <v>第200章  合计   人民币（元）</v>
      </c>
      <c r="B91" s="18"/>
      <c r="C91" s="18"/>
      <c r="D91" s="19"/>
      <c r="E91" s="20">
        <f>H56+H59</f>
        <v>0</v>
      </c>
      <c r="F91" s="21"/>
      <c r="G91" s="21"/>
      <c r="H91" s="22"/>
    </row>
    <row r="92" ht="21" customHeight="1" spans="1:8">
      <c r="A92" s="2"/>
      <c r="B92" s="2"/>
      <c r="C92" s="3"/>
      <c r="D92" s="3"/>
      <c r="E92" s="3"/>
      <c r="F92" s="4" t="s">
        <v>79</v>
      </c>
      <c r="G92" s="4"/>
      <c r="H92" s="4"/>
    </row>
    <row r="93" ht="21" customHeight="1" spans="1:8">
      <c r="A93" s="1" t="s">
        <v>42</v>
      </c>
      <c r="B93" s="1"/>
      <c r="C93" s="1"/>
      <c r="D93" s="1"/>
      <c r="E93" s="1"/>
      <c r="F93" s="1"/>
      <c r="G93" s="1"/>
      <c r="H93" s="1"/>
    </row>
    <row r="94" ht="13.5" customHeight="1" spans="1:8">
      <c r="A94" s="2" t="s">
        <v>107</v>
      </c>
      <c r="B94" s="2"/>
      <c r="C94" s="3"/>
      <c r="D94" s="3"/>
      <c r="E94" s="3"/>
      <c r="F94" s="4" t="s">
        <v>44</v>
      </c>
      <c r="G94" s="4"/>
      <c r="H94" s="4"/>
    </row>
    <row r="95" ht="13.5" customHeight="1" spans="1:8">
      <c r="A95" s="5" t="s">
        <v>33</v>
      </c>
      <c r="B95" s="6"/>
      <c r="C95" s="6"/>
      <c r="D95" s="6"/>
      <c r="E95" s="6"/>
      <c r="F95" s="6"/>
      <c r="G95" s="6"/>
      <c r="H95" s="7"/>
    </row>
    <row r="96" ht="13.5" customHeight="1" spans="1:8">
      <c r="A96" s="8" t="s">
        <v>45</v>
      </c>
      <c r="B96" s="9" t="s">
        <v>46</v>
      </c>
      <c r="C96" s="9"/>
      <c r="D96" s="9" t="s">
        <v>47</v>
      </c>
      <c r="E96" s="9" t="s">
        <v>48</v>
      </c>
      <c r="F96" s="9"/>
      <c r="G96" s="9" t="s">
        <v>49</v>
      </c>
      <c r="H96" s="10" t="s">
        <v>50</v>
      </c>
    </row>
    <row r="97" ht="13.5" customHeight="1" spans="1:8">
      <c r="A97" s="8" t="s">
        <v>80</v>
      </c>
      <c r="B97" s="11" t="s">
        <v>81</v>
      </c>
      <c r="C97" s="11"/>
      <c r="D97" s="9"/>
      <c r="E97" s="12"/>
      <c r="F97" s="12"/>
      <c r="G97" s="12"/>
      <c r="H97" s="13" t="str">
        <f t="shared" ref="H97:H98" si="4">IF(ROUND(E97*G97,2)=0," ",ROUND(E97*G97,2))</f>
        <v> </v>
      </c>
    </row>
    <row r="98" ht="13.5" customHeight="1" spans="1:8">
      <c r="A98" s="8" t="s">
        <v>82</v>
      </c>
      <c r="B98" s="11" t="s">
        <v>83</v>
      </c>
      <c r="C98" s="11"/>
      <c r="D98" s="9"/>
      <c r="E98" s="12"/>
      <c r="F98" s="12"/>
      <c r="G98" s="12"/>
      <c r="H98" s="13" t="str">
        <f t="shared" si="4"/>
        <v> </v>
      </c>
    </row>
    <row r="99" ht="39" customHeight="1" spans="1:8">
      <c r="A99" s="8" t="s">
        <v>55</v>
      </c>
      <c r="B99" s="11" t="s">
        <v>84</v>
      </c>
      <c r="C99" s="11"/>
      <c r="D99" s="9" t="s">
        <v>78</v>
      </c>
      <c r="E99" s="9">
        <v>1474.2</v>
      </c>
      <c r="F99" s="9"/>
      <c r="G99" s="14">
        <v>0</v>
      </c>
      <c r="H99" s="15">
        <f>E99*G99</f>
        <v>0</v>
      </c>
    </row>
    <row r="100" ht="13.5" customHeight="1" spans="1:8">
      <c r="A100" s="8" t="s">
        <v>85</v>
      </c>
      <c r="B100" s="11" t="s">
        <v>86</v>
      </c>
      <c r="C100" s="11"/>
      <c r="D100" s="9"/>
      <c r="E100" s="9"/>
      <c r="F100" s="9"/>
      <c r="G100" s="9"/>
      <c r="H100" s="10"/>
    </row>
    <row r="101" ht="13.5" customHeight="1" spans="1:8">
      <c r="A101" s="8" t="s">
        <v>87</v>
      </c>
      <c r="B101" s="11" t="s">
        <v>86</v>
      </c>
      <c r="C101" s="11"/>
      <c r="D101" s="9"/>
      <c r="E101" s="9"/>
      <c r="F101" s="9"/>
      <c r="G101" s="9"/>
      <c r="H101" s="10"/>
    </row>
    <row r="102" ht="39" customHeight="1" spans="1:8">
      <c r="A102" s="8" t="s">
        <v>55</v>
      </c>
      <c r="B102" s="11" t="s">
        <v>88</v>
      </c>
      <c r="C102" s="11"/>
      <c r="D102" s="9" t="s">
        <v>78</v>
      </c>
      <c r="E102" s="9">
        <v>1323</v>
      </c>
      <c r="F102" s="9"/>
      <c r="G102" s="14">
        <v>0</v>
      </c>
      <c r="H102" s="15">
        <f t="shared" ref="H102:H104" si="5">E102*G102</f>
        <v>0</v>
      </c>
    </row>
    <row r="103" ht="29.25" customHeight="1" spans="1:8">
      <c r="A103" s="8" t="s">
        <v>89</v>
      </c>
      <c r="B103" s="11" t="s">
        <v>90</v>
      </c>
      <c r="C103" s="11"/>
      <c r="D103" s="9"/>
      <c r="E103" s="9"/>
      <c r="F103" s="9"/>
      <c r="G103" s="9"/>
      <c r="H103" s="10"/>
    </row>
    <row r="104" ht="44.25" customHeight="1" spans="1:8">
      <c r="A104" s="8" t="s">
        <v>91</v>
      </c>
      <c r="B104" s="11" t="s">
        <v>92</v>
      </c>
      <c r="C104" s="11"/>
      <c r="D104" s="9" t="s">
        <v>78</v>
      </c>
      <c r="E104" s="9">
        <v>378</v>
      </c>
      <c r="F104" s="9"/>
      <c r="G104" s="14">
        <v>0</v>
      </c>
      <c r="H104" s="15">
        <f t="shared" si="5"/>
        <v>0</v>
      </c>
    </row>
    <row r="105" ht="13.5" customHeight="1" spans="1:8">
      <c r="A105" s="8"/>
      <c r="B105" s="11"/>
      <c r="C105" s="11"/>
      <c r="D105" s="9"/>
      <c r="E105" s="12"/>
      <c r="F105" s="12"/>
      <c r="G105" s="12"/>
      <c r="H105" s="13"/>
    </row>
    <row r="106" ht="13.5" customHeight="1" spans="1:8">
      <c r="A106" s="8"/>
      <c r="B106" s="11"/>
      <c r="C106" s="11"/>
      <c r="D106" s="9"/>
      <c r="E106" s="12"/>
      <c r="F106" s="12"/>
      <c r="G106" s="12"/>
      <c r="H106" s="13"/>
    </row>
    <row r="107" ht="13.5" customHeight="1" spans="1:8">
      <c r="A107" s="8"/>
      <c r="B107" s="11"/>
      <c r="C107" s="11"/>
      <c r="D107" s="9"/>
      <c r="E107" s="12"/>
      <c r="F107" s="12"/>
      <c r="G107" s="12"/>
      <c r="H107" s="13"/>
    </row>
    <row r="108" ht="13.5" customHeight="1" spans="1:8">
      <c r="A108" s="8"/>
      <c r="B108" s="11"/>
      <c r="C108" s="11"/>
      <c r="D108" s="9"/>
      <c r="E108" s="12"/>
      <c r="F108" s="12"/>
      <c r="G108" s="12"/>
      <c r="H108" s="13"/>
    </row>
    <row r="109" ht="13.5" customHeight="1" spans="1:8">
      <c r="A109" s="8"/>
      <c r="B109" s="11"/>
      <c r="C109" s="11"/>
      <c r="D109" s="9"/>
      <c r="E109" s="12"/>
      <c r="F109" s="12"/>
      <c r="G109" s="12"/>
      <c r="H109" s="13"/>
    </row>
    <row r="110" ht="13.5" customHeight="1" spans="1:8">
      <c r="A110" s="8"/>
      <c r="B110" s="11"/>
      <c r="C110" s="11"/>
      <c r="D110" s="9"/>
      <c r="E110" s="12"/>
      <c r="F110" s="12"/>
      <c r="G110" s="12"/>
      <c r="H110" s="13"/>
    </row>
    <row r="111" ht="13.5" customHeight="1" spans="1:8">
      <c r="A111" s="8"/>
      <c r="B111" s="11"/>
      <c r="C111" s="11"/>
      <c r="D111" s="9"/>
      <c r="E111" s="12"/>
      <c r="F111" s="12"/>
      <c r="G111" s="12"/>
      <c r="H111" s="13"/>
    </row>
    <row r="112" ht="13.5" customHeight="1" spans="1:8">
      <c r="A112" s="8"/>
      <c r="B112" s="11"/>
      <c r="C112" s="11"/>
      <c r="D112" s="9"/>
      <c r="E112" s="12"/>
      <c r="F112" s="12"/>
      <c r="G112" s="12"/>
      <c r="H112" s="13"/>
    </row>
    <row r="113" ht="13.5" customHeight="1" spans="1:8">
      <c r="A113" s="8"/>
      <c r="B113" s="11"/>
      <c r="C113" s="11"/>
      <c r="D113" s="9"/>
      <c r="E113" s="12"/>
      <c r="F113" s="12"/>
      <c r="G113" s="12"/>
      <c r="H113" s="13"/>
    </row>
    <row r="114" ht="13.5" customHeight="1" spans="1:8">
      <c r="A114" s="8"/>
      <c r="B114" s="11"/>
      <c r="C114" s="11"/>
      <c r="D114" s="9"/>
      <c r="E114" s="12"/>
      <c r="F114" s="12"/>
      <c r="G114" s="12"/>
      <c r="H114" s="13"/>
    </row>
    <row r="115" ht="13.5" customHeight="1" spans="1:8">
      <c r="A115" s="8"/>
      <c r="B115" s="11"/>
      <c r="C115" s="11"/>
      <c r="D115" s="9"/>
      <c r="E115" s="12"/>
      <c r="F115" s="12"/>
      <c r="G115" s="12"/>
      <c r="H115" s="13"/>
    </row>
    <row r="116" ht="13.5" customHeight="1" spans="1:8">
      <c r="A116" s="8"/>
      <c r="B116" s="11"/>
      <c r="C116" s="11"/>
      <c r="D116" s="9"/>
      <c r="E116" s="12"/>
      <c r="F116" s="12"/>
      <c r="G116" s="12"/>
      <c r="H116" s="13"/>
    </row>
    <row r="117" ht="13.5" customHeight="1" spans="1:8">
      <c r="A117" s="8"/>
      <c r="B117" s="11"/>
      <c r="C117" s="11"/>
      <c r="D117" s="9"/>
      <c r="E117" s="12"/>
      <c r="F117" s="12"/>
      <c r="G117" s="12"/>
      <c r="H117" s="13"/>
    </row>
    <row r="118" ht="13.5" customHeight="1" spans="1:8">
      <c r="A118" s="8"/>
      <c r="B118" s="11"/>
      <c r="C118" s="11"/>
      <c r="D118" s="9"/>
      <c r="E118" s="12"/>
      <c r="F118" s="12"/>
      <c r="G118" s="12"/>
      <c r="H118" s="13"/>
    </row>
    <row r="119" ht="13.5" customHeight="1" spans="1:8">
      <c r="A119" s="8"/>
      <c r="B119" s="11"/>
      <c r="C119" s="11"/>
      <c r="D119" s="9"/>
      <c r="E119" s="12"/>
      <c r="F119" s="12"/>
      <c r="G119" s="12"/>
      <c r="H119" s="13"/>
    </row>
    <row r="120" ht="13.5" customHeight="1" spans="1:8">
      <c r="A120" s="8"/>
      <c r="B120" s="11"/>
      <c r="C120" s="11"/>
      <c r="D120" s="9"/>
      <c r="E120" s="12"/>
      <c r="F120" s="12"/>
      <c r="G120" s="12"/>
      <c r="H120" s="13"/>
    </row>
    <row r="121" ht="13.5" customHeight="1" spans="1:8">
      <c r="A121" s="8"/>
      <c r="B121" s="11"/>
      <c r="C121" s="11"/>
      <c r="D121" s="9"/>
      <c r="E121" s="12"/>
      <c r="F121" s="12"/>
      <c r="G121" s="12"/>
      <c r="H121" s="13"/>
    </row>
    <row r="122" ht="13.5" customHeight="1" spans="1:8">
      <c r="A122" s="8"/>
      <c r="B122" s="11"/>
      <c r="C122" s="11"/>
      <c r="D122" s="9"/>
      <c r="E122" s="12"/>
      <c r="F122" s="12"/>
      <c r="G122" s="12"/>
      <c r="H122" s="13"/>
    </row>
    <row r="123" ht="13.5" customHeight="1" spans="1:8">
      <c r="A123" s="8"/>
      <c r="B123" s="11"/>
      <c r="C123" s="11"/>
      <c r="D123" s="9"/>
      <c r="E123" s="12"/>
      <c r="F123" s="12"/>
      <c r="G123" s="12"/>
      <c r="H123" s="13"/>
    </row>
    <row r="124" ht="13.5" customHeight="1" spans="1:8">
      <c r="A124" s="8"/>
      <c r="B124" s="11"/>
      <c r="C124" s="11"/>
      <c r="D124" s="9"/>
      <c r="E124" s="12"/>
      <c r="F124" s="12"/>
      <c r="G124" s="12"/>
      <c r="H124" s="13"/>
    </row>
    <row r="125" ht="13.5" customHeight="1" spans="1:8">
      <c r="A125" s="8"/>
      <c r="B125" s="11"/>
      <c r="C125" s="11"/>
      <c r="D125" s="9"/>
      <c r="E125" s="12"/>
      <c r="F125" s="12"/>
      <c r="G125" s="12"/>
      <c r="H125" s="13"/>
    </row>
    <row r="126" ht="13.5" customHeight="1" spans="1:8">
      <c r="A126" s="8"/>
      <c r="B126" s="11"/>
      <c r="C126" s="11"/>
      <c r="D126" s="9"/>
      <c r="E126" s="12"/>
      <c r="F126" s="12"/>
      <c r="G126" s="12"/>
      <c r="H126" s="13"/>
    </row>
    <row r="127" ht="13.5" customHeight="1" spans="1:8">
      <c r="A127" s="8"/>
      <c r="B127" s="11"/>
      <c r="C127" s="11"/>
      <c r="D127" s="9"/>
      <c r="E127" s="12"/>
      <c r="F127" s="12"/>
      <c r="G127" s="12"/>
      <c r="H127" s="13"/>
    </row>
    <row r="128" ht="13.5" customHeight="1" spans="1:8">
      <c r="A128" s="8"/>
      <c r="B128" s="11"/>
      <c r="C128" s="11"/>
      <c r="D128" s="9"/>
      <c r="E128" s="12"/>
      <c r="F128" s="12"/>
      <c r="G128" s="12"/>
      <c r="H128" s="13"/>
    </row>
    <row r="129" ht="13.5" customHeight="1" spans="1:8">
      <c r="A129" s="8"/>
      <c r="B129" s="11"/>
      <c r="C129" s="11"/>
      <c r="D129" s="9"/>
      <c r="E129" s="12"/>
      <c r="F129" s="12"/>
      <c r="G129" s="12"/>
      <c r="H129" s="13"/>
    </row>
    <row r="130" ht="13.5" customHeight="1" spans="1:8">
      <c r="A130" s="8"/>
      <c r="B130" s="11"/>
      <c r="C130" s="11"/>
      <c r="D130" s="9"/>
      <c r="E130" s="12"/>
      <c r="F130" s="12"/>
      <c r="G130" s="12"/>
      <c r="H130" s="13"/>
    </row>
    <row r="131" ht="13.5" customHeight="1" spans="1:8">
      <c r="A131" s="8"/>
      <c r="B131" s="11"/>
      <c r="C131" s="11"/>
      <c r="D131" s="9"/>
      <c r="E131" s="12"/>
      <c r="F131" s="12"/>
      <c r="G131" s="12"/>
      <c r="H131" s="13"/>
    </row>
    <row r="132" ht="13.5" customHeight="1" spans="1:8">
      <c r="A132" s="8"/>
      <c r="B132" s="11"/>
      <c r="C132" s="11"/>
      <c r="D132" s="9"/>
      <c r="E132" s="12"/>
      <c r="F132" s="12"/>
      <c r="G132" s="12"/>
      <c r="H132" s="13"/>
    </row>
    <row r="133" ht="13.5" customHeight="1" spans="1:8">
      <c r="A133" s="8"/>
      <c r="B133" s="11"/>
      <c r="C133" s="11"/>
      <c r="D133" s="9"/>
      <c r="E133" s="12"/>
      <c r="F133" s="12"/>
      <c r="G133" s="12"/>
      <c r="H133" s="13"/>
    </row>
    <row r="134" ht="13.5" customHeight="1" spans="1:8">
      <c r="A134" s="8"/>
      <c r="B134" s="11"/>
      <c r="C134" s="11"/>
      <c r="D134" s="9"/>
      <c r="E134" s="12"/>
      <c r="F134" s="12"/>
      <c r="G134" s="12"/>
      <c r="H134" s="13"/>
    </row>
    <row r="135" ht="13.5" customHeight="1" spans="1:8">
      <c r="A135" s="8"/>
      <c r="B135" s="11"/>
      <c r="C135" s="11"/>
      <c r="D135" s="9"/>
      <c r="E135" s="12"/>
      <c r="F135" s="12"/>
      <c r="G135" s="12"/>
      <c r="H135" s="13"/>
    </row>
    <row r="136" ht="13.5" customHeight="1" spans="1:8">
      <c r="A136" s="8"/>
      <c r="B136" s="11"/>
      <c r="C136" s="11"/>
      <c r="D136" s="9"/>
      <c r="E136" s="12"/>
      <c r="F136" s="12"/>
      <c r="G136" s="12"/>
      <c r="H136" s="13"/>
    </row>
    <row r="137" ht="13.5" customHeight="1" spans="1:8">
      <c r="A137" s="17" t="str">
        <f>"第300章  合计   人民币（元）"</f>
        <v>第300章  合计   人民币（元）</v>
      </c>
      <c r="B137" s="18"/>
      <c r="C137" s="18"/>
      <c r="D137" s="19"/>
      <c r="E137" s="20">
        <f>H99+H102+H104</f>
        <v>0</v>
      </c>
      <c r="F137" s="21"/>
      <c r="G137" s="21"/>
      <c r="H137" s="22"/>
    </row>
    <row r="138" ht="21" customHeight="1" spans="1:8">
      <c r="A138" s="2"/>
      <c r="B138" s="2"/>
      <c r="C138" s="3"/>
      <c r="D138" s="3"/>
      <c r="E138" s="3"/>
      <c r="F138" s="4" t="s">
        <v>93</v>
      </c>
      <c r="G138" s="4"/>
      <c r="H138" s="4"/>
    </row>
    <row r="139" ht="21" customHeight="1" spans="1:8">
      <c r="A139" s="1" t="s">
        <v>42</v>
      </c>
      <c r="B139" s="1"/>
      <c r="C139" s="1"/>
      <c r="D139" s="1"/>
      <c r="E139" s="1"/>
      <c r="F139" s="1"/>
      <c r="G139" s="1"/>
      <c r="H139" s="1"/>
    </row>
    <row r="140" ht="13.5" customHeight="1" spans="1:8">
      <c r="A140" s="2" t="s">
        <v>107</v>
      </c>
      <c r="B140" s="2"/>
      <c r="C140" s="3"/>
      <c r="D140" s="3"/>
      <c r="E140" s="3"/>
      <c r="F140" s="4" t="s">
        <v>44</v>
      </c>
      <c r="G140" s="4"/>
      <c r="H140" s="4"/>
    </row>
    <row r="141" ht="13.5" customHeight="1" spans="1:8">
      <c r="A141" s="5" t="s">
        <v>35</v>
      </c>
      <c r="B141" s="6"/>
      <c r="C141" s="6"/>
      <c r="D141" s="6"/>
      <c r="E141" s="6"/>
      <c r="F141" s="6"/>
      <c r="G141" s="6"/>
      <c r="H141" s="7"/>
    </row>
    <row r="142" ht="13.5" customHeight="1" spans="1:8">
      <c r="A142" s="8" t="s">
        <v>45</v>
      </c>
      <c r="B142" s="9" t="s">
        <v>46</v>
      </c>
      <c r="C142" s="9"/>
      <c r="D142" s="9" t="s">
        <v>47</v>
      </c>
      <c r="E142" s="9" t="s">
        <v>48</v>
      </c>
      <c r="F142" s="9"/>
      <c r="G142" s="9" t="s">
        <v>49</v>
      </c>
      <c r="H142" s="10" t="s">
        <v>50</v>
      </c>
    </row>
    <row r="143" ht="13.5" customHeight="1" spans="1:8">
      <c r="A143" s="8" t="s">
        <v>94</v>
      </c>
      <c r="B143" s="11" t="s">
        <v>95</v>
      </c>
      <c r="C143" s="11"/>
      <c r="D143" s="9"/>
      <c r="E143" s="12"/>
      <c r="F143" s="12"/>
      <c r="G143" s="12"/>
      <c r="H143" s="13" t="str">
        <f>IF(ROUND(E143*G143,2)=0," ",ROUND(E143*G143,2))</f>
        <v> </v>
      </c>
    </row>
    <row r="144" ht="45.75" customHeight="1" spans="1:8">
      <c r="A144" s="8" t="s">
        <v>96</v>
      </c>
      <c r="B144" s="11" t="s">
        <v>97</v>
      </c>
      <c r="C144" s="11"/>
      <c r="D144" s="9" t="s">
        <v>98</v>
      </c>
      <c r="E144" s="9">
        <v>1</v>
      </c>
      <c r="F144" s="9"/>
      <c r="G144" s="14">
        <v>0</v>
      </c>
      <c r="H144" s="15">
        <f>E144*G144</f>
        <v>0</v>
      </c>
    </row>
    <row r="145" ht="76.5" customHeight="1" spans="1:8">
      <c r="A145" s="8" t="s">
        <v>99</v>
      </c>
      <c r="B145" s="11" t="s">
        <v>100</v>
      </c>
      <c r="C145" s="11"/>
      <c r="D145" s="9" t="s">
        <v>98</v>
      </c>
      <c r="E145" s="9">
        <v>2</v>
      </c>
      <c r="F145" s="9"/>
      <c r="G145" s="14">
        <v>0</v>
      </c>
      <c r="H145" s="15">
        <f t="shared" ref="H145:H146" si="6">E145*G145</f>
        <v>0</v>
      </c>
    </row>
    <row r="146" ht="57.75" customHeight="1" spans="1:8">
      <c r="A146" s="8" t="s">
        <v>101</v>
      </c>
      <c r="B146" s="11" t="s">
        <v>102</v>
      </c>
      <c r="C146" s="11"/>
      <c r="D146" s="9" t="s">
        <v>98</v>
      </c>
      <c r="E146" s="9">
        <v>4</v>
      </c>
      <c r="F146" s="9"/>
      <c r="G146" s="14">
        <v>0</v>
      </c>
      <c r="H146" s="15">
        <f t="shared" si="6"/>
        <v>0</v>
      </c>
    </row>
    <row r="147" ht="13.5" customHeight="1" spans="1:8">
      <c r="A147" s="8"/>
      <c r="B147" s="11"/>
      <c r="C147" s="11"/>
      <c r="D147" s="9"/>
      <c r="E147" s="12"/>
      <c r="F147" s="12"/>
      <c r="G147" s="12"/>
      <c r="H147" s="13"/>
    </row>
    <row r="148" ht="13.5" customHeight="1" spans="1:8">
      <c r="A148" s="8"/>
      <c r="B148" s="11"/>
      <c r="C148" s="11"/>
      <c r="D148" s="9"/>
      <c r="E148" s="12"/>
      <c r="F148" s="12"/>
      <c r="G148" s="12"/>
      <c r="H148" s="13"/>
    </row>
    <row r="149" ht="13.5" customHeight="1" spans="1:8">
      <c r="A149" s="8"/>
      <c r="B149" s="11"/>
      <c r="C149" s="11"/>
      <c r="D149" s="9"/>
      <c r="E149" s="12"/>
      <c r="F149" s="12"/>
      <c r="G149" s="12"/>
      <c r="H149" s="13"/>
    </row>
    <row r="150" ht="13.5" customHeight="1" spans="1:8">
      <c r="A150" s="8"/>
      <c r="B150" s="11"/>
      <c r="C150" s="11"/>
      <c r="D150" s="9"/>
      <c r="E150" s="12"/>
      <c r="F150" s="12"/>
      <c r="G150" s="12"/>
      <c r="H150" s="13"/>
    </row>
    <row r="151" ht="13.5" customHeight="1" spans="1:8">
      <c r="A151" s="8"/>
      <c r="B151" s="11"/>
      <c r="C151" s="11"/>
      <c r="D151" s="9"/>
      <c r="E151" s="12"/>
      <c r="F151" s="12"/>
      <c r="G151" s="12"/>
      <c r="H151" s="13"/>
    </row>
    <row r="152" ht="13.5" customHeight="1" spans="1:8">
      <c r="A152" s="8"/>
      <c r="B152" s="11"/>
      <c r="C152" s="11"/>
      <c r="D152" s="9"/>
      <c r="E152" s="12"/>
      <c r="F152" s="12"/>
      <c r="G152" s="12"/>
      <c r="H152" s="13"/>
    </row>
    <row r="153" ht="13.5" customHeight="1" spans="1:8">
      <c r="A153" s="8"/>
      <c r="B153" s="11"/>
      <c r="C153" s="11"/>
      <c r="D153" s="9"/>
      <c r="E153" s="12"/>
      <c r="F153" s="12"/>
      <c r="G153" s="12"/>
      <c r="H153" s="13"/>
    </row>
    <row r="154" ht="13.5" customHeight="1" spans="1:8">
      <c r="A154" s="8"/>
      <c r="B154" s="11"/>
      <c r="C154" s="11"/>
      <c r="D154" s="9"/>
      <c r="E154" s="12"/>
      <c r="F154" s="12"/>
      <c r="G154" s="12"/>
      <c r="H154" s="13"/>
    </row>
    <row r="155" ht="13.5" customHeight="1" spans="1:8">
      <c r="A155" s="8"/>
      <c r="B155" s="11"/>
      <c r="C155" s="11"/>
      <c r="D155" s="9"/>
      <c r="E155" s="12"/>
      <c r="F155" s="12"/>
      <c r="G155" s="12"/>
      <c r="H155" s="13"/>
    </row>
    <row r="156" ht="13.5" customHeight="1" spans="1:8">
      <c r="A156" s="8"/>
      <c r="B156" s="11"/>
      <c r="C156" s="11"/>
      <c r="D156" s="9"/>
      <c r="E156" s="12"/>
      <c r="F156" s="12"/>
      <c r="G156" s="12"/>
      <c r="H156" s="13"/>
    </row>
    <row r="157" ht="13.5" customHeight="1" spans="1:8">
      <c r="A157" s="8"/>
      <c r="B157" s="11"/>
      <c r="C157" s="11"/>
      <c r="D157" s="9"/>
      <c r="E157" s="12"/>
      <c r="F157" s="12"/>
      <c r="G157" s="12"/>
      <c r="H157" s="13"/>
    </row>
    <row r="158" ht="13.5" customHeight="1" spans="1:8">
      <c r="A158" s="8"/>
      <c r="B158" s="11"/>
      <c r="C158" s="11"/>
      <c r="D158" s="9"/>
      <c r="E158" s="12"/>
      <c r="F158" s="12"/>
      <c r="G158" s="12"/>
      <c r="H158" s="13"/>
    </row>
    <row r="159" ht="13.5" customHeight="1" spans="1:8">
      <c r="A159" s="8"/>
      <c r="B159" s="11"/>
      <c r="C159" s="11"/>
      <c r="D159" s="9"/>
      <c r="E159" s="12"/>
      <c r="F159" s="12"/>
      <c r="G159" s="12"/>
      <c r="H159" s="13"/>
    </row>
    <row r="160" ht="13.5" customHeight="1" spans="1:8">
      <c r="A160" s="8"/>
      <c r="B160" s="11"/>
      <c r="C160" s="11"/>
      <c r="D160" s="9"/>
      <c r="E160" s="12"/>
      <c r="F160" s="12"/>
      <c r="G160" s="12"/>
      <c r="H160" s="13"/>
    </row>
    <row r="161" ht="13.5" customHeight="1" spans="1:8">
      <c r="A161" s="8"/>
      <c r="B161" s="11"/>
      <c r="C161" s="11"/>
      <c r="D161" s="9"/>
      <c r="E161" s="12"/>
      <c r="F161" s="12"/>
      <c r="G161" s="12"/>
      <c r="H161" s="13"/>
    </row>
    <row r="162" ht="13.5" customHeight="1" spans="1:8">
      <c r="A162" s="8"/>
      <c r="B162" s="11"/>
      <c r="C162" s="11"/>
      <c r="D162" s="9"/>
      <c r="E162" s="12"/>
      <c r="F162" s="12"/>
      <c r="G162" s="12"/>
      <c r="H162" s="13"/>
    </row>
    <row r="163" ht="13.5" customHeight="1" spans="1:8">
      <c r="A163" s="8"/>
      <c r="B163" s="11"/>
      <c r="C163" s="11"/>
      <c r="D163" s="9"/>
      <c r="E163" s="12"/>
      <c r="F163" s="12"/>
      <c r="G163" s="12"/>
      <c r="H163" s="13"/>
    </row>
    <row r="164" ht="13.5" customHeight="1" spans="1:8">
      <c r="A164" s="8"/>
      <c r="B164" s="11"/>
      <c r="C164" s="11"/>
      <c r="D164" s="9"/>
      <c r="E164" s="12"/>
      <c r="F164" s="12"/>
      <c r="G164" s="12"/>
      <c r="H164" s="13"/>
    </row>
    <row r="165" ht="13.5" customHeight="1" spans="1:8">
      <c r="A165" s="8"/>
      <c r="B165" s="11"/>
      <c r="C165" s="11"/>
      <c r="D165" s="9"/>
      <c r="E165" s="12"/>
      <c r="F165" s="12"/>
      <c r="G165" s="12"/>
      <c r="H165" s="13"/>
    </row>
    <row r="166" ht="13.5" customHeight="1" spans="1:8">
      <c r="A166" s="8"/>
      <c r="B166" s="11"/>
      <c r="C166" s="11"/>
      <c r="D166" s="9"/>
      <c r="E166" s="12"/>
      <c r="F166" s="12"/>
      <c r="G166" s="12"/>
      <c r="H166" s="13"/>
    </row>
    <row r="167" ht="13.5" customHeight="1" spans="1:8">
      <c r="A167" s="8"/>
      <c r="B167" s="11"/>
      <c r="C167" s="11"/>
      <c r="D167" s="9"/>
      <c r="E167" s="12"/>
      <c r="F167" s="12"/>
      <c r="G167" s="12"/>
      <c r="H167" s="13"/>
    </row>
    <row r="168" ht="13.5" customHeight="1" spans="1:8">
      <c r="A168" s="8"/>
      <c r="B168" s="11"/>
      <c r="C168" s="11"/>
      <c r="D168" s="9"/>
      <c r="E168" s="12"/>
      <c r="F168" s="12"/>
      <c r="G168" s="12"/>
      <c r="H168" s="13"/>
    </row>
    <row r="169" ht="13.5" customHeight="1" spans="1:8">
      <c r="A169" s="8"/>
      <c r="B169" s="11"/>
      <c r="C169" s="11"/>
      <c r="D169" s="9"/>
      <c r="E169" s="12"/>
      <c r="F169" s="12"/>
      <c r="G169" s="12"/>
      <c r="H169" s="13"/>
    </row>
    <row r="170" ht="13.5" customHeight="1" spans="1:8">
      <c r="A170" s="8"/>
      <c r="B170" s="11"/>
      <c r="C170" s="11"/>
      <c r="D170" s="9"/>
      <c r="E170" s="12"/>
      <c r="F170" s="12"/>
      <c r="G170" s="12"/>
      <c r="H170" s="13"/>
    </row>
    <row r="171" ht="13.5" customHeight="1" spans="1:8">
      <c r="A171" s="8"/>
      <c r="B171" s="11"/>
      <c r="C171" s="11"/>
      <c r="D171" s="9"/>
      <c r="E171" s="12"/>
      <c r="F171" s="12"/>
      <c r="G171" s="12"/>
      <c r="H171" s="13"/>
    </row>
    <row r="172" ht="13.5" customHeight="1" spans="1:8">
      <c r="A172" s="8"/>
      <c r="B172" s="11"/>
      <c r="C172" s="11"/>
      <c r="D172" s="9"/>
      <c r="E172" s="12"/>
      <c r="F172" s="12"/>
      <c r="G172" s="12"/>
      <c r="H172" s="13"/>
    </row>
    <row r="173" ht="13.5" customHeight="1" spans="1:8">
      <c r="A173" s="8"/>
      <c r="B173" s="11"/>
      <c r="C173" s="11"/>
      <c r="D173" s="9"/>
      <c r="E173" s="12"/>
      <c r="F173" s="12"/>
      <c r="G173" s="12"/>
      <c r="H173" s="13"/>
    </row>
    <row r="174" ht="13.5" customHeight="1" spans="1:8">
      <c r="A174" s="8"/>
      <c r="B174" s="11"/>
      <c r="C174" s="11"/>
      <c r="D174" s="9"/>
      <c r="E174" s="12"/>
      <c r="F174" s="12"/>
      <c r="G174" s="12"/>
      <c r="H174" s="13"/>
    </row>
    <row r="175" ht="13.5" customHeight="1" spans="1:8">
      <c r="A175" s="8"/>
      <c r="B175" s="11"/>
      <c r="C175" s="11"/>
      <c r="D175" s="9"/>
      <c r="E175" s="12"/>
      <c r="F175" s="12"/>
      <c r="G175" s="12"/>
      <c r="H175" s="13"/>
    </row>
    <row r="176" ht="13.5" customHeight="1" spans="1:8">
      <c r="A176" s="8"/>
      <c r="B176" s="11"/>
      <c r="C176" s="11"/>
      <c r="D176" s="9"/>
      <c r="E176" s="12"/>
      <c r="F176" s="12"/>
      <c r="G176" s="12"/>
      <c r="H176" s="13"/>
    </row>
    <row r="177" ht="13.5" customHeight="1" spans="1:8">
      <c r="A177" s="8"/>
      <c r="B177" s="11"/>
      <c r="C177" s="11"/>
      <c r="D177" s="9"/>
      <c r="E177" s="12"/>
      <c r="F177" s="12"/>
      <c r="G177" s="12"/>
      <c r="H177" s="13"/>
    </row>
    <row r="178" ht="13.5" customHeight="1" spans="1:8">
      <c r="A178" s="8"/>
      <c r="B178" s="11"/>
      <c r="C178" s="11"/>
      <c r="D178" s="9"/>
      <c r="E178" s="12"/>
      <c r="F178" s="12"/>
      <c r="G178" s="12"/>
      <c r="H178" s="13"/>
    </row>
    <row r="179" ht="13.5" customHeight="1" spans="1:8">
      <c r="A179" s="8"/>
      <c r="B179" s="11"/>
      <c r="C179" s="11"/>
      <c r="D179" s="9"/>
      <c r="E179" s="12"/>
      <c r="F179" s="12"/>
      <c r="G179" s="12"/>
      <c r="H179" s="13"/>
    </row>
    <row r="180" ht="13.5" customHeight="1" spans="1:8">
      <c r="A180" s="8"/>
      <c r="B180" s="11"/>
      <c r="C180" s="11"/>
      <c r="D180" s="9"/>
      <c r="E180" s="12"/>
      <c r="F180" s="12"/>
      <c r="G180" s="12"/>
      <c r="H180" s="13"/>
    </row>
    <row r="181" ht="13.5" customHeight="1" spans="1:8">
      <c r="A181" s="8"/>
      <c r="B181" s="11"/>
      <c r="C181" s="11"/>
      <c r="D181" s="9"/>
      <c r="E181" s="12"/>
      <c r="F181" s="12"/>
      <c r="G181" s="12"/>
      <c r="H181" s="13"/>
    </row>
    <row r="182" ht="13.5" customHeight="1" spans="1:8">
      <c r="A182" s="17" t="str">
        <f>"第600章  合计   人民币（元）"</f>
        <v>第600章  合计   人民币（元）</v>
      </c>
      <c r="B182" s="18"/>
      <c r="C182" s="18"/>
      <c r="D182" s="19"/>
      <c r="E182" s="20">
        <f>H144+H145+H146</f>
        <v>0</v>
      </c>
      <c r="F182" s="21"/>
      <c r="G182" s="21"/>
      <c r="H182" s="22"/>
    </row>
    <row r="183" ht="21" customHeight="1" spans="1:8">
      <c r="A183" s="2"/>
      <c r="B183" s="2"/>
      <c r="C183" s="3"/>
      <c r="D183" s="3"/>
      <c r="E183" s="3"/>
      <c r="F183" s="4" t="s">
        <v>103</v>
      </c>
      <c r="G183" s="4"/>
      <c r="H183" s="4"/>
    </row>
  </sheetData>
  <sheetProtection algorithmName="SHA-512" hashValue="Tl0LRJxne5izMScGmWtsKavCbIJ4dOopKwZta1LH3dVU9H3UK0MtwSQBALcRItSeDAz0sTdyHf2ATc2iH9Cwow==" saltValue="PJUAl37Lz6r+coSTD4XUDw==" spinCount="100000" sheet="1" objects="1" scenarios="1"/>
  <mergeCells count="366"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D48"/>
    <mergeCell ref="E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A91:D91"/>
    <mergeCell ref="E91:H91"/>
    <mergeCell ref="A92:B92"/>
    <mergeCell ref="C92:E92"/>
    <mergeCell ref="F92:H92"/>
    <mergeCell ref="A93:H93"/>
    <mergeCell ref="A94:B94"/>
    <mergeCell ref="C94:E94"/>
    <mergeCell ref="F94:H94"/>
    <mergeCell ref="A95:H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A137:D137"/>
    <mergeCell ref="E137:H137"/>
    <mergeCell ref="A138:B138"/>
    <mergeCell ref="C138:E138"/>
    <mergeCell ref="F138:H138"/>
    <mergeCell ref="A139:H139"/>
    <mergeCell ref="A140:B140"/>
    <mergeCell ref="C140:E140"/>
    <mergeCell ref="F140:H140"/>
    <mergeCell ref="A141:H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A182:D182"/>
    <mergeCell ref="E182:H182"/>
    <mergeCell ref="A183:B183"/>
    <mergeCell ref="C183:E183"/>
    <mergeCell ref="F183:H183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49" max="16383" man="1"/>
    <brk id="92" max="16383" man="1"/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3"/>
  <sheetViews>
    <sheetView showGridLines="0" workbookViewId="0">
      <selection activeCell="G149" sqref="G149"/>
    </sheetView>
  </sheetViews>
  <sheetFormatPr defaultColWidth="9" defaultRowHeight="11.25" outlineLevelCol="7"/>
  <cols>
    <col min="1" max="1" width="21.3333333333333" customWidth="1"/>
    <col min="2" max="2" width="17" customWidth="1"/>
    <col min="3" max="3" width="15.6666666666667" customWidth="1"/>
    <col min="4" max="4" width="11.1666666666667" customWidth="1"/>
    <col min="5" max="5" width="10.5" customWidth="1"/>
    <col min="6" max="6" width="6.5" customWidth="1"/>
    <col min="7" max="7" width="15.6666666666667" customWidth="1"/>
    <col min="8" max="8" width="15.1666666666667" customWidth="1"/>
  </cols>
  <sheetData>
    <row r="1" ht="21" customHeight="1" spans="1:8">
      <c r="A1" s="1" t="s">
        <v>42</v>
      </c>
      <c r="B1" s="1"/>
      <c r="C1" s="1"/>
      <c r="D1" s="1"/>
      <c r="E1" s="1"/>
      <c r="F1" s="1"/>
      <c r="G1" s="1"/>
      <c r="H1" s="1"/>
    </row>
    <row r="2" ht="13.5" customHeight="1" spans="1:8">
      <c r="A2" s="2" t="s">
        <v>113</v>
      </c>
      <c r="B2" s="2"/>
      <c r="C2" s="3"/>
      <c r="D2" s="3"/>
      <c r="E2" s="3"/>
      <c r="F2" s="4" t="s">
        <v>44</v>
      </c>
      <c r="G2" s="4"/>
      <c r="H2" s="4"/>
    </row>
    <row r="3" ht="13.5" customHeight="1" spans="1:8">
      <c r="A3" s="5" t="s">
        <v>29</v>
      </c>
      <c r="B3" s="6"/>
      <c r="C3" s="6"/>
      <c r="D3" s="6"/>
      <c r="E3" s="6"/>
      <c r="F3" s="6"/>
      <c r="G3" s="6"/>
      <c r="H3" s="7"/>
    </row>
    <row r="4" ht="13.5" customHeight="1" spans="1:8">
      <c r="A4" s="8" t="s">
        <v>45</v>
      </c>
      <c r="B4" s="9" t="s">
        <v>46</v>
      </c>
      <c r="C4" s="9"/>
      <c r="D4" s="9" t="s">
        <v>47</v>
      </c>
      <c r="E4" s="9" t="s">
        <v>48</v>
      </c>
      <c r="F4" s="9"/>
      <c r="G4" s="9" t="s">
        <v>49</v>
      </c>
      <c r="H4" s="10" t="s">
        <v>50</v>
      </c>
    </row>
    <row r="5" ht="13.5" customHeight="1" spans="1:8">
      <c r="A5" s="8" t="s">
        <v>51</v>
      </c>
      <c r="B5" s="11" t="s">
        <v>52</v>
      </c>
      <c r="C5" s="11"/>
      <c r="D5" s="9"/>
      <c r="E5" s="12"/>
      <c r="F5" s="12"/>
      <c r="G5" s="12"/>
      <c r="H5" s="13" t="str">
        <f t="shared" ref="H5:H6" si="0">IF(ROUND(E5*G5,2)=0," ",ROUND(E5*G5,2))</f>
        <v> </v>
      </c>
    </row>
    <row r="6" ht="13.5" customHeight="1" spans="1:8">
      <c r="A6" s="8" t="s">
        <v>53</v>
      </c>
      <c r="B6" s="11" t="s">
        <v>54</v>
      </c>
      <c r="C6" s="11"/>
      <c r="D6" s="9"/>
      <c r="E6" s="12"/>
      <c r="F6" s="12"/>
      <c r="G6" s="12"/>
      <c r="H6" s="13" t="str">
        <f t="shared" si="0"/>
        <v> </v>
      </c>
    </row>
    <row r="7" ht="21" customHeight="1" spans="1:8">
      <c r="A7" s="8" t="s">
        <v>55</v>
      </c>
      <c r="B7" s="11" t="s">
        <v>56</v>
      </c>
      <c r="C7" s="11"/>
      <c r="D7" s="9" t="s">
        <v>57</v>
      </c>
      <c r="E7" s="9">
        <v>1</v>
      </c>
      <c r="F7" s="9"/>
      <c r="G7" s="14">
        <v>0</v>
      </c>
      <c r="H7" s="15">
        <f>E7*G7</f>
        <v>0</v>
      </c>
    </row>
    <row r="8" ht="21" customHeight="1" spans="1:8">
      <c r="A8" s="8" t="s">
        <v>58</v>
      </c>
      <c r="B8" s="11" t="s">
        <v>59</v>
      </c>
      <c r="C8" s="11"/>
      <c r="D8" s="9" t="s">
        <v>57</v>
      </c>
      <c r="E8" s="9">
        <v>1</v>
      </c>
      <c r="F8" s="9"/>
      <c r="G8" s="14">
        <v>0</v>
      </c>
      <c r="H8" s="15">
        <f>E8*G8</f>
        <v>0</v>
      </c>
    </row>
    <row r="9" ht="13.5" customHeight="1" spans="1:8">
      <c r="A9" s="8" t="s">
        <v>60</v>
      </c>
      <c r="B9" s="11" t="s">
        <v>61</v>
      </c>
      <c r="C9" s="11"/>
      <c r="D9" s="9"/>
      <c r="E9" s="9"/>
      <c r="F9" s="9"/>
      <c r="G9" s="9"/>
      <c r="H9" s="10"/>
    </row>
    <row r="10" ht="13.5" customHeight="1" spans="1:8">
      <c r="A10" s="8" t="s">
        <v>62</v>
      </c>
      <c r="B10" s="11" t="s">
        <v>63</v>
      </c>
      <c r="C10" s="11"/>
      <c r="D10" s="9" t="s">
        <v>57</v>
      </c>
      <c r="E10" s="9">
        <v>1</v>
      </c>
      <c r="F10" s="9"/>
      <c r="G10" s="14">
        <v>0</v>
      </c>
      <c r="H10" s="15">
        <f t="shared" ref="H10:H14" si="1">E10*G10</f>
        <v>0</v>
      </c>
    </row>
    <row r="11" ht="13.5" customHeight="1" spans="1:8">
      <c r="A11" s="8" t="s">
        <v>64</v>
      </c>
      <c r="B11" s="11" t="s">
        <v>65</v>
      </c>
      <c r="C11" s="11"/>
      <c r="D11" s="9" t="s">
        <v>57</v>
      </c>
      <c r="E11" s="9">
        <v>1</v>
      </c>
      <c r="F11" s="9"/>
      <c r="G11" s="14">
        <v>0</v>
      </c>
      <c r="H11" s="15">
        <f t="shared" si="1"/>
        <v>0</v>
      </c>
    </row>
    <row r="12" ht="21" customHeight="1" spans="1:8">
      <c r="A12" s="8" t="s">
        <v>66</v>
      </c>
      <c r="B12" s="11" t="s">
        <v>67</v>
      </c>
      <c r="C12" s="11"/>
      <c r="D12" s="9" t="s">
        <v>57</v>
      </c>
      <c r="E12" s="9">
        <v>1</v>
      </c>
      <c r="F12" s="9"/>
      <c r="G12" s="16">
        <v>2196</v>
      </c>
      <c r="H12" s="15">
        <f t="shared" si="1"/>
        <v>2196</v>
      </c>
    </row>
    <row r="13" ht="13.5" customHeight="1" spans="1:8">
      <c r="A13" s="8" t="s">
        <v>68</v>
      </c>
      <c r="B13" s="11" t="s">
        <v>69</v>
      </c>
      <c r="C13" s="11"/>
      <c r="D13" s="9"/>
      <c r="E13" s="9"/>
      <c r="F13" s="9"/>
      <c r="G13" s="9"/>
      <c r="H13" s="10"/>
    </row>
    <row r="14" ht="21" customHeight="1" spans="1:8">
      <c r="A14" s="8" t="s">
        <v>70</v>
      </c>
      <c r="B14" s="11" t="s">
        <v>71</v>
      </c>
      <c r="C14" s="11"/>
      <c r="D14" s="9" t="s">
        <v>57</v>
      </c>
      <c r="E14" s="9">
        <v>1</v>
      </c>
      <c r="F14" s="9"/>
      <c r="G14" s="14">
        <v>0</v>
      </c>
      <c r="H14" s="15">
        <f t="shared" si="1"/>
        <v>0</v>
      </c>
    </row>
    <row r="15" ht="13.5" customHeight="1" spans="1:8">
      <c r="A15" s="8"/>
      <c r="B15" s="11"/>
      <c r="C15" s="11"/>
      <c r="D15" s="9"/>
      <c r="E15" s="12"/>
      <c r="F15" s="12"/>
      <c r="G15" s="12"/>
      <c r="H15" s="13"/>
    </row>
    <row r="16" ht="13.5" customHeight="1" spans="1:8">
      <c r="A16" s="8"/>
      <c r="B16" s="11"/>
      <c r="C16" s="11"/>
      <c r="D16" s="9"/>
      <c r="E16" s="12"/>
      <c r="F16" s="12"/>
      <c r="G16" s="12"/>
      <c r="H16" s="13"/>
    </row>
    <row r="17" ht="13.5" customHeight="1" spans="1:8">
      <c r="A17" s="8"/>
      <c r="B17" s="11"/>
      <c r="C17" s="11"/>
      <c r="D17" s="9"/>
      <c r="E17" s="12"/>
      <c r="F17" s="12"/>
      <c r="G17" s="12"/>
      <c r="H17" s="13"/>
    </row>
    <row r="18" ht="13.5" customHeight="1" spans="1:8">
      <c r="A18" s="8"/>
      <c r="B18" s="11"/>
      <c r="C18" s="11"/>
      <c r="D18" s="9"/>
      <c r="E18" s="12"/>
      <c r="F18" s="12"/>
      <c r="G18" s="12"/>
      <c r="H18" s="13"/>
    </row>
    <row r="19" ht="13.5" customHeight="1" spans="1:8">
      <c r="A19" s="8"/>
      <c r="B19" s="11"/>
      <c r="C19" s="11"/>
      <c r="D19" s="9"/>
      <c r="E19" s="12"/>
      <c r="F19" s="12"/>
      <c r="G19" s="12"/>
      <c r="H19" s="13"/>
    </row>
    <row r="20" ht="13.5" customHeight="1" spans="1:8">
      <c r="A20" s="8"/>
      <c r="B20" s="11"/>
      <c r="C20" s="11"/>
      <c r="D20" s="9"/>
      <c r="E20" s="12"/>
      <c r="F20" s="12"/>
      <c r="G20" s="12"/>
      <c r="H20" s="13"/>
    </row>
    <row r="21" ht="13.5" customHeight="1" spans="1:8">
      <c r="A21" s="8"/>
      <c r="B21" s="11"/>
      <c r="C21" s="11"/>
      <c r="D21" s="9"/>
      <c r="E21" s="12"/>
      <c r="F21" s="12"/>
      <c r="G21" s="12"/>
      <c r="H21" s="13"/>
    </row>
    <row r="22" ht="13.5" customHeight="1" spans="1:8">
      <c r="A22" s="8"/>
      <c r="B22" s="11"/>
      <c r="C22" s="11"/>
      <c r="D22" s="9"/>
      <c r="E22" s="12"/>
      <c r="F22" s="12"/>
      <c r="G22" s="12"/>
      <c r="H22" s="13"/>
    </row>
    <row r="23" ht="13.5" customHeight="1" spans="1:8">
      <c r="A23" s="8"/>
      <c r="B23" s="11"/>
      <c r="C23" s="11"/>
      <c r="D23" s="9"/>
      <c r="E23" s="12"/>
      <c r="F23" s="12"/>
      <c r="G23" s="12"/>
      <c r="H23" s="13"/>
    </row>
    <row r="24" ht="13.5" customHeight="1" spans="1:8">
      <c r="A24" s="8"/>
      <c r="B24" s="11"/>
      <c r="C24" s="11"/>
      <c r="D24" s="9"/>
      <c r="E24" s="12"/>
      <c r="F24" s="12"/>
      <c r="G24" s="12"/>
      <c r="H24" s="13"/>
    </row>
    <row r="25" ht="13.5" customHeight="1" spans="1:8">
      <c r="A25" s="8"/>
      <c r="B25" s="11"/>
      <c r="C25" s="11"/>
      <c r="D25" s="9"/>
      <c r="E25" s="12"/>
      <c r="F25" s="12"/>
      <c r="G25" s="12"/>
      <c r="H25" s="13"/>
    </row>
    <row r="26" ht="13.5" customHeight="1" spans="1:8">
      <c r="A26" s="8"/>
      <c r="B26" s="11"/>
      <c r="C26" s="11"/>
      <c r="D26" s="9"/>
      <c r="E26" s="12"/>
      <c r="F26" s="12"/>
      <c r="G26" s="12"/>
      <c r="H26" s="13"/>
    </row>
    <row r="27" ht="13.5" customHeight="1" spans="1:8">
      <c r="A27" s="8"/>
      <c r="B27" s="11"/>
      <c r="C27" s="11"/>
      <c r="D27" s="9"/>
      <c r="E27" s="12"/>
      <c r="F27" s="12"/>
      <c r="G27" s="12"/>
      <c r="H27" s="13"/>
    </row>
    <row r="28" ht="13.5" customHeight="1" spans="1:8">
      <c r="A28" s="8"/>
      <c r="B28" s="11"/>
      <c r="C28" s="11"/>
      <c r="D28" s="9"/>
      <c r="E28" s="12"/>
      <c r="F28" s="12"/>
      <c r="G28" s="12"/>
      <c r="H28" s="13"/>
    </row>
    <row r="29" ht="13.5" customHeight="1" spans="1:8">
      <c r="A29" s="8"/>
      <c r="B29" s="11"/>
      <c r="C29" s="11"/>
      <c r="D29" s="9"/>
      <c r="E29" s="12"/>
      <c r="F29" s="12"/>
      <c r="G29" s="12"/>
      <c r="H29" s="13"/>
    </row>
    <row r="30" ht="13.5" customHeight="1" spans="1:8">
      <c r="A30" s="8"/>
      <c r="B30" s="11"/>
      <c r="C30" s="11"/>
      <c r="D30" s="9"/>
      <c r="E30" s="12"/>
      <c r="F30" s="12"/>
      <c r="G30" s="12"/>
      <c r="H30" s="13"/>
    </row>
    <row r="31" ht="13.5" customHeight="1" spans="1:8">
      <c r="A31" s="8"/>
      <c r="B31" s="11"/>
      <c r="C31" s="11"/>
      <c r="D31" s="9"/>
      <c r="E31" s="12"/>
      <c r="F31" s="12"/>
      <c r="G31" s="12"/>
      <c r="H31" s="13"/>
    </row>
    <row r="32" ht="13.5" customHeight="1" spans="1:8">
      <c r="A32" s="8"/>
      <c r="B32" s="11"/>
      <c r="C32" s="11"/>
      <c r="D32" s="9"/>
      <c r="E32" s="12"/>
      <c r="F32" s="12"/>
      <c r="G32" s="12"/>
      <c r="H32" s="13"/>
    </row>
    <row r="33" ht="13.5" customHeight="1" spans="1:8">
      <c r="A33" s="8"/>
      <c r="B33" s="11"/>
      <c r="C33" s="11"/>
      <c r="D33" s="9"/>
      <c r="E33" s="12"/>
      <c r="F33" s="12"/>
      <c r="G33" s="12"/>
      <c r="H33" s="13"/>
    </row>
    <row r="34" ht="13.5" customHeight="1" spans="1:8">
      <c r="A34" s="8"/>
      <c r="B34" s="11"/>
      <c r="C34" s="11"/>
      <c r="D34" s="9"/>
      <c r="E34" s="12"/>
      <c r="F34" s="12"/>
      <c r="G34" s="12"/>
      <c r="H34" s="13"/>
    </row>
    <row r="35" ht="13.5" customHeight="1" spans="1:8">
      <c r="A35" s="8"/>
      <c r="B35" s="11"/>
      <c r="C35" s="11"/>
      <c r="D35" s="9"/>
      <c r="E35" s="12"/>
      <c r="F35" s="12"/>
      <c r="G35" s="12"/>
      <c r="H35" s="13"/>
    </row>
    <row r="36" ht="13.5" customHeight="1" spans="1:8">
      <c r="A36" s="8"/>
      <c r="B36" s="11"/>
      <c r="C36" s="11"/>
      <c r="D36" s="9"/>
      <c r="E36" s="12"/>
      <c r="F36" s="12"/>
      <c r="G36" s="12"/>
      <c r="H36" s="13"/>
    </row>
    <row r="37" ht="13.5" customHeight="1" spans="1:8">
      <c r="A37" s="8"/>
      <c r="B37" s="11"/>
      <c r="C37" s="11"/>
      <c r="D37" s="9"/>
      <c r="E37" s="12"/>
      <c r="F37" s="12"/>
      <c r="G37" s="12"/>
      <c r="H37" s="13"/>
    </row>
    <row r="38" ht="13.5" customHeight="1" spans="1:8">
      <c r="A38" s="8"/>
      <c r="B38" s="11"/>
      <c r="C38" s="11"/>
      <c r="D38" s="9"/>
      <c r="E38" s="12"/>
      <c r="F38" s="12"/>
      <c r="G38" s="12"/>
      <c r="H38" s="13"/>
    </row>
    <row r="39" ht="13.5" customHeight="1" spans="1:8">
      <c r="A39" s="8"/>
      <c r="B39" s="11"/>
      <c r="C39" s="11"/>
      <c r="D39" s="9"/>
      <c r="E39" s="12"/>
      <c r="F39" s="12"/>
      <c r="G39" s="12"/>
      <c r="H39" s="13"/>
    </row>
    <row r="40" ht="13.5" customHeight="1" spans="1:8">
      <c r="A40" s="8"/>
      <c r="B40" s="11"/>
      <c r="C40" s="11"/>
      <c r="D40" s="9"/>
      <c r="E40" s="12"/>
      <c r="F40" s="12"/>
      <c r="G40" s="12"/>
      <c r="H40" s="13"/>
    </row>
    <row r="41" ht="13.5" customHeight="1" spans="1:8">
      <c r="A41" s="8"/>
      <c r="B41" s="11"/>
      <c r="C41" s="11"/>
      <c r="D41" s="9"/>
      <c r="E41" s="12"/>
      <c r="F41" s="12"/>
      <c r="G41" s="12"/>
      <c r="H41" s="13"/>
    </row>
    <row r="42" ht="13.5" customHeight="1" spans="1:8">
      <c r="A42" s="8"/>
      <c r="B42" s="11"/>
      <c r="C42" s="11"/>
      <c r="D42" s="9"/>
      <c r="E42" s="12"/>
      <c r="F42" s="12"/>
      <c r="G42" s="12"/>
      <c r="H42" s="13"/>
    </row>
    <row r="43" ht="13.5" customHeight="1" spans="1:8">
      <c r="A43" s="8"/>
      <c r="B43" s="11"/>
      <c r="C43" s="11"/>
      <c r="D43" s="9"/>
      <c r="E43" s="12"/>
      <c r="F43" s="12"/>
      <c r="G43" s="12"/>
      <c r="H43" s="13"/>
    </row>
    <row r="44" ht="13.5" customHeight="1" spans="1:8">
      <c r="A44" s="8"/>
      <c r="B44" s="11"/>
      <c r="C44" s="11"/>
      <c r="D44" s="9"/>
      <c r="E44" s="12"/>
      <c r="F44" s="12"/>
      <c r="G44" s="12"/>
      <c r="H44" s="13"/>
    </row>
    <row r="45" ht="13.5" customHeight="1" spans="1:8">
      <c r="A45" s="8"/>
      <c r="B45" s="11"/>
      <c r="C45" s="11"/>
      <c r="D45" s="9"/>
      <c r="E45" s="12"/>
      <c r="F45" s="12"/>
      <c r="G45" s="12"/>
      <c r="H45" s="13"/>
    </row>
    <row r="46" ht="13.5" customHeight="1" spans="1:8">
      <c r="A46" s="8"/>
      <c r="B46" s="11"/>
      <c r="C46" s="11"/>
      <c r="D46" s="9"/>
      <c r="E46" s="12"/>
      <c r="F46" s="12"/>
      <c r="G46" s="12"/>
      <c r="H46" s="13"/>
    </row>
    <row r="47" ht="13.5" customHeight="1" spans="1:8">
      <c r="A47" s="8"/>
      <c r="B47" s="11"/>
      <c r="C47" s="11"/>
      <c r="D47" s="9"/>
      <c r="E47" s="12"/>
      <c r="F47" s="12"/>
      <c r="G47" s="12"/>
      <c r="H47" s="13"/>
    </row>
    <row r="48" ht="13.5" customHeight="1" spans="1:8">
      <c r="A48" s="17" t="str">
        <f>"第100章  合计   人民币（元）"</f>
        <v>第100章  合计   人民币（元）</v>
      </c>
      <c r="B48" s="18"/>
      <c r="C48" s="18"/>
      <c r="D48" s="19"/>
      <c r="E48" s="20">
        <f>H7+H8+H10+H11+H12+H14</f>
        <v>2196</v>
      </c>
      <c r="F48" s="21"/>
      <c r="G48" s="21"/>
      <c r="H48" s="22"/>
    </row>
    <row r="49" ht="21" customHeight="1" spans="1:8">
      <c r="A49" s="2"/>
      <c r="B49" s="2"/>
      <c r="C49" s="3"/>
      <c r="D49" s="3"/>
      <c r="E49" s="3"/>
      <c r="F49" s="4" t="s">
        <v>72</v>
      </c>
      <c r="G49" s="4"/>
      <c r="H49" s="4"/>
    </row>
    <row r="50" ht="21" customHeight="1" spans="1:8">
      <c r="A50" s="1" t="s">
        <v>42</v>
      </c>
      <c r="B50" s="1"/>
      <c r="C50" s="1"/>
      <c r="D50" s="1"/>
      <c r="E50" s="1"/>
      <c r="F50" s="1"/>
      <c r="G50" s="1"/>
      <c r="H50" s="1"/>
    </row>
    <row r="51" ht="13.5" customHeight="1" spans="1:8">
      <c r="A51" s="2" t="s">
        <v>113</v>
      </c>
      <c r="B51" s="2"/>
      <c r="C51" s="3"/>
      <c r="D51" s="3"/>
      <c r="E51" s="3"/>
      <c r="F51" s="4" t="s">
        <v>44</v>
      </c>
      <c r="G51" s="4"/>
      <c r="H51" s="4"/>
    </row>
    <row r="52" ht="13.5" customHeight="1" spans="1:8">
      <c r="A52" s="5" t="s">
        <v>31</v>
      </c>
      <c r="B52" s="6"/>
      <c r="C52" s="6"/>
      <c r="D52" s="6"/>
      <c r="E52" s="6"/>
      <c r="F52" s="6"/>
      <c r="G52" s="6"/>
      <c r="H52" s="7"/>
    </row>
    <row r="53" ht="13.5" customHeight="1" spans="1:8">
      <c r="A53" s="8" t="s">
        <v>45</v>
      </c>
      <c r="B53" s="9" t="s">
        <v>46</v>
      </c>
      <c r="C53" s="9"/>
      <c r="D53" s="9" t="s">
        <v>47</v>
      </c>
      <c r="E53" s="9" t="s">
        <v>48</v>
      </c>
      <c r="F53" s="9"/>
      <c r="G53" s="9" t="s">
        <v>49</v>
      </c>
      <c r="H53" s="10" t="s">
        <v>50</v>
      </c>
    </row>
    <row r="54" ht="13.5" customHeight="1" spans="1:8">
      <c r="A54" s="8" t="s">
        <v>108</v>
      </c>
      <c r="B54" s="11" t="s">
        <v>109</v>
      </c>
      <c r="C54" s="11"/>
      <c r="D54" s="9"/>
      <c r="E54" s="12"/>
      <c r="F54" s="12"/>
      <c r="G54" s="12"/>
      <c r="H54" s="13" t="str">
        <f t="shared" ref="H54:H55" si="2">IF(ROUND(E54*G54,2)=0," ",ROUND(E54*G54,2))</f>
        <v> </v>
      </c>
    </row>
    <row r="55" ht="13.5" customHeight="1" spans="1:8">
      <c r="A55" s="8" t="s">
        <v>110</v>
      </c>
      <c r="B55" s="11" t="s">
        <v>111</v>
      </c>
      <c r="C55" s="11"/>
      <c r="D55" s="9"/>
      <c r="E55" s="12"/>
      <c r="F55" s="12"/>
      <c r="G55" s="12"/>
      <c r="H55" s="13" t="str">
        <f t="shared" si="2"/>
        <v> </v>
      </c>
    </row>
    <row r="56" ht="105.75" customHeight="1" spans="1:8">
      <c r="A56" s="8" t="s">
        <v>55</v>
      </c>
      <c r="B56" s="11" t="s">
        <v>112</v>
      </c>
      <c r="C56" s="11"/>
      <c r="D56" s="9" t="s">
        <v>78</v>
      </c>
      <c r="E56" s="9">
        <v>641</v>
      </c>
      <c r="F56" s="9"/>
      <c r="G56" s="14">
        <v>0</v>
      </c>
      <c r="H56" s="15">
        <f>E56*G56</f>
        <v>0</v>
      </c>
    </row>
    <row r="57" ht="13.5" customHeight="1" spans="1:8">
      <c r="A57" s="8" t="s">
        <v>73</v>
      </c>
      <c r="B57" s="11" t="s">
        <v>74</v>
      </c>
      <c r="C57" s="11"/>
      <c r="D57" s="9"/>
      <c r="E57" s="9"/>
      <c r="F57" s="9"/>
      <c r="G57" s="9"/>
      <c r="H57" s="10"/>
    </row>
    <row r="58" ht="13.5" customHeight="1" spans="1:8">
      <c r="A58" s="8" t="s">
        <v>75</v>
      </c>
      <c r="B58" s="11" t="s">
        <v>76</v>
      </c>
      <c r="C58" s="11"/>
      <c r="D58" s="9"/>
      <c r="E58" s="9"/>
      <c r="F58" s="9"/>
      <c r="G58" s="9"/>
      <c r="H58" s="10"/>
    </row>
    <row r="59" ht="74.25" customHeight="1" spans="1:8">
      <c r="A59" s="8" t="s">
        <v>55</v>
      </c>
      <c r="B59" s="11" t="s">
        <v>77</v>
      </c>
      <c r="C59" s="11"/>
      <c r="D59" s="9" t="s">
        <v>78</v>
      </c>
      <c r="E59" s="9">
        <v>1580</v>
      </c>
      <c r="F59" s="9"/>
      <c r="G59" s="14">
        <v>0</v>
      </c>
      <c r="H59" s="15">
        <f t="shared" ref="H59" si="3">E59*G59</f>
        <v>0</v>
      </c>
    </row>
    <row r="60" ht="13.5" customHeight="1" spans="1:8">
      <c r="A60" s="8"/>
      <c r="B60" s="11"/>
      <c r="C60" s="11"/>
      <c r="D60" s="9"/>
      <c r="E60" s="12"/>
      <c r="F60" s="12"/>
      <c r="G60" s="12"/>
      <c r="H60" s="13"/>
    </row>
    <row r="61" ht="13.5" customHeight="1" spans="1:8">
      <c r="A61" s="8"/>
      <c r="B61" s="11"/>
      <c r="C61" s="11"/>
      <c r="D61" s="9"/>
      <c r="E61" s="12"/>
      <c r="F61" s="12"/>
      <c r="G61" s="12"/>
      <c r="H61" s="13"/>
    </row>
    <row r="62" ht="13.5" customHeight="1" spans="1:8">
      <c r="A62" s="8"/>
      <c r="B62" s="11"/>
      <c r="C62" s="11"/>
      <c r="D62" s="9"/>
      <c r="E62" s="12"/>
      <c r="F62" s="12"/>
      <c r="G62" s="12"/>
      <c r="H62" s="13"/>
    </row>
    <row r="63" ht="13.5" customHeight="1" spans="1:8">
      <c r="A63" s="8"/>
      <c r="B63" s="11"/>
      <c r="C63" s="11"/>
      <c r="D63" s="9"/>
      <c r="E63" s="12"/>
      <c r="F63" s="12"/>
      <c r="G63" s="12"/>
      <c r="H63" s="13"/>
    </row>
    <row r="64" ht="13.5" customHeight="1" spans="1:8">
      <c r="A64" s="8"/>
      <c r="B64" s="11"/>
      <c r="C64" s="11"/>
      <c r="D64" s="9"/>
      <c r="E64" s="12"/>
      <c r="F64" s="12"/>
      <c r="G64" s="12"/>
      <c r="H64" s="13"/>
    </row>
    <row r="65" ht="13.5" customHeight="1" spans="1:8">
      <c r="A65" s="8"/>
      <c r="B65" s="11"/>
      <c r="C65" s="11"/>
      <c r="D65" s="9"/>
      <c r="E65" s="12"/>
      <c r="F65" s="12"/>
      <c r="G65" s="12"/>
      <c r="H65" s="13"/>
    </row>
    <row r="66" ht="13.5" customHeight="1" spans="1:8">
      <c r="A66" s="8"/>
      <c r="B66" s="11"/>
      <c r="C66" s="11"/>
      <c r="D66" s="9"/>
      <c r="E66" s="12"/>
      <c r="F66" s="12"/>
      <c r="G66" s="12"/>
      <c r="H66" s="13"/>
    </row>
    <row r="67" ht="13.5" customHeight="1" spans="1:8">
      <c r="A67" s="8"/>
      <c r="B67" s="11"/>
      <c r="C67" s="11"/>
      <c r="D67" s="9"/>
      <c r="E67" s="12"/>
      <c r="F67" s="12"/>
      <c r="G67" s="12"/>
      <c r="H67" s="13"/>
    </row>
    <row r="68" ht="13.5" customHeight="1" spans="1:8">
      <c r="A68" s="8"/>
      <c r="B68" s="11"/>
      <c r="C68" s="11"/>
      <c r="D68" s="9"/>
      <c r="E68" s="12"/>
      <c r="F68" s="12"/>
      <c r="G68" s="12"/>
      <c r="H68" s="13"/>
    </row>
    <row r="69" ht="13.5" customHeight="1" spans="1:8">
      <c r="A69" s="8"/>
      <c r="B69" s="11"/>
      <c r="C69" s="11"/>
      <c r="D69" s="9"/>
      <c r="E69" s="12"/>
      <c r="F69" s="12"/>
      <c r="G69" s="12"/>
      <c r="H69" s="13"/>
    </row>
    <row r="70" ht="13.5" customHeight="1" spans="1:8">
      <c r="A70" s="8"/>
      <c r="B70" s="11"/>
      <c r="C70" s="11"/>
      <c r="D70" s="9"/>
      <c r="E70" s="12"/>
      <c r="F70" s="12"/>
      <c r="G70" s="12"/>
      <c r="H70" s="13"/>
    </row>
    <row r="71" ht="13.5" customHeight="1" spans="1:8">
      <c r="A71" s="8"/>
      <c r="B71" s="11"/>
      <c r="C71" s="11"/>
      <c r="D71" s="9"/>
      <c r="E71" s="12"/>
      <c r="F71" s="12"/>
      <c r="G71" s="12"/>
      <c r="H71" s="13"/>
    </row>
    <row r="72" ht="13.5" customHeight="1" spans="1:8">
      <c r="A72" s="8"/>
      <c r="B72" s="11"/>
      <c r="C72" s="11"/>
      <c r="D72" s="9"/>
      <c r="E72" s="12"/>
      <c r="F72" s="12"/>
      <c r="G72" s="12"/>
      <c r="H72" s="13"/>
    </row>
    <row r="73" ht="13.5" customHeight="1" spans="1:8">
      <c r="A73" s="8"/>
      <c r="B73" s="11"/>
      <c r="C73" s="11"/>
      <c r="D73" s="9"/>
      <c r="E73" s="12"/>
      <c r="F73" s="12"/>
      <c r="G73" s="12"/>
      <c r="H73" s="13"/>
    </row>
    <row r="74" ht="13.5" customHeight="1" spans="1:8">
      <c r="A74" s="8"/>
      <c r="B74" s="11"/>
      <c r="C74" s="11"/>
      <c r="D74" s="9"/>
      <c r="E74" s="12"/>
      <c r="F74" s="12"/>
      <c r="G74" s="12"/>
      <c r="H74" s="13"/>
    </row>
    <row r="75" ht="13.5" customHeight="1" spans="1:8">
      <c r="A75" s="8"/>
      <c r="B75" s="11"/>
      <c r="C75" s="11"/>
      <c r="D75" s="9"/>
      <c r="E75" s="12"/>
      <c r="F75" s="12"/>
      <c r="G75" s="12"/>
      <c r="H75" s="13"/>
    </row>
    <row r="76" ht="13.5" customHeight="1" spans="1:8">
      <c r="A76" s="8"/>
      <c r="B76" s="11"/>
      <c r="C76" s="11"/>
      <c r="D76" s="9"/>
      <c r="E76" s="12"/>
      <c r="F76" s="12"/>
      <c r="G76" s="12"/>
      <c r="H76" s="13"/>
    </row>
    <row r="77" ht="13.5" customHeight="1" spans="1:8">
      <c r="A77" s="8"/>
      <c r="B77" s="11"/>
      <c r="C77" s="11"/>
      <c r="D77" s="9"/>
      <c r="E77" s="12"/>
      <c r="F77" s="12"/>
      <c r="G77" s="12"/>
      <c r="H77" s="13"/>
    </row>
    <row r="78" ht="13.5" customHeight="1" spans="1:8">
      <c r="A78" s="8"/>
      <c r="B78" s="11"/>
      <c r="C78" s="11"/>
      <c r="D78" s="9"/>
      <c r="E78" s="12"/>
      <c r="F78" s="12"/>
      <c r="G78" s="12"/>
      <c r="H78" s="13"/>
    </row>
    <row r="79" ht="13.5" customHeight="1" spans="1:8">
      <c r="A79" s="8"/>
      <c r="B79" s="11"/>
      <c r="C79" s="11"/>
      <c r="D79" s="9"/>
      <c r="E79" s="12"/>
      <c r="F79" s="12"/>
      <c r="G79" s="12"/>
      <c r="H79" s="13"/>
    </row>
    <row r="80" ht="13.5" customHeight="1" spans="1:8">
      <c r="A80" s="8"/>
      <c r="B80" s="11"/>
      <c r="C80" s="11"/>
      <c r="D80" s="9"/>
      <c r="E80" s="12"/>
      <c r="F80" s="12"/>
      <c r="G80" s="12"/>
      <c r="H80" s="13"/>
    </row>
    <row r="81" ht="13.5" customHeight="1" spans="1:8">
      <c r="A81" s="8"/>
      <c r="B81" s="11"/>
      <c r="C81" s="11"/>
      <c r="D81" s="9"/>
      <c r="E81" s="12"/>
      <c r="F81" s="12"/>
      <c r="G81" s="12"/>
      <c r="H81" s="13"/>
    </row>
    <row r="82" ht="13.5" customHeight="1" spans="1:8">
      <c r="A82" s="8"/>
      <c r="B82" s="11"/>
      <c r="C82" s="11"/>
      <c r="D82" s="9"/>
      <c r="E82" s="12"/>
      <c r="F82" s="12"/>
      <c r="G82" s="12"/>
      <c r="H82" s="13"/>
    </row>
    <row r="83" ht="13.5" customHeight="1" spans="1:8">
      <c r="A83" s="8"/>
      <c r="B83" s="11"/>
      <c r="C83" s="11"/>
      <c r="D83" s="9"/>
      <c r="E83" s="12"/>
      <c r="F83" s="12"/>
      <c r="G83" s="12"/>
      <c r="H83" s="13"/>
    </row>
    <row r="84" ht="13.5" customHeight="1" spans="1:8">
      <c r="A84" s="8"/>
      <c r="B84" s="11"/>
      <c r="C84" s="11"/>
      <c r="D84" s="9"/>
      <c r="E84" s="12"/>
      <c r="F84" s="12"/>
      <c r="G84" s="12"/>
      <c r="H84" s="13"/>
    </row>
    <row r="85" ht="13.5" customHeight="1" spans="1:8">
      <c r="A85" s="8"/>
      <c r="B85" s="11"/>
      <c r="C85" s="11"/>
      <c r="D85" s="9"/>
      <c r="E85" s="12"/>
      <c r="F85" s="12"/>
      <c r="G85" s="12"/>
      <c r="H85" s="13"/>
    </row>
    <row r="86" ht="13.5" customHeight="1" spans="1:8">
      <c r="A86" s="8"/>
      <c r="B86" s="11"/>
      <c r="C86" s="11"/>
      <c r="D86" s="9"/>
      <c r="E86" s="12"/>
      <c r="F86" s="12"/>
      <c r="G86" s="12"/>
      <c r="H86" s="13"/>
    </row>
    <row r="87" ht="13.5" customHeight="1" spans="1:8">
      <c r="A87" s="8"/>
      <c r="B87" s="11"/>
      <c r="C87" s="11"/>
      <c r="D87" s="9"/>
      <c r="E87" s="12"/>
      <c r="F87" s="12"/>
      <c r="G87" s="12"/>
      <c r="H87" s="13"/>
    </row>
    <row r="88" ht="13.5" customHeight="1" spans="1:8">
      <c r="A88" s="8"/>
      <c r="B88" s="11"/>
      <c r="C88" s="11"/>
      <c r="D88" s="9"/>
      <c r="E88" s="12"/>
      <c r="F88" s="12"/>
      <c r="G88" s="12"/>
      <c r="H88" s="13"/>
    </row>
    <row r="89" ht="13.5" customHeight="1" spans="1:8">
      <c r="A89" s="8"/>
      <c r="B89" s="11"/>
      <c r="C89" s="11"/>
      <c r="D89" s="9"/>
      <c r="E89" s="12"/>
      <c r="F89" s="12"/>
      <c r="G89" s="12"/>
      <c r="H89" s="13"/>
    </row>
    <row r="90" ht="13.5" customHeight="1" spans="1:8">
      <c r="A90" s="8"/>
      <c r="B90" s="11"/>
      <c r="C90" s="11"/>
      <c r="D90" s="9"/>
      <c r="E90" s="12"/>
      <c r="F90" s="12"/>
      <c r="G90" s="12"/>
      <c r="H90" s="13"/>
    </row>
    <row r="91" ht="13.5" customHeight="1" spans="1:8">
      <c r="A91" s="17" t="str">
        <f>"第200章  合计   人民币（元）"</f>
        <v>第200章  合计   人民币（元）</v>
      </c>
      <c r="B91" s="18"/>
      <c r="C91" s="18"/>
      <c r="D91" s="19"/>
      <c r="E91" s="20">
        <f>H56+H59</f>
        <v>0</v>
      </c>
      <c r="F91" s="21"/>
      <c r="G91" s="21"/>
      <c r="H91" s="22"/>
    </row>
    <row r="92" ht="21" customHeight="1" spans="1:8">
      <c r="A92" s="2"/>
      <c r="B92" s="2"/>
      <c r="C92" s="3"/>
      <c r="D92" s="3"/>
      <c r="E92" s="3"/>
      <c r="F92" s="4" t="s">
        <v>79</v>
      </c>
      <c r="G92" s="4"/>
      <c r="H92" s="4"/>
    </row>
    <row r="93" ht="21" customHeight="1" spans="1:8">
      <c r="A93" s="1" t="s">
        <v>42</v>
      </c>
      <c r="B93" s="1"/>
      <c r="C93" s="1"/>
      <c r="D93" s="1"/>
      <c r="E93" s="1"/>
      <c r="F93" s="1"/>
      <c r="G93" s="1"/>
      <c r="H93" s="1"/>
    </row>
    <row r="94" ht="13.5" customHeight="1" spans="1:8">
      <c r="A94" s="2" t="s">
        <v>113</v>
      </c>
      <c r="B94" s="2"/>
      <c r="C94" s="3"/>
      <c r="D94" s="3"/>
      <c r="E94" s="3"/>
      <c r="F94" s="4" t="s">
        <v>44</v>
      </c>
      <c r="G94" s="4"/>
      <c r="H94" s="4"/>
    </row>
    <row r="95" ht="13.5" customHeight="1" spans="1:8">
      <c r="A95" s="5" t="s">
        <v>33</v>
      </c>
      <c r="B95" s="6"/>
      <c r="C95" s="6"/>
      <c r="D95" s="6"/>
      <c r="E95" s="6"/>
      <c r="F95" s="6"/>
      <c r="G95" s="6"/>
      <c r="H95" s="7"/>
    </row>
    <row r="96" ht="13.5" customHeight="1" spans="1:8">
      <c r="A96" s="8" t="s">
        <v>45</v>
      </c>
      <c r="B96" s="9" t="s">
        <v>46</v>
      </c>
      <c r="C96" s="9"/>
      <c r="D96" s="9" t="s">
        <v>47</v>
      </c>
      <c r="E96" s="9" t="s">
        <v>48</v>
      </c>
      <c r="F96" s="9"/>
      <c r="G96" s="9" t="s">
        <v>49</v>
      </c>
      <c r="H96" s="10" t="s">
        <v>50</v>
      </c>
    </row>
    <row r="97" ht="13.5" customHeight="1" spans="1:8">
      <c r="A97" s="8" t="s">
        <v>80</v>
      </c>
      <c r="B97" s="11" t="s">
        <v>81</v>
      </c>
      <c r="C97" s="11"/>
      <c r="D97" s="9"/>
      <c r="E97" s="12"/>
      <c r="F97" s="12"/>
      <c r="G97" s="12"/>
      <c r="H97" s="13" t="str">
        <f t="shared" ref="H97:H103" si="4">IF(ROUND(E97*G97,2)=0," ",ROUND(E97*G97,2))</f>
        <v> </v>
      </c>
    </row>
    <row r="98" ht="13.5" customHeight="1" spans="1:8">
      <c r="A98" s="8" t="s">
        <v>82</v>
      </c>
      <c r="B98" s="11" t="s">
        <v>83</v>
      </c>
      <c r="C98" s="11"/>
      <c r="D98" s="9"/>
      <c r="E98" s="12"/>
      <c r="F98" s="12"/>
      <c r="G98" s="12"/>
      <c r="H98" s="13" t="str">
        <f t="shared" si="4"/>
        <v> </v>
      </c>
    </row>
    <row r="99" ht="46.5" customHeight="1" spans="1:8">
      <c r="A99" s="8" t="s">
        <v>55</v>
      </c>
      <c r="B99" s="11" t="s">
        <v>84</v>
      </c>
      <c r="C99" s="11"/>
      <c r="D99" s="9" t="s">
        <v>78</v>
      </c>
      <c r="E99" s="9">
        <v>1343</v>
      </c>
      <c r="F99" s="9"/>
      <c r="G99" s="14">
        <v>0</v>
      </c>
      <c r="H99" s="15">
        <f>E99*G99</f>
        <v>0</v>
      </c>
    </row>
    <row r="100" ht="13.5" customHeight="1" spans="1:8">
      <c r="A100" s="8" t="s">
        <v>85</v>
      </c>
      <c r="B100" s="11" t="s">
        <v>86</v>
      </c>
      <c r="C100" s="11"/>
      <c r="D100" s="9"/>
      <c r="E100" s="9"/>
      <c r="F100" s="9"/>
      <c r="G100" s="9"/>
      <c r="H100" s="10" t="str">
        <f t="shared" si="4"/>
        <v> </v>
      </c>
    </row>
    <row r="101" ht="13.5" customHeight="1" spans="1:8">
      <c r="A101" s="8" t="s">
        <v>87</v>
      </c>
      <c r="B101" s="11" t="s">
        <v>86</v>
      </c>
      <c r="C101" s="11"/>
      <c r="D101" s="9"/>
      <c r="E101" s="9"/>
      <c r="F101" s="9"/>
      <c r="G101" s="9"/>
      <c r="H101" s="10" t="str">
        <f t="shared" si="4"/>
        <v> </v>
      </c>
    </row>
    <row r="102" ht="48" customHeight="1" spans="1:8">
      <c r="A102" s="8" t="s">
        <v>55</v>
      </c>
      <c r="B102" s="11" t="s">
        <v>88</v>
      </c>
      <c r="C102" s="11"/>
      <c r="D102" s="9" t="s">
        <v>78</v>
      </c>
      <c r="E102" s="9">
        <v>1185</v>
      </c>
      <c r="F102" s="9"/>
      <c r="G102" s="14">
        <v>0</v>
      </c>
      <c r="H102" s="15">
        <f>E102*G102</f>
        <v>0</v>
      </c>
    </row>
    <row r="103" ht="27.75" customHeight="1" spans="1:8">
      <c r="A103" s="8" t="s">
        <v>89</v>
      </c>
      <c r="B103" s="11" t="s">
        <v>90</v>
      </c>
      <c r="C103" s="11"/>
      <c r="D103" s="9"/>
      <c r="E103" s="9"/>
      <c r="F103" s="9"/>
      <c r="G103" s="9"/>
      <c r="H103" s="10" t="str">
        <f t="shared" si="4"/>
        <v> </v>
      </c>
    </row>
    <row r="104" ht="40.5" customHeight="1" spans="1:8">
      <c r="A104" s="8" t="s">
        <v>91</v>
      </c>
      <c r="B104" s="11" t="s">
        <v>92</v>
      </c>
      <c r="C104" s="11"/>
      <c r="D104" s="9" t="s">
        <v>78</v>
      </c>
      <c r="E104" s="9">
        <v>395</v>
      </c>
      <c r="F104" s="9"/>
      <c r="G104" s="14">
        <v>0</v>
      </c>
      <c r="H104" s="15">
        <f>E104*G104</f>
        <v>0</v>
      </c>
    </row>
    <row r="105" ht="13.5" customHeight="1" spans="1:8">
      <c r="A105" s="8"/>
      <c r="B105" s="11"/>
      <c r="C105" s="11"/>
      <c r="D105" s="9"/>
      <c r="E105" s="12"/>
      <c r="F105" s="12"/>
      <c r="G105" s="12"/>
      <c r="H105" s="13"/>
    </row>
    <row r="106" ht="13.5" customHeight="1" spans="1:8">
      <c r="A106" s="8"/>
      <c r="B106" s="11"/>
      <c r="C106" s="11"/>
      <c r="D106" s="9"/>
      <c r="E106" s="12"/>
      <c r="F106" s="12"/>
      <c r="G106" s="12"/>
      <c r="H106" s="13"/>
    </row>
    <row r="107" ht="13.5" customHeight="1" spans="1:8">
      <c r="A107" s="8"/>
      <c r="B107" s="11"/>
      <c r="C107" s="11"/>
      <c r="D107" s="9"/>
      <c r="E107" s="12"/>
      <c r="F107" s="12"/>
      <c r="G107" s="12"/>
      <c r="H107" s="13"/>
    </row>
    <row r="108" ht="13.5" customHeight="1" spans="1:8">
      <c r="A108" s="8"/>
      <c r="B108" s="11"/>
      <c r="C108" s="11"/>
      <c r="D108" s="9"/>
      <c r="E108" s="12"/>
      <c r="F108" s="12"/>
      <c r="G108" s="12"/>
      <c r="H108" s="13"/>
    </row>
    <row r="109" ht="13.5" customHeight="1" spans="1:8">
      <c r="A109" s="8"/>
      <c r="B109" s="11"/>
      <c r="C109" s="11"/>
      <c r="D109" s="9"/>
      <c r="E109" s="12"/>
      <c r="F109" s="12"/>
      <c r="G109" s="12"/>
      <c r="H109" s="13"/>
    </row>
    <row r="110" ht="13.5" customHeight="1" spans="1:8">
      <c r="A110" s="8"/>
      <c r="B110" s="11"/>
      <c r="C110" s="11"/>
      <c r="D110" s="9"/>
      <c r="E110" s="12"/>
      <c r="F110" s="12"/>
      <c r="G110" s="12"/>
      <c r="H110" s="13"/>
    </row>
    <row r="111" ht="13.5" customHeight="1" spans="1:8">
      <c r="A111" s="8"/>
      <c r="B111" s="11"/>
      <c r="C111" s="11"/>
      <c r="D111" s="9"/>
      <c r="E111" s="12"/>
      <c r="F111" s="12"/>
      <c r="G111" s="12"/>
      <c r="H111" s="13"/>
    </row>
    <row r="112" ht="13.5" customHeight="1" spans="1:8">
      <c r="A112" s="8"/>
      <c r="B112" s="11"/>
      <c r="C112" s="11"/>
      <c r="D112" s="9"/>
      <c r="E112" s="12"/>
      <c r="F112" s="12"/>
      <c r="G112" s="12"/>
      <c r="H112" s="13"/>
    </row>
    <row r="113" ht="13.5" customHeight="1" spans="1:8">
      <c r="A113" s="8"/>
      <c r="B113" s="11"/>
      <c r="C113" s="11"/>
      <c r="D113" s="9"/>
      <c r="E113" s="12"/>
      <c r="F113" s="12"/>
      <c r="G113" s="12"/>
      <c r="H113" s="13"/>
    </row>
    <row r="114" ht="13.5" customHeight="1" spans="1:8">
      <c r="A114" s="8"/>
      <c r="B114" s="11"/>
      <c r="C114" s="11"/>
      <c r="D114" s="9"/>
      <c r="E114" s="12"/>
      <c r="F114" s="12"/>
      <c r="G114" s="12"/>
      <c r="H114" s="13"/>
    </row>
    <row r="115" ht="13.5" customHeight="1" spans="1:8">
      <c r="A115" s="8"/>
      <c r="B115" s="11"/>
      <c r="C115" s="11"/>
      <c r="D115" s="9"/>
      <c r="E115" s="12"/>
      <c r="F115" s="12"/>
      <c r="G115" s="12"/>
      <c r="H115" s="13"/>
    </row>
    <row r="116" ht="13.5" customHeight="1" spans="1:8">
      <c r="A116" s="8"/>
      <c r="B116" s="11"/>
      <c r="C116" s="11"/>
      <c r="D116" s="9"/>
      <c r="E116" s="12"/>
      <c r="F116" s="12"/>
      <c r="G116" s="12"/>
      <c r="H116" s="13"/>
    </row>
    <row r="117" ht="13.5" customHeight="1" spans="1:8">
      <c r="A117" s="8"/>
      <c r="B117" s="11"/>
      <c r="C117" s="11"/>
      <c r="D117" s="9"/>
      <c r="E117" s="12"/>
      <c r="F117" s="12"/>
      <c r="G117" s="12"/>
      <c r="H117" s="13"/>
    </row>
    <row r="118" ht="13.5" customHeight="1" spans="1:8">
      <c r="A118" s="8"/>
      <c r="B118" s="11"/>
      <c r="C118" s="11"/>
      <c r="D118" s="9"/>
      <c r="E118" s="12"/>
      <c r="F118" s="12"/>
      <c r="G118" s="12"/>
      <c r="H118" s="13"/>
    </row>
    <row r="119" ht="13.5" customHeight="1" spans="1:8">
      <c r="A119" s="8"/>
      <c r="B119" s="11"/>
      <c r="C119" s="11"/>
      <c r="D119" s="9"/>
      <c r="E119" s="12"/>
      <c r="F119" s="12"/>
      <c r="G119" s="12"/>
      <c r="H119" s="13"/>
    </row>
    <row r="120" ht="13.5" customHeight="1" spans="1:8">
      <c r="A120" s="8"/>
      <c r="B120" s="11"/>
      <c r="C120" s="11"/>
      <c r="D120" s="9"/>
      <c r="E120" s="12"/>
      <c r="F120" s="12"/>
      <c r="G120" s="12"/>
      <c r="H120" s="13"/>
    </row>
    <row r="121" ht="13.5" customHeight="1" spans="1:8">
      <c r="A121" s="8"/>
      <c r="B121" s="11"/>
      <c r="C121" s="11"/>
      <c r="D121" s="9"/>
      <c r="E121" s="12"/>
      <c r="F121" s="12"/>
      <c r="G121" s="12"/>
      <c r="H121" s="13"/>
    </row>
    <row r="122" ht="13.5" customHeight="1" spans="1:8">
      <c r="A122" s="8"/>
      <c r="B122" s="11"/>
      <c r="C122" s="11"/>
      <c r="D122" s="9"/>
      <c r="E122" s="12"/>
      <c r="F122" s="12"/>
      <c r="G122" s="12"/>
      <c r="H122" s="13"/>
    </row>
    <row r="123" ht="13.5" customHeight="1" spans="1:8">
      <c r="A123" s="8"/>
      <c r="B123" s="11"/>
      <c r="C123" s="11"/>
      <c r="D123" s="9"/>
      <c r="E123" s="12"/>
      <c r="F123" s="12"/>
      <c r="G123" s="12"/>
      <c r="H123" s="13"/>
    </row>
    <row r="124" ht="13.5" customHeight="1" spans="1:8">
      <c r="A124" s="8"/>
      <c r="B124" s="11"/>
      <c r="C124" s="11"/>
      <c r="D124" s="9"/>
      <c r="E124" s="12"/>
      <c r="F124" s="12"/>
      <c r="G124" s="12"/>
      <c r="H124" s="13"/>
    </row>
    <row r="125" ht="13.5" customHeight="1" spans="1:8">
      <c r="A125" s="8"/>
      <c r="B125" s="11"/>
      <c r="C125" s="11"/>
      <c r="D125" s="9"/>
      <c r="E125" s="12"/>
      <c r="F125" s="12"/>
      <c r="G125" s="12"/>
      <c r="H125" s="13"/>
    </row>
    <row r="126" ht="13.5" customHeight="1" spans="1:8">
      <c r="A126" s="8"/>
      <c r="B126" s="11"/>
      <c r="C126" s="11"/>
      <c r="D126" s="9"/>
      <c r="E126" s="12"/>
      <c r="F126" s="12"/>
      <c r="G126" s="12"/>
      <c r="H126" s="13"/>
    </row>
    <row r="127" ht="13.5" customHeight="1" spans="1:8">
      <c r="A127" s="8"/>
      <c r="B127" s="11"/>
      <c r="C127" s="11"/>
      <c r="D127" s="9"/>
      <c r="E127" s="12"/>
      <c r="F127" s="12"/>
      <c r="G127" s="12"/>
      <c r="H127" s="13"/>
    </row>
    <row r="128" ht="13.5" customHeight="1" spans="1:8">
      <c r="A128" s="8"/>
      <c r="B128" s="11"/>
      <c r="C128" s="11"/>
      <c r="D128" s="9"/>
      <c r="E128" s="12"/>
      <c r="F128" s="12"/>
      <c r="G128" s="12"/>
      <c r="H128" s="13"/>
    </row>
    <row r="129" ht="13.5" customHeight="1" spans="1:8">
      <c r="A129" s="8"/>
      <c r="B129" s="11"/>
      <c r="C129" s="11"/>
      <c r="D129" s="9"/>
      <c r="E129" s="12"/>
      <c r="F129" s="12"/>
      <c r="G129" s="12"/>
      <c r="H129" s="13"/>
    </row>
    <row r="130" ht="13.5" customHeight="1" spans="1:8">
      <c r="A130" s="8"/>
      <c r="B130" s="11"/>
      <c r="C130" s="11"/>
      <c r="D130" s="9"/>
      <c r="E130" s="12"/>
      <c r="F130" s="12"/>
      <c r="G130" s="12"/>
      <c r="H130" s="13"/>
    </row>
    <row r="131" ht="13.5" customHeight="1" spans="1:8">
      <c r="A131" s="8"/>
      <c r="B131" s="11"/>
      <c r="C131" s="11"/>
      <c r="D131" s="9"/>
      <c r="E131" s="12"/>
      <c r="F131" s="12"/>
      <c r="G131" s="12"/>
      <c r="H131" s="13"/>
    </row>
    <row r="132" ht="13.5" customHeight="1" spans="1:8">
      <c r="A132" s="8"/>
      <c r="B132" s="11"/>
      <c r="C132" s="11"/>
      <c r="D132" s="9"/>
      <c r="E132" s="12"/>
      <c r="F132" s="12"/>
      <c r="G132" s="12"/>
      <c r="H132" s="13"/>
    </row>
    <row r="133" ht="13.5" customHeight="1" spans="1:8">
      <c r="A133" s="8"/>
      <c r="B133" s="11"/>
      <c r="C133" s="11"/>
      <c r="D133" s="9"/>
      <c r="E133" s="12"/>
      <c r="F133" s="12"/>
      <c r="G133" s="12"/>
      <c r="H133" s="13"/>
    </row>
    <row r="134" ht="13.5" customHeight="1" spans="1:8">
      <c r="A134" s="8"/>
      <c r="B134" s="11"/>
      <c r="C134" s="11"/>
      <c r="D134" s="9"/>
      <c r="E134" s="12"/>
      <c r="F134" s="12"/>
      <c r="G134" s="12"/>
      <c r="H134" s="13"/>
    </row>
    <row r="135" ht="13.5" customHeight="1" spans="1:8">
      <c r="A135" s="8"/>
      <c r="B135" s="11"/>
      <c r="C135" s="11"/>
      <c r="D135" s="9"/>
      <c r="E135" s="12"/>
      <c r="F135" s="12"/>
      <c r="G135" s="12"/>
      <c r="H135" s="13"/>
    </row>
    <row r="136" ht="13.5" customHeight="1" spans="1:8">
      <c r="A136" s="8"/>
      <c r="B136" s="11"/>
      <c r="C136" s="11"/>
      <c r="D136" s="9"/>
      <c r="E136" s="12"/>
      <c r="F136" s="12"/>
      <c r="G136" s="12"/>
      <c r="H136" s="13"/>
    </row>
    <row r="137" ht="13.5" customHeight="1" spans="1:8">
      <c r="A137" s="17" t="str">
        <f>"第300章  合计   人民币（元）"</f>
        <v>第300章  合计   人民币（元）</v>
      </c>
      <c r="B137" s="18"/>
      <c r="C137" s="18"/>
      <c r="D137" s="19"/>
      <c r="E137" s="20">
        <f>H99+H102+H104</f>
        <v>0</v>
      </c>
      <c r="F137" s="21"/>
      <c r="G137" s="21"/>
      <c r="H137" s="22"/>
    </row>
    <row r="138" ht="21" customHeight="1" spans="1:8">
      <c r="A138" s="2"/>
      <c r="B138" s="2"/>
      <c r="C138" s="3"/>
      <c r="D138" s="3"/>
      <c r="E138" s="3"/>
      <c r="F138" s="4" t="s">
        <v>93</v>
      </c>
      <c r="G138" s="4"/>
      <c r="H138" s="4"/>
    </row>
    <row r="139" ht="21" customHeight="1" spans="1:8">
      <c r="A139" s="1" t="s">
        <v>42</v>
      </c>
      <c r="B139" s="1"/>
      <c r="C139" s="1"/>
      <c r="D139" s="1"/>
      <c r="E139" s="1"/>
      <c r="F139" s="1"/>
      <c r="G139" s="1"/>
      <c r="H139" s="1"/>
    </row>
    <row r="140" ht="13.5" customHeight="1" spans="1:8">
      <c r="A140" s="2" t="s">
        <v>113</v>
      </c>
      <c r="B140" s="2"/>
      <c r="C140" s="3"/>
      <c r="D140" s="3"/>
      <c r="E140" s="3"/>
      <c r="F140" s="4" t="s">
        <v>44</v>
      </c>
      <c r="G140" s="4"/>
      <c r="H140" s="4"/>
    </row>
    <row r="141" ht="13.5" customHeight="1" spans="1:8">
      <c r="A141" s="5" t="s">
        <v>35</v>
      </c>
      <c r="B141" s="6"/>
      <c r="C141" s="6"/>
      <c r="D141" s="6"/>
      <c r="E141" s="6"/>
      <c r="F141" s="6"/>
      <c r="G141" s="6"/>
      <c r="H141" s="7"/>
    </row>
    <row r="142" ht="13.5" customHeight="1" spans="1:8">
      <c r="A142" s="8" t="s">
        <v>45</v>
      </c>
      <c r="B142" s="9" t="s">
        <v>46</v>
      </c>
      <c r="C142" s="9"/>
      <c r="D142" s="9" t="s">
        <v>47</v>
      </c>
      <c r="E142" s="9" t="s">
        <v>48</v>
      </c>
      <c r="F142" s="9"/>
      <c r="G142" s="9" t="s">
        <v>49</v>
      </c>
      <c r="H142" s="10" t="s">
        <v>50</v>
      </c>
    </row>
    <row r="143" ht="13.5" customHeight="1" spans="1:8">
      <c r="A143" s="8" t="s">
        <v>94</v>
      </c>
      <c r="B143" s="11" t="s">
        <v>95</v>
      </c>
      <c r="C143" s="11"/>
      <c r="D143" s="9"/>
      <c r="E143" s="12"/>
      <c r="F143" s="12"/>
      <c r="G143" s="12"/>
      <c r="H143" s="13" t="str">
        <f>IF(ROUND(E143*G143,2)=0," ",ROUND(E143*G143,2))</f>
        <v> </v>
      </c>
    </row>
    <row r="144" ht="47.25" customHeight="1" spans="1:8">
      <c r="A144" s="8" t="s">
        <v>96</v>
      </c>
      <c r="B144" s="11" t="s">
        <v>97</v>
      </c>
      <c r="C144" s="11"/>
      <c r="D144" s="9" t="s">
        <v>98</v>
      </c>
      <c r="E144" s="9">
        <v>1</v>
      </c>
      <c r="F144" s="9"/>
      <c r="G144" s="14">
        <v>0</v>
      </c>
      <c r="H144" s="15">
        <f>E144*G144</f>
        <v>0</v>
      </c>
    </row>
    <row r="145" ht="75" customHeight="1" spans="1:8">
      <c r="A145" s="8" t="s">
        <v>99</v>
      </c>
      <c r="B145" s="11" t="s">
        <v>100</v>
      </c>
      <c r="C145" s="11"/>
      <c r="D145" s="9" t="s">
        <v>98</v>
      </c>
      <c r="E145" s="9">
        <v>3</v>
      </c>
      <c r="F145" s="9"/>
      <c r="G145" s="14">
        <v>0</v>
      </c>
      <c r="H145" s="15">
        <f>E145*G145</f>
        <v>0</v>
      </c>
    </row>
    <row r="146" ht="67.5" customHeight="1" spans="1:8">
      <c r="A146" s="8" t="s">
        <v>101</v>
      </c>
      <c r="B146" s="11" t="s">
        <v>102</v>
      </c>
      <c r="C146" s="11"/>
      <c r="D146" s="9" t="s">
        <v>98</v>
      </c>
      <c r="E146" s="9">
        <v>8</v>
      </c>
      <c r="F146" s="9"/>
      <c r="G146" s="14">
        <v>0</v>
      </c>
      <c r="H146" s="15">
        <f>E146*G146</f>
        <v>0</v>
      </c>
    </row>
    <row r="147" ht="13.5" customHeight="1" spans="1:8">
      <c r="A147" s="8"/>
      <c r="B147" s="11"/>
      <c r="C147" s="11"/>
      <c r="D147" s="9"/>
      <c r="E147" s="12"/>
      <c r="F147" s="12"/>
      <c r="G147" s="12"/>
      <c r="H147" s="13"/>
    </row>
    <row r="148" ht="13.5" customHeight="1" spans="1:8">
      <c r="A148" s="8"/>
      <c r="B148" s="11"/>
      <c r="C148" s="11"/>
      <c r="D148" s="9"/>
      <c r="E148" s="12"/>
      <c r="F148" s="12"/>
      <c r="G148" s="12"/>
      <c r="H148" s="13"/>
    </row>
    <row r="149" ht="13.5" customHeight="1" spans="1:8">
      <c r="A149" s="8"/>
      <c r="B149" s="11"/>
      <c r="C149" s="11"/>
      <c r="D149" s="9"/>
      <c r="E149" s="12"/>
      <c r="F149" s="12"/>
      <c r="G149" s="12"/>
      <c r="H149" s="13"/>
    </row>
    <row r="150" ht="13.5" customHeight="1" spans="1:8">
      <c r="A150" s="8"/>
      <c r="B150" s="11"/>
      <c r="C150" s="11"/>
      <c r="D150" s="9"/>
      <c r="E150" s="12"/>
      <c r="F150" s="12"/>
      <c r="G150" s="12"/>
      <c r="H150" s="13"/>
    </row>
    <row r="151" ht="13.5" customHeight="1" spans="1:8">
      <c r="A151" s="8"/>
      <c r="B151" s="11"/>
      <c r="C151" s="11"/>
      <c r="D151" s="9"/>
      <c r="E151" s="12"/>
      <c r="F151" s="12"/>
      <c r="G151" s="12"/>
      <c r="H151" s="13"/>
    </row>
    <row r="152" ht="13.5" customHeight="1" spans="1:8">
      <c r="A152" s="8"/>
      <c r="B152" s="11"/>
      <c r="C152" s="11"/>
      <c r="D152" s="9"/>
      <c r="E152" s="12"/>
      <c r="F152" s="12"/>
      <c r="G152" s="12"/>
      <c r="H152" s="13"/>
    </row>
    <row r="153" ht="13.5" customHeight="1" spans="1:8">
      <c r="A153" s="8"/>
      <c r="B153" s="11"/>
      <c r="C153" s="11"/>
      <c r="D153" s="9"/>
      <c r="E153" s="12"/>
      <c r="F153" s="12"/>
      <c r="G153" s="12"/>
      <c r="H153" s="13"/>
    </row>
    <row r="154" ht="13.5" customHeight="1" spans="1:8">
      <c r="A154" s="8"/>
      <c r="B154" s="11"/>
      <c r="C154" s="11"/>
      <c r="D154" s="9"/>
      <c r="E154" s="12"/>
      <c r="F154" s="12"/>
      <c r="G154" s="12"/>
      <c r="H154" s="13"/>
    </row>
    <row r="155" ht="13.5" customHeight="1" spans="1:8">
      <c r="A155" s="8"/>
      <c r="B155" s="11"/>
      <c r="C155" s="11"/>
      <c r="D155" s="9"/>
      <c r="E155" s="12"/>
      <c r="F155" s="12"/>
      <c r="G155" s="12"/>
      <c r="H155" s="13"/>
    </row>
    <row r="156" ht="13.5" customHeight="1" spans="1:8">
      <c r="A156" s="8"/>
      <c r="B156" s="11"/>
      <c r="C156" s="11"/>
      <c r="D156" s="9"/>
      <c r="E156" s="12"/>
      <c r="F156" s="12"/>
      <c r="G156" s="12"/>
      <c r="H156" s="13"/>
    </row>
    <row r="157" ht="13.5" customHeight="1" spans="1:8">
      <c r="A157" s="8"/>
      <c r="B157" s="11"/>
      <c r="C157" s="11"/>
      <c r="D157" s="9"/>
      <c r="E157" s="12"/>
      <c r="F157" s="12"/>
      <c r="G157" s="12"/>
      <c r="H157" s="13"/>
    </row>
    <row r="158" ht="13.5" customHeight="1" spans="1:8">
      <c r="A158" s="8"/>
      <c r="B158" s="11"/>
      <c r="C158" s="11"/>
      <c r="D158" s="9"/>
      <c r="E158" s="12"/>
      <c r="F158" s="12"/>
      <c r="G158" s="12"/>
      <c r="H158" s="13"/>
    </row>
    <row r="159" ht="13.5" customHeight="1" spans="1:8">
      <c r="A159" s="8"/>
      <c r="B159" s="11"/>
      <c r="C159" s="11"/>
      <c r="D159" s="9"/>
      <c r="E159" s="12"/>
      <c r="F159" s="12"/>
      <c r="G159" s="12"/>
      <c r="H159" s="13"/>
    </row>
    <row r="160" ht="13.5" customHeight="1" spans="1:8">
      <c r="A160" s="8"/>
      <c r="B160" s="11"/>
      <c r="C160" s="11"/>
      <c r="D160" s="9"/>
      <c r="E160" s="12"/>
      <c r="F160" s="12"/>
      <c r="G160" s="12"/>
      <c r="H160" s="13"/>
    </row>
    <row r="161" ht="13.5" customHeight="1" spans="1:8">
      <c r="A161" s="8"/>
      <c r="B161" s="11"/>
      <c r="C161" s="11"/>
      <c r="D161" s="9"/>
      <c r="E161" s="12"/>
      <c r="F161" s="12"/>
      <c r="G161" s="12"/>
      <c r="H161" s="13"/>
    </row>
    <row r="162" ht="13.5" customHeight="1" spans="1:8">
      <c r="A162" s="8"/>
      <c r="B162" s="11"/>
      <c r="C162" s="11"/>
      <c r="D162" s="9"/>
      <c r="E162" s="12"/>
      <c r="F162" s="12"/>
      <c r="G162" s="12"/>
      <c r="H162" s="13"/>
    </row>
    <row r="163" ht="13.5" customHeight="1" spans="1:8">
      <c r="A163" s="8"/>
      <c r="B163" s="11"/>
      <c r="C163" s="11"/>
      <c r="D163" s="9"/>
      <c r="E163" s="12"/>
      <c r="F163" s="12"/>
      <c r="G163" s="12"/>
      <c r="H163" s="13"/>
    </row>
    <row r="164" ht="13.5" customHeight="1" spans="1:8">
      <c r="A164" s="8"/>
      <c r="B164" s="11"/>
      <c r="C164" s="11"/>
      <c r="D164" s="9"/>
      <c r="E164" s="12"/>
      <c r="F164" s="12"/>
      <c r="G164" s="12"/>
      <c r="H164" s="13"/>
    </row>
    <row r="165" ht="13.5" customHeight="1" spans="1:8">
      <c r="A165" s="8"/>
      <c r="B165" s="11"/>
      <c r="C165" s="11"/>
      <c r="D165" s="9"/>
      <c r="E165" s="12"/>
      <c r="F165" s="12"/>
      <c r="G165" s="12"/>
      <c r="H165" s="13"/>
    </row>
    <row r="166" ht="13.5" customHeight="1" spans="1:8">
      <c r="A166" s="8"/>
      <c r="B166" s="11"/>
      <c r="C166" s="11"/>
      <c r="D166" s="9"/>
      <c r="E166" s="12"/>
      <c r="F166" s="12"/>
      <c r="G166" s="12"/>
      <c r="H166" s="13"/>
    </row>
    <row r="167" ht="13.5" customHeight="1" spans="1:8">
      <c r="A167" s="8"/>
      <c r="B167" s="11"/>
      <c r="C167" s="11"/>
      <c r="D167" s="9"/>
      <c r="E167" s="12"/>
      <c r="F167" s="12"/>
      <c r="G167" s="12"/>
      <c r="H167" s="13"/>
    </row>
    <row r="168" ht="13.5" customHeight="1" spans="1:8">
      <c r="A168" s="8"/>
      <c r="B168" s="11"/>
      <c r="C168" s="11"/>
      <c r="D168" s="9"/>
      <c r="E168" s="12"/>
      <c r="F168" s="12"/>
      <c r="G168" s="12"/>
      <c r="H168" s="13"/>
    </row>
    <row r="169" ht="13.5" customHeight="1" spans="1:8">
      <c r="A169" s="8"/>
      <c r="B169" s="11"/>
      <c r="C169" s="11"/>
      <c r="D169" s="9"/>
      <c r="E169" s="12"/>
      <c r="F169" s="12"/>
      <c r="G169" s="12"/>
      <c r="H169" s="13"/>
    </row>
    <row r="170" ht="13.5" customHeight="1" spans="1:8">
      <c r="A170" s="8"/>
      <c r="B170" s="11"/>
      <c r="C170" s="11"/>
      <c r="D170" s="9"/>
      <c r="E170" s="12"/>
      <c r="F170" s="12"/>
      <c r="G170" s="12"/>
      <c r="H170" s="13"/>
    </row>
    <row r="171" ht="13.5" customHeight="1" spans="1:8">
      <c r="A171" s="8"/>
      <c r="B171" s="11"/>
      <c r="C171" s="11"/>
      <c r="D171" s="9"/>
      <c r="E171" s="12"/>
      <c r="F171" s="12"/>
      <c r="G171" s="12"/>
      <c r="H171" s="13"/>
    </row>
    <row r="172" ht="13.5" customHeight="1" spans="1:8">
      <c r="A172" s="8"/>
      <c r="B172" s="11"/>
      <c r="C172" s="11"/>
      <c r="D172" s="9"/>
      <c r="E172" s="12"/>
      <c r="F172" s="12"/>
      <c r="G172" s="12"/>
      <c r="H172" s="13"/>
    </row>
    <row r="173" ht="13.5" customHeight="1" spans="1:8">
      <c r="A173" s="8"/>
      <c r="B173" s="11"/>
      <c r="C173" s="11"/>
      <c r="D173" s="9"/>
      <c r="E173" s="12"/>
      <c r="F173" s="12"/>
      <c r="G173" s="12"/>
      <c r="H173" s="13"/>
    </row>
    <row r="174" ht="13.5" customHeight="1" spans="1:8">
      <c r="A174" s="8"/>
      <c r="B174" s="11"/>
      <c r="C174" s="11"/>
      <c r="D174" s="9"/>
      <c r="E174" s="12"/>
      <c r="F174" s="12"/>
      <c r="G174" s="12"/>
      <c r="H174" s="13"/>
    </row>
    <row r="175" ht="13.5" customHeight="1" spans="1:8">
      <c r="A175" s="8"/>
      <c r="B175" s="11"/>
      <c r="C175" s="11"/>
      <c r="D175" s="9"/>
      <c r="E175" s="12"/>
      <c r="F175" s="12"/>
      <c r="G175" s="12"/>
      <c r="H175" s="13"/>
    </row>
    <row r="176" ht="13.5" customHeight="1" spans="1:8">
      <c r="A176" s="8"/>
      <c r="B176" s="11"/>
      <c r="C176" s="11"/>
      <c r="D176" s="9"/>
      <c r="E176" s="12"/>
      <c r="F176" s="12"/>
      <c r="G176" s="12"/>
      <c r="H176" s="13"/>
    </row>
    <row r="177" ht="13.5" customHeight="1" spans="1:8">
      <c r="A177" s="8"/>
      <c r="B177" s="11"/>
      <c r="C177" s="11"/>
      <c r="D177" s="9"/>
      <c r="E177" s="12"/>
      <c r="F177" s="12"/>
      <c r="G177" s="12"/>
      <c r="H177" s="13"/>
    </row>
    <row r="178" ht="13.5" customHeight="1" spans="1:8">
      <c r="A178" s="8"/>
      <c r="B178" s="11"/>
      <c r="C178" s="11"/>
      <c r="D178" s="9"/>
      <c r="E178" s="12"/>
      <c r="F178" s="12"/>
      <c r="G178" s="12"/>
      <c r="H178" s="13"/>
    </row>
    <row r="179" ht="13.5" customHeight="1" spans="1:8">
      <c r="A179" s="8"/>
      <c r="B179" s="11"/>
      <c r="C179" s="11"/>
      <c r="D179" s="9"/>
      <c r="E179" s="12"/>
      <c r="F179" s="12"/>
      <c r="G179" s="12"/>
      <c r="H179" s="13"/>
    </row>
    <row r="180" ht="13.5" customHeight="1" spans="1:8">
      <c r="A180" s="8"/>
      <c r="B180" s="11"/>
      <c r="C180" s="11"/>
      <c r="D180" s="9"/>
      <c r="E180" s="12"/>
      <c r="F180" s="12"/>
      <c r="G180" s="12"/>
      <c r="H180" s="13"/>
    </row>
    <row r="181" ht="13.5" customHeight="1" spans="1:8">
      <c r="A181" s="8"/>
      <c r="B181" s="11"/>
      <c r="C181" s="11"/>
      <c r="D181" s="9"/>
      <c r="E181" s="12"/>
      <c r="F181" s="12"/>
      <c r="G181" s="12"/>
      <c r="H181" s="13"/>
    </row>
    <row r="182" ht="13.5" customHeight="1" spans="1:8">
      <c r="A182" s="17" t="str">
        <f>"第600章  合计   人民币（元）"</f>
        <v>第600章  合计   人民币（元）</v>
      </c>
      <c r="B182" s="18"/>
      <c r="C182" s="18"/>
      <c r="D182" s="19"/>
      <c r="E182" s="20">
        <f>H144+H145+H146</f>
        <v>0</v>
      </c>
      <c r="F182" s="21"/>
      <c r="G182" s="21"/>
      <c r="H182" s="22"/>
    </row>
    <row r="183" ht="21" customHeight="1" spans="1:8">
      <c r="A183" s="2"/>
      <c r="B183" s="2"/>
      <c r="C183" s="3"/>
      <c r="D183" s="3"/>
      <c r="E183" s="3"/>
      <c r="F183" s="4" t="s">
        <v>103</v>
      </c>
      <c r="G183" s="4"/>
      <c r="H183" s="4"/>
    </row>
  </sheetData>
  <sheetProtection algorithmName="SHA-512" hashValue="F2/Zr6Auv6kT3XfEsGSt2McR4E9piREFgolbcT4XCWJXtVJ2bM5ndAsTUX6z1D/Sh9tkgrf/c5T2oLm73u6kog==" saltValue="Pngp22QeXnyFrSa6+vCNlQ==" spinCount="100000" sheet="1" objects="1" scenarios="1"/>
  <mergeCells count="366"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D48"/>
    <mergeCell ref="E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A91:D91"/>
    <mergeCell ref="E91:H91"/>
    <mergeCell ref="A92:B92"/>
    <mergeCell ref="C92:E92"/>
    <mergeCell ref="F92:H92"/>
    <mergeCell ref="A93:H93"/>
    <mergeCell ref="A94:B94"/>
    <mergeCell ref="C94:E94"/>
    <mergeCell ref="F94:H94"/>
    <mergeCell ref="A95:H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A137:D137"/>
    <mergeCell ref="E137:H137"/>
    <mergeCell ref="A138:B138"/>
    <mergeCell ref="C138:E138"/>
    <mergeCell ref="F138:H138"/>
    <mergeCell ref="A139:H139"/>
    <mergeCell ref="A140:B140"/>
    <mergeCell ref="C140:E140"/>
    <mergeCell ref="F140:H140"/>
    <mergeCell ref="A141:H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A182:D182"/>
    <mergeCell ref="E182:H182"/>
    <mergeCell ref="A183:B183"/>
    <mergeCell ref="C183:E183"/>
    <mergeCell ref="F183:H183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49" max="16383" man="1"/>
    <brk id="92" max="16383" man="1"/>
    <brk id="13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8"/>
  <sheetViews>
    <sheetView showGridLines="0" workbookViewId="0">
      <selection activeCell="K16" sqref="K16"/>
    </sheetView>
  </sheetViews>
  <sheetFormatPr defaultColWidth="9" defaultRowHeight="11.25" outlineLevelCol="7"/>
  <cols>
    <col min="1" max="1" width="21.3333333333333" customWidth="1"/>
    <col min="2" max="2" width="17" customWidth="1"/>
    <col min="3" max="3" width="15.6666666666667" customWidth="1"/>
    <col min="4" max="4" width="11.1666666666667" customWidth="1"/>
    <col min="5" max="5" width="10.5" customWidth="1"/>
    <col min="6" max="6" width="6.5" customWidth="1"/>
    <col min="7" max="7" width="15.6666666666667" customWidth="1"/>
    <col min="8" max="8" width="15.1666666666667" customWidth="1"/>
  </cols>
  <sheetData>
    <row r="1" ht="21" customHeight="1" spans="1:8">
      <c r="A1" s="1" t="s">
        <v>42</v>
      </c>
      <c r="B1" s="1"/>
      <c r="C1" s="1"/>
      <c r="D1" s="1"/>
      <c r="E1" s="1"/>
      <c r="F1" s="1"/>
      <c r="G1" s="1"/>
      <c r="H1" s="1"/>
    </row>
    <row r="2" ht="13.5" customHeight="1" spans="1:8">
      <c r="A2" s="2" t="s">
        <v>114</v>
      </c>
      <c r="B2" s="2"/>
      <c r="C2" s="3"/>
      <c r="D2" s="3"/>
      <c r="E2" s="3"/>
      <c r="F2" s="4" t="s">
        <v>44</v>
      </c>
      <c r="G2" s="4"/>
      <c r="H2" s="4"/>
    </row>
    <row r="3" ht="13.5" customHeight="1" spans="1:8">
      <c r="A3" s="5" t="s">
        <v>29</v>
      </c>
      <c r="B3" s="6"/>
      <c r="C3" s="6"/>
      <c r="D3" s="6"/>
      <c r="E3" s="6"/>
      <c r="F3" s="6"/>
      <c r="G3" s="6"/>
      <c r="H3" s="7"/>
    </row>
    <row r="4" ht="13.5" customHeight="1" spans="1:8">
      <c r="A4" s="8" t="s">
        <v>45</v>
      </c>
      <c r="B4" s="9" t="s">
        <v>46</v>
      </c>
      <c r="C4" s="9"/>
      <c r="D4" s="9" t="s">
        <v>47</v>
      </c>
      <c r="E4" s="9" t="s">
        <v>48</v>
      </c>
      <c r="F4" s="9"/>
      <c r="G4" s="9" t="s">
        <v>49</v>
      </c>
      <c r="H4" s="10" t="s">
        <v>50</v>
      </c>
    </row>
    <row r="5" ht="13.5" customHeight="1" spans="1:8">
      <c r="A5" s="8" t="s">
        <v>51</v>
      </c>
      <c r="B5" s="11" t="s">
        <v>52</v>
      </c>
      <c r="C5" s="11"/>
      <c r="D5" s="9"/>
      <c r="E5" s="12"/>
      <c r="F5" s="12"/>
      <c r="G5" s="12"/>
      <c r="H5" s="13" t="str">
        <f t="shared" ref="H5:H13" si="0">IF(ROUND(E5*G5,2)=0," ",ROUND(E5*G5,2))</f>
        <v> </v>
      </c>
    </row>
    <row r="6" ht="13.5" customHeight="1" spans="1:8">
      <c r="A6" s="8" t="s">
        <v>53</v>
      </c>
      <c r="B6" s="11" t="s">
        <v>54</v>
      </c>
      <c r="C6" s="11"/>
      <c r="D6" s="9"/>
      <c r="E6" s="12"/>
      <c r="F6" s="12"/>
      <c r="G6" s="12"/>
      <c r="H6" s="13" t="str">
        <f t="shared" si="0"/>
        <v> </v>
      </c>
    </row>
    <row r="7" ht="27.75" customHeight="1" spans="1:8">
      <c r="A7" s="8" t="s">
        <v>55</v>
      </c>
      <c r="B7" s="11" t="s">
        <v>56</v>
      </c>
      <c r="C7" s="11"/>
      <c r="D7" s="9" t="s">
        <v>57</v>
      </c>
      <c r="E7" s="9">
        <v>1</v>
      </c>
      <c r="F7" s="9"/>
      <c r="G7" s="14">
        <v>0</v>
      </c>
      <c r="H7" s="15">
        <f>E7*G7</f>
        <v>0</v>
      </c>
    </row>
    <row r="8" ht="27.75" customHeight="1" spans="1:8">
      <c r="A8" s="8" t="s">
        <v>58</v>
      </c>
      <c r="B8" s="11" t="s">
        <v>59</v>
      </c>
      <c r="C8" s="11"/>
      <c r="D8" s="9" t="s">
        <v>57</v>
      </c>
      <c r="E8" s="9">
        <v>1</v>
      </c>
      <c r="F8" s="9"/>
      <c r="G8" s="14">
        <v>0</v>
      </c>
      <c r="H8" s="15">
        <f>E8*G8</f>
        <v>0</v>
      </c>
    </row>
    <row r="9" ht="13.5" customHeight="1" spans="1:8">
      <c r="A9" s="8" t="s">
        <v>60</v>
      </c>
      <c r="B9" s="11" t="s">
        <v>61</v>
      </c>
      <c r="C9" s="11"/>
      <c r="D9" s="9"/>
      <c r="E9" s="9"/>
      <c r="F9" s="9"/>
      <c r="G9" s="9"/>
      <c r="H9" s="10" t="str">
        <f t="shared" si="0"/>
        <v> </v>
      </c>
    </row>
    <row r="10" ht="13.5" customHeight="1" spans="1:8">
      <c r="A10" s="8" t="s">
        <v>62</v>
      </c>
      <c r="B10" s="11" t="s">
        <v>63</v>
      </c>
      <c r="C10" s="11"/>
      <c r="D10" s="9" t="s">
        <v>57</v>
      </c>
      <c r="E10" s="9">
        <v>1</v>
      </c>
      <c r="F10" s="9"/>
      <c r="G10" s="14">
        <v>0</v>
      </c>
      <c r="H10" s="15">
        <f>E10*G10</f>
        <v>0</v>
      </c>
    </row>
    <row r="11" ht="13.5" customHeight="1" spans="1:8">
      <c r="A11" s="8" t="s">
        <v>64</v>
      </c>
      <c r="B11" s="11" t="s">
        <v>65</v>
      </c>
      <c r="C11" s="11"/>
      <c r="D11" s="9" t="s">
        <v>57</v>
      </c>
      <c r="E11" s="9">
        <v>1</v>
      </c>
      <c r="F11" s="9"/>
      <c r="G11" s="14">
        <v>0</v>
      </c>
      <c r="H11" s="15" t="str">
        <f t="shared" si="0"/>
        <v> </v>
      </c>
    </row>
    <row r="12" ht="25.5" customHeight="1" spans="1:8">
      <c r="A12" s="8" t="s">
        <v>66</v>
      </c>
      <c r="B12" s="11" t="s">
        <v>67</v>
      </c>
      <c r="C12" s="11"/>
      <c r="D12" s="9" t="s">
        <v>57</v>
      </c>
      <c r="E12" s="9">
        <v>1</v>
      </c>
      <c r="F12" s="9"/>
      <c r="G12" s="16">
        <v>1407</v>
      </c>
      <c r="H12" s="15">
        <f>E12*G12</f>
        <v>1407</v>
      </c>
    </row>
    <row r="13" ht="13.5" customHeight="1" spans="1:8">
      <c r="A13" s="8" t="s">
        <v>68</v>
      </c>
      <c r="B13" s="11" t="s">
        <v>69</v>
      </c>
      <c r="C13" s="11"/>
      <c r="D13" s="9"/>
      <c r="E13" s="9"/>
      <c r="F13" s="9"/>
      <c r="G13" s="9"/>
      <c r="H13" s="10" t="str">
        <f t="shared" si="0"/>
        <v> </v>
      </c>
    </row>
    <row r="14" ht="27.75" customHeight="1" spans="1:8">
      <c r="A14" s="8" t="s">
        <v>70</v>
      </c>
      <c r="B14" s="11" t="s">
        <v>71</v>
      </c>
      <c r="C14" s="11"/>
      <c r="D14" s="9" t="s">
        <v>57</v>
      </c>
      <c r="E14" s="9">
        <v>1</v>
      </c>
      <c r="F14" s="9"/>
      <c r="G14" s="14">
        <v>0</v>
      </c>
      <c r="H14" s="15">
        <f>E14*G14</f>
        <v>0</v>
      </c>
    </row>
    <row r="15" ht="13.5" customHeight="1" spans="1:8">
      <c r="A15" s="8"/>
      <c r="B15" s="11"/>
      <c r="C15" s="11"/>
      <c r="D15" s="9"/>
      <c r="E15" s="12"/>
      <c r="F15" s="12"/>
      <c r="G15" s="12"/>
      <c r="H15" s="13"/>
    </row>
    <row r="16" ht="13.5" customHeight="1" spans="1:8">
      <c r="A16" s="8"/>
      <c r="B16" s="11"/>
      <c r="C16" s="11"/>
      <c r="D16" s="9"/>
      <c r="E16" s="12"/>
      <c r="F16" s="12"/>
      <c r="G16" s="12"/>
      <c r="H16" s="13"/>
    </row>
    <row r="17" ht="13.5" customHeight="1" spans="1:8">
      <c r="A17" s="8"/>
      <c r="B17" s="11"/>
      <c r="C17" s="11"/>
      <c r="D17" s="9"/>
      <c r="E17" s="12"/>
      <c r="F17" s="12"/>
      <c r="G17" s="12"/>
      <c r="H17" s="13"/>
    </row>
    <row r="18" ht="13.5" customHeight="1" spans="1:8">
      <c r="A18" s="8"/>
      <c r="B18" s="11"/>
      <c r="C18" s="11"/>
      <c r="D18" s="9"/>
      <c r="E18" s="12"/>
      <c r="F18" s="12"/>
      <c r="G18" s="12"/>
      <c r="H18" s="13"/>
    </row>
    <row r="19" ht="13.5" customHeight="1" spans="1:8">
      <c r="A19" s="8"/>
      <c r="B19" s="11"/>
      <c r="C19" s="11"/>
      <c r="D19" s="9"/>
      <c r="E19" s="12"/>
      <c r="F19" s="12"/>
      <c r="G19" s="12"/>
      <c r="H19" s="13"/>
    </row>
    <row r="20" ht="13.5" customHeight="1" spans="1:8">
      <c r="A20" s="8"/>
      <c r="B20" s="11"/>
      <c r="C20" s="11"/>
      <c r="D20" s="9"/>
      <c r="E20" s="12"/>
      <c r="F20" s="12"/>
      <c r="G20" s="12"/>
      <c r="H20" s="13"/>
    </row>
    <row r="21" ht="13.5" customHeight="1" spans="1:8">
      <c r="A21" s="8"/>
      <c r="B21" s="11"/>
      <c r="C21" s="11"/>
      <c r="D21" s="9"/>
      <c r="E21" s="12"/>
      <c r="F21" s="12"/>
      <c r="G21" s="12"/>
      <c r="H21" s="13"/>
    </row>
    <row r="22" ht="13.5" customHeight="1" spans="1:8">
      <c r="A22" s="8"/>
      <c r="B22" s="11"/>
      <c r="C22" s="11"/>
      <c r="D22" s="9"/>
      <c r="E22" s="12"/>
      <c r="F22" s="12"/>
      <c r="G22" s="12"/>
      <c r="H22" s="13"/>
    </row>
    <row r="23" ht="13.5" customHeight="1" spans="1:8">
      <c r="A23" s="8"/>
      <c r="B23" s="11"/>
      <c r="C23" s="11"/>
      <c r="D23" s="9"/>
      <c r="E23" s="12"/>
      <c r="F23" s="12"/>
      <c r="G23" s="12"/>
      <c r="H23" s="13"/>
    </row>
    <row r="24" ht="13.5" customHeight="1" spans="1:8">
      <c r="A24" s="8"/>
      <c r="B24" s="11"/>
      <c r="C24" s="11"/>
      <c r="D24" s="9"/>
      <c r="E24" s="12"/>
      <c r="F24" s="12"/>
      <c r="G24" s="12"/>
      <c r="H24" s="13"/>
    </row>
    <row r="25" ht="13.5" customHeight="1" spans="1:8">
      <c r="A25" s="8"/>
      <c r="B25" s="11"/>
      <c r="C25" s="11"/>
      <c r="D25" s="9"/>
      <c r="E25" s="12"/>
      <c r="F25" s="12"/>
      <c r="G25" s="12"/>
      <c r="H25" s="13"/>
    </row>
    <row r="26" ht="13.5" customHeight="1" spans="1:8">
      <c r="A26" s="8"/>
      <c r="B26" s="11"/>
      <c r="C26" s="11"/>
      <c r="D26" s="9"/>
      <c r="E26" s="12"/>
      <c r="F26" s="12"/>
      <c r="G26" s="12"/>
      <c r="H26" s="13"/>
    </row>
    <row r="27" ht="13.5" customHeight="1" spans="1:8">
      <c r="A27" s="8"/>
      <c r="B27" s="11"/>
      <c r="C27" s="11"/>
      <c r="D27" s="9"/>
      <c r="E27" s="12"/>
      <c r="F27" s="12"/>
      <c r="G27" s="12"/>
      <c r="H27" s="13"/>
    </row>
    <row r="28" ht="13.5" customHeight="1" spans="1:8">
      <c r="A28" s="8"/>
      <c r="B28" s="11"/>
      <c r="C28" s="11"/>
      <c r="D28" s="9"/>
      <c r="E28" s="12"/>
      <c r="F28" s="12"/>
      <c r="G28" s="12"/>
      <c r="H28" s="13"/>
    </row>
    <row r="29" ht="13.5" customHeight="1" spans="1:8">
      <c r="A29" s="8"/>
      <c r="B29" s="11"/>
      <c r="C29" s="11"/>
      <c r="D29" s="9"/>
      <c r="E29" s="12"/>
      <c r="F29" s="12"/>
      <c r="G29" s="12"/>
      <c r="H29" s="13"/>
    </row>
    <row r="30" ht="13.5" customHeight="1" spans="1:8">
      <c r="A30" s="8"/>
      <c r="B30" s="11"/>
      <c r="C30" s="11"/>
      <c r="D30" s="9"/>
      <c r="E30" s="12"/>
      <c r="F30" s="12"/>
      <c r="G30" s="12"/>
      <c r="H30" s="13"/>
    </row>
    <row r="31" ht="13.5" customHeight="1" spans="1:8">
      <c r="A31" s="8"/>
      <c r="B31" s="11"/>
      <c r="C31" s="11"/>
      <c r="D31" s="9"/>
      <c r="E31" s="12"/>
      <c r="F31" s="12"/>
      <c r="G31" s="12"/>
      <c r="H31" s="13"/>
    </row>
    <row r="32" ht="13.5" customHeight="1" spans="1:8">
      <c r="A32" s="8"/>
      <c r="B32" s="11"/>
      <c r="C32" s="11"/>
      <c r="D32" s="9"/>
      <c r="E32" s="12"/>
      <c r="F32" s="12"/>
      <c r="G32" s="12"/>
      <c r="H32" s="13"/>
    </row>
    <row r="33" ht="13.5" customHeight="1" spans="1:8">
      <c r="A33" s="8"/>
      <c r="B33" s="11"/>
      <c r="C33" s="11"/>
      <c r="D33" s="9"/>
      <c r="E33" s="12"/>
      <c r="F33" s="12"/>
      <c r="G33" s="12"/>
      <c r="H33" s="13"/>
    </row>
    <row r="34" ht="13.5" customHeight="1" spans="1:8">
      <c r="A34" s="8"/>
      <c r="B34" s="11"/>
      <c r="C34" s="11"/>
      <c r="D34" s="9"/>
      <c r="E34" s="12"/>
      <c r="F34" s="12"/>
      <c r="G34" s="12"/>
      <c r="H34" s="13"/>
    </row>
    <row r="35" ht="13.5" customHeight="1" spans="1:8">
      <c r="A35" s="8"/>
      <c r="B35" s="11"/>
      <c r="C35" s="11"/>
      <c r="D35" s="9"/>
      <c r="E35" s="12"/>
      <c r="F35" s="12"/>
      <c r="G35" s="12"/>
      <c r="H35" s="13"/>
    </row>
    <row r="36" ht="13.5" customHeight="1" spans="1:8">
      <c r="A36" s="8"/>
      <c r="B36" s="11"/>
      <c r="C36" s="11"/>
      <c r="D36" s="9"/>
      <c r="E36" s="12"/>
      <c r="F36" s="12"/>
      <c r="G36" s="12"/>
      <c r="H36" s="13"/>
    </row>
    <row r="37" ht="13.5" customHeight="1" spans="1:8">
      <c r="A37" s="8"/>
      <c r="B37" s="11"/>
      <c r="C37" s="11"/>
      <c r="D37" s="9"/>
      <c r="E37" s="12"/>
      <c r="F37" s="12"/>
      <c r="G37" s="12"/>
      <c r="H37" s="13"/>
    </row>
    <row r="38" ht="13.5" customHeight="1" spans="1:8">
      <c r="A38" s="8"/>
      <c r="B38" s="11"/>
      <c r="C38" s="11"/>
      <c r="D38" s="9"/>
      <c r="E38" s="12"/>
      <c r="F38" s="12"/>
      <c r="G38" s="12"/>
      <c r="H38" s="13"/>
    </row>
    <row r="39" ht="13.5" customHeight="1" spans="1:8">
      <c r="A39" s="8"/>
      <c r="B39" s="11"/>
      <c r="C39" s="11"/>
      <c r="D39" s="9"/>
      <c r="E39" s="12"/>
      <c r="F39" s="12"/>
      <c r="G39" s="12"/>
      <c r="H39" s="13"/>
    </row>
    <row r="40" ht="13.5" customHeight="1" spans="1:8">
      <c r="A40" s="8"/>
      <c r="B40" s="11"/>
      <c r="C40" s="11"/>
      <c r="D40" s="9"/>
      <c r="E40" s="12"/>
      <c r="F40" s="12"/>
      <c r="G40" s="12"/>
      <c r="H40" s="13"/>
    </row>
    <row r="41" ht="13.5" customHeight="1" spans="1:8">
      <c r="A41" s="8"/>
      <c r="B41" s="11"/>
      <c r="C41" s="11"/>
      <c r="D41" s="9"/>
      <c r="E41" s="12"/>
      <c r="F41" s="12"/>
      <c r="G41" s="12"/>
      <c r="H41" s="13"/>
    </row>
    <row r="42" ht="13.5" customHeight="1" spans="1:8">
      <c r="A42" s="8"/>
      <c r="B42" s="11"/>
      <c r="C42" s="11"/>
      <c r="D42" s="9"/>
      <c r="E42" s="12"/>
      <c r="F42" s="12"/>
      <c r="G42" s="12"/>
      <c r="H42" s="13"/>
    </row>
    <row r="43" ht="13.5" customHeight="1" spans="1:8">
      <c r="A43" s="8"/>
      <c r="B43" s="11"/>
      <c r="C43" s="11"/>
      <c r="D43" s="9"/>
      <c r="E43" s="12"/>
      <c r="F43" s="12"/>
      <c r="G43" s="12"/>
      <c r="H43" s="13"/>
    </row>
    <row r="44" ht="13.5" customHeight="1" spans="1:8">
      <c r="A44" s="8"/>
      <c r="B44" s="11"/>
      <c r="C44" s="11"/>
      <c r="D44" s="9"/>
      <c r="E44" s="12"/>
      <c r="F44" s="12"/>
      <c r="G44" s="12"/>
      <c r="H44" s="13"/>
    </row>
    <row r="45" ht="13.5" customHeight="1" spans="1:8">
      <c r="A45" s="8"/>
      <c r="B45" s="11"/>
      <c r="C45" s="11"/>
      <c r="D45" s="9"/>
      <c r="E45" s="12"/>
      <c r="F45" s="12"/>
      <c r="G45" s="12"/>
      <c r="H45" s="13"/>
    </row>
    <row r="46" ht="13.5" customHeight="1" spans="1:8">
      <c r="A46" s="8"/>
      <c r="B46" s="11"/>
      <c r="C46" s="11"/>
      <c r="D46" s="9"/>
      <c r="E46" s="12"/>
      <c r="F46" s="12"/>
      <c r="G46" s="12"/>
      <c r="H46" s="13"/>
    </row>
    <row r="47" ht="13.5" customHeight="1" spans="1:8">
      <c r="A47" s="8"/>
      <c r="B47" s="11"/>
      <c r="C47" s="11"/>
      <c r="D47" s="9"/>
      <c r="E47" s="12"/>
      <c r="F47" s="12"/>
      <c r="G47" s="12"/>
      <c r="H47" s="13"/>
    </row>
    <row r="48" ht="13.5" customHeight="1" spans="1:8">
      <c r="A48" s="17" t="str">
        <f>"第100章  合计   人民币（元）"</f>
        <v>第100章  合计   人民币（元）</v>
      </c>
      <c r="B48" s="18"/>
      <c r="C48" s="18"/>
      <c r="D48" s="19"/>
      <c r="E48" s="20">
        <f>SUM(H7,H8,H10,H11,H12,H14)</f>
        <v>1407</v>
      </c>
      <c r="F48" s="21"/>
      <c r="G48" s="21"/>
      <c r="H48" s="22"/>
    </row>
    <row r="49" ht="21" customHeight="1" spans="1:8">
      <c r="A49" s="2"/>
      <c r="B49" s="2"/>
      <c r="C49" s="3"/>
      <c r="D49" s="3"/>
      <c r="E49" s="3"/>
      <c r="F49" s="4" t="s">
        <v>72</v>
      </c>
      <c r="G49" s="4"/>
      <c r="H49" s="4"/>
    </row>
    <row r="50" ht="21" customHeight="1" spans="1:8">
      <c r="A50" s="1" t="s">
        <v>42</v>
      </c>
      <c r="B50" s="1"/>
      <c r="C50" s="1"/>
      <c r="D50" s="1"/>
      <c r="E50" s="1"/>
      <c r="F50" s="1"/>
      <c r="G50" s="1"/>
      <c r="H50" s="1"/>
    </row>
    <row r="51" ht="13.5" customHeight="1" spans="1:8">
      <c r="A51" s="2" t="s">
        <v>114</v>
      </c>
      <c r="B51" s="2"/>
      <c r="C51" s="3"/>
      <c r="D51" s="3"/>
      <c r="E51" s="3"/>
      <c r="F51" s="4" t="s">
        <v>44</v>
      </c>
      <c r="G51" s="4"/>
      <c r="H51" s="4"/>
    </row>
    <row r="52" ht="13.5" customHeight="1" spans="1:8">
      <c r="A52" s="5" t="s">
        <v>31</v>
      </c>
      <c r="B52" s="6"/>
      <c r="C52" s="6"/>
      <c r="D52" s="6"/>
      <c r="E52" s="6"/>
      <c r="F52" s="6"/>
      <c r="G52" s="6"/>
      <c r="H52" s="7"/>
    </row>
    <row r="53" ht="13.5" customHeight="1" spans="1:8">
      <c r="A53" s="8" t="s">
        <v>45</v>
      </c>
      <c r="B53" s="9" t="s">
        <v>46</v>
      </c>
      <c r="C53" s="9"/>
      <c r="D53" s="9" t="s">
        <v>47</v>
      </c>
      <c r="E53" s="9" t="s">
        <v>48</v>
      </c>
      <c r="F53" s="9"/>
      <c r="G53" s="9" t="s">
        <v>49</v>
      </c>
      <c r="H53" s="10" t="s">
        <v>50</v>
      </c>
    </row>
    <row r="54" ht="13.5" customHeight="1" spans="1:8">
      <c r="A54" s="8" t="s">
        <v>73</v>
      </c>
      <c r="B54" s="11" t="s">
        <v>74</v>
      </c>
      <c r="C54" s="11"/>
      <c r="D54" s="9"/>
      <c r="E54" s="12"/>
      <c r="F54" s="12"/>
      <c r="G54" s="12"/>
      <c r="H54" s="13" t="str">
        <f>IF(ROUND(E54*G54,2)=0," ",ROUND(E54*G54,2))</f>
        <v> </v>
      </c>
    </row>
    <row r="55" ht="13.5" customHeight="1" spans="1:8">
      <c r="A55" s="8" t="s">
        <v>75</v>
      </c>
      <c r="B55" s="11" t="s">
        <v>76</v>
      </c>
      <c r="C55" s="11"/>
      <c r="D55" s="9"/>
      <c r="E55" s="12"/>
      <c r="F55" s="12"/>
      <c r="G55" s="12"/>
      <c r="H55" s="13" t="str">
        <f>IF(ROUND(E55*G55,2)=0," ",ROUND(E55*G55,2))</f>
        <v> </v>
      </c>
    </row>
    <row r="56" ht="79.5" customHeight="1" spans="1:8">
      <c r="A56" s="8" t="s">
        <v>55</v>
      </c>
      <c r="B56" s="11" t="s">
        <v>77</v>
      </c>
      <c r="C56" s="11"/>
      <c r="D56" s="9" t="s">
        <v>78</v>
      </c>
      <c r="E56" s="9">
        <v>980</v>
      </c>
      <c r="F56" s="9"/>
      <c r="G56" s="14">
        <v>0</v>
      </c>
      <c r="H56" s="15">
        <f>E56*G56</f>
        <v>0</v>
      </c>
    </row>
    <row r="57" ht="13.5" customHeight="1" spans="1:8">
      <c r="A57" s="8"/>
      <c r="B57" s="11"/>
      <c r="C57" s="11"/>
      <c r="D57" s="9"/>
      <c r="E57" s="12"/>
      <c r="F57" s="12"/>
      <c r="G57" s="12"/>
      <c r="H57" s="13"/>
    </row>
    <row r="58" ht="13.5" customHeight="1" spans="1:8">
      <c r="A58" s="8"/>
      <c r="B58" s="11"/>
      <c r="C58" s="11"/>
      <c r="D58" s="9"/>
      <c r="E58" s="12"/>
      <c r="F58" s="12"/>
      <c r="G58" s="12"/>
      <c r="H58" s="13"/>
    </row>
    <row r="59" ht="13.5" customHeight="1" spans="1:8">
      <c r="A59" s="8"/>
      <c r="B59" s="11"/>
      <c r="C59" s="11"/>
      <c r="D59" s="9"/>
      <c r="E59" s="12"/>
      <c r="F59" s="12"/>
      <c r="G59" s="12"/>
      <c r="H59" s="13"/>
    </row>
    <row r="60" ht="13.5" customHeight="1" spans="1:8">
      <c r="A60" s="8"/>
      <c r="B60" s="11"/>
      <c r="C60" s="11"/>
      <c r="D60" s="9"/>
      <c r="E60" s="12"/>
      <c r="F60" s="12"/>
      <c r="G60" s="12"/>
      <c r="H60" s="13"/>
    </row>
    <row r="61" ht="13.5" customHeight="1" spans="1:8">
      <c r="A61" s="8"/>
      <c r="B61" s="11"/>
      <c r="C61" s="11"/>
      <c r="D61" s="9"/>
      <c r="E61" s="12"/>
      <c r="F61" s="12"/>
      <c r="G61" s="12"/>
      <c r="H61" s="13"/>
    </row>
    <row r="62" ht="13.5" customHeight="1" spans="1:8">
      <c r="A62" s="8"/>
      <c r="B62" s="11"/>
      <c r="C62" s="11"/>
      <c r="D62" s="9"/>
      <c r="E62" s="12"/>
      <c r="F62" s="12"/>
      <c r="G62" s="12"/>
      <c r="H62" s="13"/>
    </row>
    <row r="63" ht="13.5" customHeight="1" spans="1:8">
      <c r="A63" s="8"/>
      <c r="B63" s="11"/>
      <c r="C63" s="11"/>
      <c r="D63" s="9"/>
      <c r="E63" s="12"/>
      <c r="F63" s="12"/>
      <c r="G63" s="12"/>
      <c r="H63" s="13"/>
    </row>
    <row r="64" ht="13.5" customHeight="1" spans="1:8">
      <c r="A64" s="8"/>
      <c r="B64" s="11"/>
      <c r="C64" s="11"/>
      <c r="D64" s="9"/>
      <c r="E64" s="12"/>
      <c r="F64" s="12"/>
      <c r="G64" s="12"/>
      <c r="H64" s="13"/>
    </row>
    <row r="65" ht="13.5" customHeight="1" spans="1:8">
      <c r="A65" s="8"/>
      <c r="B65" s="11"/>
      <c r="C65" s="11"/>
      <c r="D65" s="9"/>
      <c r="E65" s="12"/>
      <c r="F65" s="12"/>
      <c r="G65" s="12"/>
      <c r="H65" s="13"/>
    </row>
    <row r="66" ht="13.5" customHeight="1" spans="1:8">
      <c r="A66" s="8"/>
      <c r="B66" s="11"/>
      <c r="C66" s="11"/>
      <c r="D66" s="9"/>
      <c r="E66" s="12"/>
      <c r="F66" s="12"/>
      <c r="G66" s="12"/>
      <c r="H66" s="13"/>
    </row>
    <row r="67" ht="13.5" customHeight="1" spans="1:8">
      <c r="A67" s="8"/>
      <c r="B67" s="11"/>
      <c r="C67" s="11"/>
      <c r="D67" s="9"/>
      <c r="E67" s="12"/>
      <c r="F67" s="12"/>
      <c r="G67" s="12"/>
      <c r="H67" s="13"/>
    </row>
    <row r="68" ht="13.5" customHeight="1" spans="1:8">
      <c r="A68" s="8"/>
      <c r="B68" s="11"/>
      <c r="C68" s="11"/>
      <c r="D68" s="9"/>
      <c r="E68" s="12"/>
      <c r="F68" s="12"/>
      <c r="G68" s="12"/>
      <c r="H68" s="13"/>
    </row>
    <row r="69" ht="13.5" customHeight="1" spans="1:8">
      <c r="A69" s="8"/>
      <c r="B69" s="11"/>
      <c r="C69" s="11"/>
      <c r="D69" s="9"/>
      <c r="E69" s="12"/>
      <c r="F69" s="12"/>
      <c r="G69" s="12"/>
      <c r="H69" s="13"/>
    </row>
    <row r="70" ht="13.5" customHeight="1" spans="1:8">
      <c r="A70" s="8"/>
      <c r="B70" s="11"/>
      <c r="C70" s="11"/>
      <c r="D70" s="9"/>
      <c r="E70" s="12"/>
      <c r="F70" s="12"/>
      <c r="G70" s="12"/>
      <c r="H70" s="13"/>
    </row>
    <row r="71" ht="13.5" customHeight="1" spans="1:8">
      <c r="A71" s="8"/>
      <c r="B71" s="11"/>
      <c r="C71" s="11"/>
      <c r="D71" s="9"/>
      <c r="E71" s="12"/>
      <c r="F71" s="12"/>
      <c r="G71" s="12"/>
      <c r="H71" s="13"/>
    </row>
    <row r="72" ht="13.5" customHeight="1" spans="1:8">
      <c r="A72" s="8"/>
      <c r="B72" s="11"/>
      <c r="C72" s="11"/>
      <c r="D72" s="9"/>
      <c r="E72" s="12"/>
      <c r="F72" s="12"/>
      <c r="G72" s="12"/>
      <c r="H72" s="13"/>
    </row>
    <row r="73" ht="13.5" customHeight="1" spans="1:8">
      <c r="A73" s="8"/>
      <c r="B73" s="11"/>
      <c r="C73" s="11"/>
      <c r="D73" s="9"/>
      <c r="E73" s="12"/>
      <c r="F73" s="12"/>
      <c r="G73" s="12"/>
      <c r="H73" s="13"/>
    </row>
    <row r="74" ht="13.5" customHeight="1" spans="1:8">
      <c r="A74" s="8"/>
      <c r="B74" s="11"/>
      <c r="C74" s="11"/>
      <c r="D74" s="9"/>
      <c r="E74" s="12"/>
      <c r="F74" s="12"/>
      <c r="G74" s="12"/>
      <c r="H74" s="13"/>
    </row>
    <row r="75" ht="13.5" customHeight="1" spans="1:8">
      <c r="A75" s="8"/>
      <c r="B75" s="11"/>
      <c r="C75" s="11"/>
      <c r="D75" s="9"/>
      <c r="E75" s="12"/>
      <c r="F75" s="12"/>
      <c r="G75" s="12"/>
      <c r="H75" s="13"/>
    </row>
    <row r="76" ht="13.5" customHeight="1" spans="1:8">
      <c r="A76" s="8"/>
      <c r="B76" s="11"/>
      <c r="C76" s="11"/>
      <c r="D76" s="9"/>
      <c r="E76" s="12"/>
      <c r="F76" s="12"/>
      <c r="G76" s="12"/>
      <c r="H76" s="13"/>
    </row>
    <row r="77" ht="13.5" customHeight="1" spans="1:8">
      <c r="A77" s="8"/>
      <c r="B77" s="11"/>
      <c r="C77" s="11"/>
      <c r="D77" s="9"/>
      <c r="E77" s="12"/>
      <c r="F77" s="12"/>
      <c r="G77" s="12"/>
      <c r="H77" s="13"/>
    </row>
    <row r="78" ht="13.5" customHeight="1" spans="1:8">
      <c r="A78" s="8"/>
      <c r="B78" s="11"/>
      <c r="C78" s="11"/>
      <c r="D78" s="9"/>
      <c r="E78" s="12"/>
      <c r="F78" s="12"/>
      <c r="G78" s="12"/>
      <c r="H78" s="13"/>
    </row>
    <row r="79" ht="13.5" customHeight="1" spans="1:8">
      <c r="A79" s="8"/>
      <c r="B79" s="11"/>
      <c r="C79" s="11"/>
      <c r="D79" s="9"/>
      <c r="E79" s="12"/>
      <c r="F79" s="12"/>
      <c r="G79" s="12"/>
      <c r="H79" s="13"/>
    </row>
    <row r="80" ht="13.5" customHeight="1" spans="1:8">
      <c r="A80" s="8"/>
      <c r="B80" s="11"/>
      <c r="C80" s="11"/>
      <c r="D80" s="9"/>
      <c r="E80" s="12"/>
      <c r="F80" s="12"/>
      <c r="G80" s="12"/>
      <c r="H80" s="13"/>
    </row>
    <row r="81" ht="13.5" customHeight="1" spans="1:8">
      <c r="A81" s="8"/>
      <c r="B81" s="11"/>
      <c r="C81" s="11"/>
      <c r="D81" s="9"/>
      <c r="E81" s="12"/>
      <c r="F81" s="12"/>
      <c r="G81" s="12"/>
      <c r="H81" s="13"/>
    </row>
    <row r="82" ht="13.5" customHeight="1" spans="1:8">
      <c r="A82" s="8"/>
      <c r="B82" s="11"/>
      <c r="C82" s="11"/>
      <c r="D82" s="9"/>
      <c r="E82" s="12"/>
      <c r="F82" s="12"/>
      <c r="G82" s="12"/>
      <c r="H82" s="13"/>
    </row>
    <row r="83" ht="13.5" customHeight="1" spans="1:8">
      <c r="A83" s="8"/>
      <c r="B83" s="11"/>
      <c r="C83" s="11"/>
      <c r="D83" s="9"/>
      <c r="E83" s="12"/>
      <c r="F83" s="12"/>
      <c r="G83" s="12"/>
      <c r="H83" s="13"/>
    </row>
    <row r="84" ht="13.5" customHeight="1" spans="1:8">
      <c r="A84" s="8"/>
      <c r="B84" s="11"/>
      <c r="C84" s="11"/>
      <c r="D84" s="9"/>
      <c r="E84" s="12"/>
      <c r="F84" s="12"/>
      <c r="G84" s="12"/>
      <c r="H84" s="13"/>
    </row>
    <row r="85" ht="13.5" customHeight="1" spans="1:8">
      <c r="A85" s="8"/>
      <c r="B85" s="11"/>
      <c r="C85" s="11"/>
      <c r="D85" s="9"/>
      <c r="E85" s="12"/>
      <c r="F85" s="12"/>
      <c r="G85" s="12"/>
      <c r="H85" s="13"/>
    </row>
    <row r="86" ht="13.5" customHeight="1" spans="1:8">
      <c r="A86" s="8"/>
      <c r="B86" s="11"/>
      <c r="C86" s="11"/>
      <c r="D86" s="9"/>
      <c r="E86" s="12"/>
      <c r="F86" s="12"/>
      <c r="G86" s="12"/>
      <c r="H86" s="13"/>
    </row>
    <row r="87" ht="13.5" customHeight="1" spans="1:8">
      <c r="A87" s="8"/>
      <c r="B87" s="11"/>
      <c r="C87" s="11"/>
      <c r="D87" s="9"/>
      <c r="E87" s="12"/>
      <c r="F87" s="12"/>
      <c r="G87" s="12"/>
      <c r="H87" s="13"/>
    </row>
    <row r="88" ht="13.5" customHeight="1" spans="1:8">
      <c r="A88" s="8"/>
      <c r="B88" s="11"/>
      <c r="C88" s="11"/>
      <c r="D88" s="9"/>
      <c r="E88" s="12"/>
      <c r="F88" s="12"/>
      <c r="G88" s="12"/>
      <c r="H88" s="13"/>
    </row>
    <row r="89" ht="13.5" customHeight="1" spans="1:8">
      <c r="A89" s="8"/>
      <c r="B89" s="11"/>
      <c r="C89" s="11"/>
      <c r="D89" s="9"/>
      <c r="E89" s="12"/>
      <c r="F89" s="12"/>
      <c r="G89" s="12"/>
      <c r="H89" s="13"/>
    </row>
    <row r="90" ht="13.5" customHeight="1" spans="1:8">
      <c r="A90" s="8"/>
      <c r="B90" s="11"/>
      <c r="C90" s="11"/>
      <c r="D90" s="9"/>
      <c r="E90" s="12"/>
      <c r="F90" s="12"/>
      <c r="G90" s="12"/>
      <c r="H90" s="13"/>
    </row>
    <row r="91" ht="13.5" customHeight="1" spans="1:8">
      <c r="A91" s="8"/>
      <c r="B91" s="11"/>
      <c r="C91" s="11"/>
      <c r="D91" s="9"/>
      <c r="E91" s="12"/>
      <c r="F91" s="12"/>
      <c r="G91" s="12"/>
      <c r="H91" s="13"/>
    </row>
    <row r="92" ht="13.5" customHeight="1" spans="1:8">
      <c r="A92" s="8"/>
      <c r="B92" s="11"/>
      <c r="C92" s="11"/>
      <c r="D92" s="9"/>
      <c r="E92" s="12"/>
      <c r="F92" s="12"/>
      <c r="G92" s="12"/>
      <c r="H92" s="13"/>
    </row>
    <row r="93" ht="13.5" customHeight="1" spans="1:8">
      <c r="A93" s="8"/>
      <c r="B93" s="11"/>
      <c r="C93" s="11"/>
      <c r="D93" s="9"/>
      <c r="E93" s="12"/>
      <c r="F93" s="12"/>
      <c r="G93" s="12"/>
      <c r="H93" s="13"/>
    </row>
    <row r="94" ht="13.5" customHeight="1" spans="1:8">
      <c r="A94" s="8"/>
      <c r="B94" s="11"/>
      <c r="C94" s="11"/>
      <c r="D94" s="9"/>
      <c r="E94" s="12"/>
      <c r="F94" s="12"/>
      <c r="G94" s="12"/>
      <c r="H94" s="13"/>
    </row>
    <row r="95" ht="13.5" customHeight="1" spans="1:8">
      <c r="A95" s="8"/>
      <c r="B95" s="11"/>
      <c r="C95" s="11"/>
      <c r="D95" s="9"/>
      <c r="E95" s="12"/>
      <c r="F95" s="12"/>
      <c r="G95" s="12"/>
      <c r="H95" s="13"/>
    </row>
    <row r="96" ht="13.5" customHeight="1" spans="1:8">
      <c r="A96" s="23" t="str">
        <f>"第200章  合计   人民币（元）"</f>
        <v>第200章  合计   人民币（元）</v>
      </c>
      <c r="B96" s="24"/>
      <c r="C96" s="24"/>
      <c r="D96" s="25"/>
      <c r="E96" s="20">
        <f>SUM((H56))</f>
        <v>0</v>
      </c>
      <c r="F96" s="21"/>
      <c r="G96" s="21"/>
      <c r="H96" s="22"/>
    </row>
    <row r="97" ht="21" customHeight="1" spans="1:8">
      <c r="A97" s="2"/>
      <c r="B97" s="2"/>
      <c r="C97" s="3"/>
      <c r="D97" s="3"/>
      <c r="E97" s="3"/>
      <c r="F97" s="4" t="s">
        <v>79</v>
      </c>
      <c r="G97" s="4"/>
      <c r="H97" s="4"/>
    </row>
    <row r="98" ht="21" customHeight="1" spans="1:8">
      <c r="A98" s="1" t="s">
        <v>42</v>
      </c>
      <c r="B98" s="1"/>
      <c r="C98" s="1"/>
      <c r="D98" s="1"/>
      <c r="E98" s="1"/>
      <c r="F98" s="1"/>
      <c r="G98" s="1"/>
      <c r="H98" s="1"/>
    </row>
    <row r="99" ht="13.5" customHeight="1" spans="1:8">
      <c r="A99" s="2" t="s">
        <v>114</v>
      </c>
      <c r="B99" s="2"/>
      <c r="C99" s="3"/>
      <c r="D99" s="3"/>
      <c r="E99" s="3"/>
      <c r="F99" s="4" t="s">
        <v>44</v>
      </c>
      <c r="G99" s="4"/>
      <c r="H99" s="4"/>
    </row>
    <row r="100" ht="13.5" customHeight="1" spans="1:8">
      <c r="A100" s="26" t="s">
        <v>33</v>
      </c>
      <c r="B100" s="27"/>
      <c r="C100" s="27"/>
      <c r="D100" s="27"/>
      <c r="E100" s="27"/>
      <c r="F100" s="27"/>
      <c r="G100" s="27"/>
      <c r="H100" s="28"/>
    </row>
    <row r="101" ht="13.5" customHeight="1" spans="1:8">
      <c r="A101" s="29" t="s">
        <v>45</v>
      </c>
      <c r="B101" s="9" t="s">
        <v>46</v>
      </c>
      <c r="C101" s="9"/>
      <c r="D101" s="9" t="s">
        <v>47</v>
      </c>
      <c r="E101" s="9" t="s">
        <v>48</v>
      </c>
      <c r="F101" s="9"/>
      <c r="G101" s="9" t="s">
        <v>49</v>
      </c>
      <c r="H101" s="30" t="s">
        <v>50</v>
      </c>
    </row>
    <row r="102" ht="13.5" customHeight="1" spans="1:8">
      <c r="A102" s="29" t="s">
        <v>80</v>
      </c>
      <c r="B102" s="11" t="s">
        <v>81</v>
      </c>
      <c r="C102" s="11"/>
      <c r="D102" s="9"/>
      <c r="E102" s="12"/>
      <c r="F102" s="12"/>
      <c r="G102" s="12"/>
      <c r="H102" s="31" t="str">
        <f t="shared" ref="H102:H108" si="1">IF(ROUND(E102*G102,2)=0," ",ROUND(E102*G102,2))</f>
        <v> </v>
      </c>
    </row>
    <row r="103" ht="13.5" customHeight="1" spans="1:8">
      <c r="A103" s="29" t="s">
        <v>82</v>
      </c>
      <c r="B103" s="11" t="s">
        <v>83</v>
      </c>
      <c r="C103" s="11"/>
      <c r="D103" s="9"/>
      <c r="E103" s="12"/>
      <c r="F103" s="12"/>
      <c r="G103" s="12"/>
      <c r="H103" s="31" t="str">
        <f t="shared" si="1"/>
        <v> </v>
      </c>
    </row>
    <row r="104" ht="39" customHeight="1" spans="1:8">
      <c r="A104" s="29" t="s">
        <v>55</v>
      </c>
      <c r="B104" s="11" t="s">
        <v>84</v>
      </c>
      <c r="C104" s="11"/>
      <c r="D104" s="9" t="s">
        <v>78</v>
      </c>
      <c r="E104" s="9">
        <v>833</v>
      </c>
      <c r="F104" s="9"/>
      <c r="G104" s="14">
        <v>0</v>
      </c>
      <c r="H104" s="32">
        <f>E104*G104</f>
        <v>0</v>
      </c>
    </row>
    <row r="105" ht="13.5" customHeight="1" spans="1:8">
      <c r="A105" s="29" t="s">
        <v>85</v>
      </c>
      <c r="B105" s="11" t="s">
        <v>86</v>
      </c>
      <c r="C105" s="11"/>
      <c r="D105" s="9"/>
      <c r="E105" s="9"/>
      <c r="F105" s="9"/>
      <c r="G105" s="9"/>
      <c r="H105" s="30" t="str">
        <f t="shared" si="1"/>
        <v> </v>
      </c>
    </row>
    <row r="106" ht="13.5" customHeight="1" spans="1:8">
      <c r="A106" s="29" t="s">
        <v>87</v>
      </c>
      <c r="B106" s="11" t="s">
        <v>86</v>
      </c>
      <c r="C106" s="11"/>
      <c r="D106" s="9"/>
      <c r="E106" s="9"/>
      <c r="F106" s="9"/>
      <c r="G106" s="9"/>
      <c r="H106" s="30" t="str">
        <f t="shared" si="1"/>
        <v> </v>
      </c>
    </row>
    <row r="107" ht="45" customHeight="1" spans="1:8">
      <c r="A107" s="29" t="s">
        <v>55</v>
      </c>
      <c r="B107" s="11" t="s">
        <v>88</v>
      </c>
      <c r="C107" s="11"/>
      <c r="D107" s="9" t="s">
        <v>78</v>
      </c>
      <c r="E107" s="9">
        <v>735</v>
      </c>
      <c r="F107" s="9"/>
      <c r="G107" s="14">
        <v>0</v>
      </c>
      <c r="H107" s="32">
        <f>E107*G107</f>
        <v>0</v>
      </c>
    </row>
    <row r="108" ht="30" customHeight="1" spans="1:8">
      <c r="A108" s="29" t="s">
        <v>89</v>
      </c>
      <c r="B108" s="11" t="s">
        <v>90</v>
      </c>
      <c r="C108" s="11"/>
      <c r="D108" s="9"/>
      <c r="E108" s="9"/>
      <c r="F108" s="9"/>
      <c r="G108" s="9"/>
      <c r="H108" s="30" t="str">
        <f t="shared" si="1"/>
        <v> </v>
      </c>
    </row>
    <row r="109" ht="38.25" customHeight="1" spans="1:8">
      <c r="A109" s="29" t="s">
        <v>91</v>
      </c>
      <c r="B109" s="11" t="s">
        <v>92</v>
      </c>
      <c r="C109" s="11"/>
      <c r="D109" s="9" t="s">
        <v>78</v>
      </c>
      <c r="E109" s="9">
        <v>245</v>
      </c>
      <c r="F109" s="9"/>
      <c r="G109" s="14">
        <v>0</v>
      </c>
      <c r="H109" s="32">
        <f>E109*G109</f>
        <v>0</v>
      </c>
    </row>
    <row r="110" ht="13.5" customHeight="1" spans="1:8">
      <c r="A110" s="29"/>
      <c r="B110" s="11"/>
      <c r="C110" s="11"/>
      <c r="D110" s="9"/>
      <c r="E110" s="12"/>
      <c r="F110" s="12"/>
      <c r="G110" s="12"/>
      <c r="H110" s="31"/>
    </row>
    <row r="111" ht="13.5" customHeight="1" spans="1:8">
      <c r="A111" s="29"/>
      <c r="B111" s="11"/>
      <c r="C111" s="11"/>
      <c r="D111" s="9"/>
      <c r="E111" s="12"/>
      <c r="F111" s="12"/>
      <c r="G111" s="12"/>
      <c r="H111" s="31"/>
    </row>
    <row r="112" ht="13.5" customHeight="1" spans="1:8">
      <c r="A112" s="29"/>
      <c r="B112" s="11"/>
      <c r="C112" s="11"/>
      <c r="D112" s="9"/>
      <c r="E112" s="12"/>
      <c r="F112" s="12"/>
      <c r="G112" s="12"/>
      <c r="H112" s="31"/>
    </row>
    <row r="113" ht="13.5" customHeight="1" spans="1:8">
      <c r="A113" s="29"/>
      <c r="B113" s="11"/>
      <c r="C113" s="11"/>
      <c r="D113" s="9"/>
      <c r="E113" s="12"/>
      <c r="F113" s="12"/>
      <c r="G113" s="12"/>
      <c r="H113" s="31"/>
    </row>
    <row r="114" ht="13.5" customHeight="1" spans="1:8">
      <c r="A114" s="29"/>
      <c r="B114" s="11"/>
      <c r="C114" s="11"/>
      <c r="D114" s="9"/>
      <c r="E114" s="12"/>
      <c r="F114" s="12"/>
      <c r="G114" s="12"/>
      <c r="H114" s="31"/>
    </row>
    <row r="115" ht="13.5" customHeight="1" spans="1:8">
      <c r="A115" s="29"/>
      <c r="B115" s="11"/>
      <c r="C115" s="11"/>
      <c r="D115" s="9"/>
      <c r="E115" s="12"/>
      <c r="F115" s="12"/>
      <c r="G115" s="12"/>
      <c r="H115" s="31"/>
    </row>
    <row r="116" ht="13.5" customHeight="1" spans="1:8">
      <c r="A116" s="29"/>
      <c r="B116" s="11"/>
      <c r="C116" s="11"/>
      <c r="D116" s="9"/>
      <c r="E116" s="12"/>
      <c r="F116" s="12"/>
      <c r="G116" s="12"/>
      <c r="H116" s="31"/>
    </row>
    <row r="117" ht="13.5" customHeight="1" spans="1:8">
      <c r="A117" s="29"/>
      <c r="B117" s="11"/>
      <c r="C117" s="11"/>
      <c r="D117" s="9"/>
      <c r="E117" s="12"/>
      <c r="F117" s="12"/>
      <c r="G117" s="12"/>
      <c r="H117" s="31"/>
    </row>
    <row r="118" ht="13.5" customHeight="1" spans="1:8">
      <c r="A118" s="29"/>
      <c r="B118" s="11"/>
      <c r="C118" s="11"/>
      <c r="D118" s="9"/>
      <c r="E118" s="12"/>
      <c r="F118" s="12"/>
      <c r="G118" s="12"/>
      <c r="H118" s="31"/>
    </row>
    <row r="119" ht="13.5" customHeight="1" spans="1:8">
      <c r="A119" s="29"/>
      <c r="B119" s="11"/>
      <c r="C119" s="11"/>
      <c r="D119" s="9"/>
      <c r="E119" s="12"/>
      <c r="F119" s="12"/>
      <c r="G119" s="12"/>
      <c r="H119" s="31"/>
    </row>
    <row r="120" ht="13.5" customHeight="1" spans="1:8">
      <c r="A120" s="29"/>
      <c r="B120" s="11"/>
      <c r="C120" s="11"/>
      <c r="D120" s="9"/>
      <c r="E120" s="12"/>
      <c r="F120" s="12"/>
      <c r="G120" s="12"/>
      <c r="H120" s="31"/>
    </row>
    <row r="121" ht="13.5" customHeight="1" spans="1:8">
      <c r="A121" s="29"/>
      <c r="B121" s="11"/>
      <c r="C121" s="11"/>
      <c r="D121" s="9"/>
      <c r="E121" s="12"/>
      <c r="F121" s="12"/>
      <c r="G121" s="12"/>
      <c r="H121" s="31"/>
    </row>
    <row r="122" ht="13.5" customHeight="1" spans="1:8">
      <c r="A122" s="29"/>
      <c r="B122" s="11"/>
      <c r="C122" s="11"/>
      <c r="D122" s="9"/>
      <c r="E122" s="12"/>
      <c r="F122" s="12"/>
      <c r="G122" s="12"/>
      <c r="H122" s="31"/>
    </row>
    <row r="123" ht="13.5" customHeight="1" spans="1:8">
      <c r="A123" s="29"/>
      <c r="B123" s="11"/>
      <c r="C123" s="11"/>
      <c r="D123" s="9"/>
      <c r="E123" s="12"/>
      <c r="F123" s="12"/>
      <c r="G123" s="12"/>
      <c r="H123" s="31"/>
    </row>
    <row r="124" ht="13.5" customHeight="1" spans="1:8">
      <c r="A124" s="29"/>
      <c r="B124" s="11"/>
      <c r="C124" s="11"/>
      <c r="D124" s="9"/>
      <c r="E124" s="12"/>
      <c r="F124" s="12"/>
      <c r="G124" s="12"/>
      <c r="H124" s="31"/>
    </row>
    <row r="125" ht="13.5" customHeight="1" spans="1:8">
      <c r="A125" s="29"/>
      <c r="B125" s="11"/>
      <c r="C125" s="11"/>
      <c r="D125" s="9"/>
      <c r="E125" s="12"/>
      <c r="F125" s="12"/>
      <c r="G125" s="12"/>
      <c r="H125" s="31"/>
    </row>
    <row r="126" ht="13.5" customHeight="1" spans="1:8">
      <c r="A126" s="29"/>
      <c r="B126" s="11"/>
      <c r="C126" s="11"/>
      <c r="D126" s="9"/>
      <c r="E126" s="12"/>
      <c r="F126" s="12"/>
      <c r="G126" s="12"/>
      <c r="H126" s="31"/>
    </row>
    <row r="127" ht="13.5" customHeight="1" spans="1:8">
      <c r="A127" s="29"/>
      <c r="B127" s="11"/>
      <c r="C127" s="11"/>
      <c r="D127" s="9"/>
      <c r="E127" s="12"/>
      <c r="F127" s="12"/>
      <c r="G127" s="12"/>
      <c r="H127" s="31"/>
    </row>
    <row r="128" ht="13.5" customHeight="1" spans="1:8">
      <c r="A128" s="29"/>
      <c r="B128" s="11"/>
      <c r="C128" s="11"/>
      <c r="D128" s="9"/>
      <c r="E128" s="12"/>
      <c r="F128" s="12"/>
      <c r="G128" s="12"/>
      <c r="H128" s="31"/>
    </row>
    <row r="129" ht="13.5" customHeight="1" spans="1:8">
      <c r="A129" s="29"/>
      <c r="B129" s="11"/>
      <c r="C129" s="11"/>
      <c r="D129" s="9"/>
      <c r="E129" s="12"/>
      <c r="F129" s="12"/>
      <c r="G129" s="12"/>
      <c r="H129" s="31"/>
    </row>
    <row r="130" ht="13.5" customHeight="1" spans="1:8">
      <c r="A130" s="29"/>
      <c r="B130" s="11"/>
      <c r="C130" s="11"/>
      <c r="D130" s="9"/>
      <c r="E130" s="12"/>
      <c r="F130" s="12"/>
      <c r="G130" s="12"/>
      <c r="H130" s="31"/>
    </row>
    <row r="131" ht="13.5" customHeight="1" spans="1:8">
      <c r="A131" s="29"/>
      <c r="B131" s="11"/>
      <c r="C131" s="11"/>
      <c r="D131" s="9"/>
      <c r="E131" s="12"/>
      <c r="F131" s="12"/>
      <c r="G131" s="12"/>
      <c r="H131" s="31"/>
    </row>
    <row r="132" ht="13.5" customHeight="1" spans="1:8">
      <c r="A132" s="29"/>
      <c r="B132" s="11"/>
      <c r="C132" s="11"/>
      <c r="D132" s="9"/>
      <c r="E132" s="12"/>
      <c r="F132" s="12"/>
      <c r="G132" s="12"/>
      <c r="H132" s="31"/>
    </row>
    <row r="133" ht="13.5" customHeight="1" spans="1:8">
      <c r="A133" s="29"/>
      <c r="B133" s="11"/>
      <c r="C133" s="11"/>
      <c r="D133" s="9"/>
      <c r="E133" s="12"/>
      <c r="F133" s="12"/>
      <c r="G133" s="12"/>
      <c r="H133" s="31"/>
    </row>
    <row r="134" ht="13.5" customHeight="1" spans="1:8">
      <c r="A134" s="29"/>
      <c r="B134" s="11"/>
      <c r="C134" s="11"/>
      <c r="D134" s="9"/>
      <c r="E134" s="12"/>
      <c r="F134" s="12"/>
      <c r="G134" s="12"/>
      <c r="H134" s="31"/>
    </row>
    <row r="135" ht="13.5" customHeight="1" spans="1:8">
      <c r="A135" s="29"/>
      <c r="B135" s="11"/>
      <c r="C135" s="11"/>
      <c r="D135" s="9"/>
      <c r="E135" s="12"/>
      <c r="F135" s="12"/>
      <c r="G135" s="12"/>
      <c r="H135" s="31"/>
    </row>
    <row r="136" ht="13.5" customHeight="1" spans="1:8">
      <c r="A136" s="29"/>
      <c r="B136" s="11"/>
      <c r="C136" s="11"/>
      <c r="D136" s="9"/>
      <c r="E136" s="12"/>
      <c r="F136" s="12"/>
      <c r="G136" s="12"/>
      <c r="H136" s="31"/>
    </row>
    <row r="137" ht="13.5" customHeight="1" spans="1:8">
      <c r="A137" s="29"/>
      <c r="B137" s="11"/>
      <c r="C137" s="11"/>
      <c r="D137" s="9"/>
      <c r="E137" s="12"/>
      <c r="F137" s="12"/>
      <c r="G137" s="12"/>
      <c r="H137" s="31"/>
    </row>
    <row r="138" ht="13.5" customHeight="1" spans="1:8">
      <c r="A138" s="29"/>
      <c r="B138" s="11"/>
      <c r="C138" s="11"/>
      <c r="D138" s="9"/>
      <c r="E138" s="12"/>
      <c r="F138" s="12"/>
      <c r="G138" s="12"/>
      <c r="H138" s="31"/>
    </row>
    <row r="139" ht="13.5" customHeight="1" spans="1:8">
      <c r="A139" s="29"/>
      <c r="B139" s="11"/>
      <c r="C139" s="11"/>
      <c r="D139" s="9"/>
      <c r="E139" s="12"/>
      <c r="F139" s="12"/>
      <c r="G139" s="12"/>
      <c r="H139" s="31"/>
    </row>
    <row r="140" ht="13.5" customHeight="1" spans="1:8">
      <c r="A140" s="29"/>
      <c r="B140" s="11"/>
      <c r="C140" s="11"/>
      <c r="D140" s="9"/>
      <c r="E140" s="12"/>
      <c r="F140" s="12"/>
      <c r="G140" s="12"/>
      <c r="H140" s="31"/>
    </row>
    <row r="141" ht="13.5" customHeight="1" spans="1:8">
      <c r="A141" s="29"/>
      <c r="B141" s="11"/>
      <c r="C141" s="11"/>
      <c r="D141" s="9"/>
      <c r="E141" s="33"/>
      <c r="F141" s="33"/>
      <c r="G141" s="33"/>
      <c r="H141" s="34"/>
    </row>
    <row r="142" ht="13.5" customHeight="1" spans="1:8">
      <c r="A142" s="35" t="str">
        <f>"第300章  合计   人民币（元）"</f>
        <v>第300章  合计   人民币（元）</v>
      </c>
      <c r="B142" s="36"/>
      <c r="C142" s="36"/>
      <c r="D142" s="36"/>
      <c r="E142" s="37">
        <f>H104+H107+H109</f>
        <v>0</v>
      </c>
      <c r="F142" s="37"/>
      <c r="G142" s="37"/>
      <c r="H142" s="38"/>
    </row>
    <row r="143" ht="21" customHeight="1" spans="1:8">
      <c r="A143" s="2"/>
      <c r="B143" s="2"/>
      <c r="C143" s="3"/>
      <c r="D143" s="3"/>
      <c r="E143" s="3"/>
      <c r="F143" s="4" t="s">
        <v>93</v>
      </c>
      <c r="G143" s="4"/>
      <c r="H143" s="4"/>
    </row>
    <row r="144" ht="21" customHeight="1" spans="1:8">
      <c r="A144" s="1" t="s">
        <v>42</v>
      </c>
      <c r="B144" s="1"/>
      <c r="C144" s="1"/>
      <c r="D144" s="1"/>
      <c r="E144" s="1"/>
      <c r="F144" s="1"/>
      <c r="G144" s="1"/>
      <c r="H144" s="1"/>
    </row>
    <row r="145" ht="13.5" customHeight="1" spans="1:8">
      <c r="A145" s="2" t="s">
        <v>114</v>
      </c>
      <c r="B145" s="2"/>
      <c r="C145" s="3"/>
      <c r="D145" s="3"/>
      <c r="E145" s="3"/>
      <c r="F145" s="4" t="s">
        <v>44</v>
      </c>
      <c r="G145" s="4"/>
      <c r="H145" s="4"/>
    </row>
    <row r="146" ht="13.5" customHeight="1" spans="1:8">
      <c r="A146" s="26" t="s">
        <v>35</v>
      </c>
      <c r="B146" s="27"/>
      <c r="C146" s="27"/>
      <c r="D146" s="27"/>
      <c r="E146" s="27"/>
      <c r="F146" s="27"/>
      <c r="G146" s="27"/>
      <c r="H146" s="28"/>
    </row>
    <row r="147" ht="13.5" customHeight="1" spans="1:8">
      <c r="A147" s="29" t="s">
        <v>45</v>
      </c>
      <c r="B147" s="9" t="s">
        <v>46</v>
      </c>
      <c r="C147" s="9"/>
      <c r="D147" s="9" t="s">
        <v>47</v>
      </c>
      <c r="E147" s="9" t="s">
        <v>48</v>
      </c>
      <c r="F147" s="9"/>
      <c r="G147" s="9" t="s">
        <v>49</v>
      </c>
      <c r="H147" s="30" t="s">
        <v>50</v>
      </c>
    </row>
    <row r="148" ht="13.5" customHeight="1" spans="1:8">
      <c r="A148" s="29" t="s">
        <v>94</v>
      </c>
      <c r="B148" s="11" t="s">
        <v>95</v>
      </c>
      <c r="C148" s="11"/>
      <c r="D148" s="9"/>
      <c r="E148" s="12"/>
      <c r="F148" s="12"/>
      <c r="G148" s="12"/>
      <c r="H148" s="31" t="str">
        <f>IF(ROUND(E148*G148,2)=0," ",ROUND(E148*G148,2))</f>
        <v> </v>
      </c>
    </row>
    <row r="149" ht="45.75" customHeight="1" spans="1:8">
      <c r="A149" s="29" t="s">
        <v>96</v>
      </c>
      <c r="B149" s="11" t="s">
        <v>97</v>
      </c>
      <c r="C149" s="11"/>
      <c r="D149" s="9" t="s">
        <v>98</v>
      </c>
      <c r="E149" s="9">
        <v>1</v>
      </c>
      <c r="F149" s="9"/>
      <c r="G149" s="14">
        <v>0</v>
      </c>
      <c r="H149" s="32">
        <f>E149*G149</f>
        <v>0</v>
      </c>
    </row>
    <row r="150" ht="77.25" customHeight="1" spans="1:8">
      <c r="A150" s="29" t="s">
        <v>99</v>
      </c>
      <c r="B150" s="11" t="s">
        <v>100</v>
      </c>
      <c r="C150" s="11"/>
      <c r="D150" s="9" t="s">
        <v>98</v>
      </c>
      <c r="E150" s="9">
        <v>3</v>
      </c>
      <c r="F150" s="9"/>
      <c r="G150" s="14">
        <v>0</v>
      </c>
      <c r="H150" s="32">
        <f>G150*E150</f>
        <v>0</v>
      </c>
    </row>
    <row r="151" ht="67.5" customHeight="1" spans="1:8">
      <c r="A151" s="29" t="s">
        <v>101</v>
      </c>
      <c r="B151" s="11" t="s">
        <v>102</v>
      </c>
      <c r="C151" s="11"/>
      <c r="D151" s="9" t="s">
        <v>98</v>
      </c>
      <c r="E151" s="9">
        <v>6</v>
      </c>
      <c r="F151" s="9"/>
      <c r="G151" s="14">
        <v>0</v>
      </c>
      <c r="H151" s="32">
        <f>E151*G151</f>
        <v>0</v>
      </c>
    </row>
    <row r="152" ht="13.5" customHeight="1" spans="1:8">
      <c r="A152" s="29"/>
      <c r="B152" s="11"/>
      <c r="C152" s="11"/>
      <c r="D152" s="9"/>
      <c r="E152" s="12"/>
      <c r="F152" s="12"/>
      <c r="G152" s="12"/>
      <c r="H152" s="31"/>
    </row>
    <row r="153" ht="13.5" customHeight="1" spans="1:8">
      <c r="A153" s="29"/>
      <c r="B153" s="11"/>
      <c r="C153" s="11"/>
      <c r="D153" s="9"/>
      <c r="E153" s="12"/>
      <c r="F153" s="12"/>
      <c r="G153" s="12"/>
      <c r="H153" s="31"/>
    </row>
    <row r="154" ht="13.5" customHeight="1" spans="1:8">
      <c r="A154" s="29"/>
      <c r="B154" s="11"/>
      <c r="C154" s="11"/>
      <c r="D154" s="9"/>
      <c r="E154" s="12"/>
      <c r="F154" s="12"/>
      <c r="G154" s="12"/>
      <c r="H154" s="31"/>
    </row>
    <row r="155" ht="13.5" customHeight="1" spans="1:8">
      <c r="A155" s="29"/>
      <c r="B155" s="11"/>
      <c r="C155" s="11"/>
      <c r="D155" s="9"/>
      <c r="E155" s="12"/>
      <c r="F155" s="12"/>
      <c r="G155" s="12"/>
      <c r="H155" s="31"/>
    </row>
    <row r="156" ht="13.5" customHeight="1" spans="1:8">
      <c r="A156" s="29"/>
      <c r="B156" s="11"/>
      <c r="C156" s="11"/>
      <c r="D156" s="9"/>
      <c r="E156" s="12"/>
      <c r="F156" s="12"/>
      <c r="G156" s="12"/>
      <c r="H156" s="31"/>
    </row>
    <row r="157" ht="13.5" customHeight="1" spans="1:8">
      <c r="A157" s="29"/>
      <c r="B157" s="11"/>
      <c r="C157" s="11"/>
      <c r="D157" s="9"/>
      <c r="E157" s="12"/>
      <c r="F157" s="12"/>
      <c r="G157" s="12"/>
      <c r="H157" s="31"/>
    </row>
    <row r="158" ht="13.5" customHeight="1" spans="1:8">
      <c r="A158" s="29"/>
      <c r="B158" s="11"/>
      <c r="C158" s="11"/>
      <c r="D158" s="9"/>
      <c r="E158" s="12"/>
      <c r="F158" s="12"/>
      <c r="G158" s="12"/>
      <c r="H158" s="31"/>
    </row>
    <row r="159" ht="13.5" customHeight="1" spans="1:8">
      <c r="A159" s="29"/>
      <c r="B159" s="11"/>
      <c r="C159" s="11"/>
      <c r="D159" s="9"/>
      <c r="E159" s="12"/>
      <c r="F159" s="12"/>
      <c r="G159" s="12"/>
      <c r="H159" s="31"/>
    </row>
    <row r="160" ht="13.5" customHeight="1" spans="1:8">
      <c r="A160" s="29"/>
      <c r="B160" s="11"/>
      <c r="C160" s="11"/>
      <c r="D160" s="9"/>
      <c r="E160" s="12"/>
      <c r="F160" s="12"/>
      <c r="G160" s="12"/>
      <c r="H160" s="31"/>
    </row>
    <row r="161" ht="13.5" customHeight="1" spans="1:8">
      <c r="A161" s="29"/>
      <c r="B161" s="11"/>
      <c r="C161" s="11"/>
      <c r="D161" s="9"/>
      <c r="E161" s="12"/>
      <c r="F161" s="12"/>
      <c r="G161" s="12"/>
      <c r="H161" s="31"/>
    </row>
    <row r="162" ht="13.5" customHeight="1" spans="1:8">
      <c r="A162" s="29"/>
      <c r="B162" s="11"/>
      <c r="C162" s="11"/>
      <c r="D162" s="9"/>
      <c r="E162" s="12"/>
      <c r="F162" s="12"/>
      <c r="G162" s="12"/>
      <c r="H162" s="31"/>
    </row>
    <row r="163" ht="13.5" customHeight="1" spans="1:8">
      <c r="A163" s="29"/>
      <c r="B163" s="11"/>
      <c r="C163" s="11"/>
      <c r="D163" s="9"/>
      <c r="E163" s="12"/>
      <c r="F163" s="12"/>
      <c r="G163" s="12"/>
      <c r="H163" s="31"/>
    </row>
    <row r="164" ht="13.5" customHeight="1" spans="1:8">
      <c r="A164" s="29"/>
      <c r="B164" s="11"/>
      <c r="C164" s="11"/>
      <c r="D164" s="9"/>
      <c r="E164" s="12"/>
      <c r="F164" s="12"/>
      <c r="G164" s="12"/>
      <c r="H164" s="31"/>
    </row>
    <row r="165" ht="13.5" customHeight="1" spans="1:8">
      <c r="A165" s="29"/>
      <c r="B165" s="11"/>
      <c r="C165" s="11"/>
      <c r="D165" s="9"/>
      <c r="E165" s="12"/>
      <c r="F165" s="12"/>
      <c r="G165" s="12"/>
      <c r="H165" s="31"/>
    </row>
    <row r="166" ht="13.5" customHeight="1" spans="1:8">
      <c r="A166" s="29"/>
      <c r="B166" s="11"/>
      <c r="C166" s="11"/>
      <c r="D166" s="9"/>
      <c r="E166" s="12"/>
      <c r="F166" s="12"/>
      <c r="G166" s="12"/>
      <c r="H166" s="31"/>
    </row>
    <row r="167" ht="13.5" customHeight="1" spans="1:8">
      <c r="A167" s="29"/>
      <c r="B167" s="11"/>
      <c r="C167" s="11"/>
      <c r="D167" s="9"/>
      <c r="E167" s="12"/>
      <c r="F167" s="12"/>
      <c r="G167" s="12"/>
      <c r="H167" s="31"/>
    </row>
    <row r="168" ht="13.5" customHeight="1" spans="1:8">
      <c r="A168" s="29"/>
      <c r="B168" s="11"/>
      <c r="C168" s="11"/>
      <c r="D168" s="9"/>
      <c r="E168" s="12"/>
      <c r="F168" s="12"/>
      <c r="G168" s="12"/>
      <c r="H168" s="31"/>
    </row>
    <row r="169" ht="13.5" customHeight="1" spans="1:8">
      <c r="A169" s="29"/>
      <c r="B169" s="11"/>
      <c r="C169" s="11"/>
      <c r="D169" s="9"/>
      <c r="E169" s="12"/>
      <c r="F169" s="12"/>
      <c r="G169" s="12"/>
      <c r="H169" s="31"/>
    </row>
    <row r="170" ht="13.5" customHeight="1" spans="1:8">
      <c r="A170" s="29"/>
      <c r="B170" s="11"/>
      <c r="C170" s="11"/>
      <c r="D170" s="9"/>
      <c r="E170" s="12"/>
      <c r="F170" s="12"/>
      <c r="G170" s="12"/>
      <c r="H170" s="31"/>
    </row>
    <row r="171" ht="13.5" customHeight="1" spans="1:8">
      <c r="A171" s="29"/>
      <c r="B171" s="11"/>
      <c r="C171" s="11"/>
      <c r="D171" s="9"/>
      <c r="E171" s="12"/>
      <c r="F171" s="12"/>
      <c r="G171" s="12"/>
      <c r="H171" s="31"/>
    </row>
    <row r="172" ht="13.5" customHeight="1" spans="1:8">
      <c r="A172" s="29"/>
      <c r="B172" s="11"/>
      <c r="C172" s="11"/>
      <c r="D172" s="9"/>
      <c r="E172" s="12"/>
      <c r="F172" s="12"/>
      <c r="G172" s="12"/>
      <c r="H172" s="31"/>
    </row>
    <row r="173" ht="13.5" customHeight="1" spans="1:8">
      <c r="A173" s="29"/>
      <c r="B173" s="11"/>
      <c r="C173" s="11"/>
      <c r="D173" s="9"/>
      <c r="E173" s="12"/>
      <c r="F173" s="12"/>
      <c r="G173" s="12"/>
      <c r="H173" s="31"/>
    </row>
    <row r="174" ht="13.5" customHeight="1" spans="1:8">
      <c r="A174" s="29"/>
      <c r="B174" s="11"/>
      <c r="C174" s="11"/>
      <c r="D174" s="9"/>
      <c r="E174" s="12"/>
      <c r="F174" s="12"/>
      <c r="G174" s="12"/>
      <c r="H174" s="31"/>
    </row>
    <row r="175" ht="13.5" customHeight="1" spans="1:8">
      <c r="A175" s="29"/>
      <c r="B175" s="11"/>
      <c r="C175" s="11"/>
      <c r="D175" s="9"/>
      <c r="E175" s="12"/>
      <c r="F175" s="12"/>
      <c r="G175" s="12"/>
      <c r="H175" s="31"/>
    </row>
    <row r="176" ht="13.5" customHeight="1" spans="1:8">
      <c r="A176" s="29"/>
      <c r="B176" s="11"/>
      <c r="C176" s="11"/>
      <c r="D176" s="9"/>
      <c r="E176" s="12"/>
      <c r="F176" s="12"/>
      <c r="G176" s="12"/>
      <c r="H176" s="31"/>
    </row>
    <row r="177" ht="13.5" customHeight="1" spans="1:8">
      <c r="A177" s="29"/>
      <c r="B177" s="11"/>
      <c r="C177" s="11"/>
      <c r="D177" s="9"/>
      <c r="E177" s="12"/>
      <c r="F177" s="12"/>
      <c r="G177" s="12"/>
      <c r="H177" s="31"/>
    </row>
    <row r="178" ht="13.5" customHeight="1" spans="1:8">
      <c r="A178" s="29"/>
      <c r="B178" s="11"/>
      <c r="C178" s="11"/>
      <c r="D178" s="9"/>
      <c r="E178" s="12"/>
      <c r="F178" s="12"/>
      <c r="G178" s="12"/>
      <c r="H178" s="31"/>
    </row>
    <row r="179" ht="13.5" customHeight="1" spans="1:8">
      <c r="A179" s="29"/>
      <c r="B179" s="11"/>
      <c r="C179" s="11"/>
      <c r="D179" s="9"/>
      <c r="E179" s="12"/>
      <c r="F179" s="12"/>
      <c r="G179" s="12"/>
      <c r="H179" s="31"/>
    </row>
    <row r="180" ht="13.5" customHeight="1" spans="1:8">
      <c r="A180" s="29"/>
      <c r="B180" s="11"/>
      <c r="C180" s="11"/>
      <c r="D180" s="9"/>
      <c r="E180" s="12"/>
      <c r="F180" s="12"/>
      <c r="G180" s="12"/>
      <c r="H180" s="31"/>
    </row>
    <row r="181" ht="13.5" customHeight="1" spans="1:8">
      <c r="A181" s="29"/>
      <c r="B181" s="11"/>
      <c r="C181" s="11"/>
      <c r="D181" s="9"/>
      <c r="E181" s="12"/>
      <c r="F181" s="12"/>
      <c r="G181" s="12"/>
      <c r="H181" s="31"/>
    </row>
    <row r="182" ht="13.5" customHeight="1" spans="1:8">
      <c r="A182" s="29"/>
      <c r="B182" s="11"/>
      <c r="C182" s="11"/>
      <c r="D182" s="9"/>
      <c r="E182" s="12"/>
      <c r="F182" s="12"/>
      <c r="G182" s="12"/>
      <c r="H182" s="31"/>
    </row>
    <row r="183" ht="13.5" customHeight="1" spans="1:8">
      <c r="A183" s="29"/>
      <c r="B183" s="11"/>
      <c r="C183" s="11"/>
      <c r="D183" s="9"/>
      <c r="E183" s="12"/>
      <c r="F183" s="12"/>
      <c r="G183" s="12"/>
      <c r="H183" s="31"/>
    </row>
    <row r="184" ht="13.5" customHeight="1" spans="1:8">
      <c r="A184" s="29"/>
      <c r="B184" s="11"/>
      <c r="C184" s="11"/>
      <c r="D184" s="9"/>
      <c r="E184" s="12"/>
      <c r="F184" s="12"/>
      <c r="G184" s="12"/>
      <c r="H184" s="31"/>
    </row>
    <row r="185" ht="13.5" customHeight="1" spans="1:8">
      <c r="A185" s="29"/>
      <c r="B185" s="11"/>
      <c r="C185" s="11"/>
      <c r="D185" s="9"/>
      <c r="E185" s="33"/>
      <c r="F185" s="33"/>
      <c r="G185" s="33"/>
      <c r="H185" s="34"/>
    </row>
    <row r="186" ht="13.5" customHeight="1" spans="1:8">
      <c r="A186" s="29"/>
      <c r="B186" s="11"/>
      <c r="C186" s="11"/>
      <c r="D186" s="39"/>
      <c r="E186" s="40"/>
      <c r="F186" s="40"/>
      <c r="G186" s="40"/>
      <c r="H186" s="41"/>
    </row>
    <row r="187" ht="13.5" customHeight="1" spans="1:8">
      <c r="A187" s="42" t="str">
        <f>"第600章  合计   人民币（元）"</f>
        <v>第600章  合计   人民币（元）</v>
      </c>
      <c r="B187" s="43"/>
      <c r="C187" s="43"/>
      <c r="D187" s="43"/>
      <c r="E187" s="44">
        <f>H149+H150+H151</f>
        <v>0</v>
      </c>
      <c r="F187" s="44"/>
      <c r="G187" s="44"/>
      <c r="H187" s="45"/>
    </row>
    <row r="188" ht="21" customHeight="1" spans="1:8">
      <c r="A188" s="2"/>
      <c r="B188" s="2"/>
      <c r="C188" s="3"/>
      <c r="D188" s="3"/>
      <c r="E188" s="3"/>
      <c r="F188" s="4" t="s">
        <v>103</v>
      </c>
      <c r="G188" s="4"/>
      <c r="H188" s="4"/>
    </row>
  </sheetData>
  <sheetProtection algorithmName="SHA-512" hashValue="GYNf7/j/fwGerzeg8sY4wf49z8CFspIkcxzYD7wlKwMed/i3X5zDKtwbLxy7QC8lu+wNKnQJQq6O8R0EcEwofw==" saltValue="fpsGJd+b6xSotL5PpEEXBA==" spinCount="100000" sheet="1" objects="1" scenarios="1"/>
  <mergeCells count="376"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D48"/>
    <mergeCell ref="E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A96:D96"/>
    <mergeCell ref="E96:H96"/>
    <mergeCell ref="A97:B97"/>
    <mergeCell ref="C97:E97"/>
    <mergeCell ref="F97:H97"/>
    <mergeCell ref="A98:H98"/>
    <mergeCell ref="A99:B99"/>
    <mergeCell ref="C99:E99"/>
    <mergeCell ref="F99:H99"/>
    <mergeCell ref="A100:H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A142:D142"/>
    <mergeCell ref="E142:H142"/>
    <mergeCell ref="A143:B143"/>
    <mergeCell ref="C143:E143"/>
    <mergeCell ref="F143:H143"/>
    <mergeCell ref="A144:H144"/>
    <mergeCell ref="A145:B145"/>
    <mergeCell ref="C145:E145"/>
    <mergeCell ref="F145:H145"/>
    <mergeCell ref="A146:H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A187:D187"/>
    <mergeCell ref="E187:H187"/>
    <mergeCell ref="A188:B188"/>
    <mergeCell ref="C188:E188"/>
    <mergeCell ref="F188:H188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49" max="16383" man="1"/>
    <brk id="97" max="16383" man="1"/>
    <brk id="14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表C.1.1 招标工程量清单扉页</vt:lpstr>
      <vt:lpstr>【】全标段投标报价汇总表</vt:lpstr>
      <vt:lpstr>王团庄村-王乔路</vt:lpstr>
      <vt:lpstr>新沟村-兴南路</vt:lpstr>
      <vt:lpstr>常荡村-刁庄便民路</vt:lpstr>
      <vt:lpstr>东王庙村-朱庄便民路</vt:lpstr>
      <vt:lpstr>兴陶村-中心路</vt:lpstr>
      <vt:lpstr>王魏庄村-沟东路</vt:lpstr>
      <vt:lpstr>三杰村-湾东路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GT</cp:lastModifiedBy>
  <dcterms:created xsi:type="dcterms:W3CDTF">2026-10-24T15:11:00Z</dcterms:created>
  <cp:lastPrinted>2026-10-24T08:25:00Z</cp:lastPrinted>
  <dcterms:modified xsi:type="dcterms:W3CDTF">2026-11-02T06:43:36Z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4224A721C6044C74AF5FD7EF02B38656_12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