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正在进行工程\2026年9月21日沭阳县庙头镇2026年度村级公益事业一事一议财政奖补项目\造价文件\"/>
    </mc:Choice>
  </mc:AlternateContent>
  <xr:revisionPtr revIDLastSave="0" documentId="13_ncr:1_{8FE99B8D-9D26-400F-91EB-83BD2A1AAF06}" xr6:coauthVersionLast="47" xr6:coauthVersionMax="47" xr10:uidLastSave="{00000000-0000-0000-0000-000000000000}"/>
  <bookViews>
    <workbookView xWindow="-120" yWindow="-120" windowWidth="29040" windowHeight="15840" tabRatio="922" firstSheet="1" activeTab="1" xr2:uid="{00000000-000D-0000-FFFF-FFFF00000000}"/>
  </bookViews>
  <sheets>
    <sheet name="扉-3 投标总价扉页" sheetId="10" r:id="rId1"/>
    <sheet name="【】全标段投标报价汇总表" sheetId="1" r:id="rId2"/>
    <sheet name="后圩村堆房二组东西路" sheetId="2" r:id="rId3"/>
    <sheet name="后圩村圩庄四组东西中心路" sheetId="3" r:id="rId4"/>
    <sheet name="后圩村圩庄八组中心东西路" sheetId="4" r:id="rId5"/>
    <sheet name="庙头社区五组庄里道路" sheetId="5" r:id="rId6"/>
    <sheet name="探驾村探驾街东南北水泥路" sheetId="6" r:id="rId7"/>
    <sheet name="吕庄村一、二组中心路" sheetId="7" r:id="rId8"/>
    <sheet name="赶埠村四五组中心路" sheetId="8" r:id="rId9"/>
    <sheet name="长探村庄后路" sheetId="9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4" i="1" l="1"/>
  <c r="G14" i="1"/>
  <c r="H14" i="1"/>
  <c r="I14" i="1"/>
  <c r="J14" i="1"/>
  <c r="L14" i="1"/>
  <c r="M14" i="1"/>
  <c r="N14" i="1"/>
  <c r="N11" i="1"/>
  <c r="M11" i="1"/>
  <c r="L11" i="1"/>
  <c r="J11" i="1"/>
  <c r="I11" i="1"/>
  <c r="H11" i="1"/>
  <c r="H150" i="2"/>
  <c r="H152" i="2"/>
  <c r="H151" i="2"/>
  <c r="H109" i="2"/>
  <c r="H107" i="2"/>
  <c r="H104" i="2"/>
  <c r="H143" i="2" s="1"/>
  <c r="E7" i="1" s="1"/>
  <c r="N8" i="1"/>
  <c r="N7" i="1"/>
  <c r="N5" i="1"/>
  <c r="H49" i="9"/>
  <c r="H143" i="9"/>
  <c r="H186" i="9"/>
  <c r="H152" i="9"/>
  <c r="H151" i="9"/>
  <c r="H150" i="9"/>
  <c r="H109" i="9"/>
  <c r="H107" i="9"/>
  <c r="H104" i="9"/>
  <c r="H58" i="9"/>
  <c r="H57" i="9"/>
  <c r="H14" i="9"/>
  <c r="H12" i="9"/>
  <c r="H11" i="9"/>
  <c r="H10" i="9"/>
  <c r="H8" i="9"/>
  <c r="H7" i="9"/>
  <c r="M8" i="1"/>
  <c r="M7" i="1"/>
  <c r="M6" i="1"/>
  <c r="M5" i="1"/>
  <c r="H49" i="8"/>
  <c r="H96" i="8"/>
  <c r="H143" i="8"/>
  <c r="H186" i="8"/>
  <c r="H152" i="8"/>
  <c r="H151" i="8"/>
  <c r="H150" i="8"/>
  <c r="H109" i="8"/>
  <c r="H107" i="8"/>
  <c r="H104" i="8"/>
  <c r="H58" i="8"/>
  <c r="H57" i="8"/>
  <c r="H14" i="8"/>
  <c r="H12" i="8"/>
  <c r="H11" i="8"/>
  <c r="H10" i="8"/>
  <c r="H8" i="8"/>
  <c r="H7" i="8"/>
  <c r="L8" i="1"/>
  <c r="L7" i="1"/>
  <c r="L6" i="1"/>
  <c r="L5" i="1"/>
  <c r="H96" i="7"/>
  <c r="H143" i="7"/>
  <c r="H186" i="7"/>
  <c r="H152" i="7"/>
  <c r="H151" i="7"/>
  <c r="H150" i="7"/>
  <c r="H109" i="7"/>
  <c r="H107" i="7"/>
  <c r="H104" i="7"/>
  <c r="H58" i="7"/>
  <c r="H57" i="7"/>
  <c r="H14" i="7"/>
  <c r="H12" i="7"/>
  <c r="H11" i="7"/>
  <c r="H10" i="7"/>
  <c r="H8" i="7"/>
  <c r="H7" i="7"/>
  <c r="J8" i="1"/>
  <c r="J7" i="1"/>
  <c r="J6" i="1"/>
  <c r="J5" i="1"/>
  <c r="H49" i="6"/>
  <c r="H96" i="6"/>
  <c r="H143" i="6"/>
  <c r="H186" i="6"/>
  <c r="H152" i="6"/>
  <c r="H151" i="6"/>
  <c r="H150" i="6"/>
  <c r="H109" i="6"/>
  <c r="H107" i="6"/>
  <c r="H104" i="6"/>
  <c r="H58" i="6"/>
  <c r="H57" i="6"/>
  <c r="H14" i="6"/>
  <c r="H12" i="6"/>
  <c r="H11" i="6"/>
  <c r="H10" i="6"/>
  <c r="H8" i="6"/>
  <c r="H7" i="6"/>
  <c r="I8" i="1"/>
  <c r="I7" i="1"/>
  <c r="I6" i="1"/>
  <c r="I5" i="1"/>
  <c r="H49" i="5"/>
  <c r="H94" i="5"/>
  <c r="H141" i="5"/>
  <c r="H184" i="5"/>
  <c r="H150" i="5"/>
  <c r="H149" i="5"/>
  <c r="H148" i="5"/>
  <c r="H107" i="5"/>
  <c r="H105" i="5"/>
  <c r="H102" i="5"/>
  <c r="H58" i="5"/>
  <c r="H57" i="5"/>
  <c r="H14" i="5"/>
  <c r="H12" i="5"/>
  <c r="H11" i="5"/>
  <c r="H10" i="5"/>
  <c r="H8" i="5"/>
  <c r="H7" i="5"/>
  <c r="H8" i="1"/>
  <c r="H7" i="1"/>
  <c r="H6" i="1"/>
  <c r="H5" i="1"/>
  <c r="H49" i="4"/>
  <c r="H96" i="4"/>
  <c r="H143" i="4"/>
  <c r="H186" i="4"/>
  <c r="H152" i="4"/>
  <c r="H151" i="4"/>
  <c r="H150" i="4"/>
  <c r="H109" i="4"/>
  <c r="H107" i="4"/>
  <c r="H104" i="4"/>
  <c r="H58" i="4"/>
  <c r="H57" i="4"/>
  <c r="H14" i="4"/>
  <c r="H12" i="4"/>
  <c r="H11" i="4"/>
  <c r="H10" i="4"/>
  <c r="H7" i="4"/>
  <c r="G8" i="1"/>
  <c r="G7" i="1"/>
  <c r="G6" i="1"/>
  <c r="G5" i="1"/>
  <c r="H96" i="3"/>
  <c r="H143" i="3"/>
  <c r="H186" i="3"/>
  <c r="H152" i="3"/>
  <c r="H151" i="3"/>
  <c r="H150" i="3"/>
  <c r="H109" i="3"/>
  <c r="H107" i="3"/>
  <c r="H104" i="3"/>
  <c r="H58" i="3"/>
  <c r="H57" i="3"/>
  <c r="H14" i="3"/>
  <c r="H12" i="3"/>
  <c r="H11" i="3"/>
  <c r="H10" i="3"/>
  <c r="H8" i="3"/>
  <c r="H7" i="3"/>
  <c r="E8" i="1"/>
  <c r="E6" i="1"/>
  <c r="E5" i="1"/>
  <c r="H186" i="2"/>
  <c r="H96" i="2"/>
  <c r="H58" i="2"/>
  <c r="H57" i="2"/>
  <c r="H14" i="2"/>
  <c r="H12" i="2"/>
  <c r="H11" i="2"/>
  <c r="H10" i="2"/>
  <c r="H8" i="2"/>
  <c r="H7" i="2"/>
  <c r="G12" i="9"/>
  <c r="G12" i="8"/>
  <c r="G12" i="7"/>
  <c r="G12" i="6"/>
  <c r="G12" i="5"/>
  <c r="G12" i="4"/>
  <c r="G12" i="2"/>
  <c r="G12" i="3"/>
  <c r="H96" i="9" l="1"/>
  <c r="N6" i="1" s="1"/>
  <c r="D6" i="1" s="1"/>
  <c r="M9" i="1"/>
  <c r="L9" i="1"/>
  <c r="H49" i="7"/>
  <c r="J9" i="1"/>
  <c r="I9" i="1"/>
  <c r="H9" i="1"/>
  <c r="D8" i="1"/>
  <c r="D7" i="1"/>
  <c r="G9" i="1"/>
  <c r="G11" i="1" s="1"/>
  <c r="D5" i="1"/>
  <c r="H49" i="3"/>
  <c r="E9" i="1"/>
  <c r="E11" i="1" s="1"/>
  <c r="H49" i="2"/>
  <c r="N9" i="1" l="1"/>
  <c r="D9" i="1"/>
  <c r="D14" i="1" l="1"/>
  <c r="D11" i="1"/>
</calcChain>
</file>

<file path=xl/sharedStrings.xml><?xml version="1.0" encoding="utf-8"?>
<sst xmlns="http://schemas.openxmlformats.org/spreadsheetml/2006/main" count="958" uniqueCount="132">
  <si>
    <t>全标段招标报价汇总表</t>
  </si>
  <si>
    <t>第 1 页  共 1 页</t>
  </si>
  <si>
    <t>项次</t>
  </si>
  <si>
    <t>章次</t>
  </si>
  <si>
    <t>100</t>
  </si>
  <si>
    <t>200</t>
  </si>
  <si>
    <t>300</t>
  </si>
  <si>
    <t>600</t>
  </si>
  <si>
    <t>第100章至第700章合计</t>
  </si>
  <si>
    <t>已包含在清单合计中的材料、工程设备、专业工程暂估价合计</t>
  </si>
  <si>
    <t>清单合计减去材料、工程设备、专业工程暂估价合计</t>
  </si>
  <si>
    <t>计日工合计</t>
  </si>
  <si>
    <t>暂列金额（不含计日工总额）</t>
  </si>
  <si>
    <t>投标报价</t>
  </si>
  <si>
    <t>工程或费用名称</t>
  </si>
  <si>
    <t>第100章 总则</t>
  </si>
  <si>
    <t>第200章 路基</t>
  </si>
  <si>
    <t>第300章 路面</t>
  </si>
  <si>
    <t>第600章 安全设施及预埋管线</t>
  </si>
  <si>
    <t>合计</t>
  </si>
  <si>
    <t>招标金额（元）</t>
  </si>
  <si>
    <t>后圩村堆房二组东西路</t>
  </si>
  <si>
    <t>后圩村圩庄四组东西中心路</t>
  </si>
  <si>
    <t>后圩村圩庄八组中心东西路</t>
  </si>
  <si>
    <t>庙头社区五组庄里道路</t>
  </si>
  <si>
    <t>探驾村探驾街东南北水泥路</t>
  </si>
  <si>
    <t>吕庄村一、二组中心路</t>
  </si>
  <si>
    <t>赶埠村四五组中心路</t>
  </si>
  <si>
    <t>长探村庄后路</t>
  </si>
  <si>
    <t>工程量清单表（招标）</t>
  </si>
  <si>
    <t>合同段：后圩村堆房二组东西路</t>
    <phoneticPr fontId="4" type="noConversion"/>
  </si>
  <si>
    <t>标表2</t>
  </si>
  <si>
    <t>清单 第100章 总则</t>
  </si>
  <si>
    <t>子目号</t>
  </si>
  <si>
    <t>子目名称</t>
  </si>
  <si>
    <t>单位</t>
  </si>
  <si>
    <t>数量</t>
  </si>
  <si>
    <t>单价</t>
  </si>
  <si>
    <t>合价</t>
  </si>
  <si>
    <t>101</t>
  </si>
  <si>
    <t>通则</t>
  </si>
  <si>
    <t>101-1</t>
  </si>
  <si>
    <t>保险费</t>
  </si>
  <si>
    <t>-a</t>
  </si>
  <si>
    <t>按合同条款规定，提供建筑工程一切险</t>
  </si>
  <si>
    <t>总额</t>
  </si>
  <si>
    <t>-b</t>
  </si>
  <si>
    <t>按合同条款规定，提供第三者责任险</t>
  </si>
  <si>
    <t>102</t>
  </si>
  <si>
    <t>工程管理</t>
  </si>
  <si>
    <t>102-1</t>
  </si>
  <si>
    <t>竣工文件</t>
  </si>
  <si>
    <t>102-2</t>
  </si>
  <si>
    <t>施工环保费</t>
  </si>
  <si>
    <t>102-3</t>
  </si>
  <si>
    <t>安全生产费（投标按最高投标限价的1.5%计算）</t>
  </si>
  <si>
    <t>104</t>
  </si>
  <si>
    <t>承包人驻地建设</t>
  </si>
  <si>
    <t>104-1</t>
  </si>
  <si>
    <t>清单 第  1  页  共  4  页</t>
  </si>
  <si>
    <t>合同段：后圩村堆房二组东西路</t>
  </si>
  <si>
    <t>清单 第200章 路基</t>
  </si>
  <si>
    <t>202</t>
  </si>
  <si>
    <t>场地清理</t>
  </si>
  <si>
    <t>202-1</t>
  </si>
  <si>
    <t>清理与掘除</t>
  </si>
  <si>
    <t>清表，包含原道路表层所有内容的清理，含垃圾外运</t>
  </si>
  <si>
    <t>m2</t>
  </si>
  <si>
    <t>挖土方 原路面泥土、渣土、碎砖杂土等所有障碍物，部分路段需利用旧方回填等，包含可利用方现场堆方及场内转运，多余土方外运，路基整平等。施工单位自行勘探现场，综合考虑外运距离及利旧土方回填的费用。</t>
  </si>
  <si>
    <t>m3</t>
  </si>
  <si>
    <t>清单 第  2  页  共  4  页</t>
  </si>
  <si>
    <t>清单 第300章 路面</t>
  </si>
  <si>
    <t>302</t>
  </si>
  <si>
    <t>垫层</t>
  </si>
  <si>
    <t>302-4</t>
  </si>
  <si>
    <t>石灰稳定土垫层</t>
  </si>
  <si>
    <t>12%石灰稳定土基层，20cm厚，压实度≥92%，包含石灰消解、洒水养护的费用</t>
  </si>
  <si>
    <t>312</t>
  </si>
  <si>
    <t>水泥混凝土面板</t>
  </si>
  <si>
    <t>312-1</t>
  </si>
  <si>
    <t>水泥混凝土面层（含模板、伸缩缝、养护、刻痕等所有费用）</t>
  </si>
  <si>
    <t>18cm厚C30（抗弯拉强度≥4.0MPA）商品砼路面，道路长每4米锯缝一道，深6cm；道路每100米长做涨缝一道，宽6cm，缝内均用沥青填实，含模板、压纹、路面养生等</t>
  </si>
  <si>
    <t>313</t>
  </si>
  <si>
    <t>路肩培土回填土、土路肩加固</t>
  </si>
  <si>
    <t>313-1</t>
  </si>
  <si>
    <t>路肩培土回填土、土路肩加固，每侧0.5m</t>
  </si>
  <si>
    <t>清单 第  3  页  共  4  页</t>
  </si>
  <si>
    <t>清单 第600章 安全设施及预埋管线</t>
  </si>
  <si>
    <t>604</t>
  </si>
  <si>
    <t>财政奖补道路大理石石牌、指示牌、百米桩</t>
  </si>
  <si>
    <t>604-9</t>
  </si>
  <si>
    <t>财政奖补道路大理石石牌
长800mm*宽600mm，采用黑色大理石，报价包括底座、制作安装、碑面刻字等全部内容。</t>
  </si>
  <si>
    <t>个</t>
  </si>
  <si>
    <t>604-1</t>
  </si>
  <si>
    <t>3m高单柱式警示标志（Q235钢管，热镀锌防腐，Φ114*3.5mm热镀锌钢管立柱，埋深700mm，地面外露2300m，面板边长80cm等边三角形铝合金标志牌），含钢筋砼基础具体做法及要求以甲方意见为准</t>
  </si>
  <si>
    <t>604-10</t>
  </si>
  <si>
    <t>警示柱，钢管警示桩，Q235钢管，热镀锌防腐，Φ114*3.5mm，高度1200mm（地面部分800mm，地下部分400mm），红白反光漆，贴反光膜，含相关基础等</t>
  </si>
  <si>
    <t>清单 第  4  页  共  4  页</t>
  </si>
  <si>
    <t>合同段：后圩村圩庄四组东西中心路</t>
  </si>
  <si>
    <t>合同段：后圩村圩庄八组中心东西路</t>
  </si>
  <si>
    <t>合同段：后圩村圩庄四组东西中心路</t>
    <phoneticPr fontId="4" type="noConversion"/>
  </si>
  <si>
    <t>合同段：后圩村圩庄八组中心东西路</t>
    <phoneticPr fontId="4" type="noConversion"/>
  </si>
  <si>
    <t>合同段：庙头社区五组庄里道路</t>
  </si>
  <si>
    <t>原损坏道路挖除挖除 含原损坏路面切缝、拆除、碎砖杂土等所有障碍物，包括拆除完成后路基整平等所有内容，施工单位自行勘探现场，综合考虑外运距离以及残值抵扣的费用。</t>
  </si>
  <si>
    <t>合同段：庙头社区五组庄里道路</t>
    <phoneticPr fontId="4" type="noConversion"/>
  </si>
  <si>
    <t>合同段：探驾村探驾街东南北水泥路</t>
    <phoneticPr fontId="4" type="noConversion"/>
  </si>
  <si>
    <t>合同段：探驾村探驾街东南北水泥路</t>
  </si>
  <si>
    <t>合同段：吕庄村一、二组中心路</t>
  </si>
  <si>
    <t>合同段：赶埠村四五组中心路</t>
  </si>
  <si>
    <t>合同段：赶埠村四五组中心路</t>
    <phoneticPr fontId="4" type="noConversion"/>
  </si>
  <si>
    <t>合同段：长探村庄后路</t>
  </si>
  <si>
    <t>工程</t>
  </si>
  <si>
    <t>投 标 报 价</t>
    <phoneticPr fontId="4" type="noConversion"/>
  </si>
  <si>
    <t>招  标  人：</t>
  </si>
  <si>
    <t>工 程 名 称：</t>
  </si>
  <si>
    <t>（小写）：</t>
  </si>
  <si>
    <t>（大写）：</t>
  </si>
  <si>
    <t>投标人：</t>
  </si>
  <si>
    <t>(单位盖章)</t>
  </si>
  <si>
    <t>法定代表人
或其授权人：</t>
  </si>
  <si>
    <t>(签字或盖章)</t>
  </si>
  <si>
    <t>编 制 人：</t>
  </si>
  <si>
    <t>（造价人员签字盖专用章）</t>
  </si>
  <si>
    <t xml:space="preserve">编制时间：  </t>
  </si>
  <si>
    <t>扉-3</t>
  </si>
  <si>
    <t>工程名称：沭阳县庙头镇2026年度村级公益事业一事一议财政奖补项目</t>
    <phoneticPr fontId="4" type="noConversion"/>
  </si>
  <si>
    <t>沭阳县庙头镇2026年度村级公益事业一事一议财政奖补项目</t>
    <phoneticPr fontId="4" type="noConversion"/>
  </si>
  <si>
    <t xml:space="preserve">清单 第100章 合计 </t>
    <phoneticPr fontId="4" type="noConversion"/>
  </si>
  <si>
    <t xml:space="preserve">清单 第200章 合计 </t>
    <phoneticPr fontId="4" type="noConversion"/>
  </si>
  <si>
    <t xml:space="preserve">清单 第300章 合计 </t>
    <phoneticPr fontId="4" type="noConversion"/>
  </si>
  <si>
    <t>清单 第600章 合计</t>
    <phoneticPr fontId="4" type="noConversion"/>
  </si>
  <si>
    <t xml:space="preserve">清单 第600章 合计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</si>
</sst>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2" x14ac:knownFonts="1">
    <font>
      <sz val="9"/>
      <color theme="1"/>
      <name val="宋体"/>
      <family val="2"/>
      <charset val="134"/>
      <scheme val="minor"/>
    </font>
    <font>
      <b/>
      <sz val="22"/>
      <name val="宋体"/>
      <charset val="134"/>
    </font>
    <font>
      <sz val="10"/>
      <name val="宋体"/>
      <charset val="134"/>
    </font>
    <font>
      <sz val="9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b/>
      <sz val="22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</fills>
  <borders count="16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3" fillId="0" borderId="0"/>
  </cellStyleXfs>
  <cellXfs count="61">
    <xf numFmtId="0" fontId="0" fillId="0" borderId="0" xfId="0"/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right" vertical="center" wrapText="1"/>
    </xf>
    <xf numFmtId="0" fontId="2" fillId="2" borderId="6" xfId="1" applyFont="1" applyFill="1" applyBorder="1" applyAlignment="1">
      <alignment horizontal="right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right" vertical="center" wrapText="1"/>
    </xf>
    <xf numFmtId="0" fontId="2" fillId="2" borderId="9" xfId="1" applyFont="1" applyFill="1" applyBorder="1" applyAlignment="1">
      <alignment horizontal="right" vertical="center" wrapText="1"/>
    </xf>
    <xf numFmtId="0" fontId="6" fillId="2" borderId="0" xfId="1" applyFont="1" applyFill="1" applyAlignment="1">
      <alignment horizontal="left" vertical="center" wrapText="1"/>
    </xf>
    <xf numFmtId="0" fontId="6" fillId="2" borderId="0" xfId="1" applyFont="1" applyFill="1" applyAlignment="1">
      <alignment horizontal="right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left" wrapText="1"/>
    </xf>
    <xf numFmtId="0" fontId="8" fillId="2" borderId="0" xfId="1" applyFont="1" applyFill="1" applyAlignment="1">
      <alignment horizontal="left" wrapText="1"/>
    </xf>
    <xf numFmtId="0" fontId="10" fillId="2" borderId="12" xfId="1" applyFont="1" applyFill="1" applyBorder="1" applyAlignment="1">
      <alignment horizontal="center" wrapText="1"/>
    </xf>
    <xf numFmtId="0" fontId="10" fillId="2" borderId="0" xfId="1" applyFont="1" applyFill="1" applyAlignment="1">
      <alignment horizontal="center" wrapText="1"/>
    </xf>
    <xf numFmtId="0" fontId="8" fillId="2" borderId="0" xfId="1" applyFont="1" applyFill="1" applyAlignment="1">
      <alignment horizontal="right" wrapText="1"/>
    </xf>
    <xf numFmtId="176" fontId="6" fillId="2" borderId="5" xfId="1" applyNumberFormat="1" applyFont="1" applyFill="1" applyBorder="1" applyAlignment="1">
      <alignment horizontal="center" vertical="center" wrapText="1"/>
    </xf>
    <xf numFmtId="176" fontId="6" fillId="2" borderId="5" xfId="1" applyNumberFormat="1" applyFont="1" applyFill="1" applyBorder="1" applyAlignment="1">
      <alignment horizontal="right" vertical="center" wrapText="1"/>
    </xf>
    <xf numFmtId="176" fontId="0" fillId="0" borderId="0" xfId="0" applyNumberFormat="1"/>
    <xf numFmtId="176" fontId="6" fillId="2" borderId="8" xfId="1" applyNumberFormat="1" applyFont="1" applyFill="1" applyBorder="1" applyAlignment="1">
      <alignment horizontal="center" vertical="center" wrapText="1"/>
    </xf>
    <xf numFmtId="176" fontId="6" fillId="2" borderId="8" xfId="1" applyNumberFormat="1" applyFont="1" applyFill="1" applyBorder="1" applyAlignment="1">
      <alignment horizontal="right" vertical="center" wrapText="1"/>
    </xf>
    <xf numFmtId="176" fontId="6" fillId="2" borderId="9" xfId="1" applyNumberFormat="1" applyFont="1" applyFill="1" applyBorder="1" applyAlignment="1">
      <alignment vertical="center" wrapText="1"/>
    </xf>
    <xf numFmtId="176" fontId="2" fillId="2" borderId="5" xfId="1" applyNumberFormat="1" applyFont="1" applyFill="1" applyBorder="1" applyAlignment="1">
      <alignment horizontal="right" vertical="center" wrapText="1"/>
    </xf>
    <xf numFmtId="176" fontId="2" fillId="2" borderId="8" xfId="1" applyNumberFormat="1" applyFont="1" applyFill="1" applyBorder="1" applyAlignment="1">
      <alignment horizontal="right" vertical="center" wrapText="1"/>
    </xf>
    <xf numFmtId="0" fontId="9" fillId="2" borderId="11" xfId="1" applyFont="1" applyFill="1" applyBorder="1" applyAlignment="1">
      <alignment horizontal="center" wrapText="1"/>
    </xf>
    <xf numFmtId="0" fontId="5" fillId="2" borderId="10" xfId="1" applyFont="1" applyFill="1" applyBorder="1" applyAlignment="1">
      <alignment horizontal="center" wrapText="1"/>
    </xf>
    <xf numFmtId="0" fontId="7" fillId="2" borderId="0" xfId="1" applyFont="1" applyFill="1" applyAlignment="1">
      <alignment horizontal="center" vertical="center" wrapText="1"/>
    </xf>
    <xf numFmtId="0" fontId="9" fillId="2" borderId="10" xfId="1" applyFont="1" applyFill="1" applyBorder="1" applyAlignment="1">
      <alignment horizontal="center" wrapText="1"/>
    </xf>
    <xf numFmtId="0" fontId="9" fillId="2" borderId="0" xfId="1" applyFont="1" applyFill="1" applyAlignment="1">
      <alignment horizontal="center" wrapText="1"/>
    </xf>
    <xf numFmtId="0" fontId="6" fillId="2" borderId="0" xfId="1" applyFont="1" applyFill="1" applyAlignment="1">
      <alignment horizontal="center" vertical="center" wrapText="1"/>
    </xf>
    <xf numFmtId="0" fontId="11" fillId="2" borderId="12" xfId="1" applyFont="1" applyFill="1" applyBorder="1" applyAlignment="1">
      <alignment horizontal="center" vertical="top" wrapText="1"/>
    </xf>
    <xf numFmtId="0" fontId="11" fillId="2" borderId="0" xfId="1" applyFont="1" applyFill="1" applyAlignment="1">
      <alignment horizontal="center" vertical="top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right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right" vertical="center" wrapText="1"/>
    </xf>
    <xf numFmtId="176" fontId="2" fillId="2" borderId="5" xfId="1" applyNumberFormat="1" applyFont="1" applyFill="1" applyBorder="1" applyAlignment="1">
      <alignment horizontal="right" vertical="center" wrapText="1"/>
    </xf>
    <xf numFmtId="0" fontId="1" fillId="2" borderId="0" xfId="1" applyFont="1" applyFill="1" applyAlignment="1">
      <alignment horizontal="center" vertical="center" wrapText="1"/>
    </xf>
    <xf numFmtId="0" fontId="1" fillId="2" borderId="0" xfId="1" applyFont="1" applyFill="1" applyAlignment="1">
      <alignment horizontal="right" vertical="center" wrapText="1"/>
    </xf>
    <xf numFmtId="0" fontId="11" fillId="2" borderId="0" xfId="1" applyFont="1" applyFill="1" applyAlignment="1">
      <alignment horizontal="left" wrapText="1"/>
    </xf>
    <xf numFmtId="0" fontId="2" fillId="2" borderId="0" xfId="1" applyFont="1" applyFill="1" applyAlignment="1">
      <alignment horizontal="left" wrapText="1"/>
    </xf>
    <xf numFmtId="0" fontId="2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right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left" vertical="center" wrapText="1"/>
    </xf>
    <xf numFmtId="0" fontId="6" fillId="2" borderId="5" xfId="1" applyFont="1" applyFill="1" applyBorder="1" applyAlignment="1">
      <alignment horizontal="right" vertical="center" wrapText="1"/>
    </xf>
    <xf numFmtId="0" fontId="6" fillId="2" borderId="0" xfId="1" applyFont="1" applyFill="1" applyAlignment="1">
      <alignment horizontal="left" vertical="center" wrapText="1"/>
    </xf>
    <xf numFmtId="0" fontId="6" fillId="2" borderId="0" xfId="1" applyFont="1" applyFill="1" applyAlignment="1">
      <alignment horizontal="right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 wrapText="1"/>
    </xf>
    <xf numFmtId="0" fontId="6" fillId="2" borderId="15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AC6CC-0D2D-4051-9E24-2E4D6DF17900}">
  <dimension ref="A1:F14"/>
  <sheetViews>
    <sheetView showGridLines="0" workbookViewId="0">
      <selection activeCell="C5" sqref="C5:F5"/>
    </sheetView>
  </sheetViews>
  <sheetFormatPr defaultColWidth="9" defaultRowHeight="11.25" x14ac:dyDescent="0.15"/>
  <cols>
    <col min="1" max="1" width="21.6640625" customWidth="1"/>
    <col min="2" max="2" width="16.33203125" customWidth="1"/>
    <col min="3" max="3" width="18" customWidth="1"/>
    <col min="4" max="4" width="28" customWidth="1"/>
    <col min="5" max="5" width="7.1640625" customWidth="1"/>
    <col min="6" max="6" width="24.5" customWidth="1"/>
  </cols>
  <sheetData>
    <row r="1" spans="1:6" ht="85.5" customHeight="1" x14ac:dyDescent="0.25">
      <c r="A1" s="9"/>
      <c r="B1" s="27" t="s">
        <v>126</v>
      </c>
      <c r="C1" s="27"/>
      <c r="D1" s="27"/>
      <c r="E1" s="27"/>
      <c r="F1" s="13" t="s">
        <v>111</v>
      </c>
    </row>
    <row r="2" spans="1:6" ht="75" customHeight="1" x14ac:dyDescent="0.15">
      <c r="A2" s="28" t="s">
        <v>112</v>
      </c>
      <c r="B2" s="28"/>
      <c r="C2" s="28"/>
      <c r="D2" s="28"/>
      <c r="E2" s="28"/>
      <c r="F2" s="28"/>
    </row>
    <row r="3" spans="1:6" ht="37.5" customHeight="1" x14ac:dyDescent="0.15">
      <c r="A3" s="14" t="s">
        <v>113</v>
      </c>
      <c r="B3" s="29"/>
      <c r="C3" s="29"/>
      <c r="D3" s="29"/>
      <c r="E3" s="29"/>
      <c r="F3" s="29"/>
    </row>
    <row r="4" spans="1:6" ht="71.25" customHeight="1" x14ac:dyDescent="0.15">
      <c r="A4" s="14" t="s">
        <v>114</v>
      </c>
      <c r="B4" s="26"/>
      <c r="C4" s="26"/>
      <c r="D4" s="26"/>
      <c r="E4" s="26"/>
      <c r="F4" s="26"/>
    </row>
    <row r="5" spans="1:6" ht="71.25" customHeight="1" x14ac:dyDescent="0.15">
      <c r="A5" s="14" t="s">
        <v>112</v>
      </c>
      <c r="B5" s="15" t="s">
        <v>115</v>
      </c>
      <c r="C5" s="26"/>
      <c r="D5" s="26"/>
      <c r="E5" s="26"/>
      <c r="F5" s="26"/>
    </row>
    <row r="6" spans="1:6" ht="29.25" customHeight="1" x14ac:dyDescent="0.15">
      <c r="A6" s="14"/>
      <c r="B6" s="16" t="s">
        <v>116</v>
      </c>
      <c r="C6" s="26"/>
      <c r="D6" s="26"/>
      <c r="E6" s="26"/>
      <c r="F6" s="26"/>
    </row>
    <row r="7" spans="1:6" ht="65.25" customHeight="1" x14ac:dyDescent="0.15">
      <c r="A7" s="14" t="s">
        <v>117</v>
      </c>
      <c r="B7" s="29"/>
      <c r="C7" s="29"/>
      <c r="D7" s="29"/>
      <c r="E7" s="29"/>
      <c r="F7" s="29"/>
    </row>
    <row r="8" spans="1:6" ht="19.5" customHeight="1" x14ac:dyDescent="0.15">
      <c r="A8" s="14"/>
      <c r="B8" s="32" t="s">
        <v>118</v>
      </c>
      <c r="C8" s="32"/>
      <c r="D8" s="33"/>
      <c r="E8" s="32"/>
      <c r="F8" s="32"/>
    </row>
    <row r="9" spans="1:6" ht="65.25" customHeight="1" x14ac:dyDescent="0.15">
      <c r="A9" s="14" t="s">
        <v>119</v>
      </c>
      <c r="B9" s="29"/>
      <c r="C9" s="29"/>
      <c r="D9" s="29"/>
      <c r="E9" s="29"/>
      <c r="F9" s="29"/>
    </row>
    <row r="10" spans="1:6" ht="19.5" customHeight="1" x14ac:dyDescent="0.15">
      <c r="A10" s="17"/>
      <c r="B10" s="32" t="s">
        <v>120</v>
      </c>
      <c r="C10" s="32"/>
      <c r="D10" s="32"/>
      <c r="E10" s="32"/>
      <c r="F10" s="32"/>
    </row>
    <row r="11" spans="1:6" ht="65.25" customHeight="1" x14ac:dyDescent="0.15">
      <c r="A11" s="14" t="s">
        <v>121</v>
      </c>
      <c r="B11" s="29"/>
      <c r="C11" s="29"/>
      <c r="D11" s="29"/>
      <c r="E11" s="29"/>
      <c r="F11" s="29"/>
    </row>
    <row r="12" spans="1:6" ht="19.5" customHeight="1" x14ac:dyDescent="0.15">
      <c r="A12" s="14"/>
      <c r="B12" s="32" t="s">
        <v>122</v>
      </c>
      <c r="C12" s="32"/>
      <c r="D12" s="32"/>
      <c r="E12" s="32"/>
      <c r="F12" s="32"/>
    </row>
    <row r="13" spans="1:6" ht="65.25" customHeight="1" x14ac:dyDescent="0.15">
      <c r="A13" s="14" t="s">
        <v>123</v>
      </c>
      <c r="B13" s="30"/>
      <c r="C13" s="30"/>
      <c r="D13" s="30"/>
      <c r="E13" s="30"/>
      <c r="F13" s="30"/>
    </row>
    <row r="14" spans="1:6" ht="18" customHeight="1" x14ac:dyDescent="0.15">
      <c r="A14" s="9"/>
      <c r="B14" s="31"/>
      <c r="C14" s="31"/>
      <c r="D14" s="31"/>
      <c r="E14" s="31"/>
      <c r="F14" s="10" t="s">
        <v>124</v>
      </c>
    </row>
  </sheetData>
  <mergeCells count="14">
    <mergeCell ref="B13:F13"/>
    <mergeCell ref="B14:E14"/>
    <mergeCell ref="B7:F7"/>
    <mergeCell ref="B8:F8"/>
    <mergeCell ref="B9:F9"/>
    <mergeCell ref="B10:F10"/>
    <mergeCell ref="B11:F11"/>
    <mergeCell ref="B12:F12"/>
    <mergeCell ref="C6:F6"/>
    <mergeCell ref="B1:E1"/>
    <mergeCell ref="A2:F2"/>
    <mergeCell ref="B3:F3"/>
    <mergeCell ref="B4:F4"/>
    <mergeCell ref="C5:F5"/>
  </mergeCells>
  <phoneticPr fontId="4" type="noConversion"/>
  <printOptions horizontalCentered="1"/>
  <pageMargins left="0.116416666666667" right="0.116416666666667" top="0.59375" bottom="0" header="0.59375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showGridLines="0" tabSelected="1" workbookViewId="0">
      <selection activeCell="E7" sqref="E7:F7"/>
    </sheetView>
  </sheetViews>
  <sheetFormatPr defaultColWidth="9" defaultRowHeight="11.25" x14ac:dyDescent="0.15"/>
  <cols>
    <col min="1" max="1" width="7.33203125" customWidth="1"/>
    <col min="2" max="2" width="6.83203125" customWidth="1"/>
    <col min="3" max="3" width="26" customWidth="1"/>
    <col min="4" max="4" width="13.33203125" customWidth="1"/>
    <col min="5" max="5" width="1.33203125" customWidth="1"/>
    <col min="6" max="6" width="12.33203125" customWidth="1"/>
    <col min="7" max="9" width="13.6640625" customWidth="1"/>
    <col min="10" max="10" width="0.6640625" customWidth="1"/>
    <col min="11" max="11" width="13" customWidth="1"/>
    <col min="12" max="14" width="13.6640625" customWidth="1"/>
  </cols>
  <sheetData>
    <row r="1" spans="1:14" ht="43.5" customHeight="1" x14ac:dyDescent="0.1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40"/>
      <c r="L1" s="40"/>
      <c r="M1" s="40"/>
      <c r="N1" s="40"/>
    </row>
    <row r="2" spans="1:14" ht="22.5" customHeight="1" x14ac:dyDescent="0.15">
      <c r="A2" s="41" t="s">
        <v>125</v>
      </c>
      <c r="B2" s="42"/>
      <c r="C2" s="42"/>
      <c r="D2" s="42"/>
      <c r="E2" s="42"/>
      <c r="F2" s="43"/>
      <c r="G2" s="43"/>
      <c r="H2" s="43"/>
      <c r="I2" s="43"/>
      <c r="J2" s="43"/>
      <c r="K2" s="44" t="s">
        <v>1</v>
      </c>
      <c r="L2" s="44"/>
      <c r="M2" s="44"/>
      <c r="N2" s="44"/>
    </row>
    <row r="3" spans="1:14" ht="18" customHeight="1" x14ac:dyDescent="0.15">
      <c r="A3" s="45" t="s">
        <v>2</v>
      </c>
      <c r="B3" s="47" t="s">
        <v>3</v>
      </c>
      <c r="C3" s="47" t="s">
        <v>14</v>
      </c>
      <c r="D3" s="47" t="s">
        <v>19</v>
      </c>
      <c r="E3" s="47" t="s">
        <v>20</v>
      </c>
      <c r="F3" s="47"/>
      <c r="G3" s="47"/>
      <c r="H3" s="47"/>
      <c r="I3" s="47"/>
      <c r="J3" s="47"/>
      <c r="K3" s="47"/>
      <c r="L3" s="47"/>
      <c r="M3" s="47"/>
      <c r="N3" s="48"/>
    </row>
    <row r="4" spans="1:14" ht="32.25" customHeight="1" x14ac:dyDescent="0.15">
      <c r="A4" s="46"/>
      <c r="B4" s="34"/>
      <c r="C4" s="34"/>
      <c r="D4" s="34"/>
      <c r="E4" s="34" t="s">
        <v>21</v>
      </c>
      <c r="F4" s="34"/>
      <c r="G4" s="3" t="s">
        <v>22</v>
      </c>
      <c r="H4" s="3" t="s">
        <v>23</v>
      </c>
      <c r="I4" s="3" t="s">
        <v>24</v>
      </c>
      <c r="J4" s="34" t="s">
        <v>25</v>
      </c>
      <c r="K4" s="34"/>
      <c r="L4" s="3" t="s">
        <v>26</v>
      </c>
      <c r="M4" s="3" t="s">
        <v>27</v>
      </c>
      <c r="N4" s="6" t="s">
        <v>28</v>
      </c>
    </row>
    <row r="5" spans="1:14" ht="18" customHeight="1" x14ac:dyDescent="0.15">
      <c r="A5" s="1">
        <v>1</v>
      </c>
      <c r="B5" s="3" t="s">
        <v>4</v>
      </c>
      <c r="C5" s="3" t="s">
        <v>15</v>
      </c>
      <c r="D5" s="24">
        <f>SUM(E5:N5)</f>
        <v>20614.928399999997</v>
      </c>
      <c r="E5" s="38">
        <f>后圩村堆房二组东西路!H49</f>
        <v>2095.6567500000001</v>
      </c>
      <c r="F5" s="38"/>
      <c r="G5" s="24">
        <f>后圩村圩庄四组东西中心路!H49</f>
        <v>813.33674999999994</v>
      </c>
      <c r="H5" s="24">
        <f>后圩村圩庄八组中心东西路!H49</f>
        <v>2326.52115</v>
      </c>
      <c r="I5" s="24">
        <f>庙头社区五组庄里道路!H49</f>
        <v>950.0918999999999</v>
      </c>
      <c r="J5" s="38">
        <f>探驾村探驾街东南北水泥路!H49</f>
        <v>1176.6176999999998</v>
      </c>
      <c r="K5" s="38"/>
      <c r="L5" s="24">
        <f>'吕庄村一、二组中心路'!H49</f>
        <v>2570.0242499999999</v>
      </c>
      <c r="M5" s="24">
        <f>赶埠村四五组中心路!H49</f>
        <v>2280.6913500000001</v>
      </c>
      <c r="N5" s="25">
        <f>长探村庄后路!H49</f>
        <v>8401.9885499999982</v>
      </c>
    </row>
    <row r="6" spans="1:14" ht="18" customHeight="1" x14ac:dyDescent="0.15">
      <c r="A6" s="1">
        <v>2</v>
      </c>
      <c r="B6" s="3" t="s">
        <v>5</v>
      </c>
      <c r="C6" s="3" t="s">
        <v>16</v>
      </c>
      <c r="D6" s="24">
        <f>SUM(E6:N6)</f>
        <v>0</v>
      </c>
      <c r="E6" s="38">
        <f>后圩村堆房二组东西路!H96</f>
        <v>0</v>
      </c>
      <c r="F6" s="38"/>
      <c r="G6" s="24">
        <f>后圩村圩庄四组东西中心路!H96</f>
        <v>0</v>
      </c>
      <c r="H6" s="24">
        <f>后圩村圩庄八组中心东西路!H96</f>
        <v>0</v>
      </c>
      <c r="I6" s="24">
        <f>庙头社区五组庄里道路!H94</f>
        <v>0</v>
      </c>
      <c r="J6" s="38">
        <f>探驾村探驾街东南北水泥路!H96</f>
        <v>0</v>
      </c>
      <c r="K6" s="38"/>
      <c r="L6" s="24">
        <f>'吕庄村一、二组中心路'!H96</f>
        <v>0</v>
      </c>
      <c r="M6" s="24">
        <f>赶埠村四五组中心路!H96</f>
        <v>0</v>
      </c>
      <c r="N6" s="25">
        <f>长探村庄后路!H96</f>
        <v>0</v>
      </c>
    </row>
    <row r="7" spans="1:14" ht="18" customHeight="1" x14ac:dyDescent="0.15">
      <c r="A7" s="1">
        <v>3</v>
      </c>
      <c r="B7" s="3" t="s">
        <v>6</v>
      </c>
      <c r="C7" s="3" t="s">
        <v>17</v>
      </c>
      <c r="D7" s="24">
        <f>SUM(E7:N7)</f>
        <v>0</v>
      </c>
      <c r="E7" s="38">
        <f>后圩村堆房二组东西路!H143</f>
        <v>0</v>
      </c>
      <c r="F7" s="38"/>
      <c r="G7" s="24">
        <f>后圩村圩庄四组东西中心路!H143</f>
        <v>0</v>
      </c>
      <c r="H7" s="24">
        <f>后圩村圩庄八组中心东西路!H143</f>
        <v>0</v>
      </c>
      <c r="I7" s="24">
        <f>庙头社区五组庄里道路!H141</f>
        <v>0</v>
      </c>
      <c r="J7" s="38">
        <f>探驾村探驾街东南北水泥路!H143</f>
        <v>0</v>
      </c>
      <c r="K7" s="38"/>
      <c r="L7" s="24">
        <f>'吕庄村一、二组中心路'!H143</f>
        <v>0</v>
      </c>
      <c r="M7" s="24">
        <f>赶埠村四五组中心路!H143</f>
        <v>0</v>
      </c>
      <c r="N7" s="25">
        <f>长探村庄后路!H143</f>
        <v>0</v>
      </c>
    </row>
    <row r="8" spans="1:14" ht="22.5" customHeight="1" x14ac:dyDescent="0.15">
      <c r="A8" s="1">
        <v>4</v>
      </c>
      <c r="B8" s="3" t="s">
        <v>7</v>
      </c>
      <c r="C8" s="3" t="s">
        <v>18</v>
      </c>
      <c r="D8" s="24">
        <f>SUM(E8:N8)</f>
        <v>0</v>
      </c>
      <c r="E8" s="38">
        <f>后圩村堆房二组东西路!H186</f>
        <v>0</v>
      </c>
      <c r="F8" s="38"/>
      <c r="G8" s="24">
        <f>后圩村圩庄四组东西中心路!H186</f>
        <v>0</v>
      </c>
      <c r="H8" s="24">
        <f>后圩村圩庄八组中心东西路!H186</f>
        <v>0</v>
      </c>
      <c r="I8" s="24">
        <f>庙头社区五组庄里道路!H184</f>
        <v>0</v>
      </c>
      <c r="J8" s="38">
        <f>探驾村探驾街东南北水泥路!H186</f>
        <v>0</v>
      </c>
      <c r="K8" s="38"/>
      <c r="L8" s="24">
        <f>'吕庄村一、二组中心路'!H186</f>
        <v>0</v>
      </c>
      <c r="M8" s="24">
        <f>赶埠村四五组中心路!H186</f>
        <v>0</v>
      </c>
      <c r="N8" s="25">
        <f>长探村庄后路!H186</f>
        <v>0</v>
      </c>
    </row>
    <row r="9" spans="1:14" ht="18" customHeight="1" x14ac:dyDescent="0.15">
      <c r="A9" s="1">
        <v>5</v>
      </c>
      <c r="B9" s="34" t="s">
        <v>8</v>
      </c>
      <c r="C9" s="34"/>
      <c r="D9" s="24">
        <f>SUM(E9:N9)</f>
        <v>20614.928399999997</v>
      </c>
      <c r="E9" s="38">
        <f>SUM(E5:F8)</f>
        <v>2095.6567500000001</v>
      </c>
      <c r="F9" s="38"/>
      <c r="G9" s="24">
        <f>SUM(G5:G8)</f>
        <v>813.33674999999994</v>
      </c>
      <c r="H9" s="24">
        <f>SUM(H5:H8)</f>
        <v>2326.52115</v>
      </c>
      <c r="I9" s="24">
        <f>SUM(I5:I8)</f>
        <v>950.0918999999999</v>
      </c>
      <c r="J9" s="38">
        <f>SUM(J5:K8)</f>
        <v>1176.6176999999998</v>
      </c>
      <c r="K9" s="38"/>
      <c r="L9" s="24">
        <f>SUM(L5:L8)</f>
        <v>2570.0242499999999</v>
      </c>
      <c r="M9" s="24">
        <f>SUM(M5:M8)</f>
        <v>2280.6913500000001</v>
      </c>
      <c r="N9" s="25">
        <f>SUM(N5:N8)</f>
        <v>8401.9885499999982</v>
      </c>
    </row>
    <row r="10" spans="1:14" ht="22.5" customHeight="1" x14ac:dyDescent="0.15">
      <c r="A10" s="1">
        <v>6</v>
      </c>
      <c r="B10" s="34" t="s">
        <v>9</v>
      </c>
      <c r="C10" s="34"/>
      <c r="D10" s="24"/>
      <c r="E10" s="38"/>
      <c r="F10" s="38"/>
      <c r="G10" s="24"/>
      <c r="H10" s="24"/>
      <c r="I10" s="24"/>
      <c r="J10" s="38"/>
      <c r="K10" s="38"/>
      <c r="L10" s="24"/>
      <c r="M10" s="24"/>
      <c r="N10" s="25"/>
    </row>
    <row r="11" spans="1:14" ht="22.5" customHeight="1" x14ac:dyDescent="0.15">
      <c r="A11" s="1">
        <v>7</v>
      </c>
      <c r="B11" s="34" t="s">
        <v>10</v>
      </c>
      <c r="C11" s="34"/>
      <c r="D11" s="24">
        <f>SUM(E11:N11)</f>
        <v>20614.928399999997</v>
      </c>
      <c r="E11" s="38">
        <f>E9</f>
        <v>2095.6567500000001</v>
      </c>
      <c r="F11" s="38"/>
      <c r="G11" s="24">
        <f>G9</f>
        <v>813.33674999999994</v>
      </c>
      <c r="H11" s="24">
        <f>H9</f>
        <v>2326.52115</v>
      </c>
      <c r="I11" s="24">
        <f>I9</f>
        <v>950.0918999999999</v>
      </c>
      <c r="J11" s="38">
        <f>J9</f>
        <v>1176.6176999999998</v>
      </c>
      <c r="K11" s="38"/>
      <c r="L11" s="24">
        <f>L9</f>
        <v>2570.0242499999999</v>
      </c>
      <c r="M11" s="24">
        <f>M9</f>
        <v>2280.6913500000001</v>
      </c>
      <c r="N11" s="25">
        <f>N9</f>
        <v>8401.9885499999982</v>
      </c>
    </row>
    <row r="12" spans="1:14" ht="18" customHeight="1" x14ac:dyDescent="0.15">
      <c r="A12" s="1">
        <v>8</v>
      </c>
      <c r="B12" s="34" t="s">
        <v>11</v>
      </c>
      <c r="C12" s="34"/>
      <c r="D12" s="24"/>
      <c r="E12" s="38"/>
      <c r="F12" s="38"/>
      <c r="G12" s="24"/>
      <c r="H12" s="24"/>
      <c r="I12" s="24"/>
      <c r="J12" s="38"/>
      <c r="K12" s="38"/>
      <c r="L12" s="24"/>
      <c r="M12" s="24"/>
      <c r="N12" s="25"/>
    </row>
    <row r="13" spans="1:14" ht="18" customHeight="1" x14ac:dyDescent="0.15">
      <c r="A13" s="1">
        <v>9</v>
      </c>
      <c r="B13" s="34" t="s">
        <v>12</v>
      </c>
      <c r="C13" s="34"/>
      <c r="D13" s="24"/>
      <c r="E13" s="38"/>
      <c r="F13" s="38"/>
      <c r="G13" s="24"/>
      <c r="H13" s="24"/>
      <c r="I13" s="24"/>
      <c r="J13" s="38"/>
      <c r="K13" s="38"/>
      <c r="L13" s="24"/>
      <c r="M13" s="24"/>
      <c r="N13" s="25"/>
    </row>
    <row r="14" spans="1:14" ht="18" customHeight="1" x14ac:dyDescent="0.15">
      <c r="A14" s="1">
        <v>10</v>
      </c>
      <c r="B14" s="34" t="s">
        <v>13</v>
      </c>
      <c r="C14" s="34"/>
      <c r="D14" s="24">
        <f>SUM(E14:N14)</f>
        <v>20614.928399999997</v>
      </c>
      <c r="E14" s="38">
        <f>E9</f>
        <v>2095.6567500000001</v>
      </c>
      <c r="F14" s="38"/>
      <c r="G14" s="24">
        <f>G9</f>
        <v>813.33674999999994</v>
      </c>
      <c r="H14" s="24">
        <f>H9</f>
        <v>2326.52115</v>
      </c>
      <c r="I14" s="24">
        <f>I9</f>
        <v>950.0918999999999</v>
      </c>
      <c r="J14" s="38">
        <f>J9</f>
        <v>1176.6176999999998</v>
      </c>
      <c r="K14" s="38"/>
      <c r="L14" s="24">
        <f>L9</f>
        <v>2570.0242499999999</v>
      </c>
      <c r="M14" s="24">
        <f>M9</f>
        <v>2280.6913500000001</v>
      </c>
      <c r="N14" s="25">
        <f>N9</f>
        <v>8401.9885499999982</v>
      </c>
    </row>
    <row r="15" spans="1:14" ht="18" customHeight="1" x14ac:dyDescent="0.15">
      <c r="A15" s="1"/>
      <c r="B15" s="34"/>
      <c r="C15" s="34"/>
      <c r="D15" s="4"/>
      <c r="E15" s="35"/>
      <c r="F15" s="35"/>
      <c r="G15" s="4"/>
      <c r="H15" s="4"/>
      <c r="I15" s="4"/>
      <c r="J15" s="35"/>
      <c r="K15" s="35"/>
      <c r="L15" s="4"/>
      <c r="M15" s="4"/>
      <c r="N15" s="7"/>
    </row>
    <row r="16" spans="1:14" ht="18" customHeight="1" x14ac:dyDescent="0.15">
      <c r="A16" s="1"/>
      <c r="B16" s="34"/>
      <c r="C16" s="34"/>
      <c r="D16" s="4"/>
      <c r="E16" s="35"/>
      <c r="F16" s="35"/>
      <c r="G16" s="4"/>
      <c r="H16" s="4"/>
      <c r="I16" s="4"/>
      <c r="J16" s="35"/>
      <c r="K16" s="35"/>
      <c r="L16" s="4"/>
      <c r="M16" s="4"/>
      <c r="N16" s="7"/>
    </row>
    <row r="17" spans="1:14" ht="18" customHeight="1" x14ac:dyDescent="0.15">
      <c r="A17" s="1"/>
      <c r="B17" s="34"/>
      <c r="C17" s="34"/>
      <c r="D17" s="4"/>
      <c r="E17" s="35"/>
      <c r="F17" s="35"/>
      <c r="G17" s="4"/>
      <c r="H17" s="4"/>
      <c r="I17" s="4"/>
      <c r="J17" s="35"/>
      <c r="K17" s="35"/>
      <c r="L17" s="4"/>
      <c r="M17" s="4"/>
      <c r="N17" s="7"/>
    </row>
    <row r="18" spans="1:14" ht="18" customHeight="1" x14ac:dyDescent="0.15">
      <c r="A18" s="1"/>
      <c r="B18" s="34"/>
      <c r="C18" s="34"/>
      <c r="D18" s="4"/>
      <c r="E18" s="35"/>
      <c r="F18" s="35"/>
      <c r="G18" s="4"/>
      <c r="H18" s="4"/>
      <c r="I18" s="4"/>
      <c r="J18" s="35"/>
      <c r="K18" s="35"/>
      <c r="L18" s="4"/>
      <c r="M18" s="4"/>
      <c r="N18" s="7"/>
    </row>
    <row r="19" spans="1:14" ht="18" customHeight="1" x14ac:dyDescent="0.15">
      <c r="A19" s="1"/>
      <c r="B19" s="34"/>
      <c r="C19" s="34"/>
      <c r="D19" s="4"/>
      <c r="E19" s="35"/>
      <c r="F19" s="35"/>
      <c r="G19" s="4"/>
      <c r="H19" s="4"/>
      <c r="I19" s="4"/>
      <c r="J19" s="35"/>
      <c r="K19" s="35"/>
      <c r="L19" s="4"/>
      <c r="M19" s="4"/>
      <c r="N19" s="7"/>
    </row>
    <row r="20" spans="1:14" ht="18" customHeight="1" x14ac:dyDescent="0.15">
      <c r="A20" s="1"/>
      <c r="B20" s="34"/>
      <c r="C20" s="34"/>
      <c r="D20" s="4"/>
      <c r="E20" s="35"/>
      <c r="F20" s="35"/>
      <c r="G20" s="4"/>
      <c r="H20" s="4"/>
      <c r="I20" s="4"/>
      <c r="J20" s="35"/>
      <c r="K20" s="35"/>
      <c r="L20" s="4"/>
      <c r="M20" s="4"/>
      <c r="N20" s="7"/>
    </row>
    <row r="21" spans="1:14" ht="18" customHeight="1" x14ac:dyDescent="0.15">
      <c r="A21" s="1"/>
      <c r="B21" s="34"/>
      <c r="C21" s="34"/>
      <c r="D21" s="4"/>
      <c r="E21" s="35"/>
      <c r="F21" s="35"/>
      <c r="G21" s="4"/>
      <c r="H21" s="4"/>
      <c r="I21" s="4"/>
      <c r="J21" s="35"/>
      <c r="K21" s="35"/>
      <c r="L21" s="4"/>
      <c r="M21" s="4"/>
      <c r="N21" s="7"/>
    </row>
    <row r="22" spans="1:14" ht="18" customHeight="1" x14ac:dyDescent="0.15">
      <c r="A22" s="1"/>
      <c r="B22" s="34"/>
      <c r="C22" s="34"/>
      <c r="D22" s="4"/>
      <c r="E22" s="35"/>
      <c r="F22" s="35"/>
      <c r="G22" s="4"/>
      <c r="H22" s="4"/>
      <c r="I22" s="4"/>
      <c r="J22" s="35"/>
      <c r="K22" s="35"/>
      <c r="L22" s="4"/>
      <c r="M22" s="4"/>
      <c r="N22" s="7"/>
    </row>
    <row r="23" spans="1:14" ht="18" customHeight="1" x14ac:dyDescent="0.15">
      <c r="A23" s="2"/>
      <c r="B23" s="36"/>
      <c r="C23" s="36"/>
      <c r="D23" s="5"/>
      <c r="E23" s="37"/>
      <c r="F23" s="37"/>
      <c r="G23" s="5"/>
      <c r="H23" s="5"/>
      <c r="I23" s="5"/>
      <c r="J23" s="37"/>
      <c r="K23" s="37"/>
      <c r="L23" s="5"/>
      <c r="M23" s="5"/>
      <c r="N23" s="8"/>
    </row>
  </sheetData>
  <mergeCells count="64">
    <mergeCell ref="A1:N1"/>
    <mergeCell ref="A2:E2"/>
    <mergeCell ref="F2:J2"/>
    <mergeCell ref="K2:N2"/>
    <mergeCell ref="A3:A4"/>
    <mergeCell ref="B3:B4"/>
    <mergeCell ref="C3:C4"/>
    <mergeCell ref="D3:D4"/>
    <mergeCell ref="E3:N3"/>
    <mergeCell ref="E4:F4"/>
    <mergeCell ref="J4:K4"/>
    <mergeCell ref="E5:F5"/>
    <mergeCell ref="J5:K5"/>
    <mergeCell ref="E6:F6"/>
    <mergeCell ref="J6:K6"/>
    <mergeCell ref="E7:F7"/>
    <mergeCell ref="J7:K7"/>
    <mergeCell ref="E8:F8"/>
    <mergeCell ref="J8:K8"/>
    <mergeCell ref="B9:C9"/>
    <mergeCell ref="E9:F9"/>
    <mergeCell ref="J9:K9"/>
    <mergeCell ref="B10:C10"/>
    <mergeCell ref="E10:F10"/>
    <mergeCell ref="J10:K10"/>
    <mergeCell ref="B11:C11"/>
    <mergeCell ref="E11:F11"/>
    <mergeCell ref="J11:K11"/>
    <mergeCell ref="B12:C12"/>
    <mergeCell ref="E12:F12"/>
    <mergeCell ref="J12:K12"/>
    <mergeCell ref="B13:C13"/>
    <mergeCell ref="E13:F13"/>
    <mergeCell ref="J13:K13"/>
    <mergeCell ref="B14:C14"/>
    <mergeCell ref="E14:F14"/>
    <mergeCell ref="J14:K14"/>
    <mergeCell ref="B15:C15"/>
    <mergeCell ref="E15:F15"/>
    <mergeCell ref="J15:K15"/>
    <mergeCell ref="B16:C16"/>
    <mergeCell ref="E16:F16"/>
    <mergeCell ref="J16:K16"/>
    <mergeCell ref="B17:C17"/>
    <mergeCell ref="E17:F17"/>
    <mergeCell ref="J17:K17"/>
    <mergeCell ref="B18:C18"/>
    <mergeCell ref="E18:F18"/>
    <mergeCell ref="J18:K18"/>
    <mergeCell ref="B19:C19"/>
    <mergeCell ref="E19:F19"/>
    <mergeCell ref="J19:K19"/>
    <mergeCell ref="B20:C20"/>
    <mergeCell ref="E20:F20"/>
    <mergeCell ref="J20:K20"/>
    <mergeCell ref="B21:C21"/>
    <mergeCell ref="E21:F21"/>
    <mergeCell ref="J21:K21"/>
    <mergeCell ref="B22:C22"/>
    <mergeCell ref="E22:F22"/>
    <mergeCell ref="J22:K22"/>
    <mergeCell ref="B23:C23"/>
    <mergeCell ref="E23:F23"/>
    <mergeCell ref="J23:K23"/>
  </mergeCells>
  <phoneticPr fontId="4" type="noConversion"/>
  <printOptions horizontalCentered="1"/>
  <pageMargins left="0.35599999999999998" right="0.35599999999999998" top="0.69791666666666696" bottom="0" header="0.69791666666666696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0601A-F7F8-42D7-8010-2A68173515B8}">
  <dimension ref="A1:H187"/>
  <sheetViews>
    <sheetView showGridLines="0" workbookViewId="0">
      <selection activeCell="G150" sqref="G150"/>
    </sheetView>
  </sheetViews>
  <sheetFormatPr defaultColWidth="9" defaultRowHeight="11.25" x14ac:dyDescent="0.15"/>
  <cols>
    <col min="1" max="1" width="21.33203125" customWidth="1"/>
    <col min="2" max="2" width="17" customWidth="1"/>
    <col min="3" max="3" width="15.6640625" customWidth="1"/>
    <col min="4" max="4" width="11.1640625" customWidth="1"/>
    <col min="5" max="5" width="10.5" customWidth="1"/>
    <col min="6" max="6" width="6.5" customWidth="1"/>
    <col min="7" max="7" width="15.6640625" style="20" customWidth="1"/>
    <col min="8" max="8" width="15.1640625" style="20" customWidth="1"/>
  </cols>
  <sheetData>
    <row r="1" spans="1:8" ht="21" customHeight="1" x14ac:dyDescent="0.15">
      <c r="A1" s="56" t="s">
        <v>29</v>
      </c>
      <c r="B1" s="56"/>
      <c r="C1" s="56"/>
      <c r="D1" s="56"/>
      <c r="E1" s="56"/>
      <c r="F1" s="56"/>
      <c r="G1" s="56"/>
      <c r="H1" s="56"/>
    </row>
    <row r="2" spans="1:8" ht="13.5" customHeight="1" thickBot="1" x14ac:dyDescent="0.2">
      <c r="A2" s="51" t="s">
        <v>30</v>
      </c>
      <c r="B2" s="51"/>
      <c r="C2" s="31"/>
      <c r="D2" s="31"/>
      <c r="E2" s="31"/>
      <c r="F2" s="52" t="s">
        <v>31</v>
      </c>
      <c r="G2" s="52"/>
      <c r="H2" s="52"/>
    </row>
    <row r="3" spans="1:8" ht="13.5" customHeight="1" x14ac:dyDescent="0.15">
      <c r="A3" s="57" t="s">
        <v>32</v>
      </c>
      <c r="B3" s="58"/>
      <c r="C3" s="58"/>
      <c r="D3" s="58"/>
      <c r="E3" s="58"/>
      <c r="F3" s="58"/>
      <c r="G3" s="58"/>
      <c r="H3" s="59"/>
    </row>
    <row r="4" spans="1:8" ht="13.5" customHeight="1" x14ac:dyDescent="0.15">
      <c r="A4" s="11" t="s">
        <v>33</v>
      </c>
      <c r="B4" s="60" t="s">
        <v>34</v>
      </c>
      <c r="C4" s="60"/>
      <c r="D4" s="12" t="s">
        <v>35</v>
      </c>
      <c r="E4" s="60" t="s">
        <v>36</v>
      </c>
      <c r="F4" s="60"/>
      <c r="G4" s="18" t="s">
        <v>37</v>
      </c>
      <c r="H4" s="21" t="s">
        <v>38</v>
      </c>
    </row>
    <row r="5" spans="1:8" ht="13.5" customHeight="1" x14ac:dyDescent="0.15">
      <c r="A5" s="11" t="s">
        <v>39</v>
      </c>
      <c r="B5" s="49" t="s">
        <v>40</v>
      </c>
      <c r="C5" s="49"/>
      <c r="D5" s="12"/>
      <c r="E5" s="50"/>
      <c r="F5" s="50"/>
      <c r="G5" s="19"/>
      <c r="H5" s="22"/>
    </row>
    <row r="6" spans="1:8" ht="13.5" customHeight="1" x14ac:dyDescent="0.15">
      <c r="A6" s="11" t="s">
        <v>41</v>
      </c>
      <c r="B6" s="49" t="s">
        <v>42</v>
      </c>
      <c r="C6" s="49"/>
      <c r="D6" s="12"/>
      <c r="E6" s="50"/>
      <c r="F6" s="50"/>
      <c r="G6" s="19"/>
      <c r="H6" s="22"/>
    </row>
    <row r="7" spans="1:8" ht="21" customHeight="1" x14ac:dyDescent="0.15">
      <c r="A7" s="11" t="s">
        <v>43</v>
      </c>
      <c r="B7" s="49" t="s">
        <v>44</v>
      </c>
      <c r="C7" s="49"/>
      <c r="D7" s="12" t="s">
        <v>45</v>
      </c>
      <c r="E7" s="50">
        <v>1</v>
      </c>
      <c r="F7" s="50"/>
      <c r="G7" s="19"/>
      <c r="H7" s="22">
        <f>G7*E7</f>
        <v>0</v>
      </c>
    </row>
    <row r="8" spans="1:8" ht="21" customHeight="1" x14ac:dyDescent="0.15">
      <c r="A8" s="11" t="s">
        <v>46</v>
      </c>
      <c r="B8" s="49" t="s">
        <v>47</v>
      </c>
      <c r="C8" s="49"/>
      <c r="D8" s="12" t="s">
        <v>45</v>
      </c>
      <c r="E8" s="50">
        <v>1</v>
      </c>
      <c r="F8" s="50"/>
      <c r="G8" s="19"/>
      <c r="H8" s="22">
        <f>G8*E8</f>
        <v>0</v>
      </c>
    </row>
    <row r="9" spans="1:8" ht="13.5" customHeight="1" x14ac:dyDescent="0.15">
      <c r="A9" s="11" t="s">
        <v>48</v>
      </c>
      <c r="B9" s="49" t="s">
        <v>49</v>
      </c>
      <c r="C9" s="49"/>
      <c r="D9" s="12"/>
      <c r="E9" s="50"/>
      <c r="F9" s="50"/>
      <c r="G9" s="19"/>
      <c r="H9" s="22"/>
    </row>
    <row r="10" spans="1:8" ht="13.5" customHeight="1" x14ac:dyDescent="0.15">
      <c r="A10" s="11" t="s">
        <v>50</v>
      </c>
      <c r="B10" s="49" t="s">
        <v>51</v>
      </c>
      <c r="C10" s="49"/>
      <c r="D10" s="12" t="s">
        <v>45</v>
      </c>
      <c r="E10" s="50">
        <v>1</v>
      </c>
      <c r="F10" s="50"/>
      <c r="G10" s="19"/>
      <c r="H10" s="22">
        <f t="shared" ref="H10:H12" si="0">G10*E10</f>
        <v>0</v>
      </c>
    </row>
    <row r="11" spans="1:8" ht="13.5" customHeight="1" x14ac:dyDescent="0.15">
      <c r="A11" s="11" t="s">
        <v>52</v>
      </c>
      <c r="B11" s="49" t="s">
        <v>53</v>
      </c>
      <c r="C11" s="49"/>
      <c r="D11" s="12" t="s">
        <v>45</v>
      </c>
      <c r="E11" s="50">
        <v>1</v>
      </c>
      <c r="F11" s="50"/>
      <c r="G11" s="19"/>
      <c r="H11" s="22">
        <f t="shared" si="0"/>
        <v>0</v>
      </c>
    </row>
    <row r="12" spans="1:8" ht="21" customHeight="1" x14ac:dyDescent="0.15">
      <c r="A12" s="11" t="s">
        <v>54</v>
      </c>
      <c r="B12" s="49" t="s">
        <v>55</v>
      </c>
      <c r="C12" s="49"/>
      <c r="D12" s="12" t="s">
        <v>45</v>
      </c>
      <c r="E12" s="50">
        <v>1</v>
      </c>
      <c r="F12" s="50"/>
      <c r="G12" s="19">
        <f>139710.45*0.015</f>
        <v>2095.6567500000001</v>
      </c>
      <c r="H12" s="22">
        <f t="shared" si="0"/>
        <v>2095.6567500000001</v>
      </c>
    </row>
    <row r="13" spans="1:8" ht="13.5" customHeight="1" x14ac:dyDescent="0.15">
      <c r="A13" s="11" t="s">
        <v>56</v>
      </c>
      <c r="B13" s="49" t="s">
        <v>57</v>
      </c>
      <c r="C13" s="49"/>
      <c r="D13" s="12"/>
      <c r="E13" s="50"/>
      <c r="F13" s="50"/>
      <c r="G13" s="19"/>
      <c r="H13" s="22"/>
    </row>
    <row r="14" spans="1:8" ht="13.5" customHeight="1" x14ac:dyDescent="0.15">
      <c r="A14" s="11" t="s">
        <v>58</v>
      </c>
      <c r="B14" s="49" t="s">
        <v>57</v>
      </c>
      <c r="C14" s="49"/>
      <c r="D14" s="12" t="s">
        <v>45</v>
      </c>
      <c r="E14" s="50">
        <v>1</v>
      </c>
      <c r="F14" s="50"/>
      <c r="G14" s="19"/>
      <c r="H14" s="22">
        <f>G14*E14</f>
        <v>0</v>
      </c>
    </row>
    <row r="15" spans="1:8" ht="13.5" customHeight="1" x14ac:dyDescent="0.15">
      <c r="A15" s="11"/>
      <c r="B15" s="49"/>
      <c r="C15" s="49"/>
      <c r="D15" s="12"/>
      <c r="E15" s="50"/>
      <c r="F15" s="50"/>
      <c r="G15" s="19"/>
      <c r="H15" s="22"/>
    </row>
    <row r="16" spans="1:8" ht="13.5" customHeight="1" x14ac:dyDescent="0.15">
      <c r="A16" s="11"/>
      <c r="B16" s="49"/>
      <c r="C16" s="49"/>
      <c r="D16" s="12"/>
      <c r="E16" s="50"/>
      <c r="F16" s="50"/>
      <c r="G16" s="19"/>
      <c r="H16" s="22"/>
    </row>
    <row r="17" spans="1:8" ht="13.5" customHeight="1" x14ac:dyDescent="0.15">
      <c r="A17" s="11"/>
      <c r="B17" s="49"/>
      <c r="C17" s="49"/>
      <c r="D17" s="12"/>
      <c r="E17" s="50"/>
      <c r="F17" s="50"/>
      <c r="G17" s="19"/>
      <c r="H17" s="22"/>
    </row>
    <row r="18" spans="1:8" ht="13.5" customHeight="1" x14ac:dyDescent="0.15">
      <c r="A18" s="11"/>
      <c r="B18" s="49"/>
      <c r="C18" s="49"/>
      <c r="D18" s="12"/>
      <c r="E18" s="50"/>
      <c r="F18" s="50"/>
      <c r="G18" s="19"/>
      <c r="H18" s="22"/>
    </row>
    <row r="19" spans="1:8" ht="13.5" customHeight="1" x14ac:dyDescent="0.15">
      <c r="A19" s="11"/>
      <c r="B19" s="49"/>
      <c r="C19" s="49"/>
      <c r="D19" s="12"/>
      <c r="E19" s="50"/>
      <c r="F19" s="50"/>
      <c r="G19" s="19"/>
      <c r="H19" s="22"/>
    </row>
    <row r="20" spans="1:8" ht="13.5" customHeight="1" x14ac:dyDescent="0.15">
      <c r="A20" s="11"/>
      <c r="B20" s="49"/>
      <c r="C20" s="49"/>
      <c r="D20" s="12"/>
      <c r="E20" s="50"/>
      <c r="F20" s="50"/>
      <c r="G20" s="19"/>
      <c r="H20" s="22"/>
    </row>
    <row r="21" spans="1:8" ht="13.5" customHeight="1" x14ac:dyDescent="0.15">
      <c r="A21" s="11"/>
      <c r="B21" s="49"/>
      <c r="C21" s="49"/>
      <c r="D21" s="12"/>
      <c r="E21" s="50"/>
      <c r="F21" s="50"/>
      <c r="G21" s="19"/>
      <c r="H21" s="22"/>
    </row>
    <row r="22" spans="1:8" ht="13.5" customHeight="1" x14ac:dyDescent="0.15">
      <c r="A22" s="11"/>
      <c r="B22" s="49"/>
      <c r="C22" s="49"/>
      <c r="D22" s="12"/>
      <c r="E22" s="50"/>
      <c r="F22" s="50"/>
      <c r="G22" s="19"/>
      <c r="H22" s="22"/>
    </row>
    <row r="23" spans="1:8" ht="13.5" customHeight="1" x14ac:dyDescent="0.15">
      <c r="A23" s="11"/>
      <c r="B23" s="49"/>
      <c r="C23" s="49"/>
      <c r="D23" s="12"/>
      <c r="E23" s="50"/>
      <c r="F23" s="50"/>
      <c r="G23" s="19"/>
      <c r="H23" s="22"/>
    </row>
    <row r="24" spans="1:8" ht="13.5" customHeight="1" x14ac:dyDescent="0.15">
      <c r="A24" s="11"/>
      <c r="B24" s="49"/>
      <c r="C24" s="49"/>
      <c r="D24" s="12"/>
      <c r="E24" s="50"/>
      <c r="F24" s="50"/>
      <c r="G24" s="19"/>
      <c r="H24" s="22"/>
    </row>
    <row r="25" spans="1:8" ht="13.5" customHeight="1" x14ac:dyDescent="0.15">
      <c r="A25" s="11"/>
      <c r="B25" s="49"/>
      <c r="C25" s="49"/>
      <c r="D25" s="12"/>
      <c r="E25" s="50"/>
      <c r="F25" s="50"/>
      <c r="G25" s="19"/>
      <c r="H25" s="22"/>
    </row>
    <row r="26" spans="1:8" ht="13.5" customHeight="1" x14ac:dyDescent="0.15">
      <c r="A26" s="11"/>
      <c r="B26" s="49"/>
      <c r="C26" s="49"/>
      <c r="D26" s="12"/>
      <c r="E26" s="50"/>
      <c r="F26" s="50"/>
      <c r="G26" s="19"/>
      <c r="H26" s="22"/>
    </row>
    <row r="27" spans="1:8" ht="13.5" customHeight="1" x14ac:dyDescent="0.15">
      <c r="A27" s="11"/>
      <c r="B27" s="49"/>
      <c r="C27" s="49"/>
      <c r="D27" s="12"/>
      <c r="E27" s="50"/>
      <c r="F27" s="50"/>
      <c r="G27" s="19"/>
      <c r="H27" s="22"/>
    </row>
    <row r="28" spans="1:8" ht="13.5" customHeight="1" x14ac:dyDescent="0.15">
      <c r="A28" s="11"/>
      <c r="B28" s="49"/>
      <c r="C28" s="49"/>
      <c r="D28" s="12"/>
      <c r="E28" s="50"/>
      <c r="F28" s="50"/>
      <c r="G28" s="19"/>
      <c r="H28" s="22"/>
    </row>
    <row r="29" spans="1:8" ht="13.5" customHeight="1" x14ac:dyDescent="0.15">
      <c r="A29" s="11"/>
      <c r="B29" s="49"/>
      <c r="C29" s="49"/>
      <c r="D29" s="12"/>
      <c r="E29" s="50"/>
      <c r="F29" s="50"/>
      <c r="G29" s="19"/>
      <c r="H29" s="22"/>
    </row>
    <row r="30" spans="1:8" ht="13.5" customHeight="1" x14ac:dyDescent="0.15">
      <c r="A30" s="11"/>
      <c r="B30" s="49"/>
      <c r="C30" s="49"/>
      <c r="D30" s="12"/>
      <c r="E30" s="50"/>
      <c r="F30" s="50"/>
      <c r="G30" s="19"/>
      <c r="H30" s="22"/>
    </row>
    <row r="31" spans="1:8" ht="13.5" customHeight="1" x14ac:dyDescent="0.15">
      <c r="A31" s="11"/>
      <c r="B31" s="49"/>
      <c r="C31" s="49"/>
      <c r="D31" s="12"/>
      <c r="E31" s="50"/>
      <c r="F31" s="50"/>
      <c r="G31" s="19"/>
      <c r="H31" s="22"/>
    </row>
    <row r="32" spans="1:8" ht="13.5" customHeight="1" x14ac:dyDescent="0.15">
      <c r="A32" s="11"/>
      <c r="B32" s="49"/>
      <c r="C32" s="49"/>
      <c r="D32" s="12"/>
      <c r="E32" s="50"/>
      <c r="F32" s="50"/>
      <c r="G32" s="19"/>
      <c r="H32" s="22"/>
    </row>
    <row r="33" spans="1:8" ht="13.5" customHeight="1" x14ac:dyDescent="0.15">
      <c r="A33" s="11"/>
      <c r="B33" s="49"/>
      <c r="C33" s="49"/>
      <c r="D33" s="12"/>
      <c r="E33" s="50"/>
      <c r="F33" s="50"/>
      <c r="G33" s="19"/>
      <c r="H33" s="22"/>
    </row>
    <row r="34" spans="1:8" ht="13.5" customHeight="1" x14ac:dyDescent="0.15">
      <c r="A34" s="11"/>
      <c r="B34" s="49"/>
      <c r="C34" s="49"/>
      <c r="D34" s="12"/>
      <c r="E34" s="50"/>
      <c r="F34" s="50"/>
      <c r="G34" s="19"/>
      <c r="H34" s="22"/>
    </row>
    <row r="35" spans="1:8" ht="13.5" customHeight="1" x14ac:dyDescent="0.15">
      <c r="A35" s="11"/>
      <c r="B35" s="49"/>
      <c r="C35" s="49"/>
      <c r="D35" s="12"/>
      <c r="E35" s="50"/>
      <c r="F35" s="50"/>
      <c r="G35" s="19"/>
      <c r="H35" s="22"/>
    </row>
    <row r="36" spans="1:8" ht="13.5" customHeight="1" x14ac:dyDescent="0.15">
      <c r="A36" s="11"/>
      <c r="B36" s="49"/>
      <c r="C36" s="49"/>
      <c r="D36" s="12"/>
      <c r="E36" s="50"/>
      <c r="F36" s="50"/>
      <c r="G36" s="19"/>
      <c r="H36" s="22"/>
    </row>
    <row r="37" spans="1:8" ht="13.5" customHeight="1" x14ac:dyDescent="0.15">
      <c r="A37" s="11"/>
      <c r="B37" s="49"/>
      <c r="C37" s="49"/>
      <c r="D37" s="12"/>
      <c r="E37" s="50"/>
      <c r="F37" s="50"/>
      <c r="G37" s="19"/>
      <c r="H37" s="22"/>
    </row>
    <row r="38" spans="1:8" ht="13.5" customHeight="1" x14ac:dyDescent="0.15">
      <c r="A38" s="11"/>
      <c r="B38" s="49"/>
      <c r="C38" s="49"/>
      <c r="D38" s="12"/>
      <c r="E38" s="50"/>
      <c r="F38" s="50"/>
      <c r="G38" s="19"/>
      <c r="H38" s="22"/>
    </row>
    <row r="39" spans="1:8" ht="13.5" customHeight="1" x14ac:dyDescent="0.15">
      <c r="A39" s="11"/>
      <c r="B39" s="49"/>
      <c r="C39" s="49"/>
      <c r="D39" s="12"/>
      <c r="E39" s="50"/>
      <c r="F39" s="50"/>
      <c r="G39" s="19"/>
      <c r="H39" s="22"/>
    </row>
    <row r="40" spans="1:8" ht="13.5" customHeight="1" x14ac:dyDescent="0.15">
      <c r="A40" s="11"/>
      <c r="B40" s="49"/>
      <c r="C40" s="49"/>
      <c r="D40" s="12"/>
      <c r="E40" s="50"/>
      <c r="F40" s="50"/>
      <c r="G40" s="19"/>
      <c r="H40" s="22"/>
    </row>
    <row r="41" spans="1:8" ht="13.5" customHeight="1" x14ac:dyDescent="0.15">
      <c r="A41" s="11"/>
      <c r="B41" s="49"/>
      <c r="C41" s="49"/>
      <c r="D41" s="12"/>
      <c r="E41" s="50"/>
      <c r="F41" s="50"/>
      <c r="G41" s="19"/>
      <c r="H41" s="22"/>
    </row>
    <row r="42" spans="1:8" ht="13.5" customHeight="1" x14ac:dyDescent="0.15">
      <c r="A42" s="11"/>
      <c r="B42" s="49"/>
      <c r="C42" s="49"/>
      <c r="D42" s="12"/>
      <c r="E42" s="50"/>
      <c r="F42" s="50"/>
      <c r="G42" s="19"/>
      <c r="H42" s="22"/>
    </row>
    <row r="43" spans="1:8" ht="13.5" customHeight="1" x14ac:dyDescent="0.15">
      <c r="A43" s="11"/>
      <c r="B43" s="49"/>
      <c r="C43" s="49"/>
      <c r="D43" s="12"/>
      <c r="E43" s="50"/>
      <c r="F43" s="50"/>
      <c r="G43" s="19"/>
      <c r="H43" s="22"/>
    </row>
    <row r="44" spans="1:8" ht="13.5" customHeight="1" x14ac:dyDescent="0.15">
      <c r="A44" s="11"/>
      <c r="B44" s="49"/>
      <c r="C44" s="49"/>
      <c r="D44" s="12"/>
      <c r="E44" s="50"/>
      <c r="F44" s="50"/>
      <c r="G44" s="19"/>
      <c r="H44" s="22"/>
    </row>
    <row r="45" spans="1:8" ht="13.5" customHeight="1" x14ac:dyDescent="0.15">
      <c r="A45" s="11"/>
      <c r="B45" s="49"/>
      <c r="C45" s="49"/>
      <c r="D45" s="12"/>
      <c r="E45" s="50"/>
      <c r="F45" s="50"/>
      <c r="G45" s="19"/>
      <c r="H45" s="22"/>
    </row>
    <row r="46" spans="1:8" ht="13.5" customHeight="1" x14ac:dyDescent="0.15">
      <c r="A46" s="11"/>
      <c r="B46" s="49"/>
      <c r="C46" s="49"/>
      <c r="D46" s="12"/>
      <c r="E46" s="50"/>
      <c r="F46" s="50"/>
      <c r="G46" s="19"/>
      <c r="H46" s="22"/>
    </row>
    <row r="47" spans="1:8" ht="13.5" customHeight="1" x14ac:dyDescent="0.15">
      <c r="A47" s="11"/>
      <c r="B47" s="49"/>
      <c r="C47" s="49"/>
      <c r="D47" s="12"/>
      <c r="E47" s="50"/>
      <c r="F47" s="50"/>
      <c r="G47" s="19"/>
      <c r="H47" s="22"/>
    </row>
    <row r="48" spans="1:8" ht="13.5" customHeight="1" x14ac:dyDescent="0.15">
      <c r="A48" s="11"/>
      <c r="B48" s="49"/>
      <c r="C48" s="49"/>
      <c r="D48" s="12"/>
      <c r="E48" s="50"/>
      <c r="F48" s="50"/>
      <c r="G48" s="19"/>
      <c r="H48" s="22"/>
    </row>
    <row r="49" spans="1:8" ht="13.5" customHeight="1" thickBot="1" x14ac:dyDescent="0.2">
      <c r="A49" s="53" t="s">
        <v>127</v>
      </c>
      <c r="B49" s="54"/>
      <c r="C49" s="54"/>
      <c r="D49" s="54"/>
      <c r="E49" s="54"/>
      <c r="F49" s="54"/>
      <c r="G49" s="55"/>
      <c r="H49" s="23">
        <f>SUM(H7:H14)</f>
        <v>2095.6567500000001</v>
      </c>
    </row>
    <row r="50" spans="1:8" ht="21" customHeight="1" x14ac:dyDescent="0.15">
      <c r="A50" s="51"/>
      <c r="B50" s="51"/>
      <c r="C50" s="31"/>
      <c r="D50" s="31"/>
      <c r="E50" s="31"/>
      <c r="F50" s="52" t="s">
        <v>59</v>
      </c>
      <c r="G50" s="52"/>
      <c r="H50" s="52"/>
    </row>
    <row r="51" spans="1:8" ht="21" customHeight="1" x14ac:dyDescent="0.15">
      <c r="A51" s="56" t="s">
        <v>29</v>
      </c>
      <c r="B51" s="56"/>
      <c r="C51" s="56"/>
      <c r="D51" s="56"/>
      <c r="E51" s="56"/>
      <c r="F51" s="56"/>
      <c r="G51" s="56"/>
      <c r="H51" s="56"/>
    </row>
    <row r="52" spans="1:8" ht="13.5" customHeight="1" thickBot="1" x14ac:dyDescent="0.2">
      <c r="A52" s="51" t="s">
        <v>60</v>
      </c>
      <c r="B52" s="51"/>
      <c r="C52" s="31"/>
      <c r="D52" s="31"/>
      <c r="E52" s="31"/>
      <c r="F52" s="52" t="s">
        <v>31</v>
      </c>
      <c r="G52" s="52"/>
      <c r="H52" s="52"/>
    </row>
    <row r="53" spans="1:8" ht="13.5" customHeight="1" x14ac:dyDescent="0.15">
      <c r="A53" s="57" t="s">
        <v>61</v>
      </c>
      <c r="B53" s="58"/>
      <c r="C53" s="58"/>
      <c r="D53" s="58"/>
      <c r="E53" s="58"/>
      <c r="F53" s="58"/>
      <c r="G53" s="58"/>
      <c r="H53" s="59"/>
    </row>
    <row r="54" spans="1:8" ht="13.5" customHeight="1" x14ac:dyDescent="0.15">
      <c r="A54" s="11" t="s">
        <v>33</v>
      </c>
      <c r="B54" s="60" t="s">
        <v>34</v>
      </c>
      <c r="C54" s="60"/>
      <c r="D54" s="12" t="s">
        <v>35</v>
      </c>
      <c r="E54" s="60" t="s">
        <v>36</v>
      </c>
      <c r="F54" s="60"/>
      <c r="G54" s="18" t="s">
        <v>37</v>
      </c>
      <c r="H54" s="21" t="s">
        <v>38</v>
      </c>
    </row>
    <row r="55" spans="1:8" ht="13.5" customHeight="1" x14ac:dyDescent="0.15">
      <c r="A55" s="11" t="s">
        <v>62</v>
      </c>
      <c r="B55" s="49" t="s">
        <v>63</v>
      </c>
      <c r="C55" s="49"/>
      <c r="D55" s="12"/>
      <c r="E55" s="50"/>
      <c r="F55" s="50"/>
      <c r="G55" s="19"/>
      <c r="H55" s="22"/>
    </row>
    <row r="56" spans="1:8" ht="13.5" customHeight="1" x14ac:dyDescent="0.15">
      <c r="A56" s="11" t="s">
        <v>64</v>
      </c>
      <c r="B56" s="49" t="s">
        <v>65</v>
      </c>
      <c r="C56" s="49"/>
      <c r="D56" s="12"/>
      <c r="E56" s="50"/>
      <c r="F56" s="50"/>
      <c r="G56" s="19"/>
      <c r="H56" s="22"/>
    </row>
    <row r="57" spans="1:8" ht="21" customHeight="1" x14ac:dyDescent="0.15">
      <c r="A57" s="11" t="s">
        <v>43</v>
      </c>
      <c r="B57" s="49" t="s">
        <v>66</v>
      </c>
      <c r="C57" s="49"/>
      <c r="D57" s="12" t="s">
        <v>67</v>
      </c>
      <c r="E57" s="50">
        <v>1395</v>
      </c>
      <c r="F57" s="50"/>
      <c r="G57" s="19"/>
      <c r="H57" s="22">
        <f t="shared" ref="H57:H58" si="1">G57*E57</f>
        <v>0</v>
      </c>
    </row>
    <row r="58" spans="1:8" ht="66" customHeight="1" x14ac:dyDescent="0.15">
      <c r="A58" s="11" t="s">
        <v>46</v>
      </c>
      <c r="B58" s="49" t="s">
        <v>68</v>
      </c>
      <c r="C58" s="49"/>
      <c r="D58" s="12" t="s">
        <v>69</v>
      </c>
      <c r="E58" s="50">
        <v>459.42</v>
      </c>
      <c r="F58" s="50"/>
      <c r="G58" s="19"/>
      <c r="H58" s="22">
        <f t="shared" si="1"/>
        <v>0</v>
      </c>
    </row>
    <row r="59" spans="1:8" ht="13.5" customHeight="1" x14ac:dyDescent="0.15">
      <c r="A59" s="11"/>
      <c r="B59" s="49"/>
      <c r="C59" s="49"/>
      <c r="D59" s="12"/>
      <c r="E59" s="50"/>
      <c r="F59" s="50"/>
      <c r="G59" s="19"/>
      <c r="H59" s="22"/>
    </row>
    <row r="60" spans="1:8" ht="13.5" customHeight="1" x14ac:dyDescent="0.15">
      <c r="A60" s="11"/>
      <c r="B60" s="49"/>
      <c r="C60" s="49"/>
      <c r="D60" s="12"/>
      <c r="E60" s="50"/>
      <c r="F60" s="50"/>
      <c r="G60" s="19"/>
      <c r="H60" s="22"/>
    </row>
    <row r="61" spans="1:8" ht="13.5" customHeight="1" x14ac:dyDescent="0.15">
      <c r="A61" s="11"/>
      <c r="B61" s="49"/>
      <c r="C61" s="49"/>
      <c r="D61" s="12"/>
      <c r="E61" s="50"/>
      <c r="F61" s="50"/>
      <c r="G61" s="19"/>
      <c r="H61" s="22"/>
    </row>
    <row r="62" spans="1:8" ht="13.5" customHeight="1" x14ac:dyDescent="0.15">
      <c r="A62" s="11"/>
      <c r="B62" s="49"/>
      <c r="C62" s="49"/>
      <c r="D62" s="12"/>
      <c r="E62" s="50"/>
      <c r="F62" s="50"/>
      <c r="G62" s="19"/>
      <c r="H62" s="22"/>
    </row>
    <row r="63" spans="1:8" ht="13.5" customHeight="1" x14ac:dyDescent="0.15">
      <c r="A63" s="11"/>
      <c r="B63" s="49"/>
      <c r="C63" s="49"/>
      <c r="D63" s="12"/>
      <c r="E63" s="50"/>
      <c r="F63" s="50"/>
      <c r="G63" s="19"/>
      <c r="H63" s="22"/>
    </row>
    <row r="64" spans="1:8" ht="13.5" customHeight="1" x14ac:dyDescent="0.15">
      <c r="A64" s="11"/>
      <c r="B64" s="49"/>
      <c r="C64" s="49"/>
      <c r="D64" s="12"/>
      <c r="E64" s="50"/>
      <c r="F64" s="50"/>
      <c r="G64" s="19"/>
      <c r="H64" s="22"/>
    </row>
    <row r="65" spans="1:8" ht="13.5" customHeight="1" x14ac:dyDescent="0.15">
      <c r="A65" s="11"/>
      <c r="B65" s="49"/>
      <c r="C65" s="49"/>
      <c r="D65" s="12"/>
      <c r="E65" s="50"/>
      <c r="F65" s="50"/>
      <c r="G65" s="19"/>
      <c r="H65" s="22"/>
    </row>
    <row r="66" spans="1:8" ht="13.5" customHeight="1" x14ac:dyDescent="0.15">
      <c r="A66" s="11"/>
      <c r="B66" s="49"/>
      <c r="C66" s="49"/>
      <c r="D66" s="12"/>
      <c r="E66" s="50"/>
      <c r="F66" s="50"/>
      <c r="G66" s="19"/>
      <c r="H66" s="22"/>
    </row>
    <row r="67" spans="1:8" ht="13.5" customHeight="1" x14ac:dyDescent="0.15">
      <c r="A67" s="11"/>
      <c r="B67" s="49"/>
      <c r="C67" s="49"/>
      <c r="D67" s="12"/>
      <c r="E67" s="50"/>
      <c r="F67" s="50"/>
      <c r="G67" s="19"/>
      <c r="H67" s="22"/>
    </row>
    <row r="68" spans="1:8" ht="13.5" customHeight="1" x14ac:dyDescent="0.15">
      <c r="A68" s="11"/>
      <c r="B68" s="49"/>
      <c r="C68" s="49"/>
      <c r="D68" s="12"/>
      <c r="E68" s="50"/>
      <c r="F68" s="50"/>
      <c r="G68" s="19"/>
      <c r="H68" s="22"/>
    </row>
    <row r="69" spans="1:8" ht="13.5" customHeight="1" x14ac:dyDescent="0.15">
      <c r="A69" s="11"/>
      <c r="B69" s="49"/>
      <c r="C69" s="49"/>
      <c r="D69" s="12"/>
      <c r="E69" s="50"/>
      <c r="F69" s="50"/>
      <c r="G69" s="19"/>
      <c r="H69" s="22"/>
    </row>
    <row r="70" spans="1:8" ht="13.5" customHeight="1" x14ac:dyDescent="0.15">
      <c r="A70" s="11"/>
      <c r="B70" s="49"/>
      <c r="C70" s="49"/>
      <c r="D70" s="12"/>
      <c r="E70" s="50"/>
      <c r="F70" s="50"/>
      <c r="G70" s="19"/>
      <c r="H70" s="22"/>
    </row>
    <row r="71" spans="1:8" ht="13.5" customHeight="1" x14ac:dyDescent="0.15">
      <c r="A71" s="11"/>
      <c r="B71" s="49"/>
      <c r="C71" s="49"/>
      <c r="D71" s="12"/>
      <c r="E71" s="50"/>
      <c r="F71" s="50"/>
      <c r="G71" s="19"/>
      <c r="H71" s="22"/>
    </row>
    <row r="72" spans="1:8" ht="13.5" customHeight="1" x14ac:dyDescent="0.15">
      <c r="A72" s="11"/>
      <c r="B72" s="49"/>
      <c r="C72" s="49"/>
      <c r="D72" s="12"/>
      <c r="E72" s="50"/>
      <c r="F72" s="50"/>
      <c r="G72" s="19"/>
      <c r="H72" s="22"/>
    </row>
    <row r="73" spans="1:8" ht="13.5" customHeight="1" x14ac:dyDescent="0.15">
      <c r="A73" s="11"/>
      <c r="B73" s="49"/>
      <c r="C73" s="49"/>
      <c r="D73" s="12"/>
      <c r="E73" s="50"/>
      <c r="F73" s="50"/>
      <c r="G73" s="19"/>
      <c r="H73" s="22"/>
    </row>
    <row r="74" spans="1:8" ht="13.5" customHeight="1" x14ac:dyDescent="0.15">
      <c r="A74" s="11"/>
      <c r="B74" s="49"/>
      <c r="C74" s="49"/>
      <c r="D74" s="12"/>
      <c r="E74" s="50"/>
      <c r="F74" s="50"/>
      <c r="G74" s="19"/>
      <c r="H74" s="22"/>
    </row>
    <row r="75" spans="1:8" ht="13.5" customHeight="1" x14ac:dyDescent="0.15">
      <c r="A75" s="11"/>
      <c r="B75" s="49"/>
      <c r="C75" s="49"/>
      <c r="D75" s="12"/>
      <c r="E75" s="50"/>
      <c r="F75" s="50"/>
      <c r="G75" s="19"/>
      <c r="H75" s="22"/>
    </row>
    <row r="76" spans="1:8" ht="13.5" customHeight="1" x14ac:dyDescent="0.15">
      <c r="A76" s="11"/>
      <c r="B76" s="49"/>
      <c r="C76" s="49"/>
      <c r="D76" s="12"/>
      <c r="E76" s="50"/>
      <c r="F76" s="50"/>
      <c r="G76" s="19"/>
      <c r="H76" s="22"/>
    </row>
    <row r="77" spans="1:8" ht="13.5" customHeight="1" x14ac:dyDescent="0.15">
      <c r="A77" s="11"/>
      <c r="B77" s="49"/>
      <c r="C77" s="49"/>
      <c r="D77" s="12"/>
      <c r="E77" s="50"/>
      <c r="F77" s="50"/>
      <c r="G77" s="19"/>
      <c r="H77" s="22"/>
    </row>
    <row r="78" spans="1:8" ht="13.5" customHeight="1" x14ac:dyDescent="0.15">
      <c r="A78" s="11"/>
      <c r="B78" s="49"/>
      <c r="C78" s="49"/>
      <c r="D78" s="12"/>
      <c r="E78" s="50"/>
      <c r="F78" s="50"/>
      <c r="G78" s="19"/>
      <c r="H78" s="22"/>
    </row>
    <row r="79" spans="1:8" ht="13.5" customHeight="1" x14ac:dyDescent="0.15">
      <c r="A79" s="11"/>
      <c r="B79" s="49"/>
      <c r="C79" s="49"/>
      <c r="D79" s="12"/>
      <c r="E79" s="50"/>
      <c r="F79" s="50"/>
      <c r="G79" s="19"/>
      <c r="H79" s="22"/>
    </row>
    <row r="80" spans="1:8" ht="13.5" customHeight="1" x14ac:dyDescent="0.15">
      <c r="A80" s="11"/>
      <c r="B80" s="49"/>
      <c r="C80" s="49"/>
      <c r="D80" s="12"/>
      <c r="E80" s="50"/>
      <c r="F80" s="50"/>
      <c r="G80" s="19"/>
      <c r="H80" s="22"/>
    </row>
    <row r="81" spans="1:8" ht="13.5" customHeight="1" x14ac:dyDescent="0.15">
      <c r="A81" s="11"/>
      <c r="B81" s="49"/>
      <c r="C81" s="49"/>
      <c r="D81" s="12"/>
      <c r="E81" s="50"/>
      <c r="F81" s="50"/>
      <c r="G81" s="19"/>
      <c r="H81" s="22"/>
    </row>
    <row r="82" spans="1:8" ht="13.5" customHeight="1" x14ac:dyDescent="0.15">
      <c r="A82" s="11"/>
      <c r="B82" s="49"/>
      <c r="C82" s="49"/>
      <c r="D82" s="12"/>
      <c r="E82" s="50"/>
      <c r="F82" s="50"/>
      <c r="G82" s="19"/>
      <c r="H82" s="22"/>
    </row>
    <row r="83" spans="1:8" ht="13.5" customHeight="1" x14ac:dyDescent="0.15">
      <c r="A83" s="11"/>
      <c r="B83" s="49"/>
      <c r="C83" s="49"/>
      <c r="D83" s="12"/>
      <c r="E83" s="50"/>
      <c r="F83" s="50"/>
      <c r="G83" s="19"/>
      <c r="H83" s="22"/>
    </row>
    <row r="84" spans="1:8" ht="13.5" customHeight="1" x14ac:dyDescent="0.15">
      <c r="A84" s="11"/>
      <c r="B84" s="49"/>
      <c r="C84" s="49"/>
      <c r="D84" s="12"/>
      <c r="E84" s="50"/>
      <c r="F84" s="50"/>
      <c r="G84" s="19"/>
      <c r="H84" s="22"/>
    </row>
    <row r="85" spans="1:8" ht="13.5" customHeight="1" x14ac:dyDescent="0.15">
      <c r="A85" s="11"/>
      <c r="B85" s="49"/>
      <c r="C85" s="49"/>
      <c r="D85" s="12"/>
      <c r="E85" s="50"/>
      <c r="F85" s="50"/>
      <c r="G85" s="19"/>
      <c r="H85" s="22"/>
    </row>
    <row r="86" spans="1:8" ht="13.5" customHeight="1" x14ac:dyDescent="0.15">
      <c r="A86" s="11"/>
      <c r="B86" s="49"/>
      <c r="C86" s="49"/>
      <c r="D86" s="12"/>
      <c r="E86" s="50"/>
      <c r="F86" s="50"/>
      <c r="G86" s="19"/>
      <c r="H86" s="22"/>
    </row>
    <row r="87" spans="1:8" ht="13.5" customHeight="1" x14ac:dyDescent="0.15">
      <c r="A87" s="11"/>
      <c r="B87" s="49"/>
      <c r="C87" s="49"/>
      <c r="D87" s="12"/>
      <c r="E87" s="50"/>
      <c r="F87" s="50"/>
      <c r="G87" s="19"/>
      <c r="H87" s="22"/>
    </row>
    <row r="88" spans="1:8" ht="13.5" customHeight="1" x14ac:dyDescent="0.15">
      <c r="A88" s="11"/>
      <c r="B88" s="49"/>
      <c r="C88" s="49"/>
      <c r="D88" s="12"/>
      <c r="E88" s="50"/>
      <c r="F88" s="50"/>
      <c r="G88" s="19"/>
      <c r="H88" s="22"/>
    </row>
    <row r="89" spans="1:8" ht="13.5" customHeight="1" x14ac:dyDescent="0.15">
      <c r="A89" s="11"/>
      <c r="B89" s="49"/>
      <c r="C89" s="49"/>
      <c r="D89" s="12"/>
      <c r="E89" s="50"/>
      <c r="F89" s="50"/>
      <c r="G89" s="19"/>
      <c r="H89" s="22"/>
    </row>
    <row r="90" spans="1:8" ht="13.5" customHeight="1" x14ac:dyDescent="0.15">
      <c r="A90" s="11"/>
      <c r="B90" s="49"/>
      <c r="C90" s="49"/>
      <c r="D90" s="12"/>
      <c r="E90" s="50"/>
      <c r="F90" s="50"/>
      <c r="G90" s="19"/>
      <c r="H90" s="22"/>
    </row>
    <row r="91" spans="1:8" ht="13.5" customHeight="1" x14ac:dyDescent="0.15">
      <c r="A91" s="11"/>
      <c r="B91" s="49"/>
      <c r="C91" s="49"/>
      <c r="D91" s="12"/>
      <c r="E91" s="50"/>
      <c r="F91" s="50"/>
      <c r="G91" s="19"/>
      <c r="H91" s="22"/>
    </row>
    <row r="92" spans="1:8" ht="13.5" customHeight="1" x14ac:dyDescent="0.15">
      <c r="A92" s="11"/>
      <c r="B92" s="49"/>
      <c r="C92" s="49"/>
      <c r="D92" s="12"/>
      <c r="E92" s="50"/>
      <c r="F92" s="50"/>
      <c r="G92" s="19"/>
      <c r="H92" s="22"/>
    </row>
    <row r="93" spans="1:8" ht="13.5" customHeight="1" x14ac:dyDescent="0.15">
      <c r="A93" s="11"/>
      <c r="B93" s="49"/>
      <c r="C93" s="49"/>
      <c r="D93" s="12"/>
      <c r="E93" s="50"/>
      <c r="F93" s="50"/>
      <c r="G93" s="19"/>
      <c r="H93" s="22"/>
    </row>
    <row r="94" spans="1:8" ht="13.5" customHeight="1" x14ac:dyDescent="0.15">
      <c r="A94" s="11"/>
      <c r="B94" s="49"/>
      <c r="C94" s="49"/>
      <c r="D94" s="12"/>
      <c r="E94" s="50"/>
      <c r="F94" s="50"/>
      <c r="G94" s="19"/>
      <c r="H94" s="22"/>
    </row>
    <row r="95" spans="1:8" ht="13.5" customHeight="1" x14ac:dyDescent="0.15">
      <c r="A95" s="11"/>
      <c r="B95" s="49"/>
      <c r="C95" s="49"/>
      <c r="D95" s="12"/>
      <c r="E95" s="50"/>
      <c r="F95" s="50"/>
      <c r="G95" s="19"/>
      <c r="H95" s="22"/>
    </row>
    <row r="96" spans="1:8" ht="13.5" customHeight="1" thickBot="1" x14ac:dyDescent="0.2">
      <c r="A96" s="53" t="s">
        <v>128</v>
      </c>
      <c r="B96" s="54"/>
      <c r="C96" s="54"/>
      <c r="D96" s="54"/>
      <c r="E96" s="54"/>
      <c r="F96" s="54"/>
      <c r="G96" s="55"/>
      <c r="H96" s="23">
        <f>SUM(H57:H95)</f>
        <v>0</v>
      </c>
    </row>
    <row r="97" spans="1:8" ht="21" customHeight="1" x14ac:dyDescent="0.15">
      <c r="A97" s="51"/>
      <c r="B97" s="51"/>
      <c r="C97" s="31"/>
      <c r="D97" s="31"/>
      <c r="E97" s="31"/>
      <c r="F97" s="52" t="s">
        <v>70</v>
      </c>
      <c r="G97" s="52"/>
      <c r="H97" s="52"/>
    </row>
    <row r="98" spans="1:8" ht="21" customHeight="1" x14ac:dyDescent="0.15">
      <c r="A98" s="56" t="s">
        <v>29</v>
      </c>
      <c r="B98" s="56"/>
      <c r="C98" s="56"/>
      <c r="D98" s="56"/>
      <c r="E98" s="56"/>
      <c r="F98" s="56"/>
      <c r="G98" s="56"/>
      <c r="H98" s="56"/>
    </row>
    <row r="99" spans="1:8" ht="13.5" customHeight="1" thickBot="1" x14ac:dyDescent="0.2">
      <c r="A99" s="51" t="s">
        <v>60</v>
      </c>
      <c r="B99" s="51"/>
      <c r="C99" s="31"/>
      <c r="D99" s="31"/>
      <c r="E99" s="31"/>
      <c r="F99" s="52" t="s">
        <v>31</v>
      </c>
      <c r="G99" s="52"/>
      <c r="H99" s="52"/>
    </row>
    <row r="100" spans="1:8" ht="13.5" customHeight="1" x14ac:dyDescent="0.15">
      <c r="A100" s="57" t="s">
        <v>71</v>
      </c>
      <c r="B100" s="58"/>
      <c r="C100" s="58"/>
      <c r="D100" s="58"/>
      <c r="E100" s="58"/>
      <c r="F100" s="58"/>
      <c r="G100" s="58"/>
      <c r="H100" s="59"/>
    </row>
    <row r="101" spans="1:8" ht="13.5" customHeight="1" x14ac:dyDescent="0.15">
      <c r="A101" s="11" t="s">
        <v>33</v>
      </c>
      <c r="B101" s="60" t="s">
        <v>34</v>
      </c>
      <c r="C101" s="60"/>
      <c r="D101" s="12" t="s">
        <v>35</v>
      </c>
      <c r="E101" s="60" t="s">
        <v>36</v>
      </c>
      <c r="F101" s="60"/>
      <c r="G101" s="18" t="s">
        <v>37</v>
      </c>
      <c r="H101" s="21" t="s">
        <v>38</v>
      </c>
    </row>
    <row r="102" spans="1:8" ht="13.5" customHeight="1" x14ac:dyDescent="0.15">
      <c r="A102" s="11" t="s">
        <v>72</v>
      </c>
      <c r="B102" s="49" t="s">
        <v>73</v>
      </c>
      <c r="C102" s="49"/>
      <c r="D102" s="12"/>
      <c r="E102" s="50"/>
      <c r="F102" s="50"/>
      <c r="G102" s="19"/>
      <c r="H102" s="22"/>
    </row>
    <row r="103" spans="1:8" ht="13.5" customHeight="1" x14ac:dyDescent="0.15">
      <c r="A103" s="11" t="s">
        <v>74</v>
      </c>
      <c r="B103" s="49" t="s">
        <v>75</v>
      </c>
      <c r="C103" s="49"/>
      <c r="D103" s="12"/>
      <c r="E103" s="50"/>
      <c r="F103" s="50"/>
      <c r="G103" s="19"/>
      <c r="H103" s="22"/>
    </row>
    <row r="104" spans="1:8" ht="30" customHeight="1" x14ac:dyDescent="0.15">
      <c r="A104" s="11" t="s">
        <v>43</v>
      </c>
      <c r="B104" s="49" t="s">
        <v>76</v>
      </c>
      <c r="C104" s="49"/>
      <c r="D104" s="12" t="s">
        <v>67</v>
      </c>
      <c r="E104" s="50">
        <v>1209</v>
      </c>
      <c r="F104" s="50"/>
      <c r="G104" s="19"/>
      <c r="H104" s="22">
        <f t="shared" ref="H104" si="2">G104*E104</f>
        <v>0</v>
      </c>
    </row>
    <row r="105" spans="1:8" ht="13.5" customHeight="1" x14ac:dyDescent="0.15">
      <c r="A105" s="11" t="s">
        <v>77</v>
      </c>
      <c r="B105" s="49" t="s">
        <v>78</v>
      </c>
      <c r="C105" s="49"/>
      <c r="D105" s="12"/>
      <c r="E105" s="50"/>
      <c r="F105" s="50"/>
      <c r="G105" s="19"/>
      <c r="H105" s="22"/>
    </row>
    <row r="106" spans="1:8" ht="21" customHeight="1" x14ac:dyDescent="0.15">
      <c r="A106" s="11" t="s">
        <v>79</v>
      </c>
      <c r="B106" s="49" t="s">
        <v>80</v>
      </c>
      <c r="C106" s="49"/>
      <c r="D106" s="12"/>
      <c r="E106" s="50"/>
      <c r="F106" s="50"/>
      <c r="G106" s="19"/>
      <c r="H106" s="22"/>
    </row>
    <row r="107" spans="1:8" ht="48" customHeight="1" x14ac:dyDescent="0.15">
      <c r="A107" s="11" t="s">
        <v>43</v>
      </c>
      <c r="B107" s="49" t="s">
        <v>81</v>
      </c>
      <c r="C107" s="49"/>
      <c r="D107" s="12" t="s">
        <v>67</v>
      </c>
      <c r="E107" s="50">
        <v>1085</v>
      </c>
      <c r="F107" s="50"/>
      <c r="G107" s="19"/>
      <c r="H107" s="22">
        <f t="shared" ref="H107" si="3">G107*E107</f>
        <v>0</v>
      </c>
    </row>
    <row r="108" spans="1:8" ht="13.5" customHeight="1" x14ac:dyDescent="0.15">
      <c r="A108" s="11" t="s">
        <v>82</v>
      </c>
      <c r="B108" s="49" t="s">
        <v>83</v>
      </c>
      <c r="C108" s="49"/>
      <c r="D108" s="12"/>
      <c r="E108" s="50"/>
      <c r="F108" s="50"/>
      <c r="G108" s="19"/>
      <c r="H108" s="22"/>
    </row>
    <row r="109" spans="1:8" ht="21" customHeight="1" x14ac:dyDescent="0.15">
      <c r="A109" s="11" t="s">
        <v>84</v>
      </c>
      <c r="B109" s="49" t="s">
        <v>85</v>
      </c>
      <c r="C109" s="49"/>
      <c r="D109" s="12" t="s">
        <v>69</v>
      </c>
      <c r="E109" s="50">
        <v>155</v>
      </c>
      <c r="F109" s="50"/>
      <c r="G109" s="19"/>
      <c r="H109" s="22">
        <f t="shared" ref="H109" si="4">G109*E109</f>
        <v>0</v>
      </c>
    </row>
    <row r="110" spans="1:8" ht="13.5" customHeight="1" x14ac:dyDescent="0.15">
      <c r="A110" s="11"/>
      <c r="B110" s="49"/>
      <c r="C110" s="49"/>
      <c r="D110" s="12"/>
      <c r="E110" s="50"/>
      <c r="F110" s="50"/>
      <c r="G110" s="19"/>
      <c r="H110" s="22"/>
    </row>
    <row r="111" spans="1:8" ht="13.5" customHeight="1" x14ac:dyDescent="0.15">
      <c r="A111" s="11"/>
      <c r="B111" s="49"/>
      <c r="C111" s="49"/>
      <c r="D111" s="12"/>
      <c r="E111" s="50"/>
      <c r="F111" s="50"/>
      <c r="G111" s="19"/>
      <c r="H111" s="22"/>
    </row>
    <row r="112" spans="1:8" ht="13.5" customHeight="1" x14ac:dyDescent="0.15">
      <c r="A112" s="11"/>
      <c r="B112" s="49"/>
      <c r="C112" s="49"/>
      <c r="D112" s="12"/>
      <c r="E112" s="50"/>
      <c r="F112" s="50"/>
      <c r="G112" s="19"/>
      <c r="H112" s="22"/>
    </row>
    <row r="113" spans="1:8" ht="13.5" customHeight="1" x14ac:dyDescent="0.15">
      <c r="A113" s="11"/>
      <c r="B113" s="49"/>
      <c r="C113" s="49"/>
      <c r="D113" s="12"/>
      <c r="E113" s="50"/>
      <c r="F113" s="50"/>
      <c r="G113" s="19"/>
      <c r="H113" s="22"/>
    </row>
    <row r="114" spans="1:8" ht="13.5" customHeight="1" x14ac:dyDescent="0.15">
      <c r="A114" s="11"/>
      <c r="B114" s="49"/>
      <c r="C114" s="49"/>
      <c r="D114" s="12"/>
      <c r="E114" s="50"/>
      <c r="F114" s="50"/>
      <c r="G114" s="19"/>
      <c r="H114" s="22"/>
    </row>
    <row r="115" spans="1:8" ht="13.5" customHeight="1" x14ac:dyDescent="0.15">
      <c r="A115" s="11"/>
      <c r="B115" s="49"/>
      <c r="C115" s="49"/>
      <c r="D115" s="12"/>
      <c r="E115" s="50"/>
      <c r="F115" s="50"/>
      <c r="G115" s="19"/>
      <c r="H115" s="22"/>
    </row>
    <row r="116" spans="1:8" ht="13.5" customHeight="1" x14ac:dyDescent="0.15">
      <c r="A116" s="11"/>
      <c r="B116" s="49"/>
      <c r="C116" s="49"/>
      <c r="D116" s="12"/>
      <c r="E116" s="50"/>
      <c r="F116" s="50"/>
      <c r="G116" s="19"/>
      <c r="H116" s="22"/>
    </row>
    <row r="117" spans="1:8" ht="13.5" customHeight="1" x14ac:dyDescent="0.15">
      <c r="A117" s="11"/>
      <c r="B117" s="49"/>
      <c r="C117" s="49"/>
      <c r="D117" s="12"/>
      <c r="E117" s="50"/>
      <c r="F117" s="50"/>
      <c r="G117" s="19"/>
      <c r="H117" s="22"/>
    </row>
    <row r="118" spans="1:8" ht="13.5" customHeight="1" x14ac:dyDescent="0.15">
      <c r="A118" s="11"/>
      <c r="B118" s="49"/>
      <c r="C118" s="49"/>
      <c r="D118" s="12"/>
      <c r="E118" s="50"/>
      <c r="F118" s="50"/>
      <c r="G118" s="19"/>
      <c r="H118" s="22"/>
    </row>
    <row r="119" spans="1:8" ht="13.5" customHeight="1" x14ac:dyDescent="0.15">
      <c r="A119" s="11"/>
      <c r="B119" s="49"/>
      <c r="C119" s="49"/>
      <c r="D119" s="12"/>
      <c r="E119" s="50"/>
      <c r="F119" s="50"/>
      <c r="G119" s="19"/>
      <c r="H119" s="22"/>
    </row>
    <row r="120" spans="1:8" ht="13.5" customHeight="1" x14ac:dyDescent="0.15">
      <c r="A120" s="11"/>
      <c r="B120" s="49"/>
      <c r="C120" s="49"/>
      <c r="D120" s="12"/>
      <c r="E120" s="50"/>
      <c r="F120" s="50"/>
      <c r="G120" s="19"/>
      <c r="H120" s="22"/>
    </row>
    <row r="121" spans="1:8" ht="13.5" customHeight="1" x14ac:dyDescent="0.15">
      <c r="A121" s="11"/>
      <c r="B121" s="49"/>
      <c r="C121" s="49"/>
      <c r="D121" s="12"/>
      <c r="E121" s="50"/>
      <c r="F121" s="50"/>
      <c r="G121" s="19"/>
      <c r="H121" s="22"/>
    </row>
    <row r="122" spans="1:8" ht="13.5" customHeight="1" x14ac:dyDescent="0.15">
      <c r="A122" s="11"/>
      <c r="B122" s="49"/>
      <c r="C122" s="49"/>
      <c r="D122" s="12"/>
      <c r="E122" s="50"/>
      <c r="F122" s="50"/>
      <c r="G122" s="19"/>
      <c r="H122" s="22"/>
    </row>
    <row r="123" spans="1:8" ht="13.5" customHeight="1" x14ac:dyDescent="0.15">
      <c r="A123" s="11"/>
      <c r="B123" s="49"/>
      <c r="C123" s="49"/>
      <c r="D123" s="12"/>
      <c r="E123" s="50"/>
      <c r="F123" s="50"/>
      <c r="G123" s="19"/>
      <c r="H123" s="22"/>
    </row>
    <row r="124" spans="1:8" ht="13.5" customHeight="1" x14ac:dyDescent="0.15">
      <c r="A124" s="11"/>
      <c r="B124" s="49"/>
      <c r="C124" s="49"/>
      <c r="D124" s="12"/>
      <c r="E124" s="50"/>
      <c r="F124" s="50"/>
      <c r="G124" s="19"/>
      <c r="H124" s="22"/>
    </row>
    <row r="125" spans="1:8" ht="13.5" customHeight="1" x14ac:dyDescent="0.15">
      <c r="A125" s="11"/>
      <c r="B125" s="49"/>
      <c r="C125" s="49"/>
      <c r="D125" s="12"/>
      <c r="E125" s="50"/>
      <c r="F125" s="50"/>
      <c r="G125" s="19"/>
      <c r="H125" s="22"/>
    </row>
    <row r="126" spans="1:8" ht="13.5" customHeight="1" x14ac:dyDescent="0.15">
      <c r="A126" s="11"/>
      <c r="B126" s="49"/>
      <c r="C126" s="49"/>
      <c r="D126" s="12"/>
      <c r="E126" s="50"/>
      <c r="F126" s="50"/>
      <c r="G126" s="19"/>
      <c r="H126" s="22"/>
    </row>
    <row r="127" spans="1:8" ht="13.5" customHeight="1" x14ac:dyDescent="0.15">
      <c r="A127" s="11"/>
      <c r="B127" s="49"/>
      <c r="C127" s="49"/>
      <c r="D127" s="12"/>
      <c r="E127" s="50"/>
      <c r="F127" s="50"/>
      <c r="G127" s="19"/>
      <c r="H127" s="22"/>
    </row>
    <row r="128" spans="1:8" ht="13.5" customHeight="1" x14ac:dyDescent="0.15">
      <c r="A128" s="11"/>
      <c r="B128" s="49"/>
      <c r="C128" s="49"/>
      <c r="D128" s="12"/>
      <c r="E128" s="50"/>
      <c r="F128" s="50"/>
      <c r="G128" s="19"/>
      <c r="H128" s="22"/>
    </row>
    <row r="129" spans="1:8" ht="13.5" customHeight="1" x14ac:dyDescent="0.15">
      <c r="A129" s="11"/>
      <c r="B129" s="49"/>
      <c r="C129" s="49"/>
      <c r="D129" s="12"/>
      <c r="E129" s="50"/>
      <c r="F129" s="50"/>
      <c r="G129" s="19"/>
      <c r="H129" s="22"/>
    </row>
    <row r="130" spans="1:8" ht="13.5" customHeight="1" x14ac:dyDescent="0.15">
      <c r="A130" s="11"/>
      <c r="B130" s="49"/>
      <c r="C130" s="49"/>
      <c r="D130" s="12"/>
      <c r="E130" s="50"/>
      <c r="F130" s="50"/>
      <c r="G130" s="19"/>
      <c r="H130" s="22"/>
    </row>
    <row r="131" spans="1:8" ht="13.5" customHeight="1" x14ac:dyDescent="0.15">
      <c r="A131" s="11"/>
      <c r="B131" s="49"/>
      <c r="C131" s="49"/>
      <c r="D131" s="12"/>
      <c r="E131" s="50"/>
      <c r="F131" s="50"/>
      <c r="G131" s="19"/>
      <c r="H131" s="22"/>
    </row>
    <row r="132" spans="1:8" ht="13.5" customHeight="1" x14ac:dyDescent="0.15">
      <c r="A132" s="11"/>
      <c r="B132" s="49"/>
      <c r="C132" s="49"/>
      <c r="D132" s="12"/>
      <c r="E132" s="50"/>
      <c r="F132" s="50"/>
      <c r="G132" s="19"/>
      <c r="H132" s="22"/>
    </row>
    <row r="133" spans="1:8" ht="13.5" customHeight="1" x14ac:dyDescent="0.15">
      <c r="A133" s="11"/>
      <c r="B133" s="49"/>
      <c r="C133" s="49"/>
      <c r="D133" s="12"/>
      <c r="E133" s="50"/>
      <c r="F133" s="50"/>
      <c r="G133" s="19"/>
      <c r="H133" s="22"/>
    </row>
    <row r="134" spans="1:8" ht="13.5" customHeight="1" x14ac:dyDescent="0.15">
      <c r="A134" s="11"/>
      <c r="B134" s="49"/>
      <c r="C134" s="49"/>
      <c r="D134" s="12"/>
      <c r="E134" s="50"/>
      <c r="F134" s="50"/>
      <c r="G134" s="19"/>
      <c r="H134" s="22"/>
    </row>
    <row r="135" spans="1:8" ht="13.5" customHeight="1" x14ac:dyDescent="0.15">
      <c r="A135" s="11"/>
      <c r="B135" s="49"/>
      <c r="C135" s="49"/>
      <c r="D135" s="12"/>
      <c r="E135" s="50"/>
      <c r="F135" s="50"/>
      <c r="G135" s="19"/>
      <c r="H135" s="22"/>
    </row>
    <row r="136" spans="1:8" ht="13.5" customHeight="1" x14ac:dyDescent="0.15">
      <c r="A136" s="11"/>
      <c r="B136" s="49"/>
      <c r="C136" s="49"/>
      <c r="D136" s="12"/>
      <c r="E136" s="50"/>
      <c r="F136" s="50"/>
      <c r="G136" s="19"/>
      <c r="H136" s="22"/>
    </row>
    <row r="137" spans="1:8" ht="13.5" customHeight="1" x14ac:dyDescent="0.15">
      <c r="A137" s="11"/>
      <c r="B137" s="49"/>
      <c r="C137" s="49"/>
      <c r="D137" s="12"/>
      <c r="E137" s="50"/>
      <c r="F137" s="50"/>
      <c r="G137" s="19"/>
      <c r="H137" s="22"/>
    </row>
    <row r="138" spans="1:8" ht="13.5" customHeight="1" x14ac:dyDescent="0.15">
      <c r="A138" s="11"/>
      <c r="B138" s="49"/>
      <c r="C138" s="49"/>
      <c r="D138" s="12"/>
      <c r="E138" s="50"/>
      <c r="F138" s="50"/>
      <c r="G138" s="19"/>
      <c r="H138" s="22"/>
    </row>
    <row r="139" spans="1:8" ht="13.5" customHeight="1" x14ac:dyDescent="0.15">
      <c r="A139" s="11"/>
      <c r="B139" s="49"/>
      <c r="C139" s="49"/>
      <c r="D139" s="12"/>
      <c r="E139" s="50"/>
      <c r="F139" s="50"/>
      <c r="G139" s="19"/>
      <c r="H139" s="22"/>
    </row>
    <row r="140" spans="1:8" ht="13.5" customHeight="1" x14ac:dyDescent="0.15">
      <c r="A140" s="11"/>
      <c r="B140" s="49"/>
      <c r="C140" s="49"/>
      <c r="D140" s="12"/>
      <c r="E140" s="50"/>
      <c r="F140" s="50"/>
      <c r="G140" s="19"/>
      <c r="H140" s="22"/>
    </row>
    <row r="141" spans="1:8" ht="13.5" customHeight="1" x14ac:dyDescent="0.15">
      <c r="A141" s="11"/>
      <c r="B141" s="49"/>
      <c r="C141" s="49"/>
      <c r="D141" s="12"/>
      <c r="E141" s="50"/>
      <c r="F141" s="50"/>
      <c r="G141" s="19"/>
      <c r="H141" s="22"/>
    </row>
    <row r="142" spans="1:8" ht="13.5" customHeight="1" x14ac:dyDescent="0.15">
      <c r="A142" s="11"/>
      <c r="B142" s="49"/>
      <c r="C142" s="49"/>
      <c r="D142" s="12"/>
      <c r="E142" s="50"/>
      <c r="F142" s="50"/>
      <c r="G142" s="19"/>
      <c r="H142" s="22"/>
    </row>
    <row r="143" spans="1:8" ht="13.5" customHeight="1" thickBot="1" x14ac:dyDescent="0.2">
      <c r="A143" s="53" t="s">
        <v>129</v>
      </c>
      <c r="B143" s="54"/>
      <c r="C143" s="54"/>
      <c r="D143" s="54"/>
      <c r="E143" s="54"/>
      <c r="F143" s="54"/>
      <c r="G143" s="55"/>
      <c r="H143" s="23">
        <f>SUM(H104:H109)</f>
        <v>0</v>
      </c>
    </row>
    <row r="144" spans="1:8" ht="21" customHeight="1" x14ac:dyDescent="0.15">
      <c r="A144" s="51"/>
      <c r="B144" s="51"/>
      <c r="C144" s="31"/>
      <c r="D144" s="31"/>
      <c r="E144" s="31"/>
      <c r="F144" s="52" t="s">
        <v>86</v>
      </c>
      <c r="G144" s="52"/>
      <c r="H144" s="52"/>
    </row>
    <row r="145" spans="1:8" ht="21" customHeight="1" x14ac:dyDescent="0.15">
      <c r="A145" s="56" t="s">
        <v>29</v>
      </c>
      <c r="B145" s="56"/>
      <c r="C145" s="56"/>
      <c r="D145" s="56"/>
      <c r="E145" s="56"/>
      <c r="F145" s="56"/>
      <c r="G145" s="56"/>
      <c r="H145" s="56"/>
    </row>
    <row r="146" spans="1:8" ht="13.5" customHeight="1" thickBot="1" x14ac:dyDescent="0.2">
      <c r="A146" s="51" t="s">
        <v>60</v>
      </c>
      <c r="B146" s="51"/>
      <c r="C146" s="31"/>
      <c r="D146" s="31"/>
      <c r="E146" s="31"/>
      <c r="F146" s="52" t="s">
        <v>31</v>
      </c>
      <c r="G146" s="52"/>
      <c r="H146" s="52"/>
    </row>
    <row r="147" spans="1:8" ht="13.5" customHeight="1" x14ac:dyDescent="0.15">
      <c r="A147" s="57" t="s">
        <v>87</v>
      </c>
      <c r="B147" s="58"/>
      <c r="C147" s="58"/>
      <c r="D147" s="58"/>
      <c r="E147" s="58"/>
      <c r="F147" s="58"/>
      <c r="G147" s="58"/>
      <c r="H147" s="59"/>
    </row>
    <row r="148" spans="1:8" ht="13.5" customHeight="1" x14ac:dyDescent="0.15">
      <c r="A148" s="11" t="s">
        <v>33</v>
      </c>
      <c r="B148" s="60" t="s">
        <v>34</v>
      </c>
      <c r="C148" s="60"/>
      <c r="D148" s="12" t="s">
        <v>35</v>
      </c>
      <c r="E148" s="60" t="s">
        <v>36</v>
      </c>
      <c r="F148" s="60"/>
      <c r="G148" s="18" t="s">
        <v>37</v>
      </c>
      <c r="H148" s="21" t="s">
        <v>38</v>
      </c>
    </row>
    <row r="149" spans="1:8" ht="21" customHeight="1" x14ac:dyDescent="0.15">
      <c r="A149" s="11" t="s">
        <v>88</v>
      </c>
      <c r="B149" s="49" t="s">
        <v>89</v>
      </c>
      <c r="C149" s="49"/>
      <c r="D149" s="12"/>
      <c r="E149" s="50"/>
      <c r="F149" s="50"/>
      <c r="G149" s="19"/>
      <c r="H149" s="22"/>
    </row>
    <row r="150" spans="1:8" ht="39" customHeight="1" x14ac:dyDescent="0.15">
      <c r="A150" s="11" t="s">
        <v>90</v>
      </c>
      <c r="B150" s="49" t="s">
        <v>91</v>
      </c>
      <c r="C150" s="49"/>
      <c r="D150" s="12" t="s">
        <v>92</v>
      </c>
      <c r="E150" s="50">
        <v>1</v>
      </c>
      <c r="F150" s="50"/>
      <c r="G150" s="19"/>
      <c r="H150" s="22">
        <f>G150*E150</f>
        <v>0</v>
      </c>
    </row>
    <row r="151" spans="1:8" ht="57" customHeight="1" x14ac:dyDescent="0.15">
      <c r="A151" s="11" t="s">
        <v>93</v>
      </c>
      <c r="B151" s="49" t="s">
        <v>94</v>
      </c>
      <c r="C151" s="49"/>
      <c r="D151" s="12" t="s">
        <v>92</v>
      </c>
      <c r="E151" s="50">
        <v>2</v>
      </c>
      <c r="F151" s="50"/>
      <c r="G151" s="19"/>
      <c r="H151" s="22">
        <f t="shared" ref="H151:H152" si="5">G151*E151</f>
        <v>0</v>
      </c>
    </row>
    <row r="152" spans="1:8" ht="48" customHeight="1" x14ac:dyDescent="0.15">
      <c r="A152" s="11" t="s">
        <v>95</v>
      </c>
      <c r="B152" s="49" t="s">
        <v>96</v>
      </c>
      <c r="C152" s="49"/>
      <c r="D152" s="12" t="s">
        <v>92</v>
      </c>
      <c r="E152" s="50">
        <v>6</v>
      </c>
      <c r="F152" s="50"/>
      <c r="G152" s="19"/>
      <c r="H152" s="22">
        <f t="shared" si="5"/>
        <v>0</v>
      </c>
    </row>
    <row r="153" spans="1:8" ht="13.5" customHeight="1" x14ac:dyDescent="0.15">
      <c r="A153" s="11"/>
      <c r="B153" s="49"/>
      <c r="C153" s="49"/>
      <c r="D153" s="12"/>
      <c r="E153" s="50"/>
      <c r="F153" s="50"/>
      <c r="G153" s="19"/>
      <c r="H153" s="22"/>
    </row>
    <row r="154" spans="1:8" ht="13.5" customHeight="1" x14ac:dyDescent="0.15">
      <c r="A154" s="11"/>
      <c r="B154" s="49"/>
      <c r="C154" s="49"/>
      <c r="D154" s="12"/>
      <c r="E154" s="50"/>
      <c r="F154" s="50"/>
      <c r="G154" s="19"/>
      <c r="H154" s="22"/>
    </row>
    <row r="155" spans="1:8" ht="13.5" customHeight="1" x14ac:dyDescent="0.15">
      <c r="A155" s="11"/>
      <c r="B155" s="49"/>
      <c r="C155" s="49"/>
      <c r="D155" s="12"/>
      <c r="E155" s="50"/>
      <c r="F155" s="50"/>
      <c r="G155" s="19"/>
      <c r="H155" s="22"/>
    </row>
    <row r="156" spans="1:8" ht="13.5" customHeight="1" x14ac:dyDescent="0.15">
      <c r="A156" s="11"/>
      <c r="B156" s="49"/>
      <c r="C156" s="49"/>
      <c r="D156" s="12"/>
      <c r="E156" s="50"/>
      <c r="F156" s="50"/>
      <c r="G156" s="19"/>
      <c r="H156" s="22"/>
    </row>
    <row r="157" spans="1:8" ht="13.5" customHeight="1" x14ac:dyDescent="0.15">
      <c r="A157" s="11"/>
      <c r="B157" s="49"/>
      <c r="C157" s="49"/>
      <c r="D157" s="12"/>
      <c r="E157" s="50"/>
      <c r="F157" s="50"/>
      <c r="G157" s="19"/>
      <c r="H157" s="22"/>
    </row>
    <row r="158" spans="1:8" ht="13.5" customHeight="1" x14ac:dyDescent="0.15">
      <c r="A158" s="11"/>
      <c r="B158" s="49"/>
      <c r="C158" s="49"/>
      <c r="D158" s="12"/>
      <c r="E158" s="50"/>
      <c r="F158" s="50"/>
      <c r="G158" s="19"/>
      <c r="H158" s="22"/>
    </row>
    <row r="159" spans="1:8" ht="13.5" customHeight="1" x14ac:dyDescent="0.15">
      <c r="A159" s="11"/>
      <c r="B159" s="49"/>
      <c r="C159" s="49"/>
      <c r="D159" s="12"/>
      <c r="E159" s="50"/>
      <c r="F159" s="50"/>
      <c r="G159" s="19"/>
      <c r="H159" s="22"/>
    </row>
    <row r="160" spans="1:8" ht="13.5" customHeight="1" x14ac:dyDescent="0.15">
      <c r="A160" s="11"/>
      <c r="B160" s="49"/>
      <c r="C160" s="49"/>
      <c r="D160" s="12"/>
      <c r="E160" s="50"/>
      <c r="F160" s="50"/>
      <c r="G160" s="19"/>
      <c r="H160" s="22"/>
    </row>
    <row r="161" spans="1:8" ht="13.5" customHeight="1" x14ac:dyDescent="0.15">
      <c r="A161" s="11"/>
      <c r="B161" s="49"/>
      <c r="C161" s="49"/>
      <c r="D161" s="12"/>
      <c r="E161" s="50"/>
      <c r="F161" s="50"/>
      <c r="G161" s="19"/>
      <c r="H161" s="22"/>
    </row>
    <row r="162" spans="1:8" ht="13.5" customHeight="1" x14ac:dyDescent="0.15">
      <c r="A162" s="11"/>
      <c r="B162" s="49"/>
      <c r="C162" s="49"/>
      <c r="D162" s="12"/>
      <c r="E162" s="50"/>
      <c r="F162" s="50"/>
      <c r="G162" s="19"/>
      <c r="H162" s="22"/>
    </row>
    <row r="163" spans="1:8" ht="13.5" customHeight="1" x14ac:dyDescent="0.15">
      <c r="A163" s="11"/>
      <c r="B163" s="49"/>
      <c r="C163" s="49"/>
      <c r="D163" s="12"/>
      <c r="E163" s="50"/>
      <c r="F163" s="50"/>
      <c r="G163" s="19"/>
      <c r="H163" s="22"/>
    </row>
    <row r="164" spans="1:8" ht="13.5" customHeight="1" x14ac:dyDescent="0.15">
      <c r="A164" s="11"/>
      <c r="B164" s="49"/>
      <c r="C164" s="49"/>
      <c r="D164" s="12"/>
      <c r="E164" s="50"/>
      <c r="F164" s="50"/>
      <c r="G164" s="19"/>
      <c r="H164" s="22"/>
    </row>
    <row r="165" spans="1:8" ht="13.5" customHeight="1" x14ac:dyDescent="0.15">
      <c r="A165" s="11"/>
      <c r="B165" s="49"/>
      <c r="C165" s="49"/>
      <c r="D165" s="12"/>
      <c r="E165" s="50"/>
      <c r="F165" s="50"/>
      <c r="G165" s="19"/>
      <c r="H165" s="22"/>
    </row>
    <row r="166" spans="1:8" ht="13.5" customHeight="1" x14ac:dyDescent="0.15">
      <c r="A166" s="11"/>
      <c r="B166" s="49"/>
      <c r="C166" s="49"/>
      <c r="D166" s="12"/>
      <c r="E166" s="50"/>
      <c r="F166" s="50"/>
      <c r="G166" s="19"/>
      <c r="H166" s="22"/>
    </row>
    <row r="167" spans="1:8" ht="13.5" customHeight="1" x14ac:dyDescent="0.15">
      <c r="A167" s="11"/>
      <c r="B167" s="49"/>
      <c r="C167" s="49"/>
      <c r="D167" s="12"/>
      <c r="E167" s="50"/>
      <c r="F167" s="50"/>
      <c r="G167" s="19"/>
      <c r="H167" s="22"/>
    </row>
    <row r="168" spans="1:8" ht="13.5" customHeight="1" x14ac:dyDescent="0.15">
      <c r="A168" s="11"/>
      <c r="B168" s="49"/>
      <c r="C168" s="49"/>
      <c r="D168" s="12"/>
      <c r="E168" s="50"/>
      <c r="F168" s="50"/>
      <c r="G168" s="19"/>
      <c r="H168" s="22"/>
    </row>
    <row r="169" spans="1:8" ht="13.5" customHeight="1" x14ac:dyDescent="0.15">
      <c r="A169" s="11"/>
      <c r="B169" s="49"/>
      <c r="C169" s="49"/>
      <c r="D169" s="12"/>
      <c r="E169" s="50"/>
      <c r="F169" s="50"/>
      <c r="G169" s="19"/>
      <c r="H169" s="22"/>
    </row>
    <row r="170" spans="1:8" ht="13.5" customHeight="1" x14ac:dyDescent="0.15">
      <c r="A170" s="11"/>
      <c r="B170" s="49"/>
      <c r="C170" s="49"/>
      <c r="D170" s="12"/>
      <c r="E170" s="50"/>
      <c r="F170" s="50"/>
      <c r="G170" s="19"/>
      <c r="H170" s="22"/>
    </row>
    <row r="171" spans="1:8" ht="13.5" customHeight="1" x14ac:dyDescent="0.15">
      <c r="A171" s="11"/>
      <c r="B171" s="49"/>
      <c r="C171" s="49"/>
      <c r="D171" s="12"/>
      <c r="E171" s="50"/>
      <c r="F171" s="50"/>
      <c r="G171" s="19"/>
      <c r="H171" s="22"/>
    </row>
    <row r="172" spans="1:8" ht="13.5" customHeight="1" x14ac:dyDescent="0.15">
      <c r="A172" s="11"/>
      <c r="B172" s="49"/>
      <c r="C172" s="49"/>
      <c r="D172" s="12"/>
      <c r="E172" s="50"/>
      <c r="F172" s="50"/>
      <c r="G172" s="19"/>
      <c r="H172" s="22"/>
    </row>
    <row r="173" spans="1:8" ht="13.5" customHeight="1" x14ac:dyDescent="0.15">
      <c r="A173" s="11"/>
      <c r="B173" s="49"/>
      <c r="C173" s="49"/>
      <c r="D173" s="12"/>
      <c r="E173" s="50"/>
      <c r="F173" s="50"/>
      <c r="G173" s="19"/>
      <c r="H173" s="22"/>
    </row>
    <row r="174" spans="1:8" ht="13.5" customHeight="1" x14ac:dyDescent="0.15">
      <c r="A174" s="11"/>
      <c r="B174" s="49"/>
      <c r="C174" s="49"/>
      <c r="D174" s="12"/>
      <c r="E174" s="50"/>
      <c r="F174" s="50"/>
      <c r="G174" s="19"/>
      <c r="H174" s="22"/>
    </row>
    <row r="175" spans="1:8" ht="13.5" customHeight="1" x14ac:dyDescent="0.15">
      <c r="A175" s="11"/>
      <c r="B175" s="49"/>
      <c r="C175" s="49"/>
      <c r="D175" s="12"/>
      <c r="E175" s="50"/>
      <c r="F175" s="50"/>
      <c r="G175" s="19"/>
      <c r="H175" s="22"/>
    </row>
    <row r="176" spans="1:8" ht="13.5" customHeight="1" x14ac:dyDescent="0.15">
      <c r="A176" s="11"/>
      <c r="B176" s="49"/>
      <c r="C176" s="49"/>
      <c r="D176" s="12"/>
      <c r="E176" s="50"/>
      <c r="F176" s="50"/>
      <c r="G176" s="19"/>
      <c r="H176" s="22"/>
    </row>
    <row r="177" spans="1:8" ht="13.5" customHeight="1" x14ac:dyDescent="0.15">
      <c r="A177" s="11"/>
      <c r="B177" s="49"/>
      <c r="C177" s="49"/>
      <c r="D177" s="12"/>
      <c r="E177" s="50"/>
      <c r="F177" s="50"/>
      <c r="G177" s="19"/>
      <c r="H177" s="22"/>
    </row>
    <row r="178" spans="1:8" ht="13.5" customHeight="1" x14ac:dyDescent="0.15">
      <c r="A178" s="11"/>
      <c r="B178" s="49"/>
      <c r="C178" s="49"/>
      <c r="D178" s="12"/>
      <c r="E178" s="50"/>
      <c r="F178" s="50"/>
      <c r="G178" s="19"/>
      <c r="H178" s="22"/>
    </row>
    <row r="179" spans="1:8" ht="13.5" customHeight="1" x14ac:dyDescent="0.15">
      <c r="A179" s="11"/>
      <c r="B179" s="49"/>
      <c r="C179" s="49"/>
      <c r="D179" s="12"/>
      <c r="E179" s="50"/>
      <c r="F179" s="50"/>
      <c r="G179" s="19"/>
      <c r="H179" s="22"/>
    </row>
    <row r="180" spans="1:8" ht="13.5" customHeight="1" x14ac:dyDescent="0.15">
      <c r="A180" s="11"/>
      <c r="B180" s="49"/>
      <c r="C180" s="49"/>
      <c r="D180" s="12"/>
      <c r="E180" s="50"/>
      <c r="F180" s="50"/>
      <c r="G180" s="19"/>
      <c r="H180" s="22"/>
    </row>
    <row r="181" spans="1:8" ht="13.5" customHeight="1" x14ac:dyDescent="0.15">
      <c r="A181" s="11"/>
      <c r="B181" s="49"/>
      <c r="C181" s="49"/>
      <c r="D181" s="12"/>
      <c r="E181" s="50"/>
      <c r="F181" s="50"/>
      <c r="G181" s="19"/>
      <c r="H181" s="22"/>
    </row>
    <row r="182" spans="1:8" ht="13.5" customHeight="1" x14ac:dyDescent="0.15">
      <c r="A182" s="11"/>
      <c r="B182" s="49"/>
      <c r="C182" s="49"/>
      <c r="D182" s="12"/>
      <c r="E182" s="50"/>
      <c r="F182" s="50"/>
      <c r="G182" s="19"/>
      <c r="H182" s="22"/>
    </row>
    <row r="183" spans="1:8" ht="13.5" customHeight="1" x14ac:dyDescent="0.15">
      <c r="A183" s="11"/>
      <c r="B183" s="49"/>
      <c r="C183" s="49"/>
      <c r="D183" s="12"/>
      <c r="E183" s="50"/>
      <c r="F183" s="50"/>
      <c r="G183" s="19"/>
      <c r="H183" s="22"/>
    </row>
    <row r="184" spans="1:8" ht="13.5" customHeight="1" x14ac:dyDescent="0.15">
      <c r="A184" s="11"/>
      <c r="B184" s="49"/>
      <c r="C184" s="49"/>
      <c r="D184" s="12"/>
      <c r="E184" s="50"/>
      <c r="F184" s="50"/>
      <c r="G184" s="19"/>
      <c r="H184" s="22"/>
    </row>
    <row r="185" spans="1:8" ht="13.5" customHeight="1" x14ac:dyDescent="0.15">
      <c r="A185" s="11"/>
      <c r="B185" s="49"/>
      <c r="C185" s="49"/>
      <c r="D185" s="12"/>
      <c r="E185" s="50"/>
      <c r="F185" s="50"/>
      <c r="G185" s="19"/>
      <c r="H185" s="22"/>
    </row>
    <row r="186" spans="1:8" ht="13.5" customHeight="1" thickBot="1" x14ac:dyDescent="0.2">
      <c r="A186" s="53" t="s">
        <v>130</v>
      </c>
      <c r="B186" s="54"/>
      <c r="C186" s="54"/>
      <c r="D186" s="54"/>
      <c r="E186" s="54"/>
      <c r="F186" s="54"/>
      <c r="G186" s="55"/>
      <c r="H186" s="23">
        <f>SUM(H150:H152)</f>
        <v>0</v>
      </c>
    </row>
    <row r="187" spans="1:8" ht="21" customHeight="1" x14ac:dyDescent="0.15">
      <c r="A187" s="51"/>
      <c r="B187" s="51"/>
      <c r="C187" s="31"/>
      <c r="D187" s="31"/>
      <c r="E187" s="31"/>
      <c r="F187" s="52" t="s">
        <v>97</v>
      </c>
      <c r="G187" s="52"/>
      <c r="H187" s="52"/>
    </row>
  </sheetData>
  <sheetProtection algorithmName="SHA-512" hashValue="FFW9Sy35Nw57mprYJt1NbU3og8nPMw1VTjAApusf12f1BhqgOIL04xUuNPQ6SBg2VDBvTHQ5iTOIJjf9ig1yOg==" saltValue="MPc6XJdmVso2UWbu7uKrAQ==" spinCount="100000" sheet="1" formatCells="0" formatColumns="0" formatRows="0" insertColumns="0" insertRows="0" insertHyperlinks="0" deleteColumns="0" deleteRows="0" sort="0" autoFilter="0" pivotTables="0"/>
  <protectedRanges>
    <protectedRange sqref="G13:G1048576 G1:G11" name="区域1"/>
  </protectedRanges>
  <mergeCells count="370">
    <mergeCell ref="B5:C5"/>
    <mergeCell ref="E5:F5"/>
    <mergeCell ref="B6:C6"/>
    <mergeCell ref="E6:F6"/>
    <mergeCell ref="B7:C7"/>
    <mergeCell ref="E7:F7"/>
    <mergeCell ref="A1:H1"/>
    <mergeCell ref="A2:B2"/>
    <mergeCell ref="C2:E2"/>
    <mergeCell ref="F2:H2"/>
    <mergeCell ref="A3:H3"/>
    <mergeCell ref="B4:C4"/>
    <mergeCell ref="E4:F4"/>
    <mergeCell ref="B11:C11"/>
    <mergeCell ref="E11:F11"/>
    <mergeCell ref="B12:C12"/>
    <mergeCell ref="E12:F12"/>
    <mergeCell ref="B13:C13"/>
    <mergeCell ref="E13:F13"/>
    <mergeCell ref="B8:C8"/>
    <mergeCell ref="E8:F8"/>
    <mergeCell ref="B9:C9"/>
    <mergeCell ref="E9:F9"/>
    <mergeCell ref="B10:C10"/>
    <mergeCell ref="E10:F10"/>
    <mergeCell ref="B17:C17"/>
    <mergeCell ref="E17:F17"/>
    <mergeCell ref="B18:C18"/>
    <mergeCell ref="E18:F18"/>
    <mergeCell ref="B19:C19"/>
    <mergeCell ref="E19:F19"/>
    <mergeCell ref="B14:C14"/>
    <mergeCell ref="E14:F14"/>
    <mergeCell ref="B15:C15"/>
    <mergeCell ref="E15:F15"/>
    <mergeCell ref="B16:C16"/>
    <mergeCell ref="E16:F16"/>
    <mergeCell ref="B23:C23"/>
    <mergeCell ref="E23:F23"/>
    <mergeCell ref="B24:C24"/>
    <mergeCell ref="E24:F24"/>
    <mergeCell ref="B25:C25"/>
    <mergeCell ref="E25:F25"/>
    <mergeCell ref="B20:C20"/>
    <mergeCell ref="E20:F20"/>
    <mergeCell ref="B21:C21"/>
    <mergeCell ref="E21:F21"/>
    <mergeCell ref="B22:C22"/>
    <mergeCell ref="E22:F22"/>
    <mergeCell ref="B29:C29"/>
    <mergeCell ref="E29:F29"/>
    <mergeCell ref="B30:C30"/>
    <mergeCell ref="E30:F30"/>
    <mergeCell ref="B31:C31"/>
    <mergeCell ref="E31:F31"/>
    <mergeCell ref="B26:C26"/>
    <mergeCell ref="E26:F26"/>
    <mergeCell ref="B27:C27"/>
    <mergeCell ref="E27:F27"/>
    <mergeCell ref="B28:C28"/>
    <mergeCell ref="E28:F28"/>
    <mergeCell ref="B35:C35"/>
    <mergeCell ref="E35:F35"/>
    <mergeCell ref="B36:C36"/>
    <mergeCell ref="E36:F36"/>
    <mergeCell ref="B37:C37"/>
    <mergeCell ref="E37:F37"/>
    <mergeCell ref="B32:C32"/>
    <mergeCell ref="E32:F32"/>
    <mergeCell ref="B33:C33"/>
    <mergeCell ref="E33:F33"/>
    <mergeCell ref="B34:C34"/>
    <mergeCell ref="E34:F34"/>
    <mergeCell ref="B41:C41"/>
    <mergeCell ref="E41:F41"/>
    <mergeCell ref="B42:C42"/>
    <mergeCell ref="E42:F42"/>
    <mergeCell ref="B43:C43"/>
    <mergeCell ref="E43:F43"/>
    <mergeCell ref="B38:C38"/>
    <mergeCell ref="E38:F38"/>
    <mergeCell ref="B39:C39"/>
    <mergeCell ref="E39:F39"/>
    <mergeCell ref="B40:C40"/>
    <mergeCell ref="E40:F40"/>
    <mergeCell ref="B47:C47"/>
    <mergeCell ref="E47:F47"/>
    <mergeCell ref="B48:C48"/>
    <mergeCell ref="E48:F48"/>
    <mergeCell ref="A50:B50"/>
    <mergeCell ref="C50:E50"/>
    <mergeCell ref="F50:H50"/>
    <mergeCell ref="B44:C44"/>
    <mergeCell ref="E44:F44"/>
    <mergeCell ref="B45:C45"/>
    <mergeCell ref="E45:F45"/>
    <mergeCell ref="B46:C46"/>
    <mergeCell ref="E46:F46"/>
    <mergeCell ref="A49:G49"/>
    <mergeCell ref="B55:C55"/>
    <mergeCell ref="E55:F55"/>
    <mergeCell ref="B56:C56"/>
    <mergeCell ref="E56:F56"/>
    <mergeCell ref="B57:C57"/>
    <mergeCell ref="E57:F57"/>
    <mergeCell ref="A51:H51"/>
    <mergeCell ref="A52:B52"/>
    <mergeCell ref="C52:E52"/>
    <mergeCell ref="F52:H52"/>
    <mergeCell ref="A53:H53"/>
    <mergeCell ref="B54:C54"/>
    <mergeCell ref="E54:F54"/>
    <mergeCell ref="B61:C61"/>
    <mergeCell ref="E61:F61"/>
    <mergeCell ref="B62:C62"/>
    <mergeCell ref="E62:F62"/>
    <mergeCell ref="B63:C63"/>
    <mergeCell ref="E63:F63"/>
    <mergeCell ref="B58:C58"/>
    <mergeCell ref="E58:F58"/>
    <mergeCell ref="B59:C59"/>
    <mergeCell ref="E59:F59"/>
    <mergeCell ref="B60:C60"/>
    <mergeCell ref="E60:F60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79:C79"/>
    <mergeCell ref="E79:F79"/>
    <mergeCell ref="B80:C80"/>
    <mergeCell ref="E80:F80"/>
    <mergeCell ref="B81:C81"/>
    <mergeCell ref="E81:F81"/>
    <mergeCell ref="B76:C76"/>
    <mergeCell ref="E76:F76"/>
    <mergeCell ref="B77:C77"/>
    <mergeCell ref="E77:F77"/>
    <mergeCell ref="B78:C78"/>
    <mergeCell ref="E78:F78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A98:H98"/>
    <mergeCell ref="A99:B99"/>
    <mergeCell ref="C99:E99"/>
    <mergeCell ref="F99:H99"/>
    <mergeCell ref="A100:H100"/>
    <mergeCell ref="B101:C101"/>
    <mergeCell ref="E101:F101"/>
    <mergeCell ref="B94:C94"/>
    <mergeCell ref="E94:F94"/>
    <mergeCell ref="B95:C95"/>
    <mergeCell ref="E95:F95"/>
    <mergeCell ref="A97:B97"/>
    <mergeCell ref="C97:E97"/>
    <mergeCell ref="F97:H97"/>
    <mergeCell ref="A96:G96"/>
    <mergeCell ref="B105:C105"/>
    <mergeCell ref="E105:F105"/>
    <mergeCell ref="B106:C106"/>
    <mergeCell ref="E106:F106"/>
    <mergeCell ref="B107:C107"/>
    <mergeCell ref="E107:F107"/>
    <mergeCell ref="B102:C102"/>
    <mergeCell ref="E102:F102"/>
    <mergeCell ref="B103:C103"/>
    <mergeCell ref="E103:F103"/>
    <mergeCell ref="B104:C104"/>
    <mergeCell ref="E104:F104"/>
    <mergeCell ref="B111:C111"/>
    <mergeCell ref="E111:F111"/>
    <mergeCell ref="B112:C112"/>
    <mergeCell ref="E112:F112"/>
    <mergeCell ref="B113:C113"/>
    <mergeCell ref="E113:F113"/>
    <mergeCell ref="B108:C108"/>
    <mergeCell ref="E108:F108"/>
    <mergeCell ref="B109:C109"/>
    <mergeCell ref="E109:F109"/>
    <mergeCell ref="B110:C110"/>
    <mergeCell ref="E110:F110"/>
    <mergeCell ref="B117:C117"/>
    <mergeCell ref="E117:F117"/>
    <mergeCell ref="B118:C118"/>
    <mergeCell ref="E118:F118"/>
    <mergeCell ref="B119:C119"/>
    <mergeCell ref="E119:F119"/>
    <mergeCell ref="B114:C114"/>
    <mergeCell ref="E114:F114"/>
    <mergeCell ref="B115:C115"/>
    <mergeCell ref="E115:F115"/>
    <mergeCell ref="B116:C116"/>
    <mergeCell ref="E116:F116"/>
    <mergeCell ref="B123:C123"/>
    <mergeCell ref="E123:F123"/>
    <mergeCell ref="B124:C124"/>
    <mergeCell ref="E124:F124"/>
    <mergeCell ref="B125:C125"/>
    <mergeCell ref="E125:F125"/>
    <mergeCell ref="B120:C120"/>
    <mergeCell ref="E120:F120"/>
    <mergeCell ref="B121:C121"/>
    <mergeCell ref="E121:F121"/>
    <mergeCell ref="B122:C122"/>
    <mergeCell ref="E122:F122"/>
    <mergeCell ref="B129:C129"/>
    <mergeCell ref="E129:F129"/>
    <mergeCell ref="B130:C130"/>
    <mergeCell ref="E130:F130"/>
    <mergeCell ref="B131:C131"/>
    <mergeCell ref="E131:F131"/>
    <mergeCell ref="B126:C126"/>
    <mergeCell ref="E126:F126"/>
    <mergeCell ref="B127:C127"/>
    <mergeCell ref="E127:F127"/>
    <mergeCell ref="B128:C128"/>
    <mergeCell ref="E128:F128"/>
    <mergeCell ref="B135:C135"/>
    <mergeCell ref="E135:F135"/>
    <mergeCell ref="B136:C136"/>
    <mergeCell ref="E136:F136"/>
    <mergeCell ref="B137:C137"/>
    <mergeCell ref="E137:F137"/>
    <mergeCell ref="B132:C132"/>
    <mergeCell ref="E132:F132"/>
    <mergeCell ref="B133:C133"/>
    <mergeCell ref="E133:F133"/>
    <mergeCell ref="B134:C134"/>
    <mergeCell ref="E134:F134"/>
    <mergeCell ref="B141:C141"/>
    <mergeCell ref="E141:F141"/>
    <mergeCell ref="B142:C142"/>
    <mergeCell ref="E142:F142"/>
    <mergeCell ref="A144:B144"/>
    <mergeCell ref="C144:E144"/>
    <mergeCell ref="F144:H144"/>
    <mergeCell ref="B138:C138"/>
    <mergeCell ref="E138:F138"/>
    <mergeCell ref="B139:C139"/>
    <mergeCell ref="E139:F139"/>
    <mergeCell ref="B140:C140"/>
    <mergeCell ref="E140:F140"/>
    <mergeCell ref="A143:G143"/>
    <mergeCell ref="B149:C149"/>
    <mergeCell ref="E149:F149"/>
    <mergeCell ref="B150:C150"/>
    <mergeCell ref="E150:F150"/>
    <mergeCell ref="B151:C151"/>
    <mergeCell ref="E151:F151"/>
    <mergeCell ref="A145:H145"/>
    <mergeCell ref="A146:B146"/>
    <mergeCell ref="C146:E146"/>
    <mergeCell ref="F146:H146"/>
    <mergeCell ref="A147:H147"/>
    <mergeCell ref="B148:C148"/>
    <mergeCell ref="E148:F148"/>
    <mergeCell ref="B155:C155"/>
    <mergeCell ref="E155:F155"/>
    <mergeCell ref="B156:C156"/>
    <mergeCell ref="E156:F156"/>
    <mergeCell ref="B157:C157"/>
    <mergeCell ref="E157:F157"/>
    <mergeCell ref="B152:C152"/>
    <mergeCell ref="E152:F152"/>
    <mergeCell ref="B153:C153"/>
    <mergeCell ref="E153:F153"/>
    <mergeCell ref="B154:C154"/>
    <mergeCell ref="E154:F154"/>
    <mergeCell ref="B161:C161"/>
    <mergeCell ref="E161:F161"/>
    <mergeCell ref="B162:C162"/>
    <mergeCell ref="E162:F162"/>
    <mergeCell ref="B163:C163"/>
    <mergeCell ref="E163:F163"/>
    <mergeCell ref="B158:C158"/>
    <mergeCell ref="E158:F158"/>
    <mergeCell ref="B159:C159"/>
    <mergeCell ref="E159:F159"/>
    <mergeCell ref="B160:C160"/>
    <mergeCell ref="E160:F160"/>
    <mergeCell ref="B167:C167"/>
    <mergeCell ref="E167:F167"/>
    <mergeCell ref="B168:C168"/>
    <mergeCell ref="E168:F168"/>
    <mergeCell ref="B169:C169"/>
    <mergeCell ref="E169:F169"/>
    <mergeCell ref="B164:C164"/>
    <mergeCell ref="E164:F164"/>
    <mergeCell ref="B165:C165"/>
    <mergeCell ref="E165:F165"/>
    <mergeCell ref="B166:C166"/>
    <mergeCell ref="E166:F166"/>
    <mergeCell ref="B173:C173"/>
    <mergeCell ref="E173:F173"/>
    <mergeCell ref="B174:C174"/>
    <mergeCell ref="E174:F174"/>
    <mergeCell ref="B175:C175"/>
    <mergeCell ref="E175:F175"/>
    <mergeCell ref="B170:C170"/>
    <mergeCell ref="E170:F170"/>
    <mergeCell ref="B171:C171"/>
    <mergeCell ref="E171:F171"/>
    <mergeCell ref="B172:C172"/>
    <mergeCell ref="E172:F172"/>
    <mergeCell ref="B179:C179"/>
    <mergeCell ref="E179:F179"/>
    <mergeCell ref="B180:C180"/>
    <mergeCell ref="E180:F180"/>
    <mergeCell ref="B181:C181"/>
    <mergeCell ref="E181:F181"/>
    <mergeCell ref="B176:C176"/>
    <mergeCell ref="E176:F176"/>
    <mergeCell ref="B177:C177"/>
    <mergeCell ref="E177:F177"/>
    <mergeCell ref="B178:C178"/>
    <mergeCell ref="E178:F178"/>
    <mergeCell ref="B185:C185"/>
    <mergeCell ref="E185:F185"/>
    <mergeCell ref="A187:B187"/>
    <mergeCell ref="C187:E187"/>
    <mergeCell ref="F187:H187"/>
    <mergeCell ref="B182:C182"/>
    <mergeCell ref="E182:F182"/>
    <mergeCell ref="B183:C183"/>
    <mergeCell ref="E183:F183"/>
    <mergeCell ref="B184:C184"/>
    <mergeCell ref="E184:F184"/>
    <mergeCell ref="A186:G186"/>
  </mergeCells>
  <phoneticPr fontId="4" type="noConversion"/>
  <printOptions horizontalCentered="1"/>
  <pageMargins left="0.19975000000000001" right="0.19975000000000001" top="0.59375" bottom="0" header="0.59375" footer="0"/>
  <pageSetup paperSize="9" orientation="portrait" r:id="rId1"/>
  <rowBreaks count="3" manualBreakCount="3">
    <brk id="50" max="16383" man="1"/>
    <brk id="97" max="16383" man="1"/>
    <brk id="1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E5A92-3839-4E40-9238-AFB0A1DD90BB}">
  <dimension ref="A1:H187"/>
  <sheetViews>
    <sheetView showGridLines="0" workbookViewId="0">
      <selection activeCell="H183" sqref="H183"/>
    </sheetView>
  </sheetViews>
  <sheetFormatPr defaultColWidth="9" defaultRowHeight="11.25" x14ac:dyDescent="0.15"/>
  <cols>
    <col min="1" max="1" width="21.33203125" customWidth="1"/>
    <col min="2" max="2" width="17" customWidth="1"/>
    <col min="3" max="3" width="15.6640625" customWidth="1"/>
    <col min="4" max="4" width="11.1640625" customWidth="1"/>
    <col min="5" max="5" width="10.5" customWidth="1"/>
    <col min="6" max="6" width="6.5" customWidth="1"/>
    <col min="7" max="7" width="15.6640625" style="20" customWidth="1"/>
    <col min="8" max="8" width="15.1640625" style="20" customWidth="1"/>
  </cols>
  <sheetData>
    <row r="1" spans="1:8" ht="21" customHeight="1" x14ac:dyDescent="0.15">
      <c r="A1" s="56" t="s">
        <v>29</v>
      </c>
      <c r="B1" s="56"/>
      <c r="C1" s="56"/>
      <c r="D1" s="56"/>
      <c r="E1" s="56"/>
      <c r="F1" s="56"/>
      <c r="G1" s="56"/>
      <c r="H1" s="56"/>
    </row>
    <row r="2" spans="1:8" ht="13.5" customHeight="1" thickBot="1" x14ac:dyDescent="0.2">
      <c r="A2" s="51" t="s">
        <v>100</v>
      </c>
      <c r="B2" s="51"/>
      <c r="C2" s="31"/>
      <c r="D2" s="31"/>
      <c r="E2" s="31"/>
      <c r="F2" s="52" t="s">
        <v>31</v>
      </c>
      <c r="G2" s="52"/>
      <c r="H2" s="52"/>
    </row>
    <row r="3" spans="1:8" ht="13.5" customHeight="1" x14ac:dyDescent="0.15">
      <c r="A3" s="57" t="s">
        <v>32</v>
      </c>
      <c r="B3" s="58"/>
      <c r="C3" s="58"/>
      <c r="D3" s="58"/>
      <c r="E3" s="58"/>
      <c r="F3" s="58"/>
      <c r="G3" s="58"/>
      <c r="H3" s="59"/>
    </row>
    <row r="4" spans="1:8" ht="13.5" customHeight="1" x14ac:dyDescent="0.15">
      <c r="A4" s="11" t="s">
        <v>33</v>
      </c>
      <c r="B4" s="60" t="s">
        <v>34</v>
      </c>
      <c r="C4" s="60"/>
      <c r="D4" s="12" t="s">
        <v>35</v>
      </c>
      <c r="E4" s="60" t="s">
        <v>36</v>
      </c>
      <c r="F4" s="60"/>
      <c r="G4" s="18" t="s">
        <v>37</v>
      </c>
      <c r="H4" s="21" t="s">
        <v>38</v>
      </c>
    </row>
    <row r="5" spans="1:8" ht="13.5" customHeight="1" x14ac:dyDescent="0.15">
      <c r="A5" s="11" t="s">
        <v>39</v>
      </c>
      <c r="B5" s="49" t="s">
        <v>40</v>
      </c>
      <c r="C5" s="49"/>
      <c r="D5" s="12"/>
      <c r="E5" s="50"/>
      <c r="F5" s="50"/>
      <c r="G5" s="19"/>
      <c r="H5" s="22"/>
    </row>
    <row r="6" spans="1:8" ht="13.5" customHeight="1" x14ac:dyDescent="0.15">
      <c r="A6" s="11" t="s">
        <v>41</v>
      </c>
      <c r="B6" s="49" t="s">
        <v>42</v>
      </c>
      <c r="C6" s="49"/>
      <c r="D6" s="12"/>
      <c r="E6" s="50"/>
      <c r="F6" s="50"/>
      <c r="G6" s="19"/>
      <c r="H6" s="22"/>
    </row>
    <row r="7" spans="1:8" ht="21" customHeight="1" x14ac:dyDescent="0.15">
      <c r="A7" s="11" t="s">
        <v>43</v>
      </c>
      <c r="B7" s="49" t="s">
        <v>44</v>
      </c>
      <c r="C7" s="49"/>
      <c r="D7" s="12" t="s">
        <v>45</v>
      </c>
      <c r="E7" s="50">
        <v>1</v>
      </c>
      <c r="F7" s="50"/>
      <c r="G7" s="19"/>
      <c r="H7" s="22">
        <f>G7*E7</f>
        <v>0</v>
      </c>
    </row>
    <row r="8" spans="1:8" ht="21" customHeight="1" x14ac:dyDescent="0.15">
      <c r="A8" s="11" t="s">
        <v>46</v>
      </c>
      <c r="B8" s="49" t="s">
        <v>47</v>
      </c>
      <c r="C8" s="49"/>
      <c r="D8" s="12" t="s">
        <v>45</v>
      </c>
      <c r="E8" s="50">
        <v>1</v>
      </c>
      <c r="F8" s="50"/>
      <c r="G8" s="19"/>
      <c r="H8" s="22">
        <f>G8*E8</f>
        <v>0</v>
      </c>
    </row>
    <row r="9" spans="1:8" ht="13.5" customHeight="1" x14ac:dyDescent="0.15">
      <c r="A9" s="11" t="s">
        <v>48</v>
      </c>
      <c r="B9" s="49" t="s">
        <v>49</v>
      </c>
      <c r="C9" s="49"/>
      <c r="D9" s="12"/>
      <c r="E9" s="50"/>
      <c r="F9" s="50"/>
      <c r="G9" s="19"/>
      <c r="H9" s="22"/>
    </row>
    <row r="10" spans="1:8" ht="13.5" customHeight="1" x14ac:dyDescent="0.15">
      <c r="A10" s="11" t="s">
        <v>50</v>
      </c>
      <c r="B10" s="49" t="s">
        <v>51</v>
      </c>
      <c r="C10" s="49"/>
      <c r="D10" s="12" t="s">
        <v>45</v>
      </c>
      <c r="E10" s="50">
        <v>1</v>
      </c>
      <c r="F10" s="50"/>
      <c r="G10" s="19"/>
      <c r="H10" s="22">
        <f t="shared" ref="H10:H12" si="0">G10*E10</f>
        <v>0</v>
      </c>
    </row>
    <row r="11" spans="1:8" ht="13.5" customHeight="1" x14ac:dyDescent="0.15">
      <c r="A11" s="11" t="s">
        <v>52</v>
      </c>
      <c r="B11" s="49" t="s">
        <v>53</v>
      </c>
      <c r="C11" s="49"/>
      <c r="D11" s="12" t="s">
        <v>45</v>
      </c>
      <c r="E11" s="50">
        <v>1</v>
      </c>
      <c r="F11" s="50"/>
      <c r="G11" s="19"/>
      <c r="H11" s="22">
        <f t="shared" si="0"/>
        <v>0</v>
      </c>
    </row>
    <row r="12" spans="1:8" ht="21" customHeight="1" x14ac:dyDescent="0.15">
      <c r="A12" s="11" t="s">
        <v>54</v>
      </c>
      <c r="B12" s="49" t="s">
        <v>55</v>
      </c>
      <c r="C12" s="49"/>
      <c r="D12" s="12" t="s">
        <v>45</v>
      </c>
      <c r="E12" s="50">
        <v>1</v>
      </c>
      <c r="F12" s="50"/>
      <c r="G12" s="19">
        <f>54222.45*0.015</f>
        <v>813.33674999999994</v>
      </c>
      <c r="H12" s="22">
        <f t="shared" si="0"/>
        <v>813.33674999999994</v>
      </c>
    </row>
    <row r="13" spans="1:8" ht="13.5" customHeight="1" x14ac:dyDescent="0.15">
      <c r="A13" s="11" t="s">
        <v>56</v>
      </c>
      <c r="B13" s="49" t="s">
        <v>57</v>
      </c>
      <c r="C13" s="49"/>
      <c r="D13" s="12"/>
      <c r="E13" s="50"/>
      <c r="F13" s="50"/>
      <c r="G13" s="19"/>
      <c r="H13" s="22"/>
    </row>
    <row r="14" spans="1:8" ht="13.5" customHeight="1" x14ac:dyDescent="0.15">
      <c r="A14" s="11" t="s">
        <v>58</v>
      </c>
      <c r="B14" s="49" t="s">
        <v>57</v>
      </c>
      <c r="C14" s="49"/>
      <c r="D14" s="12" t="s">
        <v>45</v>
      </c>
      <c r="E14" s="50">
        <v>1</v>
      </c>
      <c r="F14" s="50"/>
      <c r="G14" s="19"/>
      <c r="H14" s="22">
        <f>G14*E14</f>
        <v>0</v>
      </c>
    </row>
    <row r="15" spans="1:8" ht="13.5" customHeight="1" x14ac:dyDescent="0.15">
      <c r="A15" s="11"/>
      <c r="B15" s="49"/>
      <c r="C15" s="49"/>
      <c r="D15" s="12"/>
      <c r="E15" s="50"/>
      <c r="F15" s="50"/>
      <c r="G15" s="19"/>
      <c r="H15" s="22"/>
    </row>
    <row r="16" spans="1:8" ht="13.5" customHeight="1" x14ac:dyDescent="0.15">
      <c r="A16" s="11"/>
      <c r="B16" s="49"/>
      <c r="C16" s="49"/>
      <c r="D16" s="12"/>
      <c r="E16" s="50"/>
      <c r="F16" s="50"/>
      <c r="G16" s="19"/>
      <c r="H16" s="22"/>
    </row>
    <row r="17" spans="1:8" ht="13.5" customHeight="1" x14ac:dyDescent="0.15">
      <c r="A17" s="11"/>
      <c r="B17" s="49"/>
      <c r="C17" s="49"/>
      <c r="D17" s="12"/>
      <c r="E17" s="50"/>
      <c r="F17" s="50"/>
      <c r="G17" s="19"/>
      <c r="H17" s="22"/>
    </row>
    <row r="18" spans="1:8" ht="13.5" customHeight="1" x14ac:dyDescent="0.15">
      <c r="A18" s="11"/>
      <c r="B18" s="49"/>
      <c r="C18" s="49"/>
      <c r="D18" s="12"/>
      <c r="E18" s="50"/>
      <c r="F18" s="50"/>
      <c r="G18" s="19"/>
      <c r="H18" s="22"/>
    </row>
    <row r="19" spans="1:8" ht="13.5" customHeight="1" x14ac:dyDescent="0.15">
      <c r="A19" s="11"/>
      <c r="B19" s="49"/>
      <c r="C19" s="49"/>
      <c r="D19" s="12"/>
      <c r="E19" s="50"/>
      <c r="F19" s="50"/>
      <c r="G19" s="19"/>
      <c r="H19" s="22"/>
    </row>
    <row r="20" spans="1:8" ht="13.5" customHeight="1" x14ac:dyDescent="0.15">
      <c r="A20" s="11"/>
      <c r="B20" s="49"/>
      <c r="C20" s="49"/>
      <c r="D20" s="12"/>
      <c r="E20" s="50"/>
      <c r="F20" s="50"/>
      <c r="G20" s="19"/>
      <c r="H20" s="22"/>
    </row>
    <row r="21" spans="1:8" ht="13.5" customHeight="1" x14ac:dyDescent="0.15">
      <c r="A21" s="11"/>
      <c r="B21" s="49"/>
      <c r="C21" s="49"/>
      <c r="D21" s="12"/>
      <c r="E21" s="50"/>
      <c r="F21" s="50"/>
      <c r="G21" s="19"/>
      <c r="H21" s="22"/>
    </row>
    <row r="22" spans="1:8" ht="13.5" customHeight="1" x14ac:dyDescent="0.15">
      <c r="A22" s="11"/>
      <c r="B22" s="49"/>
      <c r="C22" s="49"/>
      <c r="D22" s="12"/>
      <c r="E22" s="50"/>
      <c r="F22" s="50"/>
      <c r="G22" s="19"/>
      <c r="H22" s="22"/>
    </row>
    <row r="23" spans="1:8" ht="13.5" customHeight="1" x14ac:dyDescent="0.15">
      <c r="A23" s="11"/>
      <c r="B23" s="49"/>
      <c r="C23" s="49"/>
      <c r="D23" s="12"/>
      <c r="E23" s="50"/>
      <c r="F23" s="50"/>
      <c r="G23" s="19"/>
      <c r="H23" s="22"/>
    </row>
    <row r="24" spans="1:8" ht="13.5" customHeight="1" x14ac:dyDescent="0.15">
      <c r="A24" s="11"/>
      <c r="B24" s="49"/>
      <c r="C24" s="49"/>
      <c r="D24" s="12"/>
      <c r="E24" s="50"/>
      <c r="F24" s="50"/>
      <c r="G24" s="19"/>
      <c r="H24" s="22"/>
    </row>
    <row r="25" spans="1:8" ht="13.5" customHeight="1" x14ac:dyDescent="0.15">
      <c r="A25" s="11"/>
      <c r="B25" s="49"/>
      <c r="C25" s="49"/>
      <c r="D25" s="12"/>
      <c r="E25" s="50"/>
      <c r="F25" s="50"/>
      <c r="G25" s="19"/>
      <c r="H25" s="22"/>
    </row>
    <row r="26" spans="1:8" ht="13.5" customHeight="1" x14ac:dyDescent="0.15">
      <c r="A26" s="11"/>
      <c r="B26" s="49"/>
      <c r="C26" s="49"/>
      <c r="D26" s="12"/>
      <c r="E26" s="50"/>
      <c r="F26" s="50"/>
      <c r="G26" s="19"/>
      <c r="H26" s="22"/>
    </row>
    <row r="27" spans="1:8" ht="13.5" customHeight="1" x14ac:dyDescent="0.15">
      <c r="A27" s="11"/>
      <c r="B27" s="49"/>
      <c r="C27" s="49"/>
      <c r="D27" s="12"/>
      <c r="E27" s="50"/>
      <c r="F27" s="50"/>
      <c r="G27" s="19"/>
      <c r="H27" s="22"/>
    </row>
    <row r="28" spans="1:8" ht="13.5" customHeight="1" x14ac:dyDescent="0.15">
      <c r="A28" s="11"/>
      <c r="B28" s="49"/>
      <c r="C28" s="49"/>
      <c r="D28" s="12"/>
      <c r="E28" s="50"/>
      <c r="F28" s="50"/>
      <c r="G28" s="19"/>
      <c r="H28" s="22"/>
    </row>
    <row r="29" spans="1:8" ht="13.5" customHeight="1" x14ac:dyDescent="0.15">
      <c r="A29" s="11"/>
      <c r="B29" s="49"/>
      <c r="C29" s="49"/>
      <c r="D29" s="12"/>
      <c r="E29" s="50"/>
      <c r="F29" s="50"/>
      <c r="G29" s="19"/>
      <c r="H29" s="22"/>
    </row>
    <row r="30" spans="1:8" ht="13.5" customHeight="1" x14ac:dyDescent="0.15">
      <c r="A30" s="11"/>
      <c r="B30" s="49"/>
      <c r="C30" s="49"/>
      <c r="D30" s="12"/>
      <c r="E30" s="50"/>
      <c r="F30" s="50"/>
      <c r="G30" s="19"/>
      <c r="H30" s="22"/>
    </row>
    <row r="31" spans="1:8" ht="13.5" customHeight="1" x14ac:dyDescent="0.15">
      <c r="A31" s="11"/>
      <c r="B31" s="49"/>
      <c r="C31" s="49"/>
      <c r="D31" s="12"/>
      <c r="E31" s="50"/>
      <c r="F31" s="50"/>
      <c r="G31" s="19"/>
      <c r="H31" s="22"/>
    </row>
    <row r="32" spans="1:8" ht="13.5" customHeight="1" x14ac:dyDescent="0.15">
      <c r="A32" s="11"/>
      <c r="B32" s="49"/>
      <c r="C32" s="49"/>
      <c r="D32" s="12"/>
      <c r="E32" s="50"/>
      <c r="F32" s="50"/>
      <c r="G32" s="19"/>
      <c r="H32" s="22"/>
    </row>
    <row r="33" spans="1:8" ht="13.5" customHeight="1" x14ac:dyDescent="0.15">
      <c r="A33" s="11"/>
      <c r="B33" s="49"/>
      <c r="C33" s="49"/>
      <c r="D33" s="12"/>
      <c r="E33" s="50"/>
      <c r="F33" s="50"/>
      <c r="G33" s="19"/>
      <c r="H33" s="22"/>
    </row>
    <row r="34" spans="1:8" ht="13.5" customHeight="1" x14ac:dyDescent="0.15">
      <c r="A34" s="11"/>
      <c r="B34" s="49"/>
      <c r="C34" s="49"/>
      <c r="D34" s="12"/>
      <c r="E34" s="50"/>
      <c r="F34" s="50"/>
      <c r="G34" s="19"/>
      <c r="H34" s="22"/>
    </row>
    <row r="35" spans="1:8" ht="13.5" customHeight="1" x14ac:dyDescent="0.15">
      <c r="A35" s="11"/>
      <c r="B35" s="49"/>
      <c r="C35" s="49"/>
      <c r="D35" s="12"/>
      <c r="E35" s="50"/>
      <c r="F35" s="50"/>
      <c r="G35" s="19"/>
      <c r="H35" s="22"/>
    </row>
    <row r="36" spans="1:8" ht="13.5" customHeight="1" x14ac:dyDescent="0.15">
      <c r="A36" s="11"/>
      <c r="B36" s="49"/>
      <c r="C36" s="49"/>
      <c r="D36" s="12"/>
      <c r="E36" s="50"/>
      <c r="F36" s="50"/>
      <c r="G36" s="19"/>
      <c r="H36" s="22"/>
    </row>
    <row r="37" spans="1:8" ht="13.5" customHeight="1" x14ac:dyDescent="0.15">
      <c r="A37" s="11"/>
      <c r="B37" s="49"/>
      <c r="C37" s="49"/>
      <c r="D37" s="12"/>
      <c r="E37" s="50"/>
      <c r="F37" s="50"/>
      <c r="G37" s="19"/>
      <c r="H37" s="22"/>
    </row>
    <row r="38" spans="1:8" ht="13.5" customHeight="1" x14ac:dyDescent="0.15">
      <c r="A38" s="11"/>
      <c r="B38" s="49"/>
      <c r="C38" s="49"/>
      <c r="D38" s="12"/>
      <c r="E38" s="50"/>
      <c r="F38" s="50"/>
      <c r="G38" s="19"/>
      <c r="H38" s="22"/>
    </row>
    <row r="39" spans="1:8" ht="13.5" customHeight="1" x14ac:dyDescent="0.15">
      <c r="A39" s="11"/>
      <c r="B39" s="49"/>
      <c r="C39" s="49"/>
      <c r="D39" s="12"/>
      <c r="E39" s="50"/>
      <c r="F39" s="50"/>
      <c r="G39" s="19"/>
      <c r="H39" s="22"/>
    </row>
    <row r="40" spans="1:8" ht="13.5" customHeight="1" x14ac:dyDescent="0.15">
      <c r="A40" s="11"/>
      <c r="B40" s="49"/>
      <c r="C40" s="49"/>
      <c r="D40" s="12"/>
      <c r="E40" s="50"/>
      <c r="F40" s="50"/>
      <c r="G40" s="19"/>
      <c r="H40" s="22"/>
    </row>
    <row r="41" spans="1:8" ht="13.5" customHeight="1" x14ac:dyDescent="0.15">
      <c r="A41" s="11"/>
      <c r="B41" s="49"/>
      <c r="C41" s="49"/>
      <c r="D41" s="12"/>
      <c r="E41" s="50"/>
      <c r="F41" s="50"/>
      <c r="G41" s="19"/>
      <c r="H41" s="22"/>
    </row>
    <row r="42" spans="1:8" ht="13.5" customHeight="1" x14ac:dyDescent="0.15">
      <c r="A42" s="11"/>
      <c r="B42" s="49"/>
      <c r="C42" s="49"/>
      <c r="D42" s="12"/>
      <c r="E42" s="50"/>
      <c r="F42" s="50"/>
      <c r="G42" s="19"/>
      <c r="H42" s="22"/>
    </row>
    <row r="43" spans="1:8" ht="13.5" customHeight="1" x14ac:dyDescent="0.15">
      <c r="A43" s="11"/>
      <c r="B43" s="49"/>
      <c r="C43" s="49"/>
      <c r="D43" s="12"/>
      <c r="E43" s="50"/>
      <c r="F43" s="50"/>
      <c r="G43" s="19"/>
      <c r="H43" s="22"/>
    </row>
    <row r="44" spans="1:8" ht="13.5" customHeight="1" x14ac:dyDescent="0.15">
      <c r="A44" s="11"/>
      <c r="B44" s="49"/>
      <c r="C44" s="49"/>
      <c r="D44" s="12"/>
      <c r="E44" s="50"/>
      <c r="F44" s="50"/>
      <c r="G44" s="19"/>
      <c r="H44" s="22"/>
    </row>
    <row r="45" spans="1:8" ht="13.5" customHeight="1" x14ac:dyDescent="0.15">
      <c r="A45" s="11"/>
      <c r="B45" s="49"/>
      <c r="C45" s="49"/>
      <c r="D45" s="12"/>
      <c r="E45" s="50"/>
      <c r="F45" s="50"/>
      <c r="G45" s="19"/>
      <c r="H45" s="22"/>
    </row>
    <row r="46" spans="1:8" ht="13.5" customHeight="1" x14ac:dyDescent="0.15">
      <c r="A46" s="11"/>
      <c r="B46" s="49"/>
      <c r="C46" s="49"/>
      <c r="D46" s="12"/>
      <c r="E46" s="50"/>
      <c r="F46" s="50"/>
      <c r="G46" s="19"/>
      <c r="H46" s="22"/>
    </row>
    <row r="47" spans="1:8" ht="13.5" customHeight="1" x14ac:dyDescent="0.15">
      <c r="A47" s="11"/>
      <c r="B47" s="49"/>
      <c r="C47" s="49"/>
      <c r="D47" s="12"/>
      <c r="E47" s="50"/>
      <c r="F47" s="50"/>
      <c r="G47" s="19"/>
      <c r="H47" s="22"/>
    </row>
    <row r="48" spans="1:8" ht="13.5" customHeight="1" x14ac:dyDescent="0.15">
      <c r="A48" s="11"/>
      <c r="B48" s="49"/>
      <c r="C48" s="49"/>
      <c r="D48" s="12"/>
      <c r="E48" s="50"/>
      <c r="F48" s="50"/>
      <c r="G48" s="19"/>
      <c r="H48" s="22"/>
    </row>
    <row r="49" spans="1:8" ht="13.5" customHeight="1" thickBot="1" x14ac:dyDescent="0.2">
      <c r="A49" s="53" t="s">
        <v>127</v>
      </c>
      <c r="B49" s="54"/>
      <c r="C49" s="54"/>
      <c r="D49" s="54"/>
      <c r="E49" s="54"/>
      <c r="F49" s="54"/>
      <c r="G49" s="55"/>
      <c r="H49" s="23">
        <f>SUM(H7:H14)</f>
        <v>813.33674999999994</v>
      </c>
    </row>
    <row r="50" spans="1:8" ht="21" customHeight="1" x14ac:dyDescent="0.15">
      <c r="A50" s="51"/>
      <c r="B50" s="51"/>
      <c r="C50" s="31"/>
      <c r="D50" s="31"/>
      <c r="E50" s="31"/>
      <c r="F50" s="52" t="s">
        <v>59</v>
      </c>
      <c r="G50" s="52"/>
      <c r="H50" s="52"/>
    </row>
    <row r="51" spans="1:8" ht="21" customHeight="1" x14ac:dyDescent="0.15">
      <c r="A51" s="56" t="s">
        <v>29</v>
      </c>
      <c r="B51" s="56"/>
      <c r="C51" s="56"/>
      <c r="D51" s="56"/>
      <c r="E51" s="56"/>
      <c r="F51" s="56"/>
      <c r="G51" s="56"/>
      <c r="H51" s="56"/>
    </row>
    <row r="52" spans="1:8" ht="13.5" customHeight="1" thickBot="1" x14ac:dyDescent="0.2">
      <c r="A52" s="51" t="s">
        <v>98</v>
      </c>
      <c r="B52" s="51"/>
      <c r="C52" s="31"/>
      <c r="D52" s="31"/>
      <c r="E52" s="31"/>
      <c r="F52" s="52" t="s">
        <v>31</v>
      </c>
      <c r="G52" s="52"/>
      <c r="H52" s="52"/>
    </row>
    <row r="53" spans="1:8" ht="13.5" customHeight="1" x14ac:dyDescent="0.15">
      <c r="A53" s="57" t="s">
        <v>61</v>
      </c>
      <c r="B53" s="58"/>
      <c r="C53" s="58"/>
      <c r="D53" s="58"/>
      <c r="E53" s="58"/>
      <c r="F53" s="58"/>
      <c r="G53" s="58"/>
      <c r="H53" s="59"/>
    </row>
    <row r="54" spans="1:8" ht="13.5" customHeight="1" x14ac:dyDescent="0.15">
      <c r="A54" s="11" t="s">
        <v>33</v>
      </c>
      <c r="B54" s="60" t="s">
        <v>34</v>
      </c>
      <c r="C54" s="60"/>
      <c r="D54" s="12" t="s">
        <v>35</v>
      </c>
      <c r="E54" s="60" t="s">
        <v>36</v>
      </c>
      <c r="F54" s="60"/>
      <c r="G54" s="18" t="s">
        <v>37</v>
      </c>
      <c r="H54" s="21" t="s">
        <v>38</v>
      </c>
    </row>
    <row r="55" spans="1:8" ht="13.5" customHeight="1" x14ac:dyDescent="0.15">
      <c r="A55" s="11" t="s">
        <v>62</v>
      </c>
      <c r="B55" s="49" t="s">
        <v>63</v>
      </c>
      <c r="C55" s="49"/>
      <c r="D55" s="12"/>
      <c r="E55" s="50"/>
      <c r="F55" s="50"/>
      <c r="G55" s="19"/>
      <c r="H55" s="22"/>
    </row>
    <row r="56" spans="1:8" ht="13.5" customHeight="1" x14ac:dyDescent="0.15">
      <c r="A56" s="11" t="s">
        <v>64</v>
      </c>
      <c r="B56" s="49" t="s">
        <v>65</v>
      </c>
      <c r="C56" s="49"/>
      <c r="D56" s="12"/>
      <c r="E56" s="50"/>
      <c r="F56" s="50"/>
      <c r="G56" s="19"/>
      <c r="H56" s="22"/>
    </row>
    <row r="57" spans="1:8" ht="21" customHeight="1" x14ac:dyDescent="0.15">
      <c r="A57" s="11" t="s">
        <v>43</v>
      </c>
      <c r="B57" s="49" t="s">
        <v>66</v>
      </c>
      <c r="C57" s="49"/>
      <c r="D57" s="12" t="s">
        <v>67</v>
      </c>
      <c r="E57" s="50">
        <v>517.5</v>
      </c>
      <c r="F57" s="50"/>
      <c r="G57" s="19"/>
      <c r="H57" s="22">
        <f t="shared" ref="H57:H58" si="1">G57*E57</f>
        <v>0</v>
      </c>
    </row>
    <row r="58" spans="1:8" ht="66" customHeight="1" x14ac:dyDescent="0.15">
      <c r="A58" s="11" t="s">
        <v>46</v>
      </c>
      <c r="B58" s="49" t="s">
        <v>68</v>
      </c>
      <c r="C58" s="49"/>
      <c r="D58" s="12" t="s">
        <v>69</v>
      </c>
      <c r="E58" s="50">
        <v>170.43</v>
      </c>
      <c r="F58" s="50"/>
      <c r="G58" s="19"/>
      <c r="H58" s="22">
        <f t="shared" si="1"/>
        <v>0</v>
      </c>
    </row>
    <row r="59" spans="1:8" ht="13.5" customHeight="1" x14ac:dyDescent="0.15">
      <c r="A59" s="11"/>
      <c r="B59" s="49"/>
      <c r="C59" s="49"/>
      <c r="D59" s="12"/>
      <c r="E59" s="50"/>
      <c r="F59" s="50"/>
      <c r="G59" s="19"/>
      <c r="H59" s="22"/>
    </row>
    <row r="60" spans="1:8" ht="13.5" customHeight="1" x14ac:dyDescent="0.15">
      <c r="A60" s="11"/>
      <c r="B60" s="49"/>
      <c r="C60" s="49"/>
      <c r="D60" s="12"/>
      <c r="E60" s="50"/>
      <c r="F60" s="50"/>
      <c r="G60" s="19"/>
      <c r="H60" s="22"/>
    </row>
    <row r="61" spans="1:8" ht="13.5" customHeight="1" x14ac:dyDescent="0.15">
      <c r="A61" s="11"/>
      <c r="B61" s="49"/>
      <c r="C61" s="49"/>
      <c r="D61" s="12"/>
      <c r="E61" s="50"/>
      <c r="F61" s="50"/>
      <c r="G61" s="19"/>
      <c r="H61" s="22"/>
    </row>
    <row r="62" spans="1:8" ht="13.5" customHeight="1" x14ac:dyDescent="0.15">
      <c r="A62" s="11"/>
      <c r="B62" s="49"/>
      <c r="C62" s="49"/>
      <c r="D62" s="12"/>
      <c r="E62" s="50"/>
      <c r="F62" s="50"/>
      <c r="G62" s="19"/>
      <c r="H62" s="22"/>
    </row>
    <row r="63" spans="1:8" ht="13.5" customHeight="1" x14ac:dyDescent="0.15">
      <c r="A63" s="11"/>
      <c r="B63" s="49"/>
      <c r="C63" s="49"/>
      <c r="D63" s="12"/>
      <c r="E63" s="50"/>
      <c r="F63" s="50"/>
      <c r="G63" s="19"/>
      <c r="H63" s="22"/>
    </row>
    <row r="64" spans="1:8" ht="13.5" customHeight="1" x14ac:dyDescent="0.15">
      <c r="A64" s="11"/>
      <c r="B64" s="49"/>
      <c r="C64" s="49"/>
      <c r="D64" s="12"/>
      <c r="E64" s="50"/>
      <c r="F64" s="50"/>
      <c r="G64" s="19"/>
      <c r="H64" s="22"/>
    </row>
    <row r="65" spans="1:8" ht="13.5" customHeight="1" x14ac:dyDescent="0.15">
      <c r="A65" s="11"/>
      <c r="B65" s="49"/>
      <c r="C65" s="49"/>
      <c r="D65" s="12"/>
      <c r="E65" s="50"/>
      <c r="F65" s="50"/>
      <c r="G65" s="19"/>
      <c r="H65" s="22"/>
    </row>
    <row r="66" spans="1:8" ht="13.5" customHeight="1" x14ac:dyDescent="0.15">
      <c r="A66" s="11"/>
      <c r="B66" s="49"/>
      <c r="C66" s="49"/>
      <c r="D66" s="12"/>
      <c r="E66" s="50"/>
      <c r="F66" s="50"/>
      <c r="G66" s="19"/>
      <c r="H66" s="22"/>
    </row>
    <row r="67" spans="1:8" ht="13.5" customHeight="1" x14ac:dyDescent="0.15">
      <c r="A67" s="11"/>
      <c r="B67" s="49"/>
      <c r="C67" s="49"/>
      <c r="D67" s="12"/>
      <c r="E67" s="50"/>
      <c r="F67" s="50"/>
      <c r="G67" s="19"/>
      <c r="H67" s="22"/>
    </row>
    <row r="68" spans="1:8" ht="13.5" customHeight="1" x14ac:dyDescent="0.15">
      <c r="A68" s="11"/>
      <c r="B68" s="49"/>
      <c r="C68" s="49"/>
      <c r="D68" s="12"/>
      <c r="E68" s="50"/>
      <c r="F68" s="50"/>
      <c r="G68" s="19"/>
      <c r="H68" s="22"/>
    </row>
    <row r="69" spans="1:8" ht="13.5" customHeight="1" x14ac:dyDescent="0.15">
      <c r="A69" s="11"/>
      <c r="B69" s="49"/>
      <c r="C69" s="49"/>
      <c r="D69" s="12"/>
      <c r="E69" s="50"/>
      <c r="F69" s="50"/>
      <c r="G69" s="19"/>
      <c r="H69" s="22"/>
    </row>
    <row r="70" spans="1:8" ht="13.5" customHeight="1" x14ac:dyDescent="0.15">
      <c r="A70" s="11"/>
      <c r="B70" s="49"/>
      <c r="C70" s="49"/>
      <c r="D70" s="12"/>
      <c r="E70" s="50"/>
      <c r="F70" s="50"/>
      <c r="G70" s="19"/>
      <c r="H70" s="22"/>
    </row>
    <row r="71" spans="1:8" ht="13.5" customHeight="1" x14ac:dyDescent="0.15">
      <c r="A71" s="11"/>
      <c r="B71" s="49"/>
      <c r="C71" s="49"/>
      <c r="D71" s="12"/>
      <c r="E71" s="50"/>
      <c r="F71" s="50"/>
      <c r="G71" s="19"/>
      <c r="H71" s="22"/>
    </row>
    <row r="72" spans="1:8" ht="13.5" customHeight="1" x14ac:dyDescent="0.15">
      <c r="A72" s="11"/>
      <c r="B72" s="49"/>
      <c r="C72" s="49"/>
      <c r="D72" s="12"/>
      <c r="E72" s="50"/>
      <c r="F72" s="50"/>
      <c r="G72" s="19"/>
      <c r="H72" s="22"/>
    </row>
    <row r="73" spans="1:8" ht="13.5" customHeight="1" x14ac:dyDescent="0.15">
      <c r="A73" s="11"/>
      <c r="B73" s="49"/>
      <c r="C73" s="49"/>
      <c r="D73" s="12"/>
      <c r="E73" s="50"/>
      <c r="F73" s="50"/>
      <c r="G73" s="19"/>
      <c r="H73" s="22"/>
    </row>
    <row r="74" spans="1:8" ht="13.5" customHeight="1" x14ac:dyDescent="0.15">
      <c r="A74" s="11"/>
      <c r="B74" s="49"/>
      <c r="C74" s="49"/>
      <c r="D74" s="12"/>
      <c r="E74" s="50"/>
      <c r="F74" s="50"/>
      <c r="G74" s="19"/>
      <c r="H74" s="22"/>
    </row>
    <row r="75" spans="1:8" ht="13.5" customHeight="1" x14ac:dyDescent="0.15">
      <c r="A75" s="11"/>
      <c r="B75" s="49"/>
      <c r="C75" s="49"/>
      <c r="D75" s="12"/>
      <c r="E75" s="50"/>
      <c r="F75" s="50"/>
      <c r="G75" s="19"/>
      <c r="H75" s="22"/>
    </row>
    <row r="76" spans="1:8" ht="13.5" customHeight="1" x14ac:dyDescent="0.15">
      <c r="A76" s="11"/>
      <c r="B76" s="49"/>
      <c r="C76" s="49"/>
      <c r="D76" s="12"/>
      <c r="E76" s="50"/>
      <c r="F76" s="50"/>
      <c r="G76" s="19"/>
      <c r="H76" s="22"/>
    </row>
    <row r="77" spans="1:8" ht="13.5" customHeight="1" x14ac:dyDescent="0.15">
      <c r="A77" s="11"/>
      <c r="B77" s="49"/>
      <c r="C77" s="49"/>
      <c r="D77" s="12"/>
      <c r="E77" s="50"/>
      <c r="F77" s="50"/>
      <c r="G77" s="19"/>
      <c r="H77" s="22"/>
    </row>
    <row r="78" spans="1:8" ht="13.5" customHeight="1" x14ac:dyDescent="0.15">
      <c r="A78" s="11"/>
      <c r="B78" s="49"/>
      <c r="C78" s="49"/>
      <c r="D78" s="12"/>
      <c r="E78" s="50"/>
      <c r="F78" s="50"/>
      <c r="G78" s="19"/>
      <c r="H78" s="22"/>
    </row>
    <row r="79" spans="1:8" ht="13.5" customHeight="1" x14ac:dyDescent="0.15">
      <c r="A79" s="11"/>
      <c r="B79" s="49"/>
      <c r="C79" s="49"/>
      <c r="D79" s="12"/>
      <c r="E79" s="50"/>
      <c r="F79" s="50"/>
      <c r="G79" s="19"/>
      <c r="H79" s="22"/>
    </row>
    <row r="80" spans="1:8" ht="13.5" customHeight="1" x14ac:dyDescent="0.15">
      <c r="A80" s="11"/>
      <c r="B80" s="49"/>
      <c r="C80" s="49"/>
      <c r="D80" s="12"/>
      <c r="E80" s="50"/>
      <c r="F80" s="50"/>
      <c r="G80" s="19"/>
      <c r="H80" s="22"/>
    </row>
    <row r="81" spans="1:8" ht="13.5" customHeight="1" x14ac:dyDescent="0.15">
      <c r="A81" s="11"/>
      <c r="B81" s="49"/>
      <c r="C81" s="49"/>
      <c r="D81" s="12"/>
      <c r="E81" s="50"/>
      <c r="F81" s="50"/>
      <c r="G81" s="19"/>
      <c r="H81" s="22"/>
    </row>
    <row r="82" spans="1:8" ht="13.5" customHeight="1" x14ac:dyDescent="0.15">
      <c r="A82" s="11"/>
      <c r="B82" s="49"/>
      <c r="C82" s="49"/>
      <c r="D82" s="12"/>
      <c r="E82" s="50"/>
      <c r="F82" s="50"/>
      <c r="G82" s="19"/>
      <c r="H82" s="22"/>
    </row>
    <row r="83" spans="1:8" ht="13.5" customHeight="1" x14ac:dyDescent="0.15">
      <c r="A83" s="11"/>
      <c r="B83" s="49"/>
      <c r="C83" s="49"/>
      <c r="D83" s="12"/>
      <c r="E83" s="50"/>
      <c r="F83" s="50"/>
      <c r="G83" s="19"/>
      <c r="H83" s="22"/>
    </row>
    <row r="84" spans="1:8" ht="13.5" customHeight="1" x14ac:dyDescent="0.15">
      <c r="A84" s="11"/>
      <c r="B84" s="49"/>
      <c r="C84" s="49"/>
      <c r="D84" s="12"/>
      <c r="E84" s="50"/>
      <c r="F84" s="50"/>
      <c r="G84" s="19"/>
      <c r="H84" s="22"/>
    </row>
    <row r="85" spans="1:8" ht="13.5" customHeight="1" x14ac:dyDescent="0.15">
      <c r="A85" s="11"/>
      <c r="B85" s="49"/>
      <c r="C85" s="49"/>
      <c r="D85" s="12"/>
      <c r="E85" s="50"/>
      <c r="F85" s="50"/>
      <c r="G85" s="19"/>
      <c r="H85" s="22"/>
    </row>
    <row r="86" spans="1:8" ht="13.5" customHeight="1" x14ac:dyDescent="0.15">
      <c r="A86" s="11"/>
      <c r="B86" s="49"/>
      <c r="C86" s="49"/>
      <c r="D86" s="12"/>
      <c r="E86" s="50"/>
      <c r="F86" s="50"/>
      <c r="G86" s="19"/>
      <c r="H86" s="22"/>
    </row>
    <row r="87" spans="1:8" ht="13.5" customHeight="1" x14ac:dyDescent="0.15">
      <c r="A87" s="11"/>
      <c r="B87" s="49"/>
      <c r="C87" s="49"/>
      <c r="D87" s="12"/>
      <c r="E87" s="50"/>
      <c r="F87" s="50"/>
      <c r="G87" s="19"/>
      <c r="H87" s="22"/>
    </row>
    <row r="88" spans="1:8" ht="13.5" customHeight="1" x14ac:dyDescent="0.15">
      <c r="A88" s="11"/>
      <c r="B88" s="49"/>
      <c r="C88" s="49"/>
      <c r="D88" s="12"/>
      <c r="E88" s="50"/>
      <c r="F88" s="50"/>
      <c r="G88" s="19"/>
      <c r="H88" s="22"/>
    </row>
    <row r="89" spans="1:8" ht="13.5" customHeight="1" x14ac:dyDescent="0.15">
      <c r="A89" s="11"/>
      <c r="B89" s="49"/>
      <c r="C89" s="49"/>
      <c r="D89" s="12"/>
      <c r="E89" s="50"/>
      <c r="F89" s="50"/>
      <c r="G89" s="19"/>
      <c r="H89" s="22"/>
    </row>
    <row r="90" spans="1:8" ht="13.5" customHeight="1" x14ac:dyDescent="0.15">
      <c r="A90" s="11"/>
      <c r="B90" s="49"/>
      <c r="C90" s="49"/>
      <c r="D90" s="12"/>
      <c r="E90" s="50"/>
      <c r="F90" s="50"/>
      <c r="G90" s="19"/>
      <c r="H90" s="22"/>
    </row>
    <row r="91" spans="1:8" ht="13.5" customHeight="1" x14ac:dyDescent="0.15">
      <c r="A91" s="11"/>
      <c r="B91" s="49"/>
      <c r="C91" s="49"/>
      <c r="D91" s="12"/>
      <c r="E91" s="50"/>
      <c r="F91" s="50"/>
      <c r="G91" s="19"/>
      <c r="H91" s="22"/>
    </row>
    <row r="92" spans="1:8" ht="13.5" customHeight="1" x14ac:dyDescent="0.15">
      <c r="A92" s="11"/>
      <c r="B92" s="49"/>
      <c r="C92" s="49"/>
      <c r="D92" s="12"/>
      <c r="E92" s="50"/>
      <c r="F92" s="50"/>
      <c r="G92" s="19"/>
      <c r="H92" s="22"/>
    </row>
    <row r="93" spans="1:8" ht="13.5" customHeight="1" x14ac:dyDescent="0.15">
      <c r="A93" s="11"/>
      <c r="B93" s="49"/>
      <c r="C93" s="49"/>
      <c r="D93" s="12"/>
      <c r="E93" s="50"/>
      <c r="F93" s="50"/>
      <c r="G93" s="19"/>
      <c r="H93" s="22"/>
    </row>
    <row r="94" spans="1:8" ht="13.5" customHeight="1" x14ac:dyDescent="0.15">
      <c r="A94" s="11"/>
      <c r="B94" s="49"/>
      <c r="C94" s="49"/>
      <c r="D94" s="12"/>
      <c r="E94" s="50"/>
      <c r="F94" s="50"/>
      <c r="G94" s="19"/>
      <c r="H94" s="22"/>
    </row>
    <row r="95" spans="1:8" ht="13.5" customHeight="1" x14ac:dyDescent="0.15">
      <c r="A95" s="11"/>
      <c r="B95" s="49"/>
      <c r="C95" s="49"/>
      <c r="D95" s="12"/>
      <c r="E95" s="50"/>
      <c r="F95" s="50"/>
      <c r="G95" s="19"/>
      <c r="H95" s="22"/>
    </row>
    <row r="96" spans="1:8" ht="13.5" customHeight="1" thickBot="1" x14ac:dyDescent="0.2">
      <c r="A96" s="53" t="s">
        <v>128</v>
      </c>
      <c r="B96" s="54"/>
      <c r="C96" s="54"/>
      <c r="D96" s="54"/>
      <c r="E96" s="54"/>
      <c r="F96" s="54"/>
      <c r="G96" s="55"/>
      <c r="H96" s="23">
        <f>SUM(H57:H58)</f>
        <v>0</v>
      </c>
    </row>
    <row r="97" spans="1:8" ht="21" customHeight="1" x14ac:dyDescent="0.15">
      <c r="A97" s="51"/>
      <c r="B97" s="51"/>
      <c r="C97" s="31"/>
      <c r="D97" s="31"/>
      <c r="E97" s="31"/>
      <c r="F97" s="52" t="s">
        <v>70</v>
      </c>
      <c r="G97" s="52"/>
      <c r="H97" s="52"/>
    </row>
    <row r="98" spans="1:8" ht="21" customHeight="1" x14ac:dyDescent="0.15">
      <c r="A98" s="56" t="s">
        <v>29</v>
      </c>
      <c r="B98" s="56"/>
      <c r="C98" s="56"/>
      <c r="D98" s="56"/>
      <c r="E98" s="56"/>
      <c r="F98" s="56"/>
      <c r="G98" s="56"/>
      <c r="H98" s="56"/>
    </row>
    <row r="99" spans="1:8" ht="13.5" customHeight="1" thickBot="1" x14ac:dyDescent="0.2">
      <c r="A99" s="51" t="s">
        <v>98</v>
      </c>
      <c r="B99" s="51"/>
      <c r="C99" s="31"/>
      <c r="D99" s="31"/>
      <c r="E99" s="31"/>
      <c r="F99" s="52" t="s">
        <v>31</v>
      </c>
      <c r="G99" s="52"/>
      <c r="H99" s="52"/>
    </row>
    <row r="100" spans="1:8" ht="13.5" customHeight="1" x14ac:dyDescent="0.15">
      <c r="A100" s="57" t="s">
        <v>71</v>
      </c>
      <c r="B100" s="58"/>
      <c r="C100" s="58"/>
      <c r="D100" s="58"/>
      <c r="E100" s="58"/>
      <c r="F100" s="58"/>
      <c r="G100" s="58"/>
      <c r="H100" s="59"/>
    </row>
    <row r="101" spans="1:8" ht="13.5" customHeight="1" x14ac:dyDescent="0.15">
      <c r="A101" s="11" t="s">
        <v>33</v>
      </c>
      <c r="B101" s="60" t="s">
        <v>34</v>
      </c>
      <c r="C101" s="60"/>
      <c r="D101" s="12" t="s">
        <v>35</v>
      </c>
      <c r="E101" s="60" t="s">
        <v>36</v>
      </c>
      <c r="F101" s="60"/>
      <c r="G101" s="18" t="s">
        <v>37</v>
      </c>
      <c r="H101" s="21" t="s">
        <v>38</v>
      </c>
    </row>
    <row r="102" spans="1:8" ht="13.5" customHeight="1" x14ac:dyDescent="0.15">
      <c r="A102" s="11" t="s">
        <v>72</v>
      </c>
      <c r="B102" s="49" t="s">
        <v>73</v>
      </c>
      <c r="C102" s="49"/>
      <c r="D102" s="12"/>
      <c r="E102" s="50"/>
      <c r="F102" s="50"/>
      <c r="G102" s="19"/>
      <c r="H102" s="22"/>
    </row>
    <row r="103" spans="1:8" ht="13.5" customHeight="1" x14ac:dyDescent="0.15">
      <c r="A103" s="11" t="s">
        <v>74</v>
      </c>
      <c r="B103" s="49" t="s">
        <v>75</v>
      </c>
      <c r="C103" s="49"/>
      <c r="D103" s="12"/>
      <c r="E103" s="50"/>
      <c r="F103" s="50"/>
      <c r="G103" s="19"/>
      <c r="H103" s="22"/>
    </row>
    <row r="104" spans="1:8" ht="30" customHeight="1" x14ac:dyDescent="0.15">
      <c r="A104" s="11" t="s">
        <v>43</v>
      </c>
      <c r="B104" s="49" t="s">
        <v>76</v>
      </c>
      <c r="C104" s="49"/>
      <c r="D104" s="12" t="s">
        <v>67</v>
      </c>
      <c r="E104" s="50">
        <v>448.5</v>
      </c>
      <c r="F104" s="50"/>
      <c r="G104" s="19"/>
      <c r="H104" s="22">
        <f t="shared" ref="H104" si="2">G104*E104</f>
        <v>0</v>
      </c>
    </row>
    <row r="105" spans="1:8" ht="13.5" customHeight="1" x14ac:dyDescent="0.15">
      <c r="A105" s="11" t="s">
        <v>77</v>
      </c>
      <c r="B105" s="49" t="s">
        <v>78</v>
      </c>
      <c r="C105" s="49"/>
      <c r="D105" s="12"/>
      <c r="E105" s="50"/>
      <c r="F105" s="50"/>
      <c r="G105" s="19"/>
      <c r="H105" s="22"/>
    </row>
    <row r="106" spans="1:8" ht="21" customHeight="1" x14ac:dyDescent="0.15">
      <c r="A106" s="11" t="s">
        <v>79</v>
      </c>
      <c r="B106" s="49" t="s">
        <v>80</v>
      </c>
      <c r="C106" s="49"/>
      <c r="D106" s="12"/>
      <c r="E106" s="50"/>
      <c r="F106" s="50"/>
      <c r="G106" s="19"/>
      <c r="H106" s="22"/>
    </row>
    <row r="107" spans="1:8" ht="48" customHeight="1" x14ac:dyDescent="0.15">
      <c r="A107" s="11" t="s">
        <v>43</v>
      </c>
      <c r="B107" s="49" t="s">
        <v>81</v>
      </c>
      <c r="C107" s="49"/>
      <c r="D107" s="12" t="s">
        <v>67</v>
      </c>
      <c r="E107" s="50">
        <v>402.5</v>
      </c>
      <c r="F107" s="50"/>
      <c r="G107" s="19"/>
      <c r="H107" s="22">
        <f t="shared" ref="H107" si="3">G107*E107</f>
        <v>0</v>
      </c>
    </row>
    <row r="108" spans="1:8" ht="13.5" customHeight="1" x14ac:dyDescent="0.15">
      <c r="A108" s="11" t="s">
        <v>82</v>
      </c>
      <c r="B108" s="49" t="s">
        <v>83</v>
      </c>
      <c r="C108" s="49"/>
      <c r="D108" s="12"/>
      <c r="E108" s="50"/>
      <c r="F108" s="50"/>
      <c r="G108" s="19"/>
      <c r="H108" s="22"/>
    </row>
    <row r="109" spans="1:8" ht="21" customHeight="1" x14ac:dyDescent="0.15">
      <c r="A109" s="11" t="s">
        <v>84</v>
      </c>
      <c r="B109" s="49" t="s">
        <v>85</v>
      </c>
      <c r="C109" s="49"/>
      <c r="D109" s="12" t="s">
        <v>69</v>
      </c>
      <c r="E109" s="50">
        <v>57.5</v>
      </c>
      <c r="F109" s="50"/>
      <c r="G109" s="19"/>
      <c r="H109" s="22">
        <f t="shared" ref="H109" si="4">G109*E109</f>
        <v>0</v>
      </c>
    </row>
    <row r="110" spans="1:8" ht="13.5" customHeight="1" x14ac:dyDescent="0.15">
      <c r="A110" s="11"/>
      <c r="B110" s="49"/>
      <c r="C110" s="49"/>
      <c r="D110" s="12"/>
      <c r="E110" s="50"/>
      <c r="F110" s="50"/>
      <c r="G110" s="19"/>
      <c r="H110" s="22"/>
    </row>
    <row r="111" spans="1:8" ht="13.5" customHeight="1" x14ac:dyDescent="0.15">
      <c r="A111" s="11"/>
      <c r="B111" s="49"/>
      <c r="C111" s="49"/>
      <c r="D111" s="12"/>
      <c r="E111" s="50"/>
      <c r="F111" s="50"/>
      <c r="G111" s="19"/>
      <c r="H111" s="22"/>
    </row>
    <row r="112" spans="1:8" ht="13.5" customHeight="1" x14ac:dyDescent="0.15">
      <c r="A112" s="11"/>
      <c r="B112" s="49"/>
      <c r="C112" s="49"/>
      <c r="D112" s="12"/>
      <c r="E112" s="50"/>
      <c r="F112" s="50"/>
      <c r="G112" s="19"/>
      <c r="H112" s="22"/>
    </row>
    <row r="113" spans="1:8" ht="13.5" customHeight="1" x14ac:dyDescent="0.15">
      <c r="A113" s="11"/>
      <c r="B113" s="49"/>
      <c r="C113" s="49"/>
      <c r="D113" s="12"/>
      <c r="E113" s="50"/>
      <c r="F113" s="50"/>
      <c r="G113" s="19"/>
      <c r="H113" s="22"/>
    </row>
    <row r="114" spans="1:8" ht="13.5" customHeight="1" x14ac:dyDescent="0.15">
      <c r="A114" s="11"/>
      <c r="B114" s="49"/>
      <c r="C114" s="49"/>
      <c r="D114" s="12"/>
      <c r="E114" s="50"/>
      <c r="F114" s="50"/>
      <c r="G114" s="19"/>
      <c r="H114" s="22"/>
    </row>
    <row r="115" spans="1:8" ht="13.5" customHeight="1" x14ac:dyDescent="0.15">
      <c r="A115" s="11"/>
      <c r="B115" s="49"/>
      <c r="C115" s="49"/>
      <c r="D115" s="12"/>
      <c r="E115" s="50"/>
      <c r="F115" s="50"/>
      <c r="G115" s="19"/>
      <c r="H115" s="22"/>
    </row>
    <row r="116" spans="1:8" ht="13.5" customHeight="1" x14ac:dyDescent="0.15">
      <c r="A116" s="11"/>
      <c r="B116" s="49"/>
      <c r="C116" s="49"/>
      <c r="D116" s="12"/>
      <c r="E116" s="50"/>
      <c r="F116" s="50"/>
      <c r="G116" s="19"/>
      <c r="H116" s="22"/>
    </row>
    <row r="117" spans="1:8" ht="13.5" customHeight="1" x14ac:dyDescent="0.15">
      <c r="A117" s="11"/>
      <c r="B117" s="49"/>
      <c r="C117" s="49"/>
      <c r="D117" s="12"/>
      <c r="E117" s="50"/>
      <c r="F117" s="50"/>
      <c r="G117" s="19"/>
      <c r="H117" s="22"/>
    </row>
    <row r="118" spans="1:8" ht="13.5" customHeight="1" x14ac:dyDescent="0.15">
      <c r="A118" s="11"/>
      <c r="B118" s="49"/>
      <c r="C118" s="49"/>
      <c r="D118" s="12"/>
      <c r="E118" s="50"/>
      <c r="F118" s="50"/>
      <c r="G118" s="19"/>
      <c r="H118" s="22"/>
    </row>
    <row r="119" spans="1:8" ht="13.5" customHeight="1" x14ac:dyDescent="0.15">
      <c r="A119" s="11"/>
      <c r="B119" s="49"/>
      <c r="C119" s="49"/>
      <c r="D119" s="12"/>
      <c r="E119" s="50"/>
      <c r="F119" s="50"/>
      <c r="G119" s="19"/>
      <c r="H119" s="22"/>
    </row>
    <row r="120" spans="1:8" ht="13.5" customHeight="1" x14ac:dyDescent="0.15">
      <c r="A120" s="11"/>
      <c r="B120" s="49"/>
      <c r="C120" s="49"/>
      <c r="D120" s="12"/>
      <c r="E120" s="50"/>
      <c r="F120" s="50"/>
      <c r="G120" s="19"/>
      <c r="H120" s="22"/>
    </row>
    <row r="121" spans="1:8" ht="13.5" customHeight="1" x14ac:dyDescent="0.15">
      <c r="A121" s="11"/>
      <c r="B121" s="49"/>
      <c r="C121" s="49"/>
      <c r="D121" s="12"/>
      <c r="E121" s="50"/>
      <c r="F121" s="50"/>
      <c r="G121" s="19"/>
      <c r="H121" s="22"/>
    </row>
    <row r="122" spans="1:8" ht="13.5" customHeight="1" x14ac:dyDescent="0.15">
      <c r="A122" s="11"/>
      <c r="B122" s="49"/>
      <c r="C122" s="49"/>
      <c r="D122" s="12"/>
      <c r="E122" s="50"/>
      <c r="F122" s="50"/>
      <c r="G122" s="19"/>
      <c r="H122" s="22"/>
    </row>
    <row r="123" spans="1:8" ht="13.5" customHeight="1" x14ac:dyDescent="0.15">
      <c r="A123" s="11"/>
      <c r="B123" s="49"/>
      <c r="C123" s="49"/>
      <c r="D123" s="12"/>
      <c r="E123" s="50"/>
      <c r="F123" s="50"/>
      <c r="G123" s="19"/>
      <c r="H123" s="22"/>
    </row>
    <row r="124" spans="1:8" ht="13.5" customHeight="1" x14ac:dyDescent="0.15">
      <c r="A124" s="11"/>
      <c r="B124" s="49"/>
      <c r="C124" s="49"/>
      <c r="D124" s="12"/>
      <c r="E124" s="50"/>
      <c r="F124" s="50"/>
      <c r="G124" s="19"/>
      <c r="H124" s="22"/>
    </row>
    <row r="125" spans="1:8" ht="13.5" customHeight="1" x14ac:dyDescent="0.15">
      <c r="A125" s="11"/>
      <c r="B125" s="49"/>
      <c r="C125" s="49"/>
      <c r="D125" s="12"/>
      <c r="E125" s="50"/>
      <c r="F125" s="50"/>
      <c r="G125" s="19"/>
      <c r="H125" s="22"/>
    </row>
    <row r="126" spans="1:8" ht="13.5" customHeight="1" x14ac:dyDescent="0.15">
      <c r="A126" s="11"/>
      <c r="B126" s="49"/>
      <c r="C126" s="49"/>
      <c r="D126" s="12"/>
      <c r="E126" s="50"/>
      <c r="F126" s="50"/>
      <c r="G126" s="19"/>
      <c r="H126" s="22"/>
    </row>
    <row r="127" spans="1:8" ht="13.5" customHeight="1" x14ac:dyDescent="0.15">
      <c r="A127" s="11"/>
      <c r="B127" s="49"/>
      <c r="C127" s="49"/>
      <c r="D127" s="12"/>
      <c r="E127" s="50"/>
      <c r="F127" s="50"/>
      <c r="G127" s="19"/>
      <c r="H127" s="22"/>
    </row>
    <row r="128" spans="1:8" ht="13.5" customHeight="1" x14ac:dyDescent="0.15">
      <c r="A128" s="11"/>
      <c r="B128" s="49"/>
      <c r="C128" s="49"/>
      <c r="D128" s="12"/>
      <c r="E128" s="50"/>
      <c r="F128" s="50"/>
      <c r="G128" s="19"/>
      <c r="H128" s="22"/>
    </row>
    <row r="129" spans="1:8" ht="13.5" customHeight="1" x14ac:dyDescent="0.15">
      <c r="A129" s="11"/>
      <c r="B129" s="49"/>
      <c r="C129" s="49"/>
      <c r="D129" s="12"/>
      <c r="E129" s="50"/>
      <c r="F129" s="50"/>
      <c r="G129" s="19"/>
      <c r="H129" s="22"/>
    </row>
    <row r="130" spans="1:8" ht="13.5" customHeight="1" x14ac:dyDescent="0.15">
      <c r="A130" s="11"/>
      <c r="B130" s="49"/>
      <c r="C130" s="49"/>
      <c r="D130" s="12"/>
      <c r="E130" s="50"/>
      <c r="F130" s="50"/>
      <c r="G130" s="19"/>
      <c r="H130" s="22"/>
    </row>
    <row r="131" spans="1:8" ht="13.5" customHeight="1" x14ac:dyDescent="0.15">
      <c r="A131" s="11"/>
      <c r="B131" s="49"/>
      <c r="C131" s="49"/>
      <c r="D131" s="12"/>
      <c r="E131" s="50"/>
      <c r="F131" s="50"/>
      <c r="G131" s="19"/>
      <c r="H131" s="22"/>
    </row>
    <row r="132" spans="1:8" ht="13.5" customHeight="1" x14ac:dyDescent="0.15">
      <c r="A132" s="11"/>
      <c r="B132" s="49"/>
      <c r="C132" s="49"/>
      <c r="D132" s="12"/>
      <c r="E132" s="50"/>
      <c r="F132" s="50"/>
      <c r="G132" s="19"/>
      <c r="H132" s="22"/>
    </row>
    <row r="133" spans="1:8" ht="13.5" customHeight="1" x14ac:dyDescent="0.15">
      <c r="A133" s="11"/>
      <c r="B133" s="49"/>
      <c r="C133" s="49"/>
      <c r="D133" s="12"/>
      <c r="E133" s="50"/>
      <c r="F133" s="50"/>
      <c r="G133" s="19"/>
      <c r="H133" s="22"/>
    </row>
    <row r="134" spans="1:8" ht="13.5" customHeight="1" x14ac:dyDescent="0.15">
      <c r="A134" s="11"/>
      <c r="B134" s="49"/>
      <c r="C134" s="49"/>
      <c r="D134" s="12"/>
      <c r="E134" s="50"/>
      <c r="F134" s="50"/>
      <c r="G134" s="19"/>
      <c r="H134" s="22"/>
    </row>
    <row r="135" spans="1:8" ht="13.5" customHeight="1" x14ac:dyDescent="0.15">
      <c r="A135" s="11"/>
      <c r="B135" s="49"/>
      <c r="C135" s="49"/>
      <c r="D135" s="12"/>
      <c r="E135" s="50"/>
      <c r="F135" s="50"/>
      <c r="G135" s="19"/>
      <c r="H135" s="22"/>
    </row>
    <row r="136" spans="1:8" ht="13.5" customHeight="1" x14ac:dyDescent="0.15">
      <c r="A136" s="11"/>
      <c r="B136" s="49"/>
      <c r="C136" s="49"/>
      <c r="D136" s="12"/>
      <c r="E136" s="50"/>
      <c r="F136" s="50"/>
      <c r="G136" s="19"/>
      <c r="H136" s="22"/>
    </row>
    <row r="137" spans="1:8" ht="13.5" customHeight="1" x14ac:dyDescent="0.15">
      <c r="A137" s="11"/>
      <c r="B137" s="49"/>
      <c r="C137" s="49"/>
      <c r="D137" s="12"/>
      <c r="E137" s="50"/>
      <c r="F137" s="50"/>
      <c r="G137" s="19"/>
      <c r="H137" s="22"/>
    </row>
    <row r="138" spans="1:8" ht="13.5" customHeight="1" x14ac:dyDescent="0.15">
      <c r="A138" s="11"/>
      <c r="B138" s="49"/>
      <c r="C138" s="49"/>
      <c r="D138" s="12"/>
      <c r="E138" s="50"/>
      <c r="F138" s="50"/>
      <c r="G138" s="19"/>
      <c r="H138" s="22"/>
    </row>
    <row r="139" spans="1:8" ht="13.5" customHeight="1" x14ac:dyDescent="0.15">
      <c r="A139" s="11"/>
      <c r="B139" s="49"/>
      <c r="C139" s="49"/>
      <c r="D139" s="12"/>
      <c r="E139" s="50"/>
      <c r="F139" s="50"/>
      <c r="G139" s="19"/>
      <c r="H139" s="22"/>
    </row>
    <row r="140" spans="1:8" ht="13.5" customHeight="1" x14ac:dyDescent="0.15">
      <c r="A140" s="11"/>
      <c r="B140" s="49"/>
      <c r="C140" s="49"/>
      <c r="D140" s="12"/>
      <c r="E140" s="50"/>
      <c r="F140" s="50"/>
      <c r="G140" s="19"/>
      <c r="H140" s="22"/>
    </row>
    <row r="141" spans="1:8" ht="13.5" customHeight="1" x14ac:dyDescent="0.15">
      <c r="A141" s="11"/>
      <c r="B141" s="49"/>
      <c r="C141" s="49"/>
      <c r="D141" s="12"/>
      <c r="E141" s="50"/>
      <c r="F141" s="50"/>
      <c r="G141" s="19"/>
      <c r="H141" s="22"/>
    </row>
    <row r="142" spans="1:8" ht="13.5" customHeight="1" x14ac:dyDescent="0.15">
      <c r="A142" s="11"/>
      <c r="B142" s="49"/>
      <c r="C142" s="49"/>
      <c r="D142" s="12"/>
      <c r="E142" s="50"/>
      <c r="F142" s="50"/>
      <c r="G142" s="19"/>
      <c r="H142" s="22"/>
    </row>
    <row r="143" spans="1:8" ht="13.5" customHeight="1" thickBot="1" x14ac:dyDescent="0.2">
      <c r="A143" s="53" t="s">
        <v>129</v>
      </c>
      <c r="B143" s="54"/>
      <c r="C143" s="54"/>
      <c r="D143" s="54"/>
      <c r="E143" s="54"/>
      <c r="F143" s="54"/>
      <c r="G143" s="55"/>
      <c r="H143" s="23">
        <f>SUM(H104:H109)</f>
        <v>0</v>
      </c>
    </row>
    <row r="144" spans="1:8" ht="21" customHeight="1" x14ac:dyDescent="0.15">
      <c r="A144" s="51"/>
      <c r="B144" s="51"/>
      <c r="C144" s="31"/>
      <c r="D144" s="31"/>
      <c r="E144" s="31"/>
      <c r="F144" s="52" t="s">
        <v>86</v>
      </c>
      <c r="G144" s="52"/>
      <c r="H144" s="52"/>
    </row>
    <row r="145" spans="1:8" ht="21" customHeight="1" x14ac:dyDescent="0.15">
      <c r="A145" s="56" t="s">
        <v>29</v>
      </c>
      <c r="B145" s="56"/>
      <c r="C145" s="56"/>
      <c r="D145" s="56"/>
      <c r="E145" s="56"/>
      <c r="F145" s="56"/>
      <c r="G145" s="56"/>
      <c r="H145" s="56"/>
    </row>
    <row r="146" spans="1:8" ht="13.5" customHeight="1" thickBot="1" x14ac:dyDescent="0.2">
      <c r="A146" s="51" t="s">
        <v>98</v>
      </c>
      <c r="B146" s="51"/>
      <c r="C146" s="31"/>
      <c r="D146" s="31"/>
      <c r="E146" s="31"/>
      <c r="F146" s="52" t="s">
        <v>31</v>
      </c>
      <c r="G146" s="52"/>
      <c r="H146" s="52"/>
    </row>
    <row r="147" spans="1:8" ht="13.5" customHeight="1" x14ac:dyDescent="0.15">
      <c r="A147" s="57" t="s">
        <v>87</v>
      </c>
      <c r="B147" s="58"/>
      <c r="C147" s="58"/>
      <c r="D147" s="58"/>
      <c r="E147" s="58"/>
      <c r="F147" s="58"/>
      <c r="G147" s="58"/>
      <c r="H147" s="59"/>
    </row>
    <row r="148" spans="1:8" ht="13.5" customHeight="1" x14ac:dyDescent="0.15">
      <c r="A148" s="11" t="s">
        <v>33</v>
      </c>
      <c r="B148" s="60" t="s">
        <v>34</v>
      </c>
      <c r="C148" s="60"/>
      <c r="D148" s="12" t="s">
        <v>35</v>
      </c>
      <c r="E148" s="60" t="s">
        <v>36</v>
      </c>
      <c r="F148" s="60"/>
      <c r="G148" s="18" t="s">
        <v>37</v>
      </c>
      <c r="H148" s="21" t="s">
        <v>38</v>
      </c>
    </row>
    <row r="149" spans="1:8" ht="21" customHeight="1" x14ac:dyDescent="0.15">
      <c r="A149" s="11" t="s">
        <v>88</v>
      </c>
      <c r="B149" s="49" t="s">
        <v>89</v>
      </c>
      <c r="C149" s="49"/>
      <c r="D149" s="12"/>
      <c r="E149" s="50"/>
      <c r="F149" s="50"/>
      <c r="G149" s="19"/>
      <c r="H149" s="22"/>
    </row>
    <row r="150" spans="1:8" ht="39" customHeight="1" x14ac:dyDescent="0.15">
      <c r="A150" s="11" t="s">
        <v>90</v>
      </c>
      <c r="B150" s="49" t="s">
        <v>91</v>
      </c>
      <c r="C150" s="49"/>
      <c r="D150" s="12" t="s">
        <v>92</v>
      </c>
      <c r="E150" s="50">
        <v>1</v>
      </c>
      <c r="F150" s="50"/>
      <c r="G150" s="19"/>
      <c r="H150" s="22">
        <f t="shared" ref="H150:H152" si="5">G150*E150</f>
        <v>0</v>
      </c>
    </row>
    <row r="151" spans="1:8" ht="57" customHeight="1" x14ac:dyDescent="0.15">
      <c r="A151" s="11" t="s">
        <v>93</v>
      </c>
      <c r="B151" s="49" t="s">
        <v>94</v>
      </c>
      <c r="C151" s="49"/>
      <c r="D151" s="12" t="s">
        <v>92</v>
      </c>
      <c r="E151" s="50">
        <v>2</v>
      </c>
      <c r="F151" s="50"/>
      <c r="G151" s="19"/>
      <c r="H151" s="22">
        <f t="shared" si="5"/>
        <v>0</v>
      </c>
    </row>
    <row r="152" spans="1:8" ht="48" customHeight="1" x14ac:dyDescent="0.15">
      <c r="A152" s="11" t="s">
        <v>95</v>
      </c>
      <c r="B152" s="49" t="s">
        <v>96</v>
      </c>
      <c r="C152" s="49"/>
      <c r="D152" s="12" t="s">
        <v>92</v>
      </c>
      <c r="E152" s="50">
        <v>2</v>
      </c>
      <c r="F152" s="50"/>
      <c r="G152" s="19"/>
      <c r="H152" s="22">
        <f t="shared" si="5"/>
        <v>0</v>
      </c>
    </row>
    <row r="153" spans="1:8" ht="13.5" customHeight="1" x14ac:dyDescent="0.15">
      <c r="A153" s="11"/>
      <c r="B153" s="49"/>
      <c r="C153" s="49"/>
      <c r="D153" s="12"/>
      <c r="E153" s="50"/>
      <c r="F153" s="50"/>
      <c r="G153" s="19"/>
      <c r="H153" s="22"/>
    </row>
    <row r="154" spans="1:8" ht="13.5" customHeight="1" x14ac:dyDescent="0.15">
      <c r="A154" s="11"/>
      <c r="B154" s="49"/>
      <c r="C154" s="49"/>
      <c r="D154" s="12"/>
      <c r="E154" s="50"/>
      <c r="F154" s="50"/>
      <c r="G154" s="19"/>
      <c r="H154" s="22"/>
    </row>
    <row r="155" spans="1:8" ht="13.5" customHeight="1" x14ac:dyDescent="0.15">
      <c r="A155" s="11"/>
      <c r="B155" s="49"/>
      <c r="C155" s="49"/>
      <c r="D155" s="12"/>
      <c r="E155" s="50"/>
      <c r="F155" s="50"/>
      <c r="G155" s="19"/>
      <c r="H155" s="22"/>
    </row>
    <row r="156" spans="1:8" ht="13.5" customHeight="1" x14ac:dyDescent="0.15">
      <c r="A156" s="11"/>
      <c r="B156" s="49"/>
      <c r="C156" s="49"/>
      <c r="D156" s="12"/>
      <c r="E156" s="50"/>
      <c r="F156" s="50"/>
      <c r="G156" s="19"/>
      <c r="H156" s="22"/>
    </row>
    <row r="157" spans="1:8" ht="13.5" customHeight="1" x14ac:dyDescent="0.15">
      <c r="A157" s="11"/>
      <c r="B157" s="49"/>
      <c r="C157" s="49"/>
      <c r="D157" s="12"/>
      <c r="E157" s="50"/>
      <c r="F157" s="50"/>
      <c r="G157" s="19"/>
      <c r="H157" s="22"/>
    </row>
    <row r="158" spans="1:8" ht="13.5" customHeight="1" x14ac:dyDescent="0.15">
      <c r="A158" s="11"/>
      <c r="B158" s="49"/>
      <c r="C158" s="49"/>
      <c r="D158" s="12"/>
      <c r="E158" s="50"/>
      <c r="F158" s="50"/>
      <c r="G158" s="19"/>
      <c r="H158" s="22"/>
    </row>
    <row r="159" spans="1:8" ht="13.5" customHeight="1" x14ac:dyDescent="0.15">
      <c r="A159" s="11"/>
      <c r="B159" s="49"/>
      <c r="C159" s="49"/>
      <c r="D159" s="12"/>
      <c r="E159" s="50"/>
      <c r="F159" s="50"/>
      <c r="G159" s="19"/>
      <c r="H159" s="22"/>
    </row>
    <row r="160" spans="1:8" ht="13.5" customHeight="1" x14ac:dyDescent="0.15">
      <c r="A160" s="11"/>
      <c r="B160" s="49"/>
      <c r="C160" s="49"/>
      <c r="D160" s="12"/>
      <c r="E160" s="50"/>
      <c r="F160" s="50"/>
      <c r="G160" s="19"/>
      <c r="H160" s="22"/>
    </row>
    <row r="161" spans="1:8" ht="13.5" customHeight="1" x14ac:dyDescent="0.15">
      <c r="A161" s="11"/>
      <c r="B161" s="49"/>
      <c r="C161" s="49"/>
      <c r="D161" s="12"/>
      <c r="E161" s="50"/>
      <c r="F161" s="50"/>
      <c r="G161" s="19"/>
      <c r="H161" s="22"/>
    </row>
    <row r="162" spans="1:8" ht="13.5" customHeight="1" x14ac:dyDescent="0.15">
      <c r="A162" s="11"/>
      <c r="B162" s="49"/>
      <c r="C162" s="49"/>
      <c r="D162" s="12"/>
      <c r="E162" s="50"/>
      <c r="F162" s="50"/>
      <c r="G162" s="19"/>
      <c r="H162" s="22"/>
    </row>
    <row r="163" spans="1:8" ht="13.5" customHeight="1" x14ac:dyDescent="0.15">
      <c r="A163" s="11"/>
      <c r="B163" s="49"/>
      <c r="C163" s="49"/>
      <c r="D163" s="12"/>
      <c r="E163" s="50"/>
      <c r="F163" s="50"/>
      <c r="G163" s="19"/>
      <c r="H163" s="22"/>
    </row>
    <row r="164" spans="1:8" ht="13.5" customHeight="1" x14ac:dyDescent="0.15">
      <c r="A164" s="11"/>
      <c r="B164" s="49"/>
      <c r="C164" s="49"/>
      <c r="D164" s="12"/>
      <c r="E164" s="50"/>
      <c r="F164" s="50"/>
      <c r="G164" s="19"/>
      <c r="H164" s="22"/>
    </row>
    <row r="165" spans="1:8" ht="13.5" customHeight="1" x14ac:dyDescent="0.15">
      <c r="A165" s="11"/>
      <c r="B165" s="49"/>
      <c r="C165" s="49"/>
      <c r="D165" s="12"/>
      <c r="E165" s="50"/>
      <c r="F165" s="50"/>
      <c r="G165" s="19"/>
      <c r="H165" s="22"/>
    </row>
    <row r="166" spans="1:8" ht="13.5" customHeight="1" x14ac:dyDescent="0.15">
      <c r="A166" s="11"/>
      <c r="B166" s="49"/>
      <c r="C166" s="49"/>
      <c r="D166" s="12"/>
      <c r="E166" s="50"/>
      <c r="F166" s="50"/>
      <c r="G166" s="19"/>
      <c r="H166" s="22"/>
    </row>
    <row r="167" spans="1:8" ht="13.5" customHeight="1" x14ac:dyDescent="0.15">
      <c r="A167" s="11"/>
      <c r="B167" s="49"/>
      <c r="C167" s="49"/>
      <c r="D167" s="12"/>
      <c r="E167" s="50"/>
      <c r="F167" s="50"/>
      <c r="G167" s="19"/>
      <c r="H167" s="22"/>
    </row>
    <row r="168" spans="1:8" ht="13.5" customHeight="1" x14ac:dyDescent="0.15">
      <c r="A168" s="11"/>
      <c r="B168" s="49"/>
      <c r="C168" s="49"/>
      <c r="D168" s="12"/>
      <c r="E168" s="50"/>
      <c r="F168" s="50"/>
      <c r="G168" s="19"/>
      <c r="H168" s="22"/>
    </row>
    <row r="169" spans="1:8" ht="13.5" customHeight="1" x14ac:dyDescent="0.15">
      <c r="A169" s="11"/>
      <c r="B169" s="49"/>
      <c r="C169" s="49"/>
      <c r="D169" s="12"/>
      <c r="E169" s="50"/>
      <c r="F169" s="50"/>
      <c r="G169" s="19"/>
      <c r="H169" s="22"/>
    </row>
    <row r="170" spans="1:8" ht="13.5" customHeight="1" x14ac:dyDescent="0.15">
      <c r="A170" s="11"/>
      <c r="B170" s="49"/>
      <c r="C170" s="49"/>
      <c r="D170" s="12"/>
      <c r="E170" s="50"/>
      <c r="F170" s="50"/>
      <c r="G170" s="19"/>
      <c r="H170" s="22"/>
    </row>
    <row r="171" spans="1:8" ht="13.5" customHeight="1" x14ac:dyDescent="0.15">
      <c r="A171" s="11"/>
      <c r="B171" s="49"/>
      <c r="C171" s="49"/>
      <c r="D171" s="12"/>
      <c r="E171" s="50"/>
      <c r="F171" s="50"/>
      <c r="G171" s="19"/>
      <c r="H171" s="22"/>
    </row>
    <row r="172" spans="1:8" ht="13.5" customHeight="1" x14ac:dyDescent="0.15">
      <c r="A172" s="11"/>
      <c r="B172" s="49"/>
      <c r="C172" s="49"/>
      <c r="D172" s="12"/>
      <c r="E172" s="50"/>
      <c r="F172" s="50"/>
      <c r="G172" s="19"/>
      <c r="H172" s="22"/>
    </row>
    <row r="173" spans="1:8" ht="13.5" customHeight="1" x14ac:dyDescent="0.15">
      <c r="A173" s="11"/>
      <c r="B173" s="49"/>
      <c r="C173" s="49"/>
      <c r="D173" s="12"/>
      <c r="E173" s="50"/>
      <c r="F173" s="50"/>
      <c r="G173" s="19"/>
      <c r="H173" s="22"/>
    </row>
    <row r="174" spans="1:8" ht="13.5" customHeight="1" x14ac:dyDescent="0.15">
      <c r="A174" s="11"/>
      <c r="B174" s="49"/>
      <c r="C174" s="49"/>
      <c r="D174" s="12"/>
      <c r="E174" s="50"/>
      <c r="F174" s="50"/>
      <c r="G174" s="19"/>
      <c r="H174" s="22"/>
    </row>
    <row r="175" spans="1:8" ht="13.5" customHeight="1" x14ac:dyDescent="0.15">
      <c r="A175" s="11"/>
      <c r="B175" s="49"/>
      <c r="C175" s="49"/>
      <c r="D175" s="12"/>
      <c r="E175" s="50"/>
      <c r="F175" s="50"/>
      <c r="G175" s="19"/>
      <c r="H175" s="22"/>
    </row>
    <row r="176" spans="1:8" ht="13.5" customHeight="1" x14ac:dyDescent="0.15">
      <c r="A176" s="11"/>
      <c r="B176" s="49"/>
      <c r="C176" s="49"/>
      <c r="D176" s="12"/>
      <c r="E176" s="50"/>
      <c r="F176" s="50"/>
      <c r="G176" s="19"/>
      <c r="H176" s="22"/>
    </row>
    <row r="177" spans="1:8" ht="13.5" customHeight="1" x14ac:dyDescent="0.15">
      <c r="A177" s="11"/>
      <c r="B177" s="49"/>
      <c r="C177" s="49"/>
      <c r="D177" s="12"/>
      <c r="E177" s="50"/>
      <c r="F177" s="50"/>
      <c r="G177" s="19"/>
      <c r="H177" s="22"/>
    </row>
    <row r="178" spans="1:8" ht="13.5" customHeight="1" x14ac:dyDescent="0.15">
      <c r="A178" s="11"/>
      <c r="B178" s="49"/>
      <c r="C178" s="49"/>
      <c r="D178" s="12"/>
      <c r="E178" s="50"/>
      <c r="F178" s="50"/>
      <c r="G178" s="19"/>
      <c r="H178" s="22"/>
    </row>
    <row r="179" spans="1:8" ht="13.5" customHeight="1" x14ac:dyDescent="0.15">
      <c r="A179" s="11"/>
      <c r="B179" s="49"/>
      <c r="C179" s="49"/>
      <c r="D179" s="12"/>
      <c r="E179" s="50"/>
      <c r="F179" s="50"/>
      <c r="G179" s="19"/>
      <c r="H179" s="22"/>
    </row>
    <row r="180" spans="1:8" ht="13.5" customHeight="1" x14ac:dyDescent="0.15">
      <c r="A180" s="11"/>
      <c r="B180" s="49"/>
      <c r="C180" s="49"/>
      <c r="D180" s="12"/>
      <c r="E180" s="50"/>
      <c r="F180" s="50"/>
      <c r="G180" s="19"/>
      <c r="H180" s="22"/>
    </row>
    <row r="181" spans="1:8" ht="13.5" customHeight="1" x14ac:dyDescent="0.15">
      <c r="A181" s="11"/>
      <c r="B181" s="49"/>
      <c r="C181" s="49"/>
      <c r="D181" s="12"/>
      <c r="E181" s="50"/>
      <c r="F181" s="50"/>
      <c r="G181" s="19"/>
      <c r="H181" s="22"/>
    </row>
    <row r="182" spans="1:8" ht="13.5" customHeight="1" x14ac:dyDescent="0.15">
      <c r="A182" s="11"/>
      <c r="B182" s="49"/>
      <c r="C182" s="49"/>
      <c r="D182" s="12"/>
      <c r="E182" s="50"/>
      <c r="F182" s="50"/>
      <c r="G182" s="19"/>
      <c r="H182" s="22"/>
    </row>
    <row r="183" spans="1:8" ht="13.5" customHeight="1" x14ac:dyDescent="0.15">
      <c r="A183" s="11"/>
      <c r="B183" s="49"/>
      <c r="C183" s="49"/>
      <c r="D183" s="12"/>
      <c r="E183" s="50"/>
      <c r="F183" s="50"/>
      <c r="G183" s="19"/>
      <c r="H183" s="22"/>
    </row>
    <row r="184" spans="1:8" ht="13.5" customHeight="1" x14ac:dyDescent="0.15">
      <c r="A184" s="11"/>
      <c r="B184" s="49"/>
      <c r="C184" s="49"/>
      <c r="D184" s="12"/>
      <c r="E184" s="50"/>
      <c r="F184" s="50"/>
      <c r="G184" s="19"/>
      <c r="H184" s="22"/>
    </row>
    <row r="185" spans="1:8" ht="13.5" customHeight="1" x14ac:dyDescent="0.15">
      <c r="A185" s="11"/>
      <c r="B185" s="49"/>
      <c r="C185" s="49"/>
      <c r="D185" s="12"/>
      <c r="E185" s="50"/>
      <c r="F185" s="50"/>
      <c r="G185" s="19"/>
      <c r="H185" s="22"/>
    </row>
    <row r="186" spans="1:8" ht="13.5" customHeight="1" thickBot="1" x14ac:dyDescent="0.2">
      <c r="A186" s="53" t="s">
        <v>131</v>
      </c>
      <c r="B186" s="54"/>
      <c r="C186" s="54"/>
      <c r="D186" s="54"/>
      <c r="E186" s="54"/>
      <c r="F186" s="54"/>
      <c r="G186" s="55"/>
      <c r="H186" s="23">
        <f>SUM(H150:H152)</f>
        <v>0</v>
      </c>
    </row>
    <row r="187" spans="1:8" ht="21" customHeight="1" x14ac:dyDescent="0.15">
      <c r="A187" s="51"/>
      <c r="B187" s="51"/>
      <c r="C187" s="31"/>
      <c r="D187" s="31"/>
      <c r="E187" s="31"/>
      <c r="F187" s="52" t="s">
        <v>97</v>
      </c>
      <c r="G187" s="52"/>
      <c r="H187" s="52"/>
    </row>
  </sheetData>
  <sheetProtection algorithmName="SHA-512" hashValue="s5goLTxngPFvtyEHpFyBIzih7jA0Ly7OgmFr5WVTbQMdJp6ALMCqObyGnaFywR4r5LrujfELNqz5jbHK1kHmpA==" saltValue="RXFfh5jWfP0wtBgVEq6KuA==" spinCount="100000" sheet="1" formatCells="0" formatColumns="0" formatRows="0" insertColumns="0" insertRows="0" insertHyperlinks="0" deleteColumns="0" deleteRows="0" sort="0" autoFilter="0" pivotTables="0"/>
  <protectedRanges>
    <protectedRange sqref="G13:G1048576 G1:G11" name="区域1"/>
  </protectedRanges>
  <mergeCells count="370">
    <mergeCell ref="B5:C5"/>
    <mergeCell ref="E5:F5"/>
    <mergeCell ref="B6:C6"/>
    <mergeCell ref="E6:F6"/>
    <mergeCell ref="B7:C7"/>
    <mergeCell ref="E7:F7"/>
    <mergeCell ref="A1:H1"/>
    <mergeCell ref="A2:B2"/>
    <mergeCell ref="C2:E2"/>
    <mergeCell ref="F2:H2"/>
    <mergeCell ref="A3:H3"/>
    <mergeCell ref="B4:C4"/>
    <mergeCell ref="E4:F4"/>
    <mergeCell ref="B11:C11"/>
    <mergeCell ref="E11:F11"/>
    <mergeCell ref="B12:C12"/>
    <mergeCell ref="E12:F12"/>
    <mergeCell ref="B13:C13"/>
    <mergeCell ref="E13:F13"/>
    <mergeCell ref="B8:C8"/>
    <mergeCell ref="E8:F8"/>
    <mergeCell ref="B9:C9"/>
    <mergeCell ref="E9:F9"/>
    <mergeCell ref="B10:C10"/>
    <mergeCell ref="E10:F10"/>
    <mergeCell ref="B17:C17"/>
    <mergeCell ref="E17:F17"/>
    <mergeCell ref="B18:C18"/>
    <mergeCell ref="E18:F18"/>
    <mergeCell ref="B19:C19"/>
    <mergeCell ref="E19:F19"/>
    <mergeCell ref="B14:C14"/>
    <mergeCell ref="E14:F14"/>
    <mergeCell ref="B15:C15"/>
    <mergeCell ref="E15:F15"/>
    <mergeCell ref="B16:C16"/>
    <mergeCell ref="E16:F16"/>
    <mergeCell ref="B23:C23"/>
    <mergeCell ref="E23:F23"/>
    <mergeCell ref="B24:C24"/>
    <mergeCell ref="E24:F24"/>
    <mergeCell ref="B25:C25"/>
    <mergeCell ref="E25:F25"/>
    <mergeCell ref="B20:C20"/>
    <mergeCell ref="E20:F20"/>
    <mergeCell ref="B21:C21"/>
    <mergeCell ref="E21:F21"/>
    <mergeCell ref="B22:C22"/>
    <mergeCell ref="E22:F22"/>
    <mergeCell ref="B29:C29"/>
    <mergeCell ref="E29:F29"/>
    <mergeCell ref="B30:C30"/>
    <mergeCell ref="E30:F30"/>
    <mergeCell ref="B31:C31"/>
    <mergeCell ref="E31:F31"/>
    <mergeCell ref="B26:C26"/>
    <mergeCell ref="E26:F26"/>
    <mergeCell ref="B27:C27"/>
    <mergeCell ref="E27:F27"/>
    <mergeCell ref="B28:C28"/>
    <mergeCell ref="E28:F28"/>
    <mergeCell ref="B35:C35"/>
    <mergeCell ref="E35:F35"/>
    <mergeCell ref="B36:C36"/>
    <mergeCell ref="E36:F36"/>
    <mergeCell ref="B37:C37"/>
    <mergeCell ref="E37:F37"/>
    <mergeCell ref="B32:C32"/>
    <mergeCell ref="E32:F32"/>
    <mergeCell ref="B33:C33"/>
    <mergeCell ref="E33:F33"/>
    <mergeCell ref="B34:C34"/>
    <mergeCell ref="E34:F34"/>
    <mergeCell ref="B41:C41"/>
    <mergeCell ref="E41:F41"/>
    <mergeCell ref="B42:C42"/>
    <mergeCell ref="E42:F42"/>
    <mergeCell ref="B43:C43"/>
    <mergeCell ref="E43:F43"/>
    <mergeCell ref="B38:C38"/>
    <mergeCell ref="E38:F38"/>
    <mergeCell ref="B39:C39"/>
    <mergeCell ref="E39:F39"/>
    <mergeCell ref="B40:C40"/>
    <mergeCell ref="E40:F40"/>
    <mergeCell ref="B47:C47"/>
    <mergeCell ref="E47:F47"/>
    <mergeCell ref="B48:C48"/>
    <mergeCell ref="E48:F48"/>
    <mergeCell ref="A50:B50"/>
    <mergeCell ref="C50:E50"/>
    <mergeCell ref="F50:H50"/>
    <mergeCell ref="B44:C44"/>
    <mergeCell ref="E44:F44"/>
    <mergeCell ref="B45:C45"/>
    <mergeCell ref="E45:F45"/>
    <mergeCell ref="B46:C46"/>
    <mergeCell ref="E46:F46"/>
    <mergeCell ref="A49:G49"/>
    <mergeCell ref="B55:C55"/>
    <mergeCell ref="E55:F55"/>
    <mergeCell ref="B56:C56"/>
    <mergeCell ref="E56:F56"/>
    <mergeCell ref="B57:C57"/>
    <mergeCell ref="E57:F57"/>
    <mergeCell ref="A51:H51"/>
    <mergeCell ref="A52:B52"/>
    <mergeCell ref="C52:E52"/>
    <mergeCell ref="F52:H52"/>
    <mergeCell ref="A53:H53"/>
    <mergeCell ref="B54:C54"/>
    <mergeCell ref="E54:F54"/>
    <mergeCell ref="B61:C61"/>
    <mergeCell ref="E61:F61"/>
    <mergeCell ref="B62:C62"/>
    <mergeCell ref="E62:F62"/>
    <mergeCell ref="B63:C63"/>
    <mergeCell ref="E63:F63"/>
    <mergeCell ref="B58:C58"/>
    <mergeCell ref="E58:F58"/>
    <mergeCell ref="B59:C59"/>
    <mergeCell ref="E59:F59"/>
    <mergeCell ref="B60:C60"/>
    <mergeCell ref="E60:F60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79:C79"/>
    <mergeCell ref="E79:F79"/>
    <mergeCell ref="B80:C80"/>
    <mergeCell ref="E80:F80"/>
    <mergeCell ref="B81:C81"/>
    <mergeCell ref="E81:F81"/>
    <mergeCell ref="B76:C76"/>
    <mergeCell ref="E76:F76"/>
    <mergeCell ref="B77:C77"/>
    <mergeCell ref="E77:F77"/>
    <mergeCell ref="B78:C78"/>
    <mergeCell ref="E78:F78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A98:H98"/>
    <mergeCell ref="A99:B99"/>
    <mergeCell ref="C99:E99"/>
    <mergeCell ref="F99:H99"/>
    <mergeCell ref="A100:H100"/>
    <mergeCell ref="B101:C101"/>
    <mergeCell ref="E101:F101"/>
    <mergeCell ref="B94:C94"/>
    <mergeCell ref="E94:F94"/>
    <mergeCell ref="B95:C95"/>
    <mergeCell ref="E95:F95"/>
    <mergeCell ref="A97:B97"/>
    <mergeCell ref="C97:E97"/>
    <mergeCell ref="F97:H97"/>
    <mergeCell ref="A96:G96"/>
    <mergeCell ref="B105:C105"/>
    <mergeCell ref="E105:F105"/>
    <mergeCell ref="B106:C106"/>
    <mergeCell ref="E106:F106"/>
    <mergeCell ref="B107:C107"/>
    <mergeCell ref="E107:F107"/>
    <mergeCell ref="B102:C102"/>
    <mergeCell ref="E102:F102"/>
    <mergeCell ref="B103:C103"/>
    <mergeCell ref="E103:F103"/>
    <mergeCell ref="B104:C104"/>
    <mergeCell ref="E104:F104"/>
    <mergeCell ref="B111:C111"/>
    <mergeCell ref="E111:F111"/>
    <mergeCell ref="B112:C112"/>
    <mergeCell ref="E112:F112"/>
    <mergeCell ref="B113:C113"/>
    <mergeCell ref="E113:F113"/>
    <mergeCell ref="B108:C108"/>
    <mergeCell ref="E108:F108"/>
    <mergeCell ref="B109:C109"/>
    <mergeCell ref="E109:F109"/>
    <mergeCell ref="B110:C110"/>
    <mergeCell ref="E110:F110"/>
    <mergeCell ref="B117:C117"/>
    <mergeCell ref="E117:F117"/>
    <mergeCell ref="B118:C118"/>
    <mergeCell ref="E118:F118"/>
    <mergeCell ref="B119:C119"/>
    <mergeCell ref="E119:F119"/>
    <mergeCell ref="B114:C114"/>
    <mergeCell ref="E114:F114"/>
    <mergeCell ref="B115:C115"/>
    <mergeCell ref="E115:F115"/>
    <mergeCell ref="B116:C116"/>
    <mergeCell ref="E116:F116"/>
    <mergeCell ref="B123:C123"/>
    <mergeCell ref="E123:F123"/>
    <mergeCell ref="B124:C124"/>
    <mergeCell ref="E124:F124"/>
    <mergeCell ref="B125:C125"/>
    <mergeCell ref="E125:F125"/>
    <mergeCell ref="B120:C120"/>
    <mergeCell ref="E120:F120"/>
    <mergeCell ref="B121:C121"/>
    <mergeCell ref="E121:F121"/>
    <mergeCell ref="B122:C122"/>
    <mergeCell ref="E122:F122"/>
    <mergeCell ref="B129:C129"/>
    <mergeCell ref="E129:F129"/>
    <mergeCell ref="B130:C130"/>
    <mergeCell ref="E130:F130"/>
    <mergeCell ref="B131:C131"/>
    <mergeCell ref="E131:F131"/>
    <mergeCell ref="B126:C126"/>
    <mergeCell ref="E126:F126"/>
    <mergeCell ref="B127:C127"/>
    <mergeCell ref="E127:F127"/>
    <mergeCell ref="B128:C128"/>
    <mergeCell ref="E128:F128"/>
    <mergeCell ref="B135:C135"/>
    <mergeCell ref="E135:F135"/>
    <mergeCell ref="B136:C136"/>
    <mergeCell ref="E136:F136"/>
    <mergeCell ref="B137:C137"/>
    <mergeCell ref="E137:F137"/>
    <mergeCell ref="B132:C132"/>
    <mergeCell ref="E132:F132"/>
    <mergeCell ref="B133:C133"/>
    <mergeCell ref="E133:F133"/>
    <mergeCell ref="B134:C134"/>
    <mergeCell ref="E134:F134"/>
    <mergeCell ref="B141:C141"/>
    <mergeCell ref="E141:F141"/>
    <mergeCell ref="B142:C142"/>
    <mergeCell ref="E142:F142"/>
    <mergeCell ref="A144:B144"/>
    <mergeCell ref="C144:E144"/>
    <mergeCell ref="F144:H144"/>
    <mergeCell ref="B138:C138"/>
    <mergeCell ref="E138:F138"/>
    <mergeCell ref="B139:C139"/>
    <mergeCell ref="E139:F139"/>
    <mergeCell ref="B140:C140"/>
    <mergeCell ref="E140:F140"/>
    <mergeCell ref="A143:G143"/>
    <mergeCell ref="B149:C149"/>
    <mergeCell ref="E149:F149"/>
    <mergeCell ref="B150:C150"/>
    <mergeCell ref="E150:F150"/>
    <mergeCell ref="B151:C151"/>
    <mergeCell ref="E151:F151"/>
    <mergeCell ref="A145:H145"/>
    <mergeCell ref="A146:B146"/>
    <mergeCell ref="C146:E146"/>
    <mergeCell ref="F146:H146"/>
    <mergeCell ref="A147:H147"/>
    <mergeCell ref="B148:C148"/>
    <mergeCell ref="E148:F148"/>
    <mergeCell ref="B155:C155"/>
    <mergeCell ref="E155:F155"/>
    <mergeCell ref="B156:C156"/>
    <mergeCell ref="E156:F156"/>
    <mergeCell ref="B157:C157"/>
    <mergeCell ref="E157:F157"/>
    <mergeCell ref="B152:C152"/>
    <mergeCell ref="E152:F152"/>
    <mergeCell ref="B153:C153"/>
    <mergeCell ref="E153:F153"/>
    <mergeCell ref="B154:C154"/>
    <mergeCell ref="E154:F154"/>
    <mergeCell ref="B161:C161"/>
    <mergeCell ref="E161:F161"/>
    <mergeCell ref="B162:C162"/>
    <mergeCell ref="E162:F162"/>
    <mergeCell ref="B163:C163"/>
    <mergeCell ref="E163:F163"/>
    <mergeCell ref="B158:C158"/>
    <mergeCell ref="E158:F158"/>
    <mergeCell ref="B159:C159"/>
    <mergeCell ref="E159:F159"/>
    <mergeCell ref="B160:C160"/>
    <mergeCell ref="E160:F160"/>
    <mergeCell ref="B167:C167"/>
    <mergeCell ref="E167:F167"/>
    <mergeCell ref="B168:C168"/>
    <mergeCell ref="E168:F168"/>
    <mergeCell ref="B169:C169"/>
    <mergeCell ref="E169:F169"/>
    <mergeCell ref="B164:C164"/>
    <mergeCell ref="E164:F164"/>
    <mergeCell ref="B165:C165"/>
    <mergeCell ref="E165:F165"/>
    <mergeCell ref="B166:C166"/>
    <mergeCell ref="E166:F166"/>
    <mergeCell ref="B173:C173"/>
    <mergeCell ref="E173:F173"/>
    <mergeCell ref="B174:C174"/>
    <mergeCell ref="E174:F174"/>
    <mergeCell ref="B175:C175"/>
    <mergeCell ref="E175:F175"/>
    <mergeCell ref="B170:C170"/>
    <mergeCell ref="E170:F170"/>
    <mergeCell ref="B171:C171"/>
    <mergeCell ref="E171:F171"/>
    <mergeCell ref="B172:C172"/>
    <mergeCell ref="E172:F172"/>
    <mergeCell ref="B179:C179"/>
    <mergeCell ref="E179:F179"/>
    <mergeCell ref="B180:C180"/>
    <mergeCell ref="E180:F180"/>
    <mergeCell ref="B181:C181"/>
    <mergeCell ref="E181:F181"/>
    <mergeCell ref="B176:C176"/>
    <mergeCell ref="E176:F176"/>
    <mergeCell ref="B177:C177"/>
    <mergeCell ref="E177:F177"/>
    <mergeCell ref="B178:C178"/>
    <mergeCell ref="E178:F178"/>
    <mergeCell ref="B185:C185"/>
    <mergeCell ref="E185:F185"/>
    <mergeCell ref="A187:B187"/>
    <mergeCell ref="C187:E187"/>
    <mergeCell ref="F187:H187"/>
    <mergeCell ref="B182:C182"/>
    <mergeCell ref="E182:F182"/>
    <mergeCell ref="B183:C183"/>
    <mergeCell ref="E183:F183"/>
    <mergeCell ref="B184:C184"/>
    <mergeCell ref="E184:F184"/>
    <mergeCell ref="A186:G186"/>
  </mergeCells>
  <phoneticPr fontId="4" type="noConversion"/>
  <printOptions horizontalCentered="1"/>
  <pageMargins left="0.19975000000000001" right="0.19975000000000001" top="0.59375" bottom="0" header="0.59375" footer="0"/>
  <pageSetup paperSize="9" orientation="portrait" r:id="rId1"/>
  <rowBreaks count="3" manualBreakCount="3">
    <brk id="50" max="16383" man="1"/>
    <brk id="97" max="16383" man="1"/>
    <brk id="1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A9388-F734-476F-93E6-A8FABD67EA50}">
  <dimension ref="A1:H187"/>
  <sheetViews>
    <sheetView showGridLines="0" workbookViewId="0">
      <selection activeCell="G12" sqref="G12"/>
    </sheetView>
  </sheetViews>
  <sheetFormatPr defaultColWidth="9" defaultRowHeight="11.25" x14ac:dyDescent="0.15"/>
  <cols>
    <col min="1" max="1" width="21.33203125" customWidth="1"/>
    <col min="2" max="2" width="17" customWidth="1"/>
    <col min="3" max="3" width="15.6640625" customWidth="1"/>
    <col min="4" max="4" width="11.1640625" customWidth="1"/>
    <col min="5" max="5" width="10.5" customWidth="1"/>
    <col min="6" max="6" width="6.5" customWidth="1"/>
    <col min="7" max="7" width="15.6640625" style="20" customWidth="1"/>
    <col min="8" max="8" width="15.1640625" style="20" customWidth="1"/>
  </cols>
  <sheetData>
    <row r="1" spans="1:8" ht="21" customHeight="1" x14ac:dyDescent="0.15">
      <c r="A1" s="56" t="s">
        <v>29</v>
      </c>
      <c r="B1" s="56"/>
      <c r="C1" s="56"/>
      <c r="D1" s="56"/>
      <c r="E1" s="56"/>
      <c r="F1" s="56"/>
      <c r="G1" s="56"/>
      <c r="H1" s="56"/>
    </row>
    <row r="2" spans="1:8" ht="13.5" customHeight="1" thickBot="1" x14ac:dyDescent="0.2">
      <c r="A2" s="51" t="s">
        <v>101</v>
      </c>
      <c r="B2" s="51"/>
      <c r="C2" s="31"/>
      <c r="D2" s="31"/>
      <c r="E2" s="31"/>
      <c r="F2" s="52" t="s">
        <v>31</v>
      </c>
      <c r="G2" s="52"/>
      <c r="H2" s="52"/>
    </row>
    <row r="3" spans="1:8" ht="13.5" customHeight="1" x14ac:dyDescent="0.15">
      <c r="A3" s="57" t="s">
        <v>32</v>
      </c>
      <c r="B3" s="58"/>
      <c r="C3" s="58"/>
      <c r="D3" s="58"/>
      <c r="E3" s="58"/>
      <c r="F3" s="58"/>
      <c r="G3" s="58"/>
      <c r="H3" s="59"/>
    </row>
    <row r="4" spans="1:8" ht="13.5" customHeight="1" x14ac:dyDescent="0.15">
      <c r="A4" s="11" t="s">
        <v>33</v>
      </c>
      <c r="B4" s="60" t="s">
        <v>34</v>
      </c>
      <c r="C4" s="60"/>
      <c r="D4" s="12" t="s">
        <v>35</v>
      </c>
      <c r="E4" s="60" t="s">
        <v>36</v>
      </c>
      <c r="F4" s="60"/>
      <c r="G4" s="18" t="s">
        <v>37</v>
      </c>
      <c r="H4" s="21" t="s">
        <v>38</v>
      </c>
    </row>
    <row r="5" spans="1:8" ht="13.5" customHeight="1" x14ac:dyDescent="0.15">
      <c r="A5" s="11" t="s">
        <v>39</v>
      </c>
      <c r="B5" s="49" t="s">
        <v>40</v>
      </c>
      <c r="C5" s="49"/>
      <c r="D5" s="12"/>
      <c r="E5" s="50"/>
      <c r="F5" s="50"/>
      <c r="G5" s="19"/>
      <c r="H5" s="22"/>
    </row>
    <row r="6" spans="1:8" ht="13.5" customHeight="1" x14ac:dyDescent="0.15">
      <c r="A6" s="11" t="s">
        <v>41</v>
      </c>
      <c r="B6" s="49" t="s">
        <v>42</v>
      </c>
      <c r="C6" s="49"/>
      <c r="D6" s="12"/>
      <c r="E6" s="50"/>
      <c r="F6" s="50"/>
      <c r="G6" s="19"/>
      <c r="H6" s="22"/>
    </row>
    <row r="7" spans="1:8" ht="21" customHeight="1" x14ac:dyDescent="0.15">
      <c r="A7" s="11" t="s">
        <v>43</v>
      </c>
      <c r="B7" s="49" t="s">
        <v>44</v>
      </c>
      <c r="C7" s="49"/>
      <c r="D7" s="12" t="s">
        <v>45</v>
      </c>
      <c r="E7" s="50">
        <v>1</v>
      </c>
      <c r="F7" s="50"/>
      <c r="G7" s="19"/>
      <c r="H7" s="22">
        <f>E7*G7</f>
        <v>0</v>
      </c>
    </row>
    <row r="8" spans="1:8" ht="21" customHeight="1" x14ac:dyDescent="0.15">
      <c r="A8" s="11" t="s">
        <v>46</v>
      </c>
      <c r="B8" s="49" t="s">
        <v>47</v>
      </c>
      <c r="C8" s="49"/>
      <c r="D8" s="12" t="s">
        <v>45</v>
      </c>
      <c r="E8" s="50">
        <v>1</v>
      </c>
      <c r="F8" s="50"/>
      <c r="G8" s="19"/>
      <c r="H8" s="22"/>
    </row>
    <row r="9" spans="1:8" ht="13.5" customHeight="1" x14ac:dyDescent="0.15">
      <c r="A9" s="11" t="s">
        <v>48</v>
      </c>
      <c r="B9" s="49" t="s">
        <v>49</v>
      </c>
      <c r="C9" s="49"/>
      <c r="D9" s="12"/>
      <c r="E9" s="50"/>
      <c r="F9" s="50"/>
      <c r="G9" s="19"/>
      <c r="H9" s="22"/>
    </row>
    <row r="10" spans="1:8" ht="13.5" customHeight="1" x14ac:dyDescent="0.15">
      <c r="A10" s="11" t="s">
        <v>50</v>
      </c>
      <c r="B10" s="49" t="s">
        <v>51</v>
      </c>
      <c r="C10" s="49"/>
      <c r="D10" s="12" t="s">
        <v>45</v>
      </c>
      <c r="E10" s="50">
        <v>1</v>
      </c>
      <c r="F10" s="50"/>
      <c r="G10" s="19"/>
      <c r="H10" s="22">
        <f t="shared" ref="H10:H12" si="0">E10*G10</f>
        <v>0</v>
      </c>
    </row>
    <row r="11" spans="1:8" ht="13.5" customHeight="1" x14ac:dyDescent="0.15">
      <c r="A11" s="11" t="s">
        <v>52</v>
      </c>
      <c r="B11" s="49" t="s">
        <v>53</v>
      </c>
      <c r="C11" s="49"/>
      <c r="D11" s="12" t="s">
        <v>45</v>
      </c>
      <c r="E11" s="50">
        <v>1</v>
      </c>
      <c r="F11" s="50"/>
      <c r="G11" s="19"/>
      <c r="H11" s="22">
        <f t="shared" si="0"/>
        <v>0</v>
      </c>
    </row>
    <row r="12" spans="1:8" ht="21" customHeight="1" x14ac:dyDescent="0.15">
      <c r="A12" s="11" t="s">
        <v>54</v>
      </c>
      <c r="B12" s="49" t="s">
        <v>55</v>
      </c>
      <c r="C12" s="49"/>
      <c r="D12" s="12" t="s">
        <v>45</v>
      </c>
      <c r="E12" s="50">
        <v>1</v>
      </c>
      <c r="F12" s="50"/>
      <c r="G12" s="19">
        <f>155101.41*0.015</f>
        <v>2326.52115</v>
      </c>
      <c r="H12" s="22">
        <f t="shared" si="0"/>
        <v>2326.52115</v>
      </c>
    </row>
    <row r="13" spans="1:8" ht="13.5" customHeight="1" x14ac:dyDescent="0.15">
      <c r="A13" s="11" t="s">
        <v>56</v>
      </c>
      <c r="B13" s="49" t="s">
        <v>57</v>
      </c>
      <c r="C13" s="49"/>
      <c r="D13" s="12"/>
      <c r="E13" s="50"/>
      <c r="F13" s="50"/>
      <c r="G13" s="19"/>
      <c r="H13" s="22"/>
    </row>
    <row r="14" spans="1:8" ht="13.5" customHeight="1" x14ac:dyDescent="0.15">
      <c r="A14" s="11" t="s">
        <v>58</v>
      </c>
      <c r="B14" s="49" t="s">
        <v>57</v>
      </c>
      <c r="C14" s="49"/>
      <c r="D14" s="12" t="s">
        <v>45</v>
      </c>
      <c r="E14" s="50">
        <v>1</v>
      </c>
      <c r="F14" s="50"/>
      <c r="G14" s="19"/>
      <c r="H14" s="22">
        <f>E14*G14</f>
        <v>0</v>
      </c>
    </row>
    <row r="15" spans="1:8" ht="13.5" customHeight="1" x14ac:dyDescent="0.15">
      <c r="A15" s="11"/>
      <c r="B15" s="49"/>
      <c r="C15" s="49"/>
      <c r="D15" s="12"/>
      <c r="E15" s="50"/>
      <c r="F15" s="50"/>
      <c r="G15" s="19"/>
      <c r="H15" s="22"/>
    </row>
    <row r="16" spans="1:8" ht="13.5" customHeight="1" x14ac:dyDescent="0.15">
      <c r="A16" s="11"/>
      <c r="B16" s="49"/>
      <c r="C16" s="49"/>
      <c r="D16" s="12"/>
      <c r="E16" s="50"/>
      <c r="F16" s="50"/>
      <c r="G16" s="19"/>
      <c r="H16" s="22"/>
    </row>
    <row r="17" spans="1:8" ht="13.5" customHeight="1" x14ac:dyDescent="0.15">
      <c r="A17" s="11"/>
      <c r="B17" s="49"/>
      <c r="C17" s="49"/>
      <c r="D17" s="12"/>
      <c r="E17" s="50"/>
      <c r="F17" s="50"/>
      <c r="G17" s="19"/>
      <c r="H17" s="22"/>
    </row>
    <row r="18" spans="1:8" ht="13.5" customHeight="1" x14ac:dyDescent="0.15">
      <c r="A18" s="11"/>
      <c r="B18" s="49"/>
      <c r="C18" s="49"/>
      <c r="D18" s="12"/>
      <c r="E18" s="50"/>
      <c r="F18" s="50"/>
      <c r="G18" s="19"/>
      <c r="H18" s="22"/>
    </row>
    <row r="19" spans="1:8" ht="13.5" customHeight="1" x14ac:dyDescent="0.15">
      <c r="A19" s="11"/>
      <c r="B19" s="49"/>
      <c r="C19" s="49"/>
      <c r="D19" s="12"/>
      <c r="E19" s="50"/>
      <c r="F19" s="50"/>
      <c r="G19" s="19"/>
      <c r="H19" s="22"/>
    </row>
    <row r="20" spans="1:8" ht="13.5" customHeight="1" x14ac:dyDescent="0.15">
      <c r="A20" s="11"/>
      <c r="B20" s="49"/>
      <c r="C20" s="49"/>
      <c r="D20" s="12"/>
      <c r="E20" s="50"/>
      <c r="F20" s="50"/>
      <c r="G20" s="19"/>
      <c r="H20" s="22"/>
    </row>
    <row r="21" spans="1:8" ht="13.5" customHeight="1" x14ac:dyDescent="0.15">
      <c r="A21" s="11"/>
      <c r="B21" s="49"/>
      <c r="C21" s="49"/>
      <c r="D21" s="12"/>
      <c r="E21" s="50"/>
      <c r="F21" s="50"/>
      <c r="G21" s="19"/>
      <c r="H21" s="22"/>
    </row>
    <row r="22" spans="1:8" ht="13.5" customHeight="1" x14ac:dyDescent="0.15">
      <c r="A22" s="11"/>
      <c r="B22" s="49"/>
      <c r="C22" s="49"/>
      <c r="D22" s="12"/>
      <c r="E22" s="50"/>
      <c r="F22" s="50"/>
      <c r="G22" s="19"/>
      <c r="H22" s="22"/>
    </row>
    <row r="23" spans="1:8" ht="13.5" customHeight="1" x14ac:dyDescent="0.15">
      <c r="A23" s="11"/>
      <c r="B23" s="49"/>
      <c r="C23" s="49"/>
      <c r="D23" s="12"/>
      <c r="E23" s="50"/>
      <c r="F23" s="50"/>
      <c r="G23" s="19"/>
      <c r="H23" s="22"/>
    </row>
    <row r="24" spans="1:8" ht="13.5" customHeight="1" x14ac:dyDescent="0.15">
      <c r="A24" s="11"/>
      <c r="B24" s="49"/>
      <c r="C24" s="49"/>
      <c r="D24" s="12"/>
      <c r="E24" s="50"/>
      <c r="F24" s="50"/>
      <c r="G24" s="19"/>
      <c r="H24" s="22"/>
    </row>
    <row r="25" spans="1:8" ht="13.5" customHeight="1" x14ac:dyDescent="0.15">
      <c r="A25" s="11"/>
      <c r="B25" s="49"/>
      <c r="C25" s="49"/>
      <c r="D25" s="12"/>
      <c r="E25" s="50"/>
      <c r="F25" s="50"/>
      <c r="G25" s="19"/>
      <c r="H25" s="22"/>
    </row>
    <row r="26" spans="1:8" ht="13.5" customHeight="1" x14ac:dyDescent="0.15">
      <c r="A26" s="11"/>
      <c r="B26" s="49"/>
      <c r="C26" s="49"/>
      <c r="D26" s="12"/>
      <c r="E26" s="50"/>
      <c r="F26" s="50"/>
      <c r="G26" s="19"/>
      <c r="H26" s="22"/>
    </row>
    <row r="27" spans="1:8" ht="13.5" customHeight="1" x14ac:dyDescent="0.15">
      <c r="A27" s="11"/>
      <c r="B27" s="49"/>
      <c r="C27" s="49"/>
      <c r="D27" s="12"/>
      <c r="E27" s="50"/>
      <c r="F27" s="50"/>
      <c r="G27" s="19"/>
      <c r="H27" s="22"/>
    </row>
    <row r="28" spans="1:8" ht="13.5" customHeight="1" x14ac:dyDescent="0.15">
      <c r="A28" s="11"/>
      <c r="B28" s="49"/>
      <c r="C28" s="49"/>
      <c r="D28" s="12"/>
      <c r="E28" s="50"/>
      <c r="F28" s="50"/>
      <c r="G28" s="19"/>
      <c r="H28" s="22"/>
    </row>
    <row r="29" spans="1:8" ht="13.5" customHeight="1" x14ac:dyDescent="0.15">
      <c r="A29" s="11"/>
      <c r="B29" s="49"/>
      <c r="C29" s="49"/>
      <c r="D29" s="12"/>
      <c r="E29" s="50"/>
      <c r="F29" s="50"/>
      <c r="G29" s="19"/>
      <c r="H29" s="22"/>
    </row>
    <row r="30" spans="1:8" ht="13.5" customHeight="1" x14ac:dyDescent="0.15">
      <c r="A30" s="11"/>
      <c r="B30" s="49"/>
      <c r="C30" s="49"/>
      <c r="D30" s="12"/>
      <c r="E30" s="50"/>
      <c r="F30" s="50"/>
      <c r="G30" s="19"/>
      <c r="H30" s="22"/>
    </row>
    <row r="31" spans="1:8" ht="13.5" customHeight="1" x14ac:dyDescent="0.15">
      <c r="A31" s="11"/>
      <c r="B31" s="49"/>
      <c r="C31" s="49"/>
      <c r="D31" s="12"/>
      <c r="E31" s="50"/>
      <c r="F31" s="50"/>
      <c r="G31" s="19"/>
      <c r="H31" s="22"/>
    </row>
    <row r="32" spans="1:8" ht="13.5" customHeight="1" x14ac:dyDescent="0.15">
      <c r="A32" s="11"/>
      <c r="B32" s="49"/>
      <c r="C32" s="49"/>
      <c r="D32" s="12"/>
      <c r="E32" s="50"/>
      <c r="F32" s="50"/>
      <c r="G32" s="19"/>
      <c r="H32" s="22"/>
    </row>
    <row r="33" spans="1:8" ht="13.5" customHeight="1" x14ac:dyDescent="0.15">
      <c r="A33" s="11"/>
      <c r="B33" s="49"/>
      <c r="C33" s="49"/>
      <c r="D33" s="12"/>
      <c r="E33" s="50"/>
      <c r="F33" s="50"/>
      <c r="G33" s="19"/>
      <c r="H33" s="22"/>
    </row>
    <row r="34" spans="1:8" ht="13.5" customHeight="1" x14ac:dyDescent="0.15">
      <c r="A34" s="11"/>
      <c r="B34" s="49"/>
      <c r="C34" s="49"/>
      <c r="D34" s="12"/>
      <c r="E34" s="50"/>
      <c r="F34" s="50"/>
      <c r="G34" s="19"/>
      <c r="H34" s="22"/>
    </row>
    <row r="35" spans="1:8" ht="13.5" customHeight="1" x14ac:dyDescent="0.15">
      <c r="A35" s="11"/>
      <c r="B35" s="49"/>
      <c r="C35" s="49"/>
      <c r="D35" s="12"/>
      <c r="E35" s="50"/>
      <c r="F35" s="50"/>
      <c r="G35" s="19"/>
      <c r="H35" s="22"/>
    </row>
    <row r="36" spans="1:8" ht="13.5" customHeight="1" x14ac:dyDescent="0.15">
      <c r="A36" s="11"/>
      <c r="B36" s="49"/>
      <c r="C36" s="49"/>
      <c r="D36" s="12"/>
      <c r="E36" s="50"/>
      <c r="F36" s="50"/>
      <c r="G36" s="19"/>
      <c r="H36" s="22"/>
    </row>
    <row r="37" spans="1:8" ht="13.5" customHeight="1" x14ac:dyDescent="0.15">
      <c r="A37" s="11"/>
      <c r="B37" s="49"/>
      <c r="C37" s="49"/>
      <c r="D37" s="12"/>
      <c r="E37" s="50"/>
      <c r="F37" s="50"/>
      <c r="G37" s="19"/>
      <c r="H37" s="22"/>
    </row>
    <row r="38" spans="1:8" ht="13.5" customHeight="1" x14ac:dyDescent="0.15">
      <c r="A38" s="11"/>
      <c r="B38" s="49"/>
      <c r="C38" s="49"/>
      <c r="D38" s="12"/>
      <c r="E38" s="50"/>
      <c r="F38" s="50"/>
      <c r="G38" s="19"/>
      <c r="H38" s="22"/>
    </row>
    <row r="39" spans="1:8" ht="13.5" customHeight="1" x14ac:dyDescent="0.15">
      <c r="A39" s="11"/>
      <c r="B39" s="49"/>
      <c r="C39" s="49"/>
      <c r="D39" s="12"/>
      <c r="E39" s="50"/>
      <c r="F39" s="50"/>
      <c r="G39" s="19"/>
      <c r="H39" s="22"/>
    </row>
    <row r="40" spans="1:8" ht="13.5" customHeight="1" x14ac:dyDescent="0.15">
      <c r="A40" s="11"/>
      <c r="B40" s="49"/>
      <c r="C40" s="49"/>
      <c r="D40" s="12"/>
      <c r="E40" s="50"/>
      <c r="F40" s="50"/>
      <c r="G40" s="19"/>
      <c r="H40" s="22"/>
    </row>
    <row r="41" spans="1:8" ht="13.5" customHeight="1" x14ac:dyDescent="0.15">
      <c r="A41" s="11"/>
      <c r="B41" s="49"/>
      <c r="C41" s="49"/>
      <c r="D41" s="12"/>
      <c r="E41" s="50"/>
      <c r="F41" s="50"/>
      <c r="G41" s="19"/>
      <c r="H41" s="22"/>
    </row>
    <row r="42" spans="1:8" ht="13.5" customHeight="1" x14ac:dyDescent="0.15">
      <c r="A42" s="11"/>
      <c r="B42" s="49"/>
      <c r="C42" s="49"/>
      <c r="D42" s="12"/>
      <c r="E42" s="50"/>
      <c r="F42" s="50"/>
      <c r="G42" s="19"/>
      <c r="H42" s="22"/>
    </row>
    <row r="43" spans="1:8" ht="13.5" customHeight="1" x14ac:dyDescent="0.15">
      <c r="A43" s="11"/>
      <c r="B43" s="49"/>
      <c r="C43" s="49"/>
      <c r="D43" s="12"/>
      <c r="E43" s="50"/>
      <c r="F43" s="50"/>
      <c r="G43" s="19"/>
      <c r="H43" s="22"/>
    </row>
    <row r="44" spans="1:8" ht="13.5" customHeight="1" x14ac:dyDescent="0.15">
      <c r="A44" s="11"/>
      <c r="B44" s="49"/>
      <c r="C44" s="49"/>
      <c r="D44" s="12"/>
      <c r="E44" s="50"/>
      <c r="F44" s="50"/>
      <c r="G44" s="19"/>
      <c r="H44" s="22"/>
    </row>
    <row r="45" spans="1:8" ht="13.5" customHeight="1" x14ac:dyDescent="0.15">
      <c r="A45" s="11"/>
      <c r="B45" s="49"/>
      <c r="C45" s="49"/>
      <c r="D45" s="12"/>
      <c r="E45" s="50"/>
      <c r="F45" s="50"/>
      <c r="G45" s="19"/>
      <c r="H45" s="22"/>
    </row>
    <row r="46" spans="1:8" ht="13.5" customHeight="1" x14ac:dyDescent="0.15">
      <c r="A46" s="11"/>
      <c r="B46" s="49"/>
      <c r="C46" s="49"/>
      <c r="D46" s="12"/>
      <c r="E46" s="50"/>
      <c r="F46" s="50"/>
      <c r="G46" s="19"/>
      <c r="H46" s="22"/>
    </row>
    <row r="47" spans="1:8" ht="13.5" customHeight="1" x14ac:dyDescent="0.15">
      <c r="A47" s="11"/>
      <c r="B47" s="49"/>
      <c r="C47" s="49"/>
      <c r="D47" s="12"/>
      <c r="E47" s="50"/>
      <c r="F47" s="50"/>
      <c r="G47" s="19"/>
      <c r="H47" s="22"/>
    </row>
    <row r="48" spans="1:8" ht="13.5" customHeight="1" x14ac:dyDescent="0.15">
      <c r="A48" s="11"/>
      <c r="B48" s="49"/>
      <c r="C48" s="49"/>
      <c r="D48" s="12"/>
      <c r="E48" s="50"/>
      <c r="F48" s="50"/>
      <c r="G48" s="19"/>
      <c r="H48" s="22"/>
    </row>
    <row r="49" spans="1:8" ht="13.5" customHeight="1" thickBot="1" x14ac:dyDescent="0.2">
      <c r="A49" s="53" t="s">
        <v>127</v>
      </c>
      <c r="B49" s="54"/>
      <c r="C49" s="54"/>
      <c r="D49" s="54"/>
      <c r="E49" s="54"/>
      <c r="F49" s="54"/>
      <c r="G49" s="55"/>
      <c r="H49" s="23">
        <f>SUM(H7:H14)</f>
        <v>2326.52115</v>
      </c>
    </row>
    <row r="50" spans="1:8" ht="21" customHeight="1" x14ac:dyDescent="0.15">
      <c r="A50" s="51"/>
      <c r="B50" s="51"/>
      <c r="C50" s="31"/>
      <c r="D50" s="31"/>
      <c r="E50" s="31"/>
      <c r="F50" s="52" t="s">
        <v>59</v>
      </c>
      <c r="G50" s="52"/>
      <c r="H50" s="52"/>
    </row>
    <row r="51" spans="1:8" ht="21" customHeight="1" x14ac:dyDescent="0.15">
      <c r="A51" s="56" t="s">
        <v>29</v>
      </c>
      <c r="B51" s="56"/>
      <c r="C51" s="56"/>
      <c r="D51" s="56"/>
      <c r="E51" s="56"/>
      <c r="F51" s="56"/>
      <c r="G51" s="56"/>
      <c r="H51" s="56"/>
    </row>
    <row r="52" spans="1:8" ht="13.5" customHeight="1" thickBot="1" x14ac:dyDescent="0.2">
      <c r="A52" s="51" t="s">
        <v>99</v>
      </c>
      <c r="B52" s="51"/>
      <c r="C52" s="31"/>
      <c r="D52" s="31"/>
      <c r="E52" s="31"/>
      <c r="F52" s="52" t="s">
        <v>31</v>
      </c>
      <c r="G52" s="52"/>
      <c r="H52" s="52"/>
    </row>
    <row r="53" spans="1:8" ht="13.5" customHeight="1" x14ac:dyDescent="0.15">
      <c r="A53" s="57" t="s">
        <v>61</v>
      </c>
      <c r="B53" s="58"/>
      <c r="C53" s="58"/>
      <c r="D53" s="58"/>
      <c r="E53" s="58"/>
      <c r="F53" s="58"/>
      <c r="G53" s="58"/>
      <c r="H53" s="59"/>
    </row>
    <row r="54" spans="1:8" ht="13.5" customHeight="1" x14ac:dyDescent="0.15">
      <c r="A54" s="11" t="s">
        <v>33</v>
      </c>
      <c r="B54" s="60" t="s">
        <v>34</v>
      </c>
      <c r="C54" s="60"/>
      <c r="D54" s="12" t="s">
        <v>35</v>
      </c>
      <c r="E54" s="60" t="s">
        <v>36</v>
      </c>
      <c r="F54" s="60"/>
      <c r="G54" s="18" t="s">
        <v>37</v>
      </c>
      <c r="H54" s="21" t="s">
        <v>38</v>
      </c>
    </row>
    <row r="55" spans="1:8" ht="13.5" customHeight="1" x14ac:dyDescent="0.15">
      <c r="A55" s="11" t="s">
        <v>62</v>
      </c>
      <c r="B55" s="49" t="s">
        <v>63</v>
      </c>
      <c r="C55" s="49"/>
      <c r="D55" s="12"/>
      <c r="E55" s="50"/>
      <c r="F55" s="50"/>
      <c r="G55" s="19"/>
      <c r="H55" s="22"/>
    </row>
    <row r="56" spans="1:8" ht="13.5" customHeight="1" x14ac:dyDescent="0.15">
      <c r="A56" s="11" t="s">
        <v>64</v>
      </c>
      <c r="B56" s="49" t="s">
        <v>65</v>
      </c>
      <c r="C56" s="49"/>
      <c r="D56" s="12"/>
      <c r="E56" s="50"/>
      <c r="F56" s="50"/>
      <c r="G56" s="19"/>
      <c r="H56" s="22"/>
    </row>
    <row r="57" spans="1:8" ht="21" customHeight="1" x14ac:dyDescent="0.15">
      <c r="A57" s="11" t="s">
        <v>43</v>
      </c>
      <c r="B57" s="49" t="s">
        <v>66</v>
      </c>
      <c r="C57" s="49"/>
      <c r="D57" s="12" t="s">
        <v>67</v>
      </c>
      <c r="E57" s="50">
        <v>1552.5</v>
      </c>
      <c r="F57" s="50"/>
      <c r="G57" s="19"/>
      <c r="H57" s="22">
        <f t="shared" ref="H57:H58" si="1">E57*G57</f>
        <v>0</v>
      </c>
    </row>
    <row r="58" spans="1:8" ht="66" customHeight="1" x14ac:dyDescent="0.15">
      <c r="A58" s="11" t="s">
        <v>46</v>
      </c>
      <c r="B58" s="49" t="s">
        <v>68</v>
      </c>
      <c r="C58" s="49"/>
      <c r="D58" s="12" t="s">
        <v>69</v>
      </c>
      <c r="E58" s="50">
        <v>511.29</v>
      </c>
      <c r="F58" s="50"/>
      <c r="G58" s="19"/>
      <c r="H58" s="22">
        <f t="shared" si="1"/>
        <v>0</v>
      </c>
    </row>
    <row r="59" spans="1:8" ht="13.5" customHeight="1" x14ac:dyDescent="0.15">
      <c r="A59" s="11"/>
      <c r="B59" s="49"/>
      <c r="C59" s="49"/>
      <c r="D59" s="12"/>
      <c r="E59" s="50"/>
      <c r="F59" s="50"/>
      <c r="G59" s="19"/>
      <c r="H59" s="22"/>
    </row>
    <row r="60" spans="1:8" ht="13.5" customHeight="1" x14ac:dyDescent="0.15">
      <c r="A60" s="11"/>
      <c r="B60" s="49"/>
      <c r="C60" s="49"/>
      <c r="D60" s="12"/>
      <c r="E60" s="50"/>
      <c r="F60" s="50"/>
      <c r="G60" s="19"/>
      <c r="H60" s="22"/>
    </row>
    <row r="61" spans="1:8" ht="13.5" customHeight="1" x14ac:dyDescent="0.15">
      <c r="A61" s="11"/>
      <c r="B61" s="49"/>
      <c r="C61" s="49"/>
      <c r="D61" s="12"/>
      <c r="E61" s="50"/>
      <c r="F61" s="50"/>
      <c r="G61" s="19"/>
      <c r="H61" s="22"/>
    </row>
    <row r="62" spans="1:8" ht="13.5" customHeight="1" x14ac:dyDescent="0.15">
      <c r="A62" s="11"/>
      <c r="B62" s="49"/>
      <c r="C62" s="49"/>
      <c r="D62" s="12"/>
      <c r="E62" s="50"/>
      <c r="F62" s="50"/>
      <c r="G62" s="19"/>
      <c r="H62" s="22"/>
    </row>
    <row r="63" spans="1:8" ht="13.5" customHeight="1" x14ac:dyDescent="0.15">
      <c r="A63" s="11"/>
      <c r="B63" s="49"/>
      <c r="C63" s="49"/>
      <c r="D63" s="12"/>
      <c r="E63" s="50"/>
      <c r="F63" s="50"/>
      <c r="G63" s="19"/>
      <c r="H63" s="22"/>
    </row>
    <row r="64" spans="1:8" ht="13.5" customHeight="1" x14ac:dyDescent="0.15">
      <c r="A64" s="11"/>
      <c r="B64" s="49"/>
      <c r="C64" s="49"/>
      <c r="D64" s="12"/>
      <c r="E64" s="50"/>
      <c r="F64" s="50"/>
      <c r="G64" s="19"/>
      <c r="H64" s="22"/>
    </row>
    <row r="65" spans="1:8" ht="13.5" customHeight="1" x14ac:dyDescent="0.15">
      <c r="A65" s="11"/>
      <c r="B65" s="49"/>
      <c r="C65" s="49"/>
      <c r="D65" s="12"/>
      <c r="E65" s="50"/>
      <c r="F65" s="50"/>
      <c r="G65" s="19"/>
      <c r="H65" s="22"/>
    </row>
    <row r="66" spans="1:8" ht="13.5" customHeight="1" x14ac:dyDescent="0.15">
      <c r="A66" s="11"/>
      <c r="B66" s="49"/>
      <c r="C66" s="49"/>
      <c r="D66" s="12"/>
      <c r="E66" s="50"/>
      <c r="F66" s="50"/>
      <c r="G66" s="19"/>
      <c r="H66" s="22"/>
    </row>
    <row r="67" spans="1:8" ht="13.5" customHeight="1" x14ac:dyDescent="0.15">
      <c r="A67" s="11"/>
      <c r="B67" s="49"/>
      <c r="C67" s="49"/>
      <c r="D67" s="12"/>
      <c r="E67" s="50"/>
      <c r="F67" s="50"/>
      <c r="G67" s="19"/>
      <c r="H67" s="22"/>
    </row>
    <row r="68" spans="1:8" ht="13.5" customHeight="1" x14ac:dyDescent="0.15">
      <c r="A68" s="11"/>
      <c r="B68" s="49"/>
      <c r="C68" s="49"/>
      <c r="D68" s="12"/>
      <c r="E68" s="50"/>
      <c r="F68" s="50"/>
      <c r="G68" s="19"/>
      <c r="H68" s="22"/>
    </row>
    <row r="69" spans="1:8" ht="13.5" customHeight="1" x14ac:dyDescent="0.15">
      <c r="A69" s="11"/>
      <c r="B69" s="49"/>
      <c r="C69" s="49"/>
      <c r="D69" s="12"/>
      <c r="E69" s="50"/>
      <c r="F69" s="50"/>
      <c r="G69" s="19"/>
      <c r="H69" s="22"/>
    </row>
    <row r="70" spans="1:8" ht="13.5" customHeight="1" x14ac:dyDescent="0.15">
      <c r="A70" s="11"/>
      <c r="B70" s="49"/>
      <c r="C70" s="49"/>
      <c r="D70" s="12"/>
      <c r="E70" s="50"/>
      <c r="F70" s="50"/>
      <c r="G70" s="19"/>
      <c r="H70" s="22"/>
    </row>
    <row r="71" spans="1:8" ht="13.5" customHeight="1" x14ac:dyDescent="0.15">
      <c r="A71" s="11"/>
      <c r="B71" s="49"/>
      <c r="C71" s="49"/>
      <c r="D71" s="12"/>
      <c r="E71" s="50"/>
      <c r="F71" s="50"/>
      <c r="G71" s="19"/>
      <c r="H71" s="22"/>
    </row>
    <row r="72" spans="1:8" ht="13.5" customHeight="1" x14ac:dyDescent="0.15">
      <c r="A72" s="11"/>
      <c r="B72" s="49"/>
      <c r="C72" s="49"/>
      <c r="D72" s="12"/>
      <c r="E72" s="50"/>
      <c r="F72" s="50"/>
      <c r="G72" s="19"/>
      <c r="H72" s="22"/>
    </row>
    <row r="73" spans="1:8" ht="13.5" customHeight="1" x14ac:dyDescent="0.15">
      <c r="A73" s="11"/>
      <c r="B73" s="49"/>
      <c r="C73" s="49"/>
      <c r="D73" s="12"/>
      <c r="E73" s="50"/>
      <c r="F73" s="50"/>
      <c r="G73" s="19"/>
      <c r="H73" s="22"/>
    </row>
    <row r="74" spans="1:8" ht="13.5" customHeight="1" x14ac:dyDescent="0.15">
      <c r="A74" s="11"/>
      <c r="B74" s="49"/>
      <c r="C74" s="49"/>
      <c r="D74" s="12"/>
      <c r="E74" s="50"/>
      <c r="F74" s="50"/>
      <c r="G74" s="19"/>
      <c r="H74" s="22"/>
    </row>
    <row r="75" spans="1:8" ht="13.5" customHeight="1" x14ac:dyDescent="0.15">
      <c r="A75" s="11"/>
      <c r="B75" s="49"/>
      <c r="C75" s="49"/>
      <c r="D75" s="12"/>
      <c r="E75" s="50"/>
      <c r="F75" s="50"/>
      <c r="G75" s="19"/>
      <c r="H75" s="22"/>
    </row>
    <row r="76" spans="1:8" ht="13.5" customHeight="1" x14ac:dyDescent="0.15">
      <c r="A76" s="11"/>
      <c r="B76" s="49"/>
      <c r="C76" s="49"/>
      <c r="D76" s="12"/>
      <c r="E76" s="50"/>
      <c r="F76" s="50"/>
      <c r="G76" s="19"/>
      <c r="H76" s="22"/>
    </row>
    <row r="77" spans="1:8" ht="13.5" customHeight="1" x14ac:dyDescent="0.15">
      <c r="A77" s="11"/>
      <c r="B77" s="49"/>
      <c r="C77" s="49"/>
      <c r="D77" s="12"/>
      <c r="E77" s="50"/>
      <c r="F77" s="50"/>
      <c r="G77" s="19"/>
      <c r="H77" s="22"/>
    </row>
    <row r="78" spans="1:8" ht="13.5" customHeight="1" x14ac:dyDescent="0.15">
      <c r="A78" s="11"/>
      <c r="B78" s="49"/>
      <c r="C78" s="49"/>
      <c r="D78" s="12"/>
      <c r="E78" s="50"/>
      <c r="F78" s="50"/>
      <c r="G78" s="19"/>
      <c r="H78" s="22"/>
    </row>
    <row r="79" spans="1:8" ht="13.5" customHeight="1" x14ac:dyDescent="0.15">
      <c r="A79" s="11"/>
      <c r="B79" s="49"/>
      <c r="C79" s="49"/>
      <c r="D79" s="12"/>
      <c r="E79" s="50"/>
      <c r="F79" s="50"/>
      <c r="G79" s="19"/>
      <c r="H79" s="22"/>
    </row>
    <row r="80" spans="1:8" ht="13.5" customHeight="1" x14ac:dyDescent="0.15">
      <c r="A80" s="11"/>
      <c r="B80" s="49"/>
      <c r="C80" s="49"/>
      <c r="D80" s="12"/>
      <c r="E80" s="50"/>
      <c r="F80" s="50"/>
      <c r="G80" s="19"/>
      <c r="H80" s="22"/>
    </row>
    <row r="81" spans="1:8" ht="13.5" customHeight="1" x14ac:dyDescent="0.15">
      <c r="A81" s="11"/>
      <c r="B81" s="49"/>
      <c r="C81" s="49"/>
      <c r="D81" s="12"/>
      <c r="E81" s="50"/>
      <c r="F81" s="50"/>
      <c r="G81" s="19"/>
      <c r="H81" s="22"/>
    </row>
    <row r="82" spans="1:8" ht="13.5" customHeight="1" x14ac:dyDescent="0.15">
      <c r="A82" s="11"/>
      <c r="B82" s="49"/>
      <c r="C82" s="49"/>
      <c r="D82" s="12"/>
      <c r="E82" s="50"/>
      <c r="F82" s="50"/>
      <c r="G82" s="19"/>
      <c r="H82" s="22"/>
    </row>
    <row r="83" spans="1:8" ht="13.5" customHeight="1" x14ac:dyDescent="0.15">
      <c r="A83" s="11"/>
      <c r="B83" s="49"/>
      <c r="C83" s="49"/>
      <c r="D83" s="12"/>
      <c r="E83" s="50"/>
      <c r="F83" s="50"/>
      <c r="G83" s="19"/>
      <c r="H83" s="22"/>
    </row>
    <row r="84" spans="1:8" ht="13.5" customHeight="1" x14ac:dyDescent="0.15">
      <c r="A84" s="11"/>
      <c r="B84" s="49"/>
      <c r="C84" s="49"/>
      <c r="D84" s="12"/>
      <c r="E84" s="50"/>
      <c r="F84" s="50"/>
      <c r="G84" s="19"/>
      <c r="H84" s="22"/>
    </row>
    <row r="85" spans="1:8" ht="13.5" customHeight="1" x14ac:dyDescent="0.15">
      <c r="A85" s="11"/>
      <c r="B85" s="49"/>
      <c r="C85" s="49"/>
      <c r="D85" s="12"/>
      <c r="E85" s="50"/>
      <c r="F85" s="50"/>
      <c r="G85" s="19"/>
      <c r="H85" s="22"/>
    </row>
    <row r="86" spans="1:8" ht="13.5" customHeight="1" x14ac:dyDescent="0.15">
      <c r="A86" s="11"/>
      <c r="B86" s="49"/>
      <c r="C86" s="49"/>
      <c r="D86" s="12"/>
      <c r="E86" s="50"/>
      <c r="F86" s="50"/>
      <c r="G86" s="19"/>
      <c r="H86" s="22"/>
    </row>
    <row r="87" spans="1:8" ht="13.5" customHeight="1" x14ac:dyDescent="0.15">
      <c r="A87" s="11"/>
      <c r="B87" s="49"/>
      <c r="C87" s="49"/>
      <c r="D87" s="12"/>
      <c r="E87" s="50"/>
      <c r="F87" s="50"/>
      <c r="G87" s="19"/>
      <c r="H87" s="22"/>
    </row>
    <row r="88" spans="1:8" ht="13.5" customHeight="1" x14ac:dyDescent="0.15">
      <c r="A88" s="11"/>
      <c r="B88" s="49"/>
      <c r="C88" s="49"/>
      <c r="D88" s="12"/>
      <c r="E88" s="50"/>
      <c r="F88" s="50"/>
      <c r="G88" s="19"/>
      <c r="H88" s="22"/>
    </row>
    <row r="89" spans="1:8" ht="13.5" customHeight="1" x14ac:dyDescent="0.15">
      <c r="A89" s="11"/>
      <c r="B89" s="49"/>
      <c r="C89" s="49"/>
      <c r="D89" s="12"/>
      <c r="E89" s="50"/>
      <c r="F89" s="50"/>
      <c r="G89" s="19"/>
      <c r="H89" s="22"/>
    </row>
    <row r="90" spans="1:8" ht="13.5" customHeight="1" x14ac:dyDescent="0.15">
      <c r="A90" s="11"/>
      <c r="B90" s="49"/>
      <c r="C90" s="49"/>
      <c r="D90" s="12"/>
      <c r="E90" s="50"/>
      <c r="F90" s="50"/>
      <c r="G90" s="19"/>
      <c r="H90" s="22"/>
    </row>
    <row r="91" spans="1:8" ht="13.5" customHeight="1" x14ac:dyDescent="0.15">
      <c r="A91" s="11"/>
      <c r="B91" s="49"/>
      <c r="C91" s="49"/>
      <c r="D91" s="12"/>
      <c r="E91" s="50"/>
      <c r="F91" s="50"/>
      <c r="G91" s="19"/>
      <c r="H91" s="22"/>
    </row>
    <row r="92" spans="1:8" ht="13.5" customHeight="1" x14ac:dyDescent="0.15">
      <c r="A92" s="11"/>
      <c r="B92" s="49"/>
      <c r="C92" s="49"/>
      <c r="D92" s="12"/>
      <c r="E92" s="50"/>
      <c r="F92" s="50"/>
      <c r="G92" s="19"/>
      <c r="H92" s="22"/>
    </row>
    <row r="93" spans="1:8" ht="13.5" customHeight="1" x14ac:dyDescent="0.15">
      <c r="A93" s="11"/>
      <c r="B93" s="49"/>
      <c r="C93" s="49"/>
      <c r="D93" s="12"/>
      <c r="E93" s="50"/>
      <c r="F93" s="50"/>
      <c r="G93" s="19"/>
      <c r="H93" s="22"/>
    </row>
    <row r="94" spans="1:8" ht="13.5" customHeight="1" x14ac:dyDescent="0.15">
      <c r="A94" s="11"/>
      <c r="B94" s="49"/>
      <c r="C94" s="49"/>
      <c r="D94" s="12"/>
      <c r="E94" s="50"/>
      <c r="F94" s="50"/>
      <c r="G94" s="19"/>
      <c r="H94" s="22"/>
    </row>
    <row r="95" spans="1:8" ht="13.5" customHeight="1" x14ac:dyDescent="0.15">
      <c r="A95" s="11"/>
      <c r="B95" s="49"/>
      <c r="C95" s="49"/>
      <c r="D95" s="12"/>
      <c r="E95" s="50"/>
      <c r="F95" s="50"/>
      <c r="G95" s="19"/>
      <c r="H95" s="22"/>
    </row>
    <row r="96" spans="1:8" ht="13.5" customHeight="1" thickBot="1" x14ac:dyDescent="0.2">
      <c r="A96" s="53" t="s">
        <v>128</v>
      </c>
      <c r="B96" s="54"/>
      <c r="C96" s="54"/>
      <c r="D96" s="54"/>
      <c r="E96" s="54"/>
      <c r="F96" s="54"/>
      <c r="G96" s="55"/>
      <c r="H96" s="23">
        <f>SUM(H57:H58)</f>
        <v>0</v>
      </c>
    </row>
    <row r="97" spans="1:8" ht="21" customHeight="1" x14ac:dyDescent="0.15">
      <c r="A97" s="51"/>
      <c r="B97" s="51"/>
      <c r="C97" s="31"/>
      <c r="D97" s="31"/>
      <c r="E97" s="31"/>
      <c r="F97" s="52" t="s">
        <v>70</v>
      </c>
      <c r="G97" s="52"/>
      <c r="H97" s="52"/>
    </row>
    <row r="98" spans="1:8" ht="21" customHeight="1" x14ac:dyDescent="0.15">
      <c r="A98" s="56" t="s">
        <v>29</v>
      </c>
      <c r="B98" s="56"/>
      <c r="C98" s="56"/>
      <c r="D98" s="56"/>
      <c r="E98" s="56"/>
      <c r="F98" s="56"/>
      <c r="G98" s="56"/>
      <c r="H98" s="56"/>
    </row>
    <row r="99" spans="1:8" ht="13.5" customHeight="1" thickBot="1" x14ac:dyDescent="0.2">
      <c r="A99" s="51" t="s">
        <v>99</v>
      </c>
      <c r="B99" s="51"/>
      <c r="C99" s="31"/>
      <c r="D99" s="31"/>
      <c r="E99" s="31"/>
      <c r="F99" s="52" t="s">
        <v>31</v>
      </c>
      <c r="G99" s="52"/>
      <c r="H99" s="52"/>
    </row>
    <row r="100" spans="1:8" ht="13.5" customHeight="1" x14ac:dyDescent="0.15">
      <c r="A100" s="57" t="s">
        <v>71</v>
      </c>
      <c r="B100" s="58"/>
      <c r="C100" s="58"/>
      <c r="D100" s="58"/>
      <c r="E100" s="58"/>
      <c r="F100" s="58"/>
      <c r="G100" s="58"/>
      <c r="H100" s="59"/>
    </row>
    <row r="101" spans="1:8" ht="13.5" customHeight="1" x14ac:dyDescent="0.15">
      <c r="A101" s="11" t="s">
        <v>33</v>
      </c>
      <c r="B101" s="60" t="s">
        <v>34</v>
      </c>
      <c r="C101" s="60"/>
      <c r="D101" s="12" t="s">
        <v>35</v>
      </c>
      <c r="E101" s="60" t="s">
        <v>36</v>
      </c>
      <c r="F101" s="60"/>
      <c r="G101" s="18" t="s">
        <v>37</v>
      </c>
      <c r="H101" s="21" t="s">
        <v>38</v>
      </c>
    </row>
    <row r="102" spans="1:8" ht="13.5" customHeight="1" x14ac:dyDescent="0.15">
      <c r="A102" s="11" t="s">
        <v>72</v>
      </c>
      <c r="B102" s="49" t="s">
        <v>73</v>
      </c>
      <c r="C102" s="49"/>
      <c r="D102" s="12"/>
      <c r="E102" s="50"/>
      <c r="F102" s="50"/>
      <c r="G102" s="19"/>
      <c r="H102" s="22"/>
    </row>
    <row r="103" spans="1:8" ht="13.5" customHeight="1" x14ac:dyDescent="0.15">
      <c r="A103" s="11" t="s">
        <v>74</v>
      </c>
      <c r="B103" s="49" t="s">
        <v>75</v>
      </c>
      <c r="C103" s="49"/>
      <c r="D103" s="12"/>
      <c r="E103" s="50"/>
      <c r="F103" s="50"/>
      <c r="G103" s="19"/>
      <c r="H103" s="22"/>
    </row>
    <row r="104" spans="1:8" ht="30" customHeight="1" x14ac:dyDescent="0.15">
      <c r="A104" s="11" t="s">
        <v>43</v>
      </c>
      <c r="B104" s="49" t="s">
        <v>76</v>
      </c>
      <c r="C104" s="49"/>
      <c r="D104" s="12" t="s">
        <v>67</v>
      </c>
      <c r="E104" s="50">
        <v>1345.5</v>
      </c>
      <c r="F104" s="50"/>
      <c r="G104" s="19"/>
      <c r="H104" s="22">
        <f>E104*G104</f>
        <v>0</v>
      </c>
    </row>
    <row r="105" spans="1:8" ht="13.5" customHeight="1" x14ac:dyDescent="0.15">
      <c r="A105" s="11" t="s">
        <v>77</v>
      </c>
      <c r="B105" s="49" t="s">
        <v>78</v>
      </c>
      <c r="C105" s="49"/>
      <c r="D105" s="12"/>
      <c r="E105" s="50"/>
      <c r="F105" s="50"/>
      <c r="G105" s="19"/>
      <c r="H105" s="22"/>
    </row>
    <row r="106" spans="1:8" ht="21" customHeight="1" x14ac:dyDescent="0.15">
      <c r="A106" s="11" t="s">
        <v>79</v>
      </c>
      <c r="B106" s="49" t="s">
        <v>80</v>
      </c>
      <c r="C106" s="49"/>
      <c r="D106" s="12"/>
      <c r="E106" s="50"/>
      <c r="F106" s="50"/>
      <c r="G106" s="19"/>
      <c r="H106" s="22"/>
    </row>
    <row r="107" spans="1:8" ht="48" customHeight="1" x14ac:dyDescent="0.15">
      <c r="A107" s="11" t="s">
        <v>43</v>
      </c>
      <c r="B107" s="49" t="s">
        <v>81</v>
      </c>
      <c r="C107" s="49"/>
      <c r="D107" s="12" t="s">
        <v>67</v>
      </c>
      <c r="E107" s="50">
        <v>1207.5</v>
      </c>
      <c r="F107" s="50"/>
      <c r="G107" s="19"/>
      <c r="H107" s="22">
        <f>E107*G107</f>
        <v>0</v>
      </c>
    </row>
    <row r="108" spans="1:8" ht="13.5" customHeight="1" x14ac:dyDescent="0.15">
      <c r="A108" s="11" t="s">
        <v>82</v>
      </c>
      <c r="B108" s="49" t="s">
        <v>83</v>
      </c>
      <c r="C108" s="49"/>
      <c r="D108" s="12"/>
      <c r="E108" s="50"/>
      <c r="F108" s="50"/>
      <c r="G108" s="19"/>
      <c r="H108" s="22"/>
    </row>
    <row r="109" spans="1:8" ht="21" customHeight="1" x14ac:dyDescent="0.15">
      <c r="A109" s="11" t="s">
        <v>84</v>
      </c>
      <c r="B109" s="49" t="s">
        <v>85</v>
      </c>
      <c r="C109" s="49"/>
      <c r="D109" s="12" t="s">
        <v>69</v>
      </c>
      <c r="E109" s="50">
        <v>172.5</v>
      </c>
      <c r="F109" s="50"/>
      <c r="G109" s="19"/>
      <c r="H109" s="22">
        <f>E109*G109</f>
        <v>0</v>
      </c>
    </row>
    <row r="110" spans="1:8" ht="13.5" customHeight="1" x14ac:dyDescent="0.15">
      <c r="A110" s="11"/>
      <c r="B110" s="49"/>
      <c r="C110" s="49"/>
      <c r="D110" s="12"/>
      <c r="E110" s="50"/>
      <c r="F110" s="50"/>
      <c r="G110" s="19"/>
      <c r="H110" s="22"/>
    </row>
    <row r="111" spans="1:8" ht="13.5" customHeight="1" x14ac:dyDescent="0.15">
      <c r="A111" s="11"/>
      <c r="B111" s="49"/>
      <c r="C111" s="49"/>
      <c r="D111" s="12"/>
      <c r="E111" s="50"/>
      <c r="F111" s="50"/>
      <c r="G111" s="19"/>
      <c r="H111" s="22"/>
    </row>
    <row r="112" spans="1:8" ht="13.5" customHeight="1" x14ac:dyDescent="0.15">
      <c r="A112" s="11"/>
      <c r="B112" s="49"/>
      <c r="C112" s="49"/>
      <c r="D112" s="12"/>
      <c r="E112" s="50"/>
      <c r="F112" s="50"/>
      <c r="G112" s="19"/>
      <c r="H112" s="22"/>
    </row>
    <row r="113" spans="1:8" ht="13.5" customHeight="1" x14ac:dyDescent="0.15">
      <c r="A113" s="11"/>
      <c r="B113" s="49"/>
      <c r="C113" s="49"/>
      <c r="D113" s="12"/>
      <c r="E113" s="50"/>
      <c r="F113" s="50"/>
      <c r="G113" s="19"/>
      <c r="H113" s="22"/>
    </row>
    <row r="114" spans="1:8" ht="13.5" customHeight="1" x14ac:dyDescent="0.15">
      <c r="A114" s="11"/>
      <c r="B114" s="49"/>
      <c r="C114" s="49"/>
      <c r="D114" s="12"/>
      <c r="E114" s="50"/>
      <c r="F114" s="50"/>
      <c r="G114" s="19"/>
      <c r="H114" s="22"/>
    </row>
    <row r="115" spans="1:8" ht="13.5" customHeight="1" x14ac:dyDescent="0.15">
      <c r="A115" s="11"/>
      <c r="B115" s="49"/>
      <c r="C115" s="49"/>
      <c r="D115" s="12"/>
      <c r="E115" s="50"/>
      <c r="F115" s="50"/>
      <c r="G115" s="19"/>
      <c r="H115" s="22"/>
    </row>
    <row r="116" spans="1:8" ht="13.5" customHeight="1" x14ac:dyDescent="0.15">
      <c r="A116" s="11"/>
      <c r="B116" s="49"/>
      <c r="C116" s="49"/>
      <c r="D116" s="12"/>
      <c r="E116" s="50"/>
      <c r="F116" s="50"/>
      <c r="G116" s="19"/>
      <c r="H116" s="22"/>
    </row>
    <row r="117" spans="1:8" ht="13.5" customHeight="1" x14ac:dyDescent="0.15">
      <c r="A117" s="11"/>
      <c r="B117" s="49"/>
      <c r="C117" s="49"/>
      <c r="D117" s="12"/>
      <c r="E117" s="50"/>
      <c r="F117" s="50"/>
      <c r="G117" s="19"/>
      <c r="H117" s="22"/>
    </row>
    <row r="118" spans="1:8" ht="13.5" customHeight="1" x14ac:dyDescent="0.15">
      <c r="A118" s="11"/>
      <c r="B118" s="49"/>
      <c r="C118" s="49"/>
      <c r="D118" s="12"/>
      <c r="E118" s="50"/>
      <c r="F118" s="50"/>
      <c r="G118" s="19"/>
      <c r="H118" s="22"/>
    </row>
    <row r="119" spans="1:8" ht="13.5" customHeight="1" x14ac:dyDescent="0.15">
      <c r="A119" s="11"/>
      <c r="B119" s="49"/>
      <c r="C119" s="49"/>
      <c r="D119" s="12"/>
      <c r="E119" s="50"/>
      <c r="F119" s="50"/>
      <c r="G119" s="19"/>
      <c r="H119" s="22"/>
    </row>
    <row r="120" spans="1:8" ht="13.5" customHeight="1" x14ac:dyDescent="0.15">
      <c r="A120" s="11"/>
      <c r="B120" s="49"/>
      <c r="C120" s="49"/>
      <c r="D120" s="12"/>
      <c r="E120" s="50"/>
      <c r="F120" s="50"/>
      <c r="G120" s="19"/>
      <c r="H120" s="22"/>
    </row>
    <row r="121" spans="1:8" ht="13.5" customHeight="1" x14ac:dyDescent="0.15">
      <c r="A121" s="11"/>
      <c r="B121" s="49"/>
      <c r="C121" s="49"/>
      <c r="D121" s="12"/>
      <c r="E121" s="50"/>
      <c r="F121" s="50"/>
      <c r="G121" s="19"/>
      <c r="H121" s="22"/>
    </row>
    <row r="122" spans="1:8" ht="13.5" customHeight="1" x14ac:dyDescent="0.15">
      <c r="A122" s="11"/>
      <c r="B122" s="49"/>
      <c r="C122" s="49"/>
      <c r="D122" s="12"/>
      <c r="E122" s="50"/>
      <c r="F122" s="50"/>
      <c r="G122" s="19"/>
      <c r="H122" s="22"/>
    </row>
    <row r="123" spans="1:8" ht="13.5" customHeight="1" x14ac:dyDescent="0.15">
      <c r="A123" s="11"/>
      <c r="B123" s="49"/>
      <c r="C123" s="49"/>
      <c r="D123" s="12"/>
      <c r="E123" s="50"/>
      <c r="F123" s="50"/>
      <c r="G123" s="19"/>
      <c r="H123" s="22"/>
    </row>
    <row r="124" spans="1:8" ht="13.5" customHeight="1" x14ac:dyDescent="0.15">
      <c r="A124" s="11"/>
      <c r="B124" s="49"/>
      <c r="C124" s="49"/>
      <c r="D124" s="12"/>
      <c r="E124" s="50"/>
      <c r="F124" s="50"/>
      <c r="G124" s="19"/>
      <c r="H124" s="22"/>
    </row>
    <row r="125" spans="1:8" ht="13.5" customHeight="1" x14ac:dyDescent="0.15">
      <c r="A125" s="11"/>
      <c r="B125" s="49"/>
      <c r="C125" s="49"/>
      <c r="D125" s="12"/>
      <c r="E125" s="50"/>
      <c r="F125" s="50"/>
      <c r="G125" s="19"/>
      <c r="H125" s="22"/>
    </row>
    <row r="126" spans="1:8" ht="13.5" customHeight="1" x14ac:dyDescent="0.15">
      <c r="A126" s="11"/>
      <c r="B126" s="49"/>
      <c r="C126" s="49"/>
      <c r="D126" s="12"/>
      <c r="E126" s="50"/>
      <c r="F126" s="50"/>
      <c r="G126" s="19"/>
      <c r="H126" s="22"/>
    </row>
    <row r="127" spans="1:8" ht="13.5" customHeight="1" x14ac:dyDescent="0.15">
      <c r="A127" s="11"/>
      <c r="B127" s="49"/>
      <c r="C127" s="49"/>
      <c r="D127" s="12"/>
      <c r="E127" s="50"/>
      <c r="F127" s="50"/>
      <c r="G127" s="19"/>
      <c r="H127" s="22"/>
    </row>
    <row r="128" spans="1:8" ht="13.5" customHeight="1" x14ac:dyDescent="0.15">
      <c r="A128" s="11"/>
      <c r="B128" s="49"/>
      <c r="C128" s="49"/>
      <c r="D128" s="12"/>
      <c r="E128" s="50"/>
      <c r="F128" s="50"/>
      <c r="G128" s="19"/>
      <c r="H128" s="22"/>
    </row>
    <row r="129" spans="1:8" ht="13.5" customHeight="1" x14ac:dyDescent="0.15">
      <c r="A129" s="11"/>
      <c r="B129" s="49"/>
      <c r="C129" s="49"/>
      <c r="D129" s="12"/>
      <c r="E129" s="50"/>
      <c r="F129" s="50"/>
      <c r="G129" s="19"/>
      <c r="H129" s="22"/>
    </row>
    <row r="130" spans="1:8" ht="13.5" customHeight="1" x14ac:dyDescent="0.15">
      <c r="A130" s="11"/>
      <c r="B130" s="49"/>
      <c r="C130" s="49"/>
      <c r="D130" s="12"/>
      <c r="E130" s="50"/>
      <c r="F130" s="50"/>
      <c r="G130" s="19"/>
      <c r="H130" s="22"/>
    </row>
    <row r="131" spans="1:8" ht="13.5" customHeight="1" x14ac:dyDescent="0.15">
      <c r="A131" s="11"/>
      <c r="B131" s="49"/>
      <c r="C131" s="49"/>
      <c r="D131" s="12"/>
      <c r="E131" s="50"/>
      <c r="F131" s="50"/>
      <c r="G131" s="19"/>
      <c r="H131" s="22"/>
    </row>
    <row r="132" spans="1:8" ht="13.5" customHeight="1" x14ac:dyDescent="0.15">
      <c r="A132" s="11"/>
      <c r="B132" s="49"/>
      <c r="C132" s="49"/>
      <c r="D132" s="12"/>
      <c r="E132" s="50"/>
      <c r="F132" s="50"/>
      <c r="G132" s="19"/>
      <c r="H132" s="22"/>
    </row>
    <row r="133" spans="1:8" ht="13.5" customHeight="1" x14ac:dyDescent="0.15">
      <c r="A133" s="11"/>
      <c r="B133" s="49"/>
      <c r="C133" s="49"/>
      <c r="D133" s="12"/>
      <c r="E133" s="50"/>
      <c r="F133" s="50"/>
      <c r="G133" s="19"/>
      <c r="H133" s="22"/>
    </row>
    <row r="134" spans="1:8" ht="13.5" customHeight="1" x14ac:dyDescent="0.15">
      <c r="A134" s="11"/>
      <c r="B134" s="49"/>
      <c r="C134" s="49"/>
      <c r="D134" s="12"/>
      <c r="E134" s="50"/>
      <c r="F134" s="50"/>
      <c r="G134" s="19"/>
      <c r="H134" s="22"/>
    </row>
    <row r="135" spans="1:8" ht="13.5" customHeight="1" x14ac:dyDescent="0.15">
      <c r="A135" s="11"/>
      <c r="B135" s="49"/>
      <c r="C135" s="49"/>
      <c r="D135" s="12"/>
      <c r="E135" s="50"/>
      <c r="F135" s="50"/>
      <c r="G135" s="19"/>
      <c r="H135" s="22"/>
    </row>
    <row r="136" spans="1:8" ht="13.5" customHeight="1" x14ac:dyDescent="0.15">
      <c r="A136" s="11"/>
      <c r="B136" s="49"/>
      <c r="C136" s="49"/>
      <c r="D136" s="12"/>
      <c r="E136" s="50"/>
      <c r="F136" s="50"/>
      <c r="G136" s="19"/>
      <c r="H136" s="22"/>
    </row>
    <row r="137" spans="1:8" ht="13.5" customHeight="1" x14ac:dyDescent="0.15">
      <c r="A137" s="11"/>
      <c r="B137" s="49"/>
      <c r="C137" s="49"/>
      <c r="D137" s="12"/>
      <c r="E137" s="50"/>
      <c r="F137" s="50"/>
      <c r="G137" s="19"/>
      <c r="H137" s="22"/>
    </row>
    <row r="138" spans="1:8" ht="13.5" customHeight="1" x14ac:dyDescent="0.15">
      <c r="A138" s="11"/>
      <c r="B138" s="49"/>
      <c r="C138" s="49"/>
      <c r="D138" s="12"/>
      <c r="E138" s="50"/>
      <c r="F138" s="50"/>
      <c r="G138" s="19"/>
      <c r="H138" s="22"/>
    </row>
    <row r="139" spans="1:8" ht="13.5" customHeight="1" x14ac:dyDescent="0.15">
      <c r="A139" s="11"/>
      <c r="B139" s="49"/>
      <c r="C139" s="49"/>
      <c r="D139" s="12"/>
      <c r="E139" s="50"/>
      <c r="F139" s="50"/>
      <c r="G139" s="19"/>
      <c r="H139" s="22"/>
    </row>
    <row r="140" spans="1:8" ht="13.5" customHeight="1" x14ac:dyDescent="0.15">
      <c r="A140" s="11"/>
      <c r="B140" s="49"/>
      <c r="C140" s="49"/>
      <c r="D140" s="12"/>
      <c r="E140" s="50"/>
      <c r="F140" s="50"/>
      <c r="G140" s="19"/>
      <c r="H140" s="22"/>
    </row>
    <row r="141" spans="1:8" ht="13.5" customHeight="1" x14ac:dyDescent="0.15">
      <c r="A141" s="11"/>
      <c r="B141" s="49"/>
      <c r="C141" s="49"/>
      <c r="D141" s="12"/>
      <c r="E141" s="50"/>
      <c r="F141" s="50"/>
      <c r="G141" s="19"/>
      <c r="H141" s="22"/>
    </row>
    <row r="142" spans="1:8" ht="13.5" customHeight="1" x14ac:dyDescent="0.15">
      <c r="A142" s="11"/>
      <c r="B142" s="49"/>
      <c r="C142" s="49"/>
      <c r="D142" s="12"/>
      <c r="E142" s="50"/>
      <c r="F142" s="50"/>
      <c r="G142" s="19"/>
      <c r="H142" s="22"/>
    </row>
    <row r="143" spans="1:8" ht="13.5" customHeight="1" thickBot="1" x14ac:dyDescent="0.2">
      <c r="A143" s="53" t="s">
        <v>129</v>
      </c>
      <c r="B143" s="54"/>
      <c r="C143" s="54"/>
      <c r="D143" s="54"/>
      <c r="E143" s="54"/>
      <c r="F143" s="54"/>
      <c r="G143" s="55"/>
      <c r="H143" s="23">
        <f>SUM(H104:H109)</f>
        <v>0</v>
      </c>
    </row>
    <row r="144" spans="1:8" ht="21" customHeight="1" x14ac:dyDescent="0.15">
      <c r="A144" s="51"/>
      <c r="B144" s="51"/>
      <c r="C144" s="31"/>
      <c r="D144" s="31"/>
      <c r="E144" s="31"/>
      <c r="F144" s="52" t="s">
        <v>86</v>
      </c>
      <c r="G144" s="52"/>
      <c r="H144" s="52"/>
    </row>
    <row r="145" spans="1:8" ht="21" customHeight="1" x14ac:dyDescent="0.15">
      <c r="A145" s="56" t="s">
        <v>29</v>
      </c>
      <c r="B145" s="56"/>
      <c r="C145" s="56"/>
      <c r="D145" s="56"/>
      <c r="E145" s="56"/>
      <c r="F145" s="56"/>
      <c r="G145" s="56"/>
      <c r="H145" s="56"/>
    </row>
    <row r="146" spans="1:8" ht="13.5" customHeight="1" thickBot="1" x14ac:dyDescent="0.2">
      <c r="A146" s="51" t="s">
        <v>99</v>
      </c>
      <c r="B146" s="51"/>
      <c r="C146" s="31"/>
      <c r="D146" s="31"/>
      <c r="E146" s="31"/>
      <c r="F146" s="52" t="s">
        <v>31</v>
      </c>
      <c r="G146" s="52"/>
      <c r="H146" s="52"/>
    </row>
    <row r="147" spans="1:8" ht="13.5" customHeight="1" x14ac:dyDescent="0.15">
      <c r="A147" s="57" t="s">
        <v>87</v>
      </c>
      <c r="B147" s="58"/>
      <c r="C147" s="58"/>
      <c r="D147" s="58"/>
      <c r="E147" s="58"/>
      <c r="F147" s="58"/>
      <c r="G147" s="58"/>
      <c r="H147" s="59"/>
    </row>
    <row r="148" spans="1:8" ht="13.5" customHeight="1" x14ac:dyDescent="0.15">
      <c r="A148" s="11" t="s">
        <v>33</v>
      </c>
      <c r="B148" s="60" t="s">
        <v>34</v>
      </c>
      <c r="C148" s="60"/>
      <c r="D148" s="12" t="s">
        <v>35</v>
      </c>
      <c r="E148" s="60" t="s">
        <v>36</v>
      </c>
      <c r="F148" s="60"/>
      <c r="G148" s="18" t="s">
        <v>37</v>
      </c>
      <c r="H148" s="21" t="s">
        <v>38</v>
      </c>
    </row>
    <row r="149" spans="1:8" ht="21" customHeight="1" x14ac:dyDescent="0.15">
      <c r="A149" s="11" t="s">
        <v>88</v>
      </c>
      <c r="B149" s="49" t="s">
        <v>89</v>
      </c>
      <c r="C149" s="49"/>
      <c r="D149" s="12"/>
      <c r="E149" s="50"/>
      <c r="F149" s="50"/>
      <c r="G149" s="19"/>
      <c r="H149" s="22"/>
    </row>
    <row r="150" spans="1:8" ht="39" customHeight="1" x14ac:dyDescent="0.15">
      <c r="A150" s="11" t="s">
        <v>90</v>
      </c>
      <c r="B150" s="49" t="s">
        <v>91</v>
      </c>
      <c r="C150" s="49"/>
      <c r="D150" s="12" t="s">
        <v>92</v>
      </c>
      <c r="E150" s="50">
        <v>1</v>
      </c>
      <c r="F150" s="50"/>
      <c r="G150" s="19"/>
      <c r="H150" s="22">
        <f t="shared" ref="H150:H152" si="2">E150*G150</f>
        <v>0</v>
      </c>
    </row>
    <row r="151" spans="1:8" ht="57" customHeight="1" x14ac:dyDescent="0.15">
      <c r="A151" s="11" t="s">
        <v>93</v>
      </c>
      <c r="B151" s="49" t="s">
        <v>94</v>
      </c>
      <c r="C151" s="49"/>
      <c r="D151" s="12" t="s">
        <v>92</v>
      </c>
      <c r="E151" s="50">
        <v>2</v>
      </c>
      <c r="F151" s="50"/>
      <c r="G151" s="19"/>
      <c r="H151" s="22">
        <f t="shared" si="2"/>
        <v>0</v>
      </c>
    </row>
    <row r="152" spans="1:8" ht="48" customHeight="1" x14ac:dyDescent="0.15">
      <c r="A152" s="11" t="s">
        <v>95</v>
      </c>
      <c r="B152" s="49" t="s">
        <v>96</v>
      </c>
      <c r="C152" s="49"/>
      <c r="D152" s="12" t="s">
        <v>92</v>
      </c>
      <c r="E152" s="50">
        <v>6</v>
      </c>
      <c r="F152" s="50"/>
      <c r="G152" s="19"/>
      <c r="H152" s="22">
        <f t="shared" si="2"/>
        <v>0</v>
      </c>
    </row>
    <row r="153" spans="1:8" ht="13.5" customHeight="1" x14ac:dyDescent="0.15">
      <c r="A153" s="11"/>
      <c r="B153" s="49"/>
      <c r="C153" s="49"/>
      <c r="D153" s="12"/>
      <c r="E153" s="50"/>
      <c r="F153" s="50"/>
      <c r="G153" s="19"/>
      <c r="H153" s="22"/>
    </row>
    <row r="154" spans="1:8" ht="13.5" customHeight="1" x14ac:dyDescent="0.15">
      <c r="A154" s="11"/>
      <c r="B154" s="49"/>
      <c r="C154" s="49"/>
      <c r="D154" s="12"/>
      <c r="E154" s="50"/>
      <c r="F154" s="50"/>
      <c r="G154" s="19"/>
      <c r="H154" s="22"/>
    </row>
    <row r="155" spans="1:8" ht="13.5" customHeight="1" x14ac:dyDescent="0.15">
      <c r="A155" s="11"/>
      <c r="B155" s="49"/>
      <c r="C155" s="49"/>
      <c r="D155" s="12"/>
      <c r="E155" s="50"/>
      <c r="F155" s="50"/>
      <c r="G155" s="19"/>
      <c r="H155" s="22"/>
    </row>
    <row r="156" spans="1:8" ht="13.5" customHeight="1" x14ac:dyDescent="0.15">
      <c r="A156" s="11"/>
      <c r="B156" s="49"/>
      <c r="C156" s="49"/>
      <c r="D156" s="12"/>
      <c r="E156" s="50"/>
      <c r="F156" s="50"/>
      <c r="G156" s="19"/>
      <c r="H156" s="22"/>
    </row>
    <row r="157" spans="1:8" ht="13.5" customHeight="1" x14ac:dyDescent="0.15">
      <c r="A157" s="11"/>
      <c r="B157" s="49"/>
      <c r="C157" s="49"/>
      <c r="D157" s="12"/>
      <c r="E157" s="50"/>
      <c r="F157" s="50"/>
      <c r="G157" s="19"/>
      <c r="H157" s="22"/>
    </row>
    <row r="158" spans="1:8" ht="13.5" customHeight="1" x14ac:dyDescent="0.15">
      <c r="A158" s="11"/>
      <c r="B158" s="49"/>
      <c r="C158" s="49"/>
      <c r="D158" s="12"/>
      <c r="E158" s="50"/>
      <c r="F158" s="50"/>
      <c r="G158" s="19"/>
      <c r="H158" s="22"/>
    </row>
    <row r="159" spans="1:8" ht="13.5" customHeight="1" x14ac:dyDescent="0.15">
      <c r="A159" s="11"/>
      <c r="B159" s="49"/>
      <c r="C159" s="49"/>
      <c r="D159" s="12"/>
      <c r="E159" s="50"/>
      <c r="F159" s="50"/>
      <c r="G159" s="19"/>
      <c r="H159" s="22"/>
    </row>
    <row r="160" spans="1:8" ht="13.5" customHeight="1" x14ac:dyDescent="0.15">
      <c r="A160" s="11"/>
      <c r="B160" s="49"/>
      <c r="C160" s="49"/>
      <c r="D160" s="12"/>
      <c r="E160" s="50"/>
      <c r="F160" s="50"/>
      <c r="G160" s="19"/>
      <c r="H160" s="22"/>
    </row>
    <row r="161" spans="1:8" ht="13.5" customHeight="1" x14ac:dyDescent="0.15">
      <c r="A161" s="11"/>
      <c r="B161" s="49"/>
      <c r="C161" s="49"/>
      <c r="D161" s="12"/>
      <c r="E161" s="50"/>
      <c r="F161" s="50"/>
      <c r="G161" s="19"/>
      <c r="H161" s="22"/>
    </row>
    <row r="162" spans="1:8" ht="13.5" customHeight="1" x14ac:dyDescent="0.15">
      <c r="A162" s="11"/>
      <c r="B162" s="49"/>
      <c r="C162" s="49"/>
      <c r="D162" s="12"/>
      <c r="E162" s="50"/>
      <c r="F162" s="50"/>
      <c r="G162" s="19"/>
      <c r="H162" s="22"/>
    </row>
    <row r="163" spans="1:8" ht="13.5" customHeight="1" x14ac:dyDescent="0.15">
      <c r="A163" s="11"/>
      <c r="B163" s="49"/>
      <c r="C163" s="49"/>
      <c r="D163" s="12"/>
      <c r="E163" s="50"/>
      <c r="F163" s="50"/>
      <c r="G163" s="19"/>
      <c r="H163" s="22"/>
    </row>
    <row r="164" spans="1:8" ht="13.5" customHeight="1" x14ac:dyDescent="0.15">
      <c r="A164" s="11"/>
      <c r="B164" s="49"/>
      <c r="C164" s="49"/>
      <c r="D164" s="12"/>
      <c r="E164" s="50"/>
      <c r="F164" s="50"/>
      <c r="G164" s="19"/>
      <c r="H164" s="22"/>
    </row>
    <row r="165" spans="1:8" ht="13.5" customHeight="1" x14ac:dyDescent="0.15">
      <c r="A165" s="11"/>
      <c r="B165" s="49"/>
      <c r="C165" s="49"/>
      <c r="D165" s="12"/>
      <c r="E165" s="50"/>
      <c r="F165" s="50"/>
      <c r="G165" s="19"/>
      <c r="H165" s="22"/>
    </row>
    <row r="166" spans="1:8" ht="13.5" customHeight="1" x14ac:dyDescent="0.15">
      <c r="A166" s="11"/>
      <c r="B166" s="49"/>
      <c r="C166" s="49"/>
      <c r="D166" s="12"/>
      <c r="E166" s="50"/>
      <c r="F166" s="50"/>
      <c r="G166" s="19"/>
      <c r="H166" s="22"/>
    </row>
    <row r="167" spans="1:8" ht="13.5" customHeight="1" x14ac:dyDescent="0.15">
      <c r="A167" s="11"/>
      <c r="B167" s="49"/>
      <c r="C167" s="49"/>
      <c r="D167" s="12"/>
      <c r="E167" s="50"/>
      <c r="F167" s="50"/>
      <c r="G167" s="19"/>
      <c r="H167" s="22"/>
    </row>
    <row r="168" spans="1:8" ht="13.5" customHeight="1" x14ac:dyDescent="0.15">
      <c r="A168" s="11"/>
      <c r="B168" s="49"/>
      <c r="C168" s="49"/>
      <c r="D168" s="12"/>
      <c r="E168" s="50"/>
      <c r="F168" s="50"/>
      <c r="G168" s="19"/>
      <c r="H168" s="22"/>
    </row>
    <row r="169" spans="1:8" ht="13.5" customHeight="1" x14ac:dyDescent="0.15">
      <c r="A169" s="11"/>
      <c r="B169" s="49"/>
      <c r="C169" s="49"/>
      <c r="D169" s="12"/>
      <c r="E169" s="50"/>
      <c r="F169" s="50"/>
      <c r="G169" s="19"/>
      <c r="H169" s="22"/>
    </row>
    <row r="170" spans="1:8" ht="13.5" customHeight="1" x14ac:dyDescent="0.15">
      <c r="A170" s="11"/>
      <c r="B170" s="49"/>
      <c r="C170" s="49"/>
      <c r="D170" s="12"/>
      <c r="E170" s="50"/>
      <c r="F170" s="50"/>
      <c r="G170" s="19"/>
      <c r="H170" s="22"/>
    </row>
    <row r="171" spans="1:8" ht="13.5" customHeight="1" x14ac:dyDescent="0.15">
      <c r="A171" s="11"/>
      <c r="B171" s="49"/>
      <c r="C171" s="49"/>
      <c r="D171" s="12"/>
      <c r="E171" s="50"/>
      <c r="F171" s="50"/>
      <c r="G171" s="19"/>
      <c r="H171" s="22"/>
    </row>
    <row r="172" spans="1:8" ht="13.5" customHeight="1" x14ac:dyDescent="0.15">
      <c r="A172" s="11"/>
      <c r="B172" s="49"/>
      <c r="C172" s="49"/>
      <c r="D172" s="12"/>
      <c r="E172" s="50"/>
      <c r="F172" s="50"/>
      <c r="G172" s="19"/>
      <c r="H172" s="22"/>
    </row>
    <row r="173" spans="1:8" ht="13.5" customHeight="1" x14ac:dyDescent="0.15">
      <c r="A173" s="11"/>
      <c r="B173" s="49"/>
      <c r="C173" s="49"/>
      <c r="D173" s="12"/>
      <c r="E173" s="50"/>
      <c r="F173" s="50"/>
      <c r="G173" s="19"/>
      <c r="H173" s="22"/>
    </row>
    <row r="174" spans="1:8" ht="13.5" customHeight="1" x14ac:dyDescent="0.15">
      <c r="A174" s="11"/>
      <c r="B174" s="49"/>
      <c r="C174" s="49"/>
      <c r="D174" s="12"/>
      <c r="E174" s="50"/>
      <c r="F174" s="50"/>
      <c r="G174" s="19"/>
      <c r="H174" s="22"/>
    </row>
    <row r="175" spans="1:8" ht="13.5" customHeight="1" x14ac:dyDescent="0.15">
      <c r="A175" s="11"/>
      <c r="B175" s="49"/>
      <c r="C175" s="49"/>
      <c r="D175" s="12"/>
      <c r="E175" s="50"/>
      <c r="F175" s="50"/>
      <c r="G175" s="19"/>
      <c r="H175" s="22"/>
    </row>
    <row r="176" spans="1:8" ht="13.5" customHeight="1" x14ac:dyDescent="0.15">
      <c r="A176" s="11"/>
      <c r="B176" s="49"/>
      <c r="C176" s="49"/>
      <c r="D176" s="12"/>
      <c r="E176" s="50"/>
      <c r="F176" s="50"/>
      <c r="G176" s="19"/>
      <c r="H176" s="22"/>
    </row>
    <row r="177" spans="1:8" ht="13.5" customHeight="1" x14ac:dyDescent="0.15">
      <c r="A177" s="11"/>
      <c r="B177" s="49"/>
      <c r="C177" s="49"/>
      <c r="D177" s="12"/>
      <c r="E177" s="50"/>
      <c r="F177" s="50"/>
      <c r="G177" s="19"/>
      <c r="H177" s="22"/>
    </row>
    <row r="178" spans="1:8" ht="13.5" customHeight="1" x14ac:dyDescent="0.15">
      <c r="A178" s="11"/>
      <c r="B178" s="49"/>
      <c r="C178" s="49"/>
      <c r="D178" s="12"/>
      <c r="E178" s="50"/>
      <c r="F178" s="50"/>
      <c r="G178" s="19"/>
      <c r="H178" s="22"/>
    </row>
    <row r="179" spans="1:8" ht="13.5" customHeight="1" x14ac:dyDescent="0.15">
      <c r="A179" s="11"/>
      <c r="B179" s="49"/>
      <c r="C179" s="49"/>
      <c r="D179" s="12"/>
      <c r="E179" s="50"/>
      <c r="F179" s="50"/>
      <c r="G179" s="19"/>
      <c r="H179" s="22"/>
    </row>
    <row r="180" spans="1:8" ht="13.5" customHeight="1" x14ac:dyDescent="0.15">
      <c r="A180" s="11"/>
      <c r="B180" s="49"/>
      <c r="C180" s="49"/>
      <c r="D180" s="12"/>
      <c r="E180" s="50"/>
      <c r="F180" s="50"/>
      <c r="G180" s="19"/>
      <c r="H180" s="22"/>
    </row>
    <row r="181" spans="1:8" ht="13.5" customHeight="1" x14ac:dyDescent="0.15">
      <c r="A181" s="11"/>
      <c r="B181" s="49"/>
      <c r="C181" s="49"/>
      <c r="D181" s="12"/>
      <c r="E181" s="50"/>
      <c r="F181" s="50"/>
      <c r="G181" s="19"/>
      <c r="H181" s="22"/>
    </row>
    <row r="182" spans="1:8" ht="13.5" customHeight="1" x14ac:dyDescent="0.15">
      <c r="A182" s="11"/>
      <c r="B182" s="49"/>
      <c r="C182" s="49"/>
      <c r="D182" s="12"/>
      <c r="E182" s="50"/>
      <c r="F182" s="50"/>
      <c r="G182" s="19"/>
      <c r="H182" s="22"/>
    </row>
    <row r="183" spans="1:8" ht="13.5" customHeight="1" x14ac:dyDescent="0.15">
      <c r="A183" s="11"/>
      <c r="B183" s="49"/>
      <c r="C183" s="49"/>
      <c r="D183" s="12"/>
      <c r="E183" s="50"/>
      <c r="F183" s="50"/>
      <c r="G183" s="19"/>
      <c r="H183" s="22"/>
    </row>
    <row r="184" spans="1:8" ht="13.5" customHeight="1" x14ac:dyDescent="0.15">
      <c r="A184" s="11"/>
      <c r="B184" s="49"/>
      <c r="C184" s="49"/>
      <c r="D184" s="12"/>
      <c r="E184" s="50"/>
      <c r="F184" s="50"/>
      <c r="G184" s="19"/>
      <c r="H184" s="22"/>
    </row>
    <row r="185" spans="1:8" ht="13.5" customHeight="1" x14ac:dyDescent="0.15">
      <c r="A185" s="11"/>
      <c r="B185" s="49"/>
      <c r="C185" s="49"/>
      <c r="D185" s="12"/>
      <c r="E185" s="50"/>
      <c r="F185" s="50"/>
      <c r="G185" s="19"/>
      <c r="H185" s="22"/>
    </row>
    <row r="186" spans="1:8" ht="13.5" customHeight="1" thickBot="1" x14ac:dyDescent="0.2">
      <c r="A186" s="53" t="s">
        <v>131</v>
      </c>
      <c r="B186" s="54"/>
      <c r="C186" s="54"/>
      <c r="D186" s="54"/>
      <c r="E186" s="54"/>
      <c r="F186" s="54"/>
      <c r="G186" s="55"/>
      <c r="H186" s="23">
        <f>SUM(H150:H185)</f>
        <v>0</v>
      </c>
    </row>
    <row r="187" spans="1:8" ht="21" customHeight="1" x14ac:dyDescent="0.15">
      <c r="A187" s="51"/>
      <c r="B187" s="51"/>
      <c r="C187" s="31"/>
      <c r="D187" s="31"/>
      <c r="E187" s="31"/>
      <c r="F187" s="52" t="s">
        <v>97</v>
      </c>
      <c r="G187" s="52"/>
      <c r="H187" s="52"/>
    </row>
  </sheetData>
  <sheetProtection algorithmName="SHA-512" hashValue="pmQWEAUyRIdwy28fCGZygg2FuxhXJdvueWLlmspQFnZfl4Cep1e6Pnxqmj7le8MGLBLb8awDYsgR1CD1WKrwFg==" saltValue="TJwO07TMBnjYFQExrCRhQw==" spinCount="100000" sheet="1" formatCells="0" formatColumns="0" formatRows="0" insertColumns="0" insertRows="0" insertHyperlinks="0" deleteColumns="0" deleteRows="0" sort="0" autoFilter="0" pivotTables="0"/>
  <protectedRanges>
    <protectedRange sqref="G13:G1048576 G1:G11" name="区域1"/>
  </protectedRanges>
  <mergeCells count="370">
    <mergeCell ref="B5:C5"/>
    <mergeCell ref="E5:F5"/>
    <mergeCell ref="B6:C6"/>
    <mergeCell ref="E6:F6"/>
    <mergeCell ref="B7:C7"/>
    <mergeCell ref="E7:F7"/>
    <mergeCell ref="A1:H1"/>
    <mergeCell ref="A2:B2"/>
    <mergeCell ref="C2:E2"/>
    <mergeCell ref="F2:H2"/>
    <mergeCell ref="A3:H3"/>
    <mergeCell ref="B4:C4"/>
    <mergeCell ref="E4:F4"/>
    <mergeCell ref="B11:C11"/>
    <mergeCell ref="E11:F11"/>
    <mergeCell ref="B12:C12"/>
    <mergeCell ref="E12:F12"/>
    <mergeCell ref="B13:C13"/>
    <mergeCell ref="E13:F13"/>
    <mergeCell ref="B8:C8"/>
    <mergeCell ref="E8:F8"/>
    <mergeCell ref="B9:C9"/>
    <mergeCell ref="E9:F9"/>
    <mergeCell ref="B10:C10"/>
    <mergeCell ref="E10:F10"/>
    <mergeCell ref="B17:C17"/>
    <mergeCell ref="E17:F17"/>
    <mergeCell ref="B18:C18"/>
    <mergeCell ref="E18:F18"/>
    <mergeCell ref="B19:C19"/>
    <mergeCell ref="E19:F19"/>
    <mergeCell ref="B14:C14"/>
    <mergeCell ref="E14:F14"/>
    <mergeCell ref="B15:C15"/>
    <mergeCell ref="E15:F15"/>
    <mergeCell ref="B16:C16"/>
    <mergeCell ref="E16:F16"/>
    <mergeCell ref="B23:C23"/>
    <mergeCell ref="E23:F23"/>
    <mergeCell ref="B24:C24"/>
    <mergeCell ref="E24:F24"/>
    <mergeCell ref="B25:C25"/>
    <mergeCell ref="E25:F25"/>
    <mergeCell ref="B20:C20"/>
    <mergeCell ref="E20:F20"/>
    <mergeCell ref="B21:C21"/>
    <mergeCell ref="E21:F21"/>
    <mergeCell ref="B22:C22"/>
    <mergeCell ref="E22:F22"/>
    <mergeCell ref="B29:C29"/>
    <mergeCell ref="E29:F29"/>
    <mergeCell ref="B30:C30"/>
    <mergeCell ref="E30:F30"/>
    <mergeCell ref="B31:C31"/>
    <mergeCell ref="E31:F31"/>
    <mergeCell ref="B26:C26"/>
    <mergeCell ref="E26:F26"/>
    <mergeCell ref="B27:C27"/>
    <mergeCell ref="E27:F27"/>
    <mergeCell ref="B28:C28"/>
    <mergeCell ref="E28:F28"/>
    <mergeCell ref="B35:C35"/>
    <mergeCell ref="E35:F35"/>
    <mergeCell ref="B36:C36"/>
    <mergeCell ref="E36:F36"/>
    <mergeCell ref="B37:C37"/>
    <mergeCell ref="E37:F37"/>
    <mergeCell ref="B32:C32"/>
    <mergeCell ref="E32:F32"/>
    <mergeCell ref="B33:C33"/>
    <mergeCell ref="E33:F33"/>
    <mergeCell ref="B34:C34"/>
    <mergeCell ref="E34:F34"/>
    <mergeCell ref="B41:C41"/>
    <mergeCell ref="E41:F41"/>
    <mergeCell ref="B42:C42"/>
    <mergeCell ref="E42:F42"/>
    <mergeCell ref="B43:C43"/>
    <mergeCell ref="E43:F43"/>
    <mergeCell ref="B38:C38"/>
    <mergeCell ref="E38:F38"/>
    <mergeCell ref="B39:C39"/>
    <mergeCell ref="E39:F39"/>
    <mergeCell ref="B40:C40"/>
    <mergeCell ref="E40:F40"/>
    <mergeCell ref="B47:C47"/>
    <mergeCell ref="E47:F47"/>
    <mergeCell ref="B48:C48"/>
    <mergeCell ref="E48:F48"/>
    <mergeCell ref="A50:B50"/>
    <mergeCell ref="C50:E50"/>
    <mergeCell ref="F50:H50"/>
    <mergeCell ref="B44:C44"/>
    <mergeCell ref="E44:F44"/>
    <mergeCell ref="B45:C45"/>
    <mergeCell ref="E45:F45"/>
    <mergeCell ref="B46:C46"/>
    <mergeCell ref="E46:F46"/>
    <mergeCell ref="A49:G49"/>
    <mergeCell ref="B55:C55"/>
    <mergeCell ref="E55:F55"/>
    <mergeCell ref="B56:C56"/>
    <mergeCell ref="E56:F56"/>
    <mergeCell ref="B57:C57"/>
    <mergeCell ref="E57:F57"/>
    <mergeCell ref="A51:H51"/>
    <mergeCell ref="A52:B52"/>
    <mergeCell ref="C52:E52"/>
    <mergeCell ref="F52:H52"/>
    <mergeCell ref="A53:H53"/>
    <mergeCell ref="B54:C54"/>
    <mergeCell ref="E54:F54"/>
    <mergeCell ref="B61:C61"/>
    <mergeCell ref="E61:F61"/>
    <mergeCell ref="B62:C62"/>
    <mergeCell ref="E62:F62"/>
    <mergeCell ref="B63:C63"/>
    <mergeCell ref="E63:F63"/>
    <mergeCell ref="B58:C58"/>
    <mergeCell ref="E58:F58"/>
    <mergeCell ref="B59:C59"/>
    <mergeCell ref="E59:F59"/>
    <mergeCell ref="B60:C60"/>
    <mergeCell ref="E60:F60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79:C79"/>
    <mergeCell ref="E79:F79"/>
    <mergeCell ref="B80:C80"/>
    <mergeCell ref="E80:F80"/>
    <mergeCell ref="B81:C81"/>
    <mergeCell ref="E81:F81"/>
    <mergeCell ref="B76:C76"/>
    <mergeCell ref="E76:F76"/>
    <mergeCell ref="B77:C77"/>
    <mergeCell ref="E77:F77"/>
    <mergeCell ref="B78:C78"/>
    <mergeCell ref="E78:F78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A98:H98"/>
    <mergeCell ref="A99:B99"/>
    <mergeCell ref="C99:E99"/>
    <mergeCell ref="F99:H99"/>
    <mergeCell ref="A100:H100"/>
    <mergeCell ref="B101:C101"/>
    <mergeCell ref="E101:F101"/>
    <mergeCell ref="B94:C94"/>
    <mergeCell ref="E94:F94"/>
    <mergeCell ref="B95:C95"/>
    <mergeCell ref="E95:F95"/>
    <mergeCell ref="A97:B97"/>
    <mergeCell ref="C97:E97"/>
    <mergeCell ref="F97:H97"/>
    <mergeCell ref="A96:G96"/>
    <mergeCell ref="B105:C105"/>
    <mergeCell ref="E105:F105"/>
    <mergeCell ref="B106:C106"/>
    <mergeCell ref="E106:F106"/>
    <mergeCell ref="B107:C107"/>
    <mergeCell ref="E107:F107"/>
    <mergeCell ref="B102:C102"/>
    <mergeCell ref="E102:F102"/>
    <mergeCell ref="B103:C103"/>
    <mergeCell ref="E103:F103"/>
    <mergeCell ref="B104:C104"/>
    <mergeCell ref="E104:F104"/>
    <mergeCell ref="B111:C111"/>
    <mergeCell ref="E111:F111"/>
    <mergeCell ref="B112:C112"/>
    <mergeCell ref="E112:F112"/>
    <mergeCell ref="B113:C113"/>
    <mergeCell ref="E113:F113"/>
    <mergeCell ref="B108:C108"/>
    <mergeCell ref="E108:F108"/>
    <mergeCell ref="B109:C109"/>
    <mergeCell ref="E109:F109"/>
    <mergeCell ref="B110:C110"/>
    <mergeCell ref="E110:F110"/>
    <mergeCell ref="B117:C117"/>
    <mergeCell ref="E117:F117"/>
    <mergeCell ref="B118:C118"/>
    <mergeCell ref="E118:F118"/>
    <mergeCell ref="B119:C119"/>
    <mergeCell ref="E119:F119"/>
    <mergeCell ref="B114:C114"/>
    <mergeCell ref="E114:F114"/>
    <mergeCell ref="B115:C115"/>
    <mergeCell ref="E115:F115"/>
    <mergeCell ref="B116:C116"/>
    <mergeCell ref="E116:F116"/>
    <mergeCell ref="B123:C123"/>
    <mergeCell ref="E123:F123"/>
    <mergeCell ref="B124:C124"/>
    <mergeCell ref="E124:F124"/>
    <mergeCell ref="B125:C125"/>
    <mergeCell ref="E125:F125"/>
    <mergeCell ref="B120:C120"/>
    <mergeCell ref="E120:F120"/>
    <mergeCell ref="B121:C121"/>
    <mergeCell ref="E121:F121"/>
    <mergeCell ref="B122:C122"/>
    <mergeCell ref="E122:F122"/>
    <mergeCell ref="B129:C129"/>
    <mergeCell ref="E129:F129"/>
    <mergeCell ref="B130:C130"/>
    <mergeCell ref="E130:F130"/>
    <mergeCell ref="B131:C131"/>
    <mergeCell ref="E131:F131"/>
    <mergeCell ref="B126:C126"/>
    <mergeCell ref="E126:F126"/>
    <mergeCell ref="B127:C127"/>
    <mergeCell ref="E127:F127"/>
    <mergeCell ref="B128:C128"/>
    <mergeCell ref="E128:F128"/>
    <mergeCell ref="B135:C135"/>
    <mergeCell ref="E135:F135"/>
    <mergeCell ref="B136:C136"/>
    <mergeCell ref="E136:F136"/>
    <mergeCell ref="B137:C137"/>
    <mergeCell ref="E137:F137"/>
    <mergeCell ref="B132:C132"/>
    <mergeCell ref="E132:F132"/>
    <mergeCell ref="B133:C133"/>
    <mergeCell ref="E133:F133"/>
    <mergeCell ref="B134:C134"/>
    <mergeCell ref="E134:F134"/>
    <mergeCell ref="B141:C141"/>
    <mergeCell ref="E141:F141"/>
    <mergeCell ref="B142:C142"/>
    <mergeCell ref="E142:F142"/>
    <mergeCell ref="A144:B144"/>
    <mergeCell ref="C144:E144"/>
    <mergeCell ref="F144:H144"/>
    <mergeCell ref="B138:C138"/>
    <mergeCell ref="E138:F138"/>
    <mergeCell ref="B139:C139"/>
    <mergeCell ref="E139:F139"/>
    <mergeCell ref="B140:C140"/>
    <mergeCell ref="E140:F140"/>
    <mergeCell ref="A143:G143"/>
    <mergeCell ref="B149:C149"/>
    <mergeCell ref="E149:F149"/>
    <mergeCell ref="B150:C150"/>
    <mergeCell ref="E150:F150"/>
    <mergeCell ref="B151:C151"/>
    <mergeCell ref="E151:F151"/>
    <mergeCell ref="A145:H145"/>
    <mergeCell ref="A146:B146"/>
    <mergeCell ref="C146:E146"/>
    <mergeCell ref="F146:H146"/>
    <mergeCell ref="A147:H147"/>
    <mergeCell ref="B148:C148"/>
    <mergeCell ref="E148:F148"/>
    <mergeCell ref="B155:C155"/>
    <mergeCell ref="E155:F155"/>
    <mergeCell ref="B156:C156"/>
    <mergeCell ref="E156:F156"/>
    <mergeCell ref="B157:C157"/>
    <mergeCell ref="E157:F157"/>
    <mergeCell ref="B152:C152"/>
    <mergeCell ref="E152:F152"/>
    <mergeCell ref="B153:C153"/>
    <mergeCell ref="E153:F153"/>
    <mergeCell ref="B154:C154"/>
    <mergeCell ref="E154:F154"/>
    <mergeCell ref="B161:C161"/>
    <mergeCell ref="E161:F161"/>
    <mergeCell ref="B162:C162"/>
    <mergeCell ref="E162:F162"/>
    <mergeCell ref="B163:C163"/>
    <mergeCell ref="E163:F163"/>
    <mergeCell ref="B158:C158"/>
    <mergeCell ref="E158:F158"/>
    <mergeCell ref="B159:C159"/>
    <mergeCell ref="E159:F159"/>
    <mergeCell ref="B160:C160"/>
    <mergeCell ref="E160:F160"/>
    <mergeCell ref="B167:C167"/>
    <mergeCell ref="E167:F167"/>
    <mergeCell ref="B168:C168"/>
    <mergeCell ref="E168:F168"/>
    <mergeCell ref="B169:C169"/>
    <mergeCell ref="E169:F169"/>
    <mergeCell ref="B164:C164"/>
    <mergeCell ref="E164:F164"/>
    <mergeCell ref="B165:C165"/>
    <mergeCell ref="E165:F165"/>
    <mergeCell ref="B166:C166"/>
    <mergeCell ref="E166:F166"/>
    <mergeCell ref="B173:C173"/>
    <mergeCell ref="E173:F173"/>
    <mergeCell ref="B174:C174"/>
    <mergeCell ref="E174:F174"/>
    <mergeCell ref="B175:C175"/>
    <mergeCell ref="E175:F175"/>
    <mergeCell ref="B170:C170"/>
    <mergeCell ref="E170:F170"/>
    <mergeCell ref="B171:C171"/>
    <mergeCell ref="E171:F171"/>
    <mergeCell ref="B172:C172"/>
    <mergeCell ref="E172:F172"/>
    <mergeCell ref="B179:C179"/>
    <mergeCell ref="E179:F179"/>
    <mergeCell ref="B180:C180"/>
    <mergeCell ref="E180:F180"/>
    <mergeCell ref="B181:C181"/>
    <mergeCell ref="E181:F181"/>
    <mergeCell ref="B176:C176"/>
    <mergeCell ref="E176:F176"/>
    <mergeCell ref="B177:C177"/>
    <mergeCell ref="E177:F177"/>
    <mergeCell ref="B178:C178"/>
    <mergeCell ref="E178:F178"/>
    <mergeCell ref="B185:C185"/>
    <mergeCell ref="E185:F185"/>
    <mergeCell ref="A187:B187"/>
    <mergeCell ref="C187:E187"/>
    <mergeCell ref="F187:H187"/>
    <mergeCell ref="B182:C182"/>
    <mergeCell ref="E182:F182"/>
    <mergeCell ref="B183:C183"/>
    <mergeCell ref="E183:F183"/>
    <mergeCell ref="B184:C184"/>
    <mergeCell ref="E184:F184"/>
    <mergeCell ref="A186:G186"/>
  </mergeCells>
  <phoneticPr fontId="4" type="noConversion"/>
  <printOptions horizontalCentered="1"/>
  <pageMargins left="0.19975000000000001" right="0.19975000000000001" top="0.59375" bottom="0" header="0.59375" footer="0"/>
  <pageSetup paperSize="9" orientation="portrait" r:id="rId1"/>
  <rowBreaks count="3" manualBreakCount="3">
    <brk id="50" max="16383" man="1"/>
    <brk id="97" max="16383" man="1"/>
    <brk id="14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50DB0-4115-4AEB-BCBD-1CD7FFFE5A99}">
  <dimension ref="A1:H185"/>
  <sheetViews>
    <sheetView showGridLines="0" workbookViewId="0">
      <selection activeCell="G12" sqref="G12"/>
    </sheetView>
  </sheetViews>
  <sheetFormatPr defaultColWidth="9" defaultRowHeight="11.25" x14ac:dyDescent="0.15"/>
  <cols>
    <col min="1" max="1" width="21.33203125" customWidth="1"/>
    <col min="2" max="2" width="17" customWidth="1"/>
    <col min="3" max="3" width="15.6640625" customWidth="1"/>
    <col min="4" max="4" width="11.1640625" customWidth="1"/>
    <col min="5" max="5" width="10.5" customWidth="1"/>
    <col min="6" max="6" width="6.5" customWidth="1"/>
    <col min="7" max="7" width="15.6640625" style="20" customWidth="1"/>
    <col min="8" max="8" width="15.1640625" style="20" customWidth="1"/>
  </cols>
  <sheetData>
    <row r="1" spans="1:8" ht="21" customHeight="1" x14ac:dyDescent="0.15">
      <c r="A1" s="56" t="s">
        <v>29</v>
      </c>
      <c r="B1" s="56"/>
      <c r="C1" s="56"/>
      <c r="D1" s="56"/>
      <c r="E1" s="56"/>
      <c r="F1" s="56"/>
      <c r="G1" s="56"/>
      <c r="H1" s="56"/>
    </row>
    <row r="2" spans="1:8" ht="13.5" customHeight="1" thickBot="1" x14ac:dyDescent="0.2">
      <c r="A2" s="51" t="s">
        <v>104</v>
      </c>
      <c r="B2" s="51"/>
      <c r="C2" s="31"/>
      <c r="D2" s="31"/>
      <c r="E2" s="31"/>
      <c r="F2" s="52" t="s">
        <v>31</v>
      </c>
      <c r="G2" s="52"/>
      <c r="H2" s="52"/>
    </row>
    <row r="3" spans="1:8" ht="13.5" customHeight="1" x14ac:dyDescent="0.15">
      <c r="A3" s="57" t="s">
        <v>32</v>
      </c>
      <c r="B3" s="58"/>
      <c r="C3" s="58"/>
      <c r="D3" s="58"/>
      <c r="E3" s="58"/>
      <c r="F3" s="58"/>
      <c r="G3" s="58"/>
      <c r="H3" s="59"/>
    </row>
    <row r="4" spans="1:8" ht="13.5" customHeight="1" x14ac:dyDescent="0.15">
      <c r="A4" s="11" t="s">
        <v>33</v>
      </c>
      <c r="B4" s="60" t="s">
        <v>34</v>
      </c>
      <c r="C4" s="60"/>
      <c r="D4" s="12" t="s">
        <v>35</v>
      </c>
      <c r="E4" s="60" t="s">
        <v>36</v>
      </c>
      <c r="F4" s="60"/>
      <c r="G4" s="18" t="s">
        <v>37</v>
      </c>
      <c r="H4" s="21" t="s">
        <v>38</v>
      </c>
    </row>
    <row r="5" spans="1:8" ht="13.5" customHeight="1" x14ac:dyDescent="0.15">
      <c r="A5" s="11" t="s">
        <v>39</v>
      </c>
      <c r="B5" s="49" t="s">
        <v>40</v>
      </c>
      <c r="C5" s="49"/>
      <c r="D5" s="12"/>
      <c r="E5" s="50"/>
      <c r="F5" s="50"/>
      <c r="G5" s="19"/>
      <c r="H5" s="22"/>
    </row>
    <row r="6" spans="1:8" ht="13.5" customHeight="1" x14ac:dyDescent="0.15">
      <c r="A6" s="11" t="s">
        <v>41</v>
      </c>
      <c r="B6" s="49" t="s">
        <v>42</v>
      </c>
      <c r="C6" s="49"/>
      <c r="D6" s="12"/>
      <c r="E6" s="50"/>
      <c r="F6" s="50"/>
      <c r="G6" s="19"/>
      <c r="H6" s="22"/>
    </row>
    <row r="7" spans="1:8" ht="21" customHeight="1" x14ac:dyDescent="0.15">
      <c r="A7" s="11" t="s">
        <v>43</v>
      </c>
      <c r="B7" s="49" t="s">
        <v>44</v>
      </c>
      <c r="C7" s="49"/>
      <c r="D7" s="12" t="s">
        <v>45</v>
      </c>
      <c r="E7" s="50">
        <v>1</v>
      </c>
      <c r="F7" s="50"/>
      <c r="G7" s="19"/>
      <c r="H7" s="22">
        <f>G7*E7</f>
        <v>0</v>
      </c>
    </row>
    <row r="8" spans="1:8" ht="21" customHeight="1" x14ac:dyDescent="0.15">
      <c r="A8" s="11" t="s">
        <v>46</v>
      </c>
      <c r="B8" s="49" t="s">
        <v>47</v>
      </c>
      <c r="C8" s="49"/>
      <c r="D8" s="12" t="s">
        <v>45</v>
      </c>
      <c r="E8" s="50">
        <v>1</v>
      </c>
      <c r="F8" s="50"/>
      <c r="G8" s="19"/>
      <c r="H8" s="22">
        <f>G8*E8</f>
        <v>0</v>
      </c>
    </row>
    <row r="9" spans="1:8" ht="13.5" customHeight="1" x14ac:dyDescent="0.15">
      <c r="A9" s="11" t="s">
        <v>48</v>
      </c>
      <c r="B9" s="49" t="s">
        <v>49</v>
      </c>
      <c r="C9" s="49"/>
      <c r="D9" s="12"/>
      <c r="E9" s="50"/>
      <c r="F9" s="50"/>
      <c r="G9" s="19"/>
      <c r="H9" s="22"/>
    </row>
    <row r="10" spans="1:8" ht="13.5" customHeight="1" x14ac:dyDescent="0.15">
      <c r="A10" s="11" t="s">
        <v>50</v>
      </c>
      <c r="B10" s="49" t="s">
        <v>51</v>
      </c>
      <c r="C10" s="49"/>
      <c r="D10" s="12" t="s">
        <v>45</v>
      </c>
      <c r="E10" s="50">
        <v>1</v>
      </c>
      <c r="F10" s="50"/>
      <c r="G10" s="19"/>
      <c r="H10" s="22">
        <f t="shared" ref="H10:H12" si="0">G10*E10</f>
        <v>0</v>
      </c>
    </row>
    <row r="11" spans="1:8" ht="13.5" customHeight="1" x14ac:dyDescent="0.15">
      <c r="A11" s="11" t="s">
        <v>52</v>
      </c>
      <c r="B11" s="49" t="s">
        <v>53</v>
      </c>
      <c r="C11" s="49"/>
      <c r="D11" s="12" t="s">
        <v>45</v>
      </c>
      <c r="E11" s="50">
        <v>1</v>
      </c>
      <c r="F11" s="50"/>
      <c r="G11" s="19"/>
      <c r="H11" s="22">
        <f t="shared" si="0"/>
        <v>0</v>
      </c>
    </row>
    <row r="12" spans="1:8" ht="21" customHeight="1" x14ac:dyDescent="0.15">
      <c r="A12" s="11" t="s">
        <v>54</v>
      </c>
      <c r="B12" s="49" t="s">
        <v>55</v>
      </c>
      <c r="C12" s="49"/>
      <c r="D12" s="12" t="s">
        <v>45</v>
      </c>
      <c r="E12" s="50">
        <v>1</v>
      </c>
      <c r="F12" s="50"/>
      <c r="G12" s="19">
        <f>63339.46*0.015</f>
        <v>950.0918999999999</v>
      </c>
      <c r="H12" s="22">
        <f t="shared" si="0"/>
        <v>950.0918999999999</v>
      </c>
    </row>
    <row r="13" spans="1:8" ht="13.5" customHeight="1" x14ac:dyDescent="0.15">
      <c r="A13" s="11" t="s">
        <v>56</v>
      </c>
      <c r="B13" s="49" t="s">
        <v>57</v>
      </c>
      <c r="C13" s="49"/>
      <c r="D13" s="12"/>
      <c r="E13" s="50"/>
      <c r="F13" s="50"/>
      <c r="G13" s="19"/>
      <c r="H13" s="22"/>
    </row>
    <row r="14" spans="1:8" ht="13.5" customHeight="1" x14ac:dyDescent="0.15">
      <c r="A14" s="11" t="s">
        <v>58</v>
      </c>
      <c r="B14" s="49" t="s">
        <v>57</v>
      </c>
      <c r="C14" s="49"/>
      <c r="D14" s="12" t="s">
        <v>45</v>
      </c>
      <c r="E14" s="50">
        <v>1</v>
      </c>
      <c r="F14" s="50"/>
      <c r="G14" s="19"/>
      <c r="H14" s="22">
        <f>G14*E14</f>
        <v>0</v>
      </c>
    </row>
    <row r="15" spans="1:8" ht="13.5" customHeight="1" x14ac:dyDescent="0.15">
      <c r="A15" s="11"/>
      <c r="B15" s="49"/>
      <c r="C15" s="49"/>
      <c r="D15" s="12"/>
      <c r="E15" s="50"/>
      <c r="F15" s="50"/>
      <c r="G15" s="19"/>
      <c r="H15" s="22"/>
    </row>
    <row r="16" spans="1:8" ht="13.5" customHeight="1" x14ac:dyDescent="0.15">
      <c r="A16" s="11"/>
      <c r="B16" s="49"/>
      <c r="C16" s="49"/>
      <c r="D16" s="12"/>
      <c r="E16" s="50"/>
      <c r="F16" s="50"/>
      <c r="G16" s="19"/>
      <c r="H16" s="22"/>
    </row>
    <row r="17" spans="1:8" ht="13.5" customHeight="1" x14ac:dyDescent="0.15">
      <c r="A17" s="11"/>
      <c r="B17" s="49"/>
      <c r="C17" s="49"/>
      <c r="D17" s="12"/>
      <c r="E17" s="50"/>
      <c r="F17" s="50"/>
      <c r="G17" s="19"/>
      <c r="H17" s="22"/>
    </row>
    <row r="18" spans="1:8" ht="13.5" customHeight="1" x14ac:dyDescent="0.15">
      <c r="A18" s="11"/>
      <c r="B18" s="49"/>
      <c r="C18" s="49"/>
      <c r="D18" s="12"/>
      <c r="E18" s="50"/>
      <c r="F18" s="50"/>
      <c r="G18" s="19"/>
      <c r="H18" s="22"/>
    </row>
    <row r="19" spans="1:8" ht="13.5" customHeight="1" x14ac:dyDescent="0.15">
      <c r="A19" s="11"/>
      <c r="B19" s="49"/>
      <c r="C19" s="49"/>
      <c r="D19" s="12"/>
      <c r="E19" s="50"/>
      <c r="F19" s="50"/>
      <c r="G19" s="19"/>
      <c r="H19" s="22"/>
    </row>
    <row r="20" spans="1:8" ht="13.5" customHeight="1" x14ac:dyDescent="0.15">
      <c r="A20" s="11"/>
      <c r="B20" s="49"/>
      <c r="C20" s="49"/>
      <c r="D20" s="12"/>
      <c r="E20" s="50"/>
      <c r="F20" s="50"/>
      <c r="G20" s="19"/>
      <c r="H20" s="22"/>
    </row>
    <row r="21" spans="1:8" ht="13.5" customHeight="1" x14ac:dyDescent="0.15">
      <c r="A21" s="11"/>
      <c r="B21" s="49"/>
      <c r="C21" s="49"/>
      <c r="D21" s="12"/>
      <c r="E21" s="50"/>
      <c r="F21" s="50"/>
      <c r="G21" s="19"/>
      <c r="H21" s="22"/>
    </row>
    <row r="22" spans="1:8" ht="13.5" customHeight="1" x14ac:dyDescent="0.15">
      <c r="A22" s="11"/>
      <c r="B22" s="49"/>
      <c r="C22" s="49"/>
      <c r="D22" s="12"/>
      <c r="E22" s="50"/>
      <c r="F22" s="50"/>
      <c r="G22" s="19"/>
      <c r="H22" s="22"/>
    </row>
    <row r="23" spans="1:8" ht="13.5" customHeight="1" x14ac:dyDescent="0.15">
      <c r="A23" s="11"/>
      <c r="B23" s="49"/>
      <c r="C23" s="49"/>
      <c r="D23" s="12"/>
      <c r="E23" s="50"/>
      <c r="F23" s="50"/>
      <c r="G23" s="19"/>
      <c r="H23" s="22"/>
    </row>
    <row r="24" spans="1:8" ht="13.5" customHeight="1" x14ac:dyDescent="0.15">
      <c r="A24" s="11"/>
      <c r="B24" s="49"/>
      <c r="C24" s="49"/>
      <c r="D24" s="12"/>
      <c r="E24" s="50"/>
      <c r="F24" s="50"/>
      <c r="G24" s="19"/>
      <c r="H24" s="22"/>
    </row>
    <row r="25" spans="1:8" ht="13.5" customHeight="1" x14ac:dyDescent="0.15">
      <c r="A25" s="11"/>
      <c r="B25" s="49"/>
      <c r="C25" s="49"/>
      <c r="D25" s="12"/>
      <c r="E25" s="50"/>
      <c r="F25" s="50"/>
      <c r="G25" s="19"/>
      <c r="H25" s="22"/>
    </row>
    <row r="26" spans="1:8" ht="13.5" customHeight="1" x14ac:dyDescent="0.15">
      <c r="A26" s="11"/>
      <c r="B26" s="49"/>
      <c r="C26" s="49"/>
      <c r="D26" s="12"/>
      <c r="E26" s="50"/>
      <c r="F26" s="50"/>
      <c r="G26" s="19"/>
      <c r="H26" s="22"/>
    </row>
    <row r="27" spans="1:8" ht="13.5" customHeight="1" x14ac:dyDescent="0.15">
      <c r="A27" s="11"/>
      <c r="B27" s="49"/>
      <c r="C27" s="49"/>
      <c r="D27" s="12"/>
      <c r="E27" s="50"/>
      <c r="F27" s="50"/>
      <c r="G27" s="19"/>
      <c r="H27" s="22"/>
    </row>
    <row r="28" spans="1:8" ht="13.5" customHeight="1" x14ac:dyDescent="0.15">
      <c r="A28" s="11"/>
      <c r="B28" s="49"/>
      <c r="C28" s="49"/>
      <c r="D28" s="12"/>
      <c r="E28" s="50"/>
      <c r="F28" s="50"/>
      <c r="G28" s="19"/>
      <c r="H28" s="22"/>
    </row>
    <row r="29" spans="1:8" ht="13.5" customHeight="1" x14ac:dyDescent="0.15">
      <c r="A29" s="11"/>
      <c r="B29" s="49"/>
      <c r="C29" s="49"/>
      <c r="D29" s="12"/>
      <c r="E29" s="50"/>
      <c r="F29" s="50"/>
      <c r="G29" s="19"/>
      <c r="H29" s="22"/>
    </row>
    <row r="30" spans="1:8" ht="13.5" customHeight="1" x14ac:dyDescent="0.15">
      <c r="A30" s="11"/>
      <c r="B30" s="49"/>
      <c r="C30" s="49"/>
      <c r="D30" s="12"/>
      <c r="E30" s="50"/>
      <c r="F30" s="50"/>
      <c r="G30" s="19"/>
      <c r="H30" s="22"/>
    </row>
    <row r="31" spans="1:8" ht="13.5" customHeight="1" x14ac:dyDescent="0.15">
      <c r="A31" s="11"/>
      <c r="B31" s="49"/>
      <c r="C31" s="49"/>
      <c r="D31" s="12"/>
      <c r="E31" s="50"/>
      <c r="F31" s="50"/>
      <c r="G31" s="19"/>
      <c r="H31" s="22"/>
    </row>
    <row r="32" spans="1:8" ht="13.5" customHeight="1" x14ac:dyDescent="0.15">
      <c r="A32" s="11"/>
      <c r="B32" s="49"/>
      <c r="C32" s="49"/>
      <c r="D32" s="12"/>
      <c r="E32" s="50"/>
      <c r="F32" s="50"/>
      <c r="G32" s="19"/>
      <c r="H32" s="22"/>
    </row>
    <row r="33" spans="1:8" ht="13.5" customHeight="1" x14ac:dyDescent="0.15">
      <c r="A33" s="11"/>
      <c r="B33" s="49"/>
      <c r="C33" s="49"/>
      <c r="D33" s="12"/>
      <c r="E33" s="50"/>
      <c r="F33" s="50"/>
      <c r="G33" s="19"/>
      <c r="H33" s="22"/>
    </row>
    <row r="34" spans="1:8" ht="13.5" customHeight="1" x14ac:dyDescent="0.15">
      <c r="A34" s="11"/>
      <c r="B34" s="49"/>
      <c r="C34" s="49"/>
      <c r="D34" s="12"/>
      <c r="E34" s="50"/>
      <c r="F34" s="50"/>
      <c r="G34" s="19"/>
      <c r="H34" s="22"/>
    </row>
    <row r="35" spans="1:8" ht="13.5" customHeight="1" x14ac:dyDescent="0.15">
      <c r="A35" s="11"/>
      <c r="B35" s="49"/>
      <c r="C35" s="49"/>
      <c r="D35" s="12"/>
      <c r="E35" s="50"/>
      <c r="F35" s="50"/>
      <c r="G35" s="19"/>
      <c r="H35" s="22"/>
    </row>
    <row r="36" spans="1:8" ht="13.5" customHeight="1" x14ac:dyDescent="0.15">
      <c r="A36" s="11"/>
      <c r="B36" s="49"/>
      <c r="C36" s="49"/>
      <c r="D36" s="12"/>
      <c r="E36" s="50"/>
      <c r="F36" s="50"/>
      <c r="G36" s="19"/>
      <c r="H36" s="22"/>
    </row>
    <row r="37" spans="1:8" ht="13.5" customHeight="1" x14ac:dyDescent="0.15">
      <c r="A37" s="11"/>
      <c r="B37" s="49"/>
      <c r="C37" s="49"/>
      <c r="D37" s="12"/>
      <c r="E37" s="50"/>
      <c r="F37" s="50"/>
      <c r="G37" s="19"/>
      <c r="H37" s="22"/>
    </row>
    <row r="38" spans="1:8" ht="13.5" customHeight="1" x14ac:dyDescent="0.15">
      <c r="A38" s="11"/>
      <c r="B38" s="49"/>
      <c r="C38" s="49"/>
      <c r="D38" s="12"/>
      <c r="E38" s="50"/>
      <c r="F38" s="50"/>
      <c r="G38" s="19"/>
      <c r="H38" s="22"/>
    </row>
    <row r="39" spans="1:8" ht="13.5" customHeight="1" x14ac:dyDescent="0.15">
      <c r="A39" s="11"/>
      <c r="B39" s="49"/>
      <c r="C39" s="49"/>
      <c r="D39" s="12"/>
      <c r="E39" s="50"/>
      <c r="F39" s="50"/>
      <c r="G39" s="19"/>
      <c r="H39" s="22"/>
    </row>
    <row r="40" spans="1:8" ht="13.5" customHeight="1" x14ac:dyDescent="0.15">
      <c r="A40" s="11"/>
      <c r="B40" s="49"/>
      <c r="C40" s="49"/>
      <c r="D40" s="12"/>
      <c r="E40" s="50"/>
      <c r="F40" s="50"/>
      <c r="G40" s="19"/>
      <c r="H40" s="22"/>
    </row>
    <row r="41" spans="1:8" ht="13.5" customHeight="1" x14ac:dyDescent="0.15">
      <c r="A41" s="11"/>
      <c r="B41" s="49"/>
      <c r="C41" s="49"/>
      <c r="D41" s="12"/>
      <c r="E41" s="50"/>
      <c r="F41" s="50"/>
      <c r="G41" s="19"/>
      <c r="H41" s="22"/>
    </row>
    <row r="42" spans="1:8" ht="13.5" customHeight="1" x14ac:dyDescent="0.15">
      <c r="A42" s="11"/>
      <c r="B42" s="49"/>
      <c r="C42" s="49"/>
      <c r="D42" s="12"/>
      <c r="E42" s="50"/>
      <c r="F42" s="50"/>
      <c r="G42" s="19"/>
      <c r="H42" s="22"/>
    </row>
    <row r="43" spans="1:8" ht="13.5" customHeight="1" x14ac:dyDescent="0.15">
      <c r="A43" s="11"/>
      <c r="B43" s="49"/>
      <c r="C43" s="49"/>
      <c r="D43" s="12"/>
      <c r="E43" s="50"/>
      <c r="F43" s="50"/>
      <c r="G43" s="19"/>
      <c r="H43" s="22"/>
    </row>
    <row r="44" spans="1:8" ht="13.5" customHeight="1" x14ac:dyDescent="0.15">
      <c r="A44" s="11"/>
      <c r="B44" s="49"/>
      <c r="C44" s="49"/>
      <c r="D44" s="12"/>
      <c r="E44" s="50"/>
      <c r="F44" s="50"/>
      <c r="G44" s="19"/>
      <c r="H44" s="22"/>
    </row>
    <row r="45" spans="1:8" ht="13.5" customHeight="1" x14ac:dyDescent="0.15">
      <c r="A45" s="11"/>
      <c r="B45" s="49"/>
      <c r="C45" s="49"/>
      <c r="D45" s="12"/>
      <c r="E45" s="50"/>
      <c r="F45" s="50"/>
      <c r="G45" s="19"/>
      <c r="H45" s="22"/>
    </row>
    <row r="46" spans="1:8" ht="13.5" customHeight="1" x14ac:dyDescent="0.15">
      <c r="A46" s="11"/>
      <c r="B46" s="49"/>
      <c r="C46" s="49"/>
      <c r="D46" s="12"/>
      <c r="E46" s="50"/>
      <c r="F46" s="50"/>
      <c r="G46" s="19"/>
      <c r="H46" s="22"/>
    </row>
    <row r="47" spans="1:8" ht="13.5" customHeight="1" x14ac:dyDescent="0.15">
      <c r="A47" s="11"/>
      <c r="B47" s="49"/>
      <c r="C47" s="49"/>
      <c r="D47" s="12"/>
      <c r="E47" s="50"/>
      <c r="F47" s="50"/>
      <c r="G47" s="19"/>
      <c r="H47" s="22"/>
    </row>
    <row r="48" spans="1:8" ht="13.5" customHeight="1" x14ac:dyDescent="0.15">
      <c r="A48" s="11"/>
      <c r="B48" s="49"/>
      <c r="C48" s="49"/>
      <c r="D48" s="12"/>
      <c r="E48" s="50"/>
      <c r="F48" s="50"/>
      <c r="G48" s="19"/>
      <c r="H48" s="22"/>
    </row>
    <row r="49" spans="1:8" ht="13.5" customHeight="1" thickBot="1" x14ac:dyDescent="0.2">
      <c r="A49" s="53" t="s">
        <v>127</v>
      </c>
      <c r="B49" s="54"/>
      <c r="C49" s="54"/>
      <c r="D49" s="54"/>
      <c r="E49" s="54"/>
      <c r="F49" s="54"/>
      <c r="G49" s="55"/>
      <c r="H49" s="23">
        <f>SUM(H7:H14)</f>
        <v>950.0918999999999</v>
      </c>
    </row>
    <row r="50" spans="1:8" ht="21" customHeight="1" x14ac:dyDescent="0.15">
      <c r="A50" s="51"/>
      <c r="B50" s="51"/>
      <c r="C50" s="31"/>
      <c r="D50" s="31"/>
      <c r="E50" s="31"/>
      <c r="F50" s="52" t="s">
        <v>59</v>
      </c>
      <c r="G50" s="52"/>
      <c r="H50" s="52"/>
    </row>
    <row r="51" spans="1:8" ht="21" customHeight="1" x14ac:dyDescent="0.15">
      <c r="A51" s="56" t="s">
        <v>29</v>
      </c>
      <c r="B51" s="56"/>
      <c r="C51" s="56"/>
      <c r="D51" s="56"/>
      <c r="E51" s="56"/>
      <c r="F51" s="56"/>
      <c r="G51" s="56"/>
      <c r="H51" s="56"/>
    </row>
    <row r="52" spans="1:8" ht="13.5" customHeight="1" thickBot="1" x14ac:dyDescent="0.2">
      <c r="A52" s="51" t="s">
        <v>102</v>
      </c>
      <c r="B52" s="51"/>
      <c r="C52" s="31"/>
      <c r="D52" s="31"/>
      <c r="E52" s="31"/>
      <c r="F52" s="52" t="s">
        <v>31</v>
      </c>
      <c r="G52" s="52"/>
      <c r="H52" s="52"/>
    </row>
    <row r="53" spans="1:8" ht="13.5" customHeight="1" x14ac:dyDescent="0.15">
      <c r="A53" s="57" t="s">
        <v>61</v>
      </c>
      <c r="B53" s="58"/>
      <c r="C53" s="58"/>
      <c r="D53" s="58"/>
      <c r="E53" s="58"/>
      <c r="F53" s="58"/>
      <c r="G53" s="58"/>
      <c r="H53" s="59"/>
    </row>
    <row r="54" spans="1:8" ht="13.5" customHeight="1" x14ac:dyDescent="0.15">
      <c r="A54" s="11" t="s">
        <v>33</v>
      </c>
      <c r="B54" s="60" t="s">
        <v>34</v>
      </c>
      <c r="C54" s="60"/>
      <c r="D54" s="12" t="s">
        <v>35</v>
      </c>
      <c r="E54" s="60" t="s">
        <v>36</v>
      </c>
      <c r="F54" s="60"/>
      <c r="G54" s="18" t="s">
        <v>37</v>
      </c>
      <c r="H54" s="21" t="s">
        <v>38</v>
      </c>
    </row>
    <row r="55" spans="1:8" ht="13.5" customHeight="1" x14ac:dyDescent="0.15">
      <c r="A55" s="11" t="s">
        <v>62</v>
      </c>
      <c r="B55" s="49" t="s">
        <v>63</v>
      </c>
      <c r="C55" s="49"/>
      <c r="D55" s="12"/>
      <c r="E55" s="50"/>
      <c r="F55" s="50"/>
      <c r="G55" s="19"/>
      <c r="H55" s="22"/>
    </row>
    <row r="56" spans="1:8" ht="13.5" customHeight="1" x14ac:dyDescent="0.15">
      <c r="A56" s="11" t="s">
        <v>64</v>
      </c>
      <c r="B56" s="49" t="s">
        <v>65</v>
      </c>
      <c r="C56" s="49"/>
      <c r="D56" s="12"/>
      <c r="E56" s="50"/>
      <c r="F56" s="50"/>
      <c r="G56" s="19"/>
      <c r="H56" s="22"/>
    </row>
    <row r="57" spans="1:8" ht="57" customHeight="1" x14ac:dyDescent="0.15">
      <c r="A57" s="11" t="s">
        <v>43</v>
      </c>
      <c r="B57" s="49" t="s">
        <v>103</v>
      </c>
      <c r="C57" s="49"/>
      <c r="D57" s="12" t="s">
        <v>67</v>
      </c>
      <c r="E57" s="50">
        <v>488</v>
      </c>
      <c r="F57" s="50"/>
      <c r="G57" s="19"/>
      <c r="H57" s="22">
        <f t="shared" ref="H57:H58" si="1">G57*E57</f>
        <v>0</v>
      </c>
    </row>
    <row r="58" spans="1:8" ht="66" customHeight="1" x14ac:dyDescent="0.15">
      <c r="A58" s="11" t="s">
        <v>46</v>
      </c>
      <c r="B58" s="49" t="s">
        <v>68</v>
      </c>
      <c r="C58" s="49"/>
      <c r="D58" s="12" t="s">
        <v>69</v>
      </c>
      <c r="E58" s="50">
        <v>97.6</v>
      </c>
      <c r="F58" s="50"/>
      <c r="G58" s="19"/>
      <c r="H58" s="22">
        <f t="shared" si="1"/>
        <v>0</v>
      </c>
    </row>
    <row r="59" spans="1:8" ht="13.5" customHeight="1" x14ac:dyDescent="0.15">
      <c r="A59" s="11"/>
      <c r="B59" s="49"/>
      <c r="C59" s="49"/>
      <c r="D59" s="12"/>
      <c r="E59" s="50"/>
      <c r="F59" s="50"/>
      <c r="G59" s="19"/>
      <c r="H59" s="22"/>
    </row>
    <row r="60" spans="1:8" ht="13.5" customHeight="1" x14ac:dyDescent="0.15">
      <c r="A60" s="11"/>
      <c r="B60" s="49"/>
      <c r="C60" s="49"/>
      <c r="D60" s="12"/>
      <c r="E60" s="50"/>
      <c r="F60" s="50"/>
      <c r="G60" s="19"/>
      <c r="H60" s="22"/>
    </row>
    <row r="61" spans="1:8" ht="13.5" customHeight="1" x14ac:dyDescent="0.15">
      <c r="A61" s="11"/>
      <c r="B61" s="49"/>
      <c r="C61" s="49"/>
      <c r="D61" s="12"/>
      <c r="E61" s="50"/>
      <c r="F61" s="50"/>
      <c r="G61" s="19"/>
      <c r="H61" s="22"/>
    </row>
    <row r="62" spans="1:8" ht="13.5" customHeight="1" x14ac:dyDescent="0.15">
      <c r="A62" s="11"/>
      <c r="B62" s="49"/>
      <c r="C62" s="49"/>
      <c r="D62" s="12"/>
      <c r="E62" s="50"/>
      <c r="F62" s="50"/>
      <c r="G62" s="19"/>
      <c r="H62" s="22"/>
    </row>
    <row r="63" spans="1:8" ht="13.5" customHeight="1" x14ac:dyDescent="0.15">
      <c r="A63" s="11"/>
      <c r="B63" s="49"/>
      <c r="C63" s="49"/>
      <c r="D63" s="12"/>
      <c r="E63" s="50"/>
      <c r="F63" s="50"/>
      <c r="G63" s="19"/>
      <c r="H63" s="22"/>
    </row>
    <row r="64" spans="1:8" ht="13.5" customHeight="1" x14ac:dyDescent="0.15">
      <c r="A64" s="11"/>
      <c r="B64" s="49"/>
      <c r="C64" s="49"/>
      <c r="D64" s="12"/>
      <c r="E64" s="50"/>
      <c r="F64" s="50"/>
      <c r="G64" s="19"/>
      <c r="H64" s="22"/>
    </row>
    <row r="65" spans="1:8" ht="13.5" customHeight="1" x14ac:dyDescent="0.15">
      <c r="A65" s="11"/>
      <c r="B65" s="49"/>
      <c r="C65" s="49"/>
      <c r="D65" s="12"/>
      <c r="E65" s="50"/>
      <c r="F65" s="50"/>
      <c r="G65" s="19"/>
      <c r="H65" s="22"/>
    </row>
    <row r="66" spans="1:8" ht="13.5" customHeight="1" x14ac:dyDescent="0.15">
      <c r="A66" s="11"/>
      <c r="B66" s="49"/>
      <c r="C66" s="49"/>
      <c r="D66" s="12"/>
      <c r="E66" s="50"/>
      <c r="F66" s="50"/>
      <c r="G66" s="19"/>
      <c r="H66" s="22"/>
    </row>
    <row r="67" spans="1:8" ht="13.5" customHeight="1" x14ac:dyDescent="0.15">
      <c r="A67" s="11"/>
      <c r="B67" s="49"/>
      <c r="C67" s="49"/>
      <c r="D67" s="12"/>
      <c r="E67" s="50"/>
      <c r="F67" s="50"/>
      <c r="G67" s="19"/>
      <c r="H67" s="22"/>
    </row>
    <row r="68" spans="1:8" ht="13.5" customHeight="1" x14ac:dyDescent="0.15">
      <c r="A68" s="11"/>
      <c r="B68" s="49"/>
      <c r="C68" s="49"/>
      <c r="D68" s="12"/>
      <c r="E68" s="50"/>
      <c r="F68" s="50"/>
      <c r="G68" s="19"/>
      <c r="H68" s="22"/>
    </row>
    <row r="69" spans="1:8" ht="13.5" customHeight="1" x14ac:dyDescent="0.15">
      <c r="A69" s="11"/>
      <c r="B69" s="49"/>
      <c r="C69" s="49"/>
      <c r="D69" s="12"/>
      <c r="E69" s="50"/>
      <c r="F69" s="50"/>
      <c r="G69" s="19"/>
      <c r="H69" s="22"/>
    </row>
    <row r="70" spans="1:8" ht="13.5" customHeight="1" x14ac:dyDescent="0.15">
      <c r="A70" s="11"/>
      <c r="B70" s="49"/>
      <c r="C70" s="49"/>
      <c r="D70" s="12"/>
      <c r="E70" s="50"/>
      <c r="F70" s="50"/>
      <c r="G70" s="19"/>
      <c r="H70" s="22"/>
    </row>
    <row r="71" spans="1:8" ht="13.5" customHeight="1" x14ac:dyDescent="0.15">
      <c r="A71" s="11"/>
      <c r="B71" s="49"/>
      <c r="C71" s="49"/>
      <c r="D71" s="12"/>
      <c r="E71" s="50"/>
      <c r="F71" s="50"/>
      <c r="G71" s="19"/>
      <c r="H71" s="22"/>
    </row>
    <row r="72" spans="1:8" ht="13.5" customHeight="1" x14ac:dyDescent="0.15">
      <c r="A72" s="11"/>
      <c r="B72" s="49"/>
      <c r="C72" s="49"/>
      <c r="D72" s="12"/>
      <c r="E72" s="50"/>
      <c r="F72" s="50"/>
      <c r="G72" s="19"/>
      <c r="H72" s="22"/>
    </row>
    <row r="73" spans="1:8" ht="13.5" customHeight="1" x14ac:dyDescent="0.15">
      <c r="A73" s="11"/>
      <c r="B73" s="49"/>
      <c r="C73" s="49"/>
      <c r="D73" s="12"/>
      <c r="E73" s="50"/>
      <c r="F73" s="50"/>
      <c r="G73" s="19"/>
      <c r="H73" s="22"/>
    </row>
    <row r="74" spans="1:8" ht="13.5" customHeight="1" x14ac:dyDescent="0.15">
      <c r="A74" s="11"/>
      <c r="B74" s="49"/>
      <c r="C74" s="49"/>
      <c r="D74" s="12"/>
      <c r="E74" s="50"/>
      <c r="F74" s="50"/>
      <c r="G74" s="19"/>
      <c r="H74" s="22"/>
    </row>
    <row r="75" spans="1:8" ht="13.5" customHeight="1" x14ac:dyDescent="0.15">
      <c r="A75" s="11"/>
      <c r="B75" s="49"/>
      <c r="C75" s="49"/>
      <c r="D75" s="12"/>
      <c r="E75" s="50"/>
      <c r="F75" s="50"/>
      <c r="G75" s="19"/>
      <c r="H75" s="22"/>
    </row>
    <row r="76" spans="1:8" ht="13.5" customHeight="1" x14ac:dyDescent="0.15">
      <c r="A76" s="11"/>
      <c r="B76" s="49"/>
      <c r="C76" s="49"/>
      <c r="D76" s="12"/>
      <c r="E76" s="50"/>
      <c r="F76" s="50"/>
      <c r="G76" s="19"/>
      <c r="H76" s="22"/>
    </row>
    <row r="77" spans="1:8" ht="13.5" customHeight="1" x14ac:dyDescent="0.15">
      <c r="A77" s="11"/>
      <c r="B77" s="49"/>
      <c r="C77" s="49"/>
      <c r="D77" s="12"/>
      <c r="E77" s="50"/>
      <c r="F77" s="50"/>
      <c r="G77" s="19"/>
      <c r="H77" s="22"/>
    </row>
    <row r="78" spans="1:8" ht="13.5" customHeight="1" x14ac:dyDescent="0.15">
      <c r="A78" s="11"/>
      <c r="B78" s="49"/>
      <c r="C78" s="49"/>
      <c r="D78" s="12"/>
      <c r="E78" s="50"/>
      <c r="F78" s="50"/>
      <c r="G78" s="19"/>
      <c r="H78" s="22"/>
    </row>
    <row r="79" spans="1:8" ht="13.5" customHeight="1" x14ac:dyDescent="0.15">
      <c r="A79" s="11"/>
      <c r="B79" s="49"/>
      <c r="C79" s="49"/>
      <c r="D79" s="12"/>
      <c r="E79" s="50"/>
      <c r="F79" s="50"/>
      <c r="G79" s="19"/>
      <c r="H79" s="22"/>
    </row>
    <row r="80" spans="1:8" ht="13.5" customHeight="1" x14ac:dyDescent="0.15">
      <c r="A80" s="11"/>
      <c r="B80" s="49"/>
      <c r="C80" s="49"/>
      <c r="D80" s="12"/>
      <c r="E80" s="50"/>
      <c r="F80" s="50"/>
      <c r="G80" s="19"/>
      <c r="H80" s="22"/>
    </row>
    <row r="81" spans="1:8" ht="13.5" customHeight="1" x14ac:dyDescent="0.15">
      <c r="A81" s="11"/>
      <c r="B81" s="49"/>
      <c r="C81" s="49"/>
      <c r="D81" s="12"/>
      <c r="E81" s="50"/>
      <c r="F81" s="50"/>
      <c r="G81" s="19"/>
      <c r="H81" s="22"/>
    </row>
    <row r="82" spans="1:8" ht="13.5" customHeight="1" x14ac:dyDescent="0.15">
      <c r="A82" s="11"/>
      <c r="B82" s="49"/>
      <c r="C82" s="49"/>
      <c r="D82" s="12"/>
      <c r="E82" s="50"/>
      <c r="F82" s="50"/>
      <c r="G82" s="19"/>
      <c r="H82" s="22"/>
    </row>
    <row r="83" spans="1:8" ht="13.5" customHeight="1" x14ac:dyDescent="0.15">
      <c r="A83" s="11"/>
      <c r="B83" s="49"/>
      <c r="C83" s="49"/>
      <c r="D83" s="12"/>
      <c r="E83" s="50"/>
      <c r="F83" s="50"/>
      <c r="G83" s="19"/>
      <c r="H83" s="22"/>
    </row>
    <row r="84" spans="1:8" ht="13.5" customHeight="1" x14ac:dyDescent="0.15">
      <c r="A84" s="11"/>
      <c r="B84" s="49"/>
      <c r="C84" s="49"/>
      <c r="D84" s="12"/>
      <c r="E84" s="50"/>
      <c r="F84" s="50"/>
      <c r="G84" s="19"/>
      <c r="H84" s="22"/>
    </row>
    <row r="85" spans="1:8" ht="13.5" customHeight="1" x14ac:dyDescent="0.15">
      <c r="A85" s="11"/>
      <c r="B85" s="49"/>
      <c r="C85" s="49"/>
      <c r="D85" s="12"/>
      <c r="E85" s="50"/>
      <c r="F85" s="50"/>
      <c r="G85" s="19"/>
      <c r="H85" s="22"/>
    </row>
    <row r="86" spans="1:8" ht="13.5" customHeight="1" x14ac:dyDescent="0.15">
      <c r="A86" s="11"/>
      <c r="B86" s="49"/>
      <c r="C86" s="49"/>
      <c r="D86" s="12"/>
      <c r="E86" s="50"/>
      <c r="F86" s="50"/>
      <c r="G86" s="19"/>
      <c r="H86" s="22"/>
    </row>
    <row r="87" spans="1:8" ht="13.5" customHeight="1" x14ac:dyDescent="0.15">
      <c r="A87" s="11"/>
      <c r="B87" s="49"/>
      <c r="C87" s="49"/>
      <c r="D87" s="12"/>
      <c r="E87" s="50"/>
      <c r="F87" s="50"/>
      <c r="G87" s="19"/>
      <c r="H87" s="22"/>
    </row>
    <row r="88" spans="1:8" ht="13.5" customHeight="1" x14ac:dyDescent="0.15">
      <c r="A88" s="11"/>
      <c r="B88" s="49"/>
      <c r="C88" s="49"/>
      <c r="D88" s="12"/>
      <c r="E88" s="50"/>
      <c r="F88" s="50"/>
      <c r="G88" s="19"/>
      <c r="H88" s="22"/>
    </row>
    <row r="89" spans="1:8" ht="13.5" customHeight="1" x14ac:dyDescent="0.15">
      <c r="A89" s="11"/>
      <c r="B89" s="49"/>
      <c r="C89" s="49"/>
      <c r="D89" s="12"/>
      <c r="E89" s="50"/>
      <c r="F89" s="50"/>
      <c r="G89" s="19"/>
      <c r="H89" s="22"/>
    </row>
    <row r="90" spans="1:8" ht="13.5" customHeight="1" x14ac:dyDescent="0.15">
      <c r="A90" s="11"/>
      <c r="B90" s="49"/>
      <c r="C90" s="49"/>
      <c r="D90" s="12"/>
      <c r="E90" s="50"/>
      <c r="F90" s="50"/>
      <c r="G90" s="19"/>
      <c r="H90" s="22"/>
    </row>
    <row r="91" spans="1:8" ht="13.5" customHeight="1" x14ac:dyDescent="0.15">
      <c r="A91" s="11"/>
      <c r="B91" s="49"/>
      <c r="C91" s="49"/>
      <c r="D91" s="12"/>
      <c r="E91" s="50"/>
      <c r="F91" s="50"/>
      <c r="G91" s="19"/>
      <c r="H91" s="22"/>
    </row>
    <row r="92" spans="1:8" ht="13.5" customHeight="1" x14ac:dyDescent="0.15">
      <c r="A92" s="11"/>
      <c r="B92" s="49"/>
      <c r="C92" s="49"/>
      <c r="D92" s="12"/>
      <c r="E92" s="50"/>
      <c r="F92" s="50"/>
      <c r="G92" s="19"/>
      <c r="H92" s="22"/>
    </row>
    <row r="93" spans="1:8" ht="13.5" customHeight="1" x14ac:dyDescent="0.15">
      <c r="A93" s="11"/>
      <c r="B93" s="49"/>
      <c r="C93" s="49"/>
      <c r="D93" s="12"/>
      <c r="E93" s="50"/>
      <c r="F93" s="50"/>
      <c r="G93" s="19"/>
      <c r="H93" s="22"/>
    </row>
    <row r="94" spans="1:8" ht="13.5" customHeight="1" thickBot="1" x14ac:dyDescent="0.2">
      <c r="A94" s="53" t="s">
        <v>128</v>
      </c>
      <c r="B94" s="54"/>
      <c r="C94" s="54"/>
      <c r="D94" s="54"/>
      <c r="E94" s="54"/>
      <c r="F94" s="54"/>
      <c r="G94" s="55"/>
      <c r="H94" s="23">
        <f>SUM(H57:H58)</f>
        <v>0</v>
      </c>
    </row>
    <row r="95" spans="1:8" ht="21" customHeight="1" x14ac:dyDescent="0.15">
      <c r="A95" s="51"/>
      <c r="B95" s="51"/>
      <c r="C95" s="31"/>
      <c r="D95" s="31"/>
      <c r="E95" s="31"/>
      <c r="F95" s="52" t="s">
        <v>70</v>
      </c>
      <c r="G95" s="52"/>
      <c r="H95" s="52"/>
    </row>
    <row r="96" spans="1:8" ht="21" customHeight="1" x14ac:dyDescent="0.15">
      <c r="A96" s="56" t="s">
        <v>29</v>
      </c>
      <c r="B96" s="56"/>
      <c r="C96" s="56"/>
      <c r="D96" s="56"/>
      <c r="E96" s="56"/>
      <c r="F96" s="56"/>
      <c r="G96" s="56"/>
      <c r="H96" s="56"/>
    </row>
    <row r="97" spans="1:8" ht="13.5" customHeight="1" thickBot="1" x14ac:dyDescent="0.2">
      <c r="A97" s="51" t="s">
        <v>102</v>
      </c>
      <c r="B97" s="51"/>
      <c r="C97" s="31"/>
      <c r="D97" s="31"/>
      <c r="E97" s="31"/>
      <c r="F97" s="52" t="s">
        <v>31</v>
      </c>
      <c r="G97" s="52"/>
      <c r="H97" s="52"/>
    </row>
    <row r="98" spans="1:8" ht="13.5" customHeight="1" x14ac:dyDescent="0.15">
      <c r="A98" s="57" t="s">
        <v>71</v>
      </c>
      <c r="B98" s="58"/>
      <c r="C98" s="58"/>
      <c r="D98" s="58"/>
      <c r="E98" s="58"/>
      <c r="F98" s="58"/>
      <c r="G98" s="58"/>
      <c r="H98" s="59"/>
    </row>
    <row r="99" spans="1:8" ht="13.5" customHeight="1" x14ac:dyDescent="0.15">
      <c r="A99" s="11" t="s">
        <v>33</v>
      </c>
      <c r="B99" s="60" t="s">
        <v>34</v>
      </c>
      <c r="C99" s="60"/>
      <c r="D99" s="12" t="s">
        <v>35</v>
      </c>
      <c r="E99" s="60" t="s">
        <v>36</v>
      </c>
      <c r="F99" s="60"/>
      <c r="G99" s="18" t="s">
        <v>37</v>
      </c>
      <c r="H99" s="21" t="s">
        <v>38</v>
      </c>
    </row>
    <row r="100" spans="1:8" ht="13.5" customHeight="1" x14ac:dyDescent="0.15">
      <c r="A100" s="11" t="s">
        <v>72</v>
      </c>
      <c r="B100" s="49" t="s">
        <v>73</v>
      </c>
      <c r="C100" s="49"/>
      <c r="D100" s="12"/>
      <c r="E100" s="50"/>
      <c r="F100" s="50"/>
      <c r="G100" s="19"/>
      <c r="H100" s="22"/>
    </row>
    <row r="101" spans="1:8" ht="13.5" customHeight="1" x14ac:dyDescent="0.15">
      <c r="A101" s="11" t="s">
        <v>74</v>
      </c>
      <c r="B101" s="49" t="s">
        <v>75</v>
      </c>
      <c r="C101" s="49"/>
      <c r="D101" s="12"/>
      <c r="E101" s="50"/>
      <c r="F101" s="50"/>
      <c r="G101" s="19"/>
      <c r="H101" s="22"/>
    </row>
    <row r="102" spans="1:8" ht="30" customHeight="1" x14ac:dyDescent="0.15">
      <c r="A102" s="11" t="s">
        <v>43</v>
      </c>
      <c r="B102" s="49" t="s">
        <v>76</v>
      </c>
      <c r="C102" s="49"/>
      <c r="D102" s="12" t="s">
        <v>67</v>
      </c>
      <c r="E102" s="50">
        <v>488</v>
      </c>
      <c r="F102" s="50"/>
      <c r="G102" s="19"/>
      <c r="H102" s="22">
        <f>G102*E102</f>
        <v>0</v>
      </c>
    </row>
    <row r="103" spans="1:8" ht="13.5" customHeight="1" x14ac:dyDescent="0.15">
      <c r="A103" s="11" t="s">
        <v>77</v>
      </c>
      <c r="B103" s="49" t="s">
        <v>78</v>
      </c>
      <c r="C103" s="49"/>
      <c r="D103" s="12"/>
      <c r="E103" s="50"/>
      <c r="F103" s="50"/>
      <c r="G103" s="19"/>
      <c r="H103" s="22"/>
    </row>
    <row r="104" spans="1:8" ht="21" customHeight="1" x14ac:dyDescent="0.15">
      <c r="A104" s="11" t="s">
        <v>79</v>
      </c>
      <c r="B104" s="49" t="s">
        <v>80</v>
      </c>
      <c r="C104" s="49"/>
      <c r="D104" s="12"/>
      <c r="E104" s="50"/>
      <c r="F104" s="50"/>
      <c r="G104" s="19"/>
      <c r="H104" s="22"/>
    </row>
    <row r="105" spans="1:8" ht="48" customHeight="1" x14ac:dyDescent="0.15">
      <c r="A105" s="11" t="s">
        <v>43</v>
      </c>
      <c r="B105" s="49" t="s">
        <v>81</v>
      </c>
      <c r="C105" s="49"/>
      <c r="D105" s="12" t="s">
        <v>67</v>
      </c>
      <c r="E105" s="50">
        <v>488</v>
      </c>
      <c r="F105" s="50"/>
      <c r="G105" s="19"/>
      <c r="H105" s="22">
        <f>G105*E105</f>
        <v>0</v>
      </c>
    </row>
    <row r="106" spans="1:8" ht="13.5" customHeight="1" x14ac:dyDescent="0.15">
      <c r="A106" s="11" t="s">
        <v>82</v>
      </c>
      <c r="B106" s="49" t="s">
        <v>83</v>
      </c>
      <c r="C106" s="49"/>
      <c r="D106" s="12"/>
      <c r="E106" s="50"/>
      <c r="F106" s="50"/>
      <c r="G106" s="19"/>
      <c r="H106" s="22"/>
    </row>
    <row r="107" spans="1:8" ht="21" customHeight="1" x14ac:dyDescent="0.15">
      <c r="A107" s="11" t="s">
        <v>84</v>
      </c>
      <c r="B107" s="49" t="s">
        <v>85</v>
      </c>
      <c r="C107" s="49"/>
      <c r="D107" s="12" t="s">
        <v>69</v>
      </c>
      <c r="E107" s="50">
        <v>61</v>
      </c>
      <c r="F107" s="50"/>
      <c r="G107" s="19"/>
      <c r="H107" s="22">
        <f>G107*E107</f>
        <v>0</v>
      </c>
    </row>
    <row r="108" spans="1:8" ht="13.5" customHeight="1" x14ac:dyDescent="0.15">
      <c r="A108" s="11"/>
      <c r="B108" s="49"/>
      <c r="C108" s="49"/>
      <c r="D108" s="12"/>
      <c r="E108" s="50"/>
      <c r="F108" s="50"/>
      <c r="G108" s="19"/>
      <c r="H108" s="22"/>
    </row>
    <row r="109" spans="1:8" ht="13.5" customHeight="1" x14ac:dyDescent="0.15">
      <c r="A109" s="11"/>
      <c r="B109" s="49"/>
      <c r="C109" s="49"/>
      <c r="D109" s="12"/>
      <c r="E109" s="50"/>
      <c r="F109" s="50"/>
      <c r="G109" s="19"/>
      <c r="H109" s="22"/>
    </row>
    <row r="110" spans="1:8" ht="13.5" customHeight="1" x14ac:dyDescent="0.15">
      <c r="A110" s="11"/>
      <c r="B110" s="49"/>
      <c r="C110" s="49"/>
      <c r="D110" s="12"/>
      <c r="E110" s="50"/>
      <c r="F110" s="50"/>
      <c r="G110" s="19"/>
      <c r="H110" s="22"/>
    </row>
    <row r="111" spans="1:8" ht="13.5" customHeight="1" x14ac:dyDescent="0.15">
      <c r="A111" s="11"/>
      <c r="B111" s="49"/>
      <c r="C111" s="49"/>
      <c r="D111" s="12"/>
      <c r="E111" s="50"/>
      <c r="F111" s="50"/>
      <c r="G111" s="19"/>
      <c r="H111" s="22"/>
    </row>
    <row r="112" spans="1:8" ht="13.5" customHeight="1" x14ac:dyDescent="0.15">
      <c r="A112" s="11"/>
      <c r="B112" s="49"/>
      <c r="C112" s="49"/>
      <c r="D112" s="12"/>
      <c r="E112" s="50"/>
      <c r="F112" s="50"/>
      <c r="G112" s="19"/>
      <c r="H112" s="22"/>
    </row>
    <row r="113" spans="1:8" ht="13.5" customHeight="1" x14ac:dyDescent="0.15">
      <c r="A113" s="11"/>
      <c r="B113" s="49"/>
      <c r="C113" s="49"/>
      <c r="D113" s="12"/>
      <c r="E113" s="50"/>
      <c r="F113" s="50"/>
      <c r="G113" s="19"/>
      <c r="H113" s="22"/>
    </row>
    <row r="114" spans="1:8" ht="13.5" customHeight="1" x14ac:dyDescent="0.15">
      <c r="A114" s="11"/>
      <c r="B114" s="49"/>
      <c r="C114" s="49"/>
      <c r="D114" s="12"/>
      <c r="E114" s="50"/>
      <c r="F114" s="50"/>
      <c r="G114" s="19"/>
      <c r="H114" s="22"/>
    </row>
    <row r="115" spans="1:8" ht="13.5" customHeight="1" x14ac:dyDescent="0.15">
      <c r="A115" s="11"/>
      <c r="B115" s="49"/>
      <c r="C115" s="49"/>
      <c r="D115" s="12"/>
      <c r="E115" s="50"/>
      <c r="F115" s="50"/>
      <c r="G115" s="19"/>
      <c r="H115" s="22"/>
    </row>
    <row r="116" spans="1:8" ht="13.5" customHeight="1" x14ac:dyDescent="0.15">
      <c r="A116" s="11"/>
      <c r="B116" s="49"/>
      <c r="C116" s="49"/>
      <c r="D116" s="12"/>
      <c r="E116" s="50"/>
      <c r="F116" s="50"/>
      <c r="G116" s="19"/>
      <c r="H116" s="22"/>
    </row>
    <row r="117" spans="1:8" ht="13.5" customHeight="1" x14ac:dyDescent="0.15">
      <c r="A117" s="11"/>
      <c r="B117" s="49"/>
      <c r="C117" s="49"/>
      <c r="D117" s="12"/>
      <c r="E117" s="50"/>
      <c r="F117" s="50"/>
      <c r="G117" s="19"/>
      <c r="H117" s="22"/>
    </row>
    <row r="118" spans="1:8" ht="13.5" customHeight="1" x14ac:dyDescent="0.15">
      <c r="A118" s="11"/>
      <c r="B118" s="49"/>
      <c r="C118" s="49"/>
      <c r="D118" s="12"/>
      <c r="E118" s="50"/>
      <c r="F118" s="50"/>
      <c r="G118" s="19"/>
      <c r="H118" s="22"/>
    </row>
    <row r="119" spans="1:8" ht="13.5" customHeight="1" x14ac:dyDescent="0.15">
      <c r="A119" s="11"/>
      <c r="B119" s="49"/>
      <c r="C119" s="49"/>
      <c r="D119" s="12"/>
      <c r="E119" s="50"/>
      <c r="F119" s="50"/>
      <c r="G119" s="19"/>
      <c r="H119" s="22"/>
    </row>
    <row r="120" spans="1:8" ht="13.5" customHeight="1" x14ac:dyDescent="0.15">
      <c r="A120" s="11"/>
      <c r="B120" s="49"/>
      <c r="C120" s="49"/>
      <c r="D120" s="12"/>
      <c r="E120" s="50"/>
      <c r="F120" s="50"/>
      <c r="G120" s="19"/>
      <c r="H120" s="22"/>
    </row>
    <row r="121" spans="1:8" ht="13.5" customHeight="1" x14ac:dyDescent="0.15">
      <c r="A121" s="11"/>
      <c r="B121" s="49"/>
      <c r="C121" s="49"/>
      <c r="D121" s="12"/>
      <c r="E121" s="50"/>
      <c r="F121" s="50"/>
      <c r="G121" s="19"/>
      <c r="H121" s="22"/>
    </row>
    <row r="122" spans="1:8" ht="13.5" customHeight="1" x14ac:dyDescent="0.15">
      <c r="A122" s="11"/>
      <c r="B122" s="49"/>
      <c r="C122" s="49"/>
      <c r="D122" s="12"/>
      <c r="E122" s="50"/>
      <c r="F122" s="50"/>
      <c r="G122" s="19"/>
      <c r="H122" s="22"/>
    </row>
    <row r="123" spans="1:8" ht="13.5" customHeight="1" x14ac:dyDescent="0.15">
      <c r="A123" s="11"/>
      <c r="B123" s="49"/>
      <c r="C123" s="49"/>
      <c r="D123" s="12"/>
      <c r="E123" s="50"/>
      <c r="F123" s="50"/>
      <c r="G123" s="19"/>
      <c r="H123" s="22"/>
    </row>
    <row r="124" spans="1:8" ht="13.5" customHeight="1" x14ac:dyDescent="0.15">
      <c r="A124" s="11"/>
      <c r="B124" s="49"/>
      <c r="C124" s="49"/>
      <c r="D124" s="12"/>
      <c r="E124" s="50"/>
      <c r="F124" s="50"/>
      <c r="G124" s="19"/>
      <c r="H124" s="22"/>
    </row>
    <row r="125" spans="1:8" ht="13.5" customHeight="1" x14ac:dyDescent="0.15">
      <c r="A125" s="11"/>
      <c r="B125" s="49"/>
      <c r="C125" s="49"/>
      <c r="D125" s="12"/>
      <c r="E125" s="50"/>
      <c r="F125" s="50"/>
      <c r="G125" s="19"/>
      <c r="H125" s="22"/>
    </row>
    <row r="126" spans="1:8" ht="13.5" customHeight="1" x14ac:dyDescent="0.15">
      <c r="A126" s="11"/>
      <c r="B126" s="49"/>
      <c r="C126" s="49"/>
      <c r="D126" s="12"/>
      <c r="E126" s="50"/>
      <c r="F126" s="50"/>
      <c r="G126" s="19"/>
      <c r="H126" s="22"/>
    </row>
    <row r="127" spans="1:8" ht="13.5" customHeight="1" x14ac:dyDescent="0.15">
      <c r="A127" s="11"/>
      <c r="B127" s="49"/>
      <c r="C127" s="49"/>
      <c r="D127" s="12"/>
      <c r="E127" s="50"/>
      <c r="F127" s="50"/>
      <c r="G127" s="19"/>
      <c r="H127" s="22"/>
    </row>
    <row r="128" spans="1:8" ht="13.5" customHeight="1" x14ac:dyDescent="0.15">
      <c r="A128" s="11"/>
      <c r="B128" s="49"/>
      <c r="C128" s="49"/>
      <c r="D128" s="12"/>
      <c r="E128" s="50"/>
      <c r="F128" s="50"/>
      <c r="G128" s="19"/>
      <c r="H128" s="22"/>
    </row>
    <row r="129" spans="1:8" ht="13.5" customHeight="1" x14ac:dyDescent="0.15">
      <c r="A129" s="11"/>
      <c r="B129" s="49"/>
      <c r="C129" s="49"/>
      <c r="D129" s="12"/>
      <c r="E129" s="50"/>
      <c r="F129" s="50"/>
      <c r="G129" s="19"/>
      <c r="H129" s="22"/>
    </row>
    <row r="130" spans="1:8" ht="13.5" customHeight="1" x14ac:dyDescent="0.15">
      <c r="A130" s="11"/>
      <c r="B130" s="49"/>
      <c r="C130" s="49"/>
      <c r="D130" s="12"/>
      <c r="E130" s="50"/>
      <c r="F130" s="50"/>
      <c r="G130" s="19"/>
      <c r="H130" s="22"/>
    </row>
    <row r="131" spans="1:8" ht="13.5" customHeight="1" x14ac:dyDescent="0.15">
      <c r="A131" s="11"/>
      <c r="B131" s="49"/>
      <c r="C131" s="49"/>
      <c r="D131" s="12"/>
      <c r="E131" s="50"/>
      <c r="F131" s="50"/>
      <c r="G131" s="19"/>
      <c r="H131" s="22"/>
    </row>
    <row r="132" spans="1:8" ht="13.5" customHeight="1" x14ac:dyDescent="0.15">
      <c r="A132" s="11"/>
      <c r="B132" s="49"/>
      <c r="C132" s="49"/>
      <c r="D132" s="12"/>
      <c r="E132" s="50"/>
      <c r="F132" s="50"/>
      <c r="G132" s="19"/>
      <c r="H132" s="22"/>
    </row>
    <row r="133" spans="1:8" ht="13.5" customHeight="1" x14ac:dyDescent="0.15">
      <c r="A133" s="11"/>
      <c r="B133" s="49"/>
      <c r="C133" s="49"/>
      <c r="D133" s="12"/>
      <c r="E133" s="50"/>
      <c r="F133" s="50"/>
      <c r="G133" s="19"/>
      <c r="H133" s="22"/>
    </row>
    <row r="134" spans="1:8" ht="13.5" customHeight="1" x14ac:dyDescent="0.15">
      <c r="A134" s="11"/>
      <c r="B134" s="49"/>
      <c r="C134" s="49"/>
      <c r="D134" s="12"/>
      <c r="E134" s="50"/>
      <c r="F134" s="50"/>
      <c r="G134" s="19"/>
      <c r="H134" s="22"/>
    </row>
    <row r="135" spans="1:8" ht="13.5" customHeight="1" x14ac:dyDescent="0.15">
      <c r="A135" s="11"/>
      <c r="B135" s="49"/>
      <c r="C135" s="49"/>
      <c r="D135" s="12"/>
      <c r="E135" s="50"/>
      <c r="F135" s="50"/>
      <c r="G135" s="19"/>
      <c r="H135" s="22"/>
    </row>
    <row r="136" spans="1:8" ht="13.5" customHeight="1" x14ac:dyDescent="0.15">
      <c r="A136" s="11"/>
      <c r="B136" s="49"/>
      <c r="C136" s="49"/>
      <c r="D136" s="12"/>
      <c r="E136" s="50"/>
      <c r="F136" s="50"/>
      <c r="G136" s="19"/>
      <c r="H136" s="22"/>
    </row>
    <row r="137" spans="1:8" ht="13.5" customHeight="1" x14ac:dyDescent="0.15">
      <c r="A137" s="11"/>
      <c r="B137" s="49"/>
      <c r="C137" s="49"/>
      <c r="D137" s="12"/>
      <c r="E137" s="50"/>
      <c r="F137" s="50"/>
      <c r="G137" s="19"/>
      <c r="H137" s="22"/>
    </row>
    <row r="138" spans="1:8" ht="13.5" customHeight="1" x14ac:dyDescent="0.15">
      <c r="A138" s="11"/>
      <c r="B138" s="49"/>
      <c r="C138" s="49"/>
      <c r="D138" s="12"/>
      <c r="E138" s="50"/>
      <c r="F138" s="50"/>
      <c r="G138" s="19"/>
      <c r="H138" s="22"/>
    </row>
    <row r="139" spans="1:8" ht="13.5" customHeight="1" x14ac:dyDescent="0.15">
      <c r="A139" s="11"/>
      <c r="B139" s="49"/>
      <c r="C139" s="49"/>
      <c r="D139" s="12"/>
      <c r="E139" s="50"/>
      <c r="F139" s="50"/>
      <c r="G139" s="19"/>
      <c r="H139" s="22"/>
    </row>
    <row r="140" spans="1:8" ht="13.5" customHeight="1" x14ac:dyDescent="0.15">
      <c r="A140" s="11"/>
      <c r="B140" s="49"/>
      <c r="C140" s="49"/>
      <c r="D140" s="12"/>
      <c r="E140" s="50"/>
      <c r="F140" s="50"/>
      <c r="G140" s="19"/>
      <c r="H140" s="22"/>
    </row>
    <row r="141" spans="1:8" ht="13.5" customHeight="1" thickBot="1" x14ac:dyDescent="0.2">
      <c r="A141" s="53" t="s">
        <v>129</v>
      </c>
      <c r="B141" s="54"/>
      <c r="C141" s="54"/>
      <c r="D141" s="54"/>
      <c r="E141" s="54"/>
      <c r="F141" s="54"/>
      <c r="G141" s="55"/>
      <c r="H141" s="23">
        <f>SUM(H102:H107)</f>
        <v>0</v>
      </c>
    </row>
    <row r="142" spans="1:8" ht="21" customHeight="1" x14ac:dyDescent="0.15">
      <c r="A142" s="51"/>
      <c r="B142" s="51"/>
      <c r="C142" s="31"/>
      <c r="D142" s="31"/>
      <c r="E142" s="31"/>
      <c r="F142" s="52" t="s">
        <v>86</v>
      </c>
      <c r="G142" s="52"/>
      <c r="H142" s="52"/>
    </row>
    <row r="143" spans="1:8" ht="21" customHeight="1" x14ac:dyDescent="0.15">
      <c r="A143" s="56" t="s">
        <v>29</v>
      </c>
      <c r="B143" s="56"/>
      <c r="C143" s="56"/>
      <c r="D143" s="56"/>
      <c r="E143" s="56"/>
      <c r="F143" s="56"/>
      <c r="G143" s="56"/>
      <c r="H143" s="56"/>
    </row>
    <row r="144" spans="1:8" ht="13.5" customHeight="1" thickBot="1" x14ac:dyDescent="0.2">
      <c r="A144" s="51" t="s">
        <v>102</v>
      </c>
      <c r="B144" s="51"/>
      <c r="C144" s="31"/>
      <c r="D144" s="31"/>
      <c r="E144" s="31"/>
      <c r="F144" s="52" t="s">
        <v>31</v>
      </c>
      <c r="G144" s="52"/>
      <c r="H144" s="52"/>
    </row>
    <row r="145" spans="1:8" ht="13.5" customHeight="1" x14ac:dyDescent="0.15">
      <c r="A145" s="57" t="s">
        <v>87</v>
      </c>
      <c r="B145" s="58"/>
      <c r="C145" s="58"/>
      <c r="D145" s="58"/>
      <c r="E145" s="58"/>
      <c r="F145" s="58"/>
      <c r="G145" s="58"/>
      <c r="H145" s="59"/>
    </row>
    <row r="146" spans="1:8" ht="13.5" customHeight="1" x14ac:dyDescent="0.15">
      <c r="A146" s="11" t="s">
        <v>33</v>
      </c>
      <c r="B146" s="60" t="s">
        <v>34</v>
      </c>
      <c r="C146" s="60"/>
      <c r="D146" s="12" t="s">
        <v>35</v>
      </c>
      <c r="E146" s="60" t="s">
        <v>36</v>
      </c>
      <c r="F146" s="60"/>
      <c r="G146" s="18" t="s">
        <v>37</v>
      </c>
      <c r="H146" s="21" t="s">
        <v>38</v>
      </c>
    </row>
    <row r="147" spans="1:8" ht="21" customHeight="1" x14ac:dyDescent="0.15">
      <c r="A147" s="11" t="s">
        <v>88</v>
      </c>
      <c r="B147" s="49" t="s">
        <v>89</v>
      </c>
      <c r="C147" s="49"/>
      <c r="D147" s="12"/>
      <c r="E147" s="50"/>
      <c r="F147" s="50"/>
      <c r="G147" s="19"/>
      <c r="H147" s="22"/>
    </row>
    <row r="148" spans="1:8" ht="39" customHeight="1" x14ac:dyDescent="0.15">
      <c r="A148" s="11" t="s">
        <v>90</v>
      </c>
      <c r="B148" s="49" t="s">
        <v>91</v>
      </c>
      <c r="C148" s="49"/>
      <c r="D148" s="12" t="s">
        <v>92</v>
      </c>
      <c r="E148" s="50">
        <v>1</v>
      </c>
      <c r="F148" s="50"/>
      <c r="G148" s="19"/>
      <c r="H148" s="22">
        <f t="shared" ref="H148:H150" si="2">G148*E148</f>
        <v>0</v>
      </c>
    </row>
    <row r="149" spans="1:8" ht="57" customHeight="1" x14ac:dyDescent="0.15">
      <c r="A149" s="11" t="s">
        <v>93</v>
      </c>
      <c r="B149" s="49" t="s">
        <v>94</v>
      </c>
      <c r="C149" s="49"/>
      <c r="D149" s="12" t="s">
        <v>92</v>
      </c>
      <c r="E149" s="50">
        <v>2</v>
      </c>
      <c r="F149" s="50"/>
      <c r="G149" s="19"/>
      <c r="H149" s="22">
        <f t="shared" si="2"/>
        <v>0</v>
      </c>
    </row>
    <row r="150" spans="1:8" ht="48" customHeight="1" x14ac:dyDescent="0.15">
      <c r="A150" s="11" t="s">
        <v>95</v>
      </c>
      <c r="B150" s="49" t="s">
        <v>96</v>
      </c>
      <c r="C150" s="49"/>
      <c r="D150" s="12" t="s">
        <v>92</v>
      </c>
      <c r="E150" s="50">
        <v>2</v>
      </c>
      <c r="F150" s="50"/>
      <c r="G150" s="19"/>
      <c r="H150" s="22">
        <f t="shared" si="2"/>
        <v>0</v>
      </c>
    </row>
    <row r="151" spans="1:8" ht="13.5" customHeight="1" x14ac:dyDescent="0.15">
      <c r="A151" s="11"/>
      <c r="B151" s="49"/>
      <c r="C151" s="49"/>
      <c r="D151" s="12"/>
      <c r="E151" s="50"/>
      <c r="F151" s="50"/>
      <c r="G151" s="19"/>
      <c r="H151" s="22"/>
    </row>
    <row r="152" spans="1:8" ht="13.5" customHeight="1" x14ac:dyDescent="0.15">
      <c r="A152" s="11"/>
      <c r="B152" s="49"/>
      <c r="C152" s="49"/>
      <c r="D152" s="12"/>
      <c r="E152" s="50"/>
      <c r="F152" s="50"/>
      <c r="G152" s="19"/>
      <c r="H152" s="22"/>
    </row>
    <row r="153" spans="1:8" ht="13.5" customHeight="1" x14ac:dyDescent="0.15">
      <c r="A153" s="11"/>
      <c r="B153" s="49"/>
      <c r="C153" s="49"/>
      <c r="D153" s="12"/>
      <c r="E153" s="50"/>
      <c r="F153" s="50"/>
      <c r="G153" s="19"/>
      <c r="H153" s="22"/>
    </row>
    <row r="154" spans="1:8" ht="13.5" customHeight="1" x14ac:dyDescent="0.15">
      <c r="A154" s="11"/>
      <c r="B154" s="49"/>
      <c r="C154" s="49"/>
      <c r="D154" s="12"/>
      <c r="E154" s="50"/>
      <c r="F154" s="50"/>
      <c r="G154" s="19"/>
      <c r="H154" s="22"/>
    </row>
    <row r="155" spans="1:8" ht="13.5" customHeight="1" x14ac:dyDescent="0.15">
      <c r="A155" s="11"/>
      <c r="B155" s="49"/>
      <c r="C155" s="49"/>
      <c r="D155" s="12"/>
      <c r="E155" s="50"/>
      <c r="F155" s="50"/>
      <c r="G155" s="19"/>
      <c r="H155" s="22"/>
    </row>
    <row r="156" spans="1:8" ht="13.5" customHeight="1" x14ac:dyDescent="0.15">
      <c r="A156" s="11"/>
      <c r="B156" s="49"/>
      <c r="C156" s="49"/>
      <c r="D156" s="12"/>
      <c r="E156" s="50"/>
      <c r="F156" s="50"/>
      <c r="G156" s="19"/>
      <c r="H156" s="22"/>
    </row>
    <row r="157" spans="1:8" ht="13.5" customHeight="1" x14ac:dyDescent="0.15">
      <c r="A157" s="11"/>
      <c r="B157" s="49"/>
      <c r="C157" s="49"/>
      <c r="D157" s="12"/>
      <c r="E157" s="50"/>
      <c r="F157" s="50"/>
      <c r="G157" s="19"/>
      <c r="H157" s="22"/>
    </row>
    <row r="158" spans="1:8" ht="13.5" customHeight="1" x14ac:dyDescent="0.15">
      <c r="A158" s="11"/>
      <c r="B158" s="49"/>
      <c r="C158" s="49"/>
      <c r="D158" s="12"/>
      <c r="E158" s="50"/>
      <c r="F158" s="50"/>
      <c r="G158" s="19"/>
      <c r="H158" s="22"/>
    </row>
    <row r="159" spans="1:8" ht="13.5" customHeight="1" x14ac:dyDescent="0.15">
      <c r="A159" s="11"/>
      <c r="B159" s="49"/>
      <c r="C159" s="49"/>
      <c r="D159" s="12"/>
      <c r="E159" s="50"/>
      <c r="F159" s="50"/>
      <c r="G159" s="19"/>
      <c r="H159" s="22"/>
    </row>
    <row r="160" spans="1:8" ht="13.5" customHeight="1" x14ac:dyDescent="0.15">
      <c r="A160" s="11"/>
      <c r="B160" s="49"/>
      <c r="C160" s="49"/>
      <c r="D160" s="12"/>
      <c r="E160" s="50"/>
      <c r="F160" s="50"/>
      <c r="G160" s="19"/>
      <c r="H160" s="22"/>
    </row>
    <row r="161" spans="1:8" ht="13.5" customHeight="1" x14ac:dyDescent="0.15">
      <c r="A161" s="11"/>
      <c r="B161" s="49"/>
      <c r="C161" s="49"/>
      <c r="D161" s="12"/>
      <c r="E161" s="50"/>
      <c r="F161" s="50"/>
      <c r="G161" s="19"/>
      <c r="H161" s="22"/>
    </row>
    <row r="162" spans="1:8" ht="13.5" customHeight="1" x14ac:dyDescent="0.15">
      <c r="A162" s="11"/>
      <c r="B162" s="49"/>
      <c r="C162" s="49"/>
      <c r="D162" s="12"/>
      <c r="E162" s="50"/>
      <c r="F162" s="50"/>
      <c r="G162" s="19"/>
      <c r="H162" s="22"/>
    </row>
    <row r="163" spans="1:8" ht="13.5" customHeight="1" x14ac:dyDescent="0.15">
      <c r="A163" s="11"/>
      <c r="B163" s="49"/>
      <c r="C163" s="49"/>
      <c r="D163" s="12"/>
      <c r="E163" s="50"/>
      <c r="F163" s="50"/>
      <c r="G163" s="19"/>
      <c r="H163" s="22"/>
    </row>
    <row r="164" spans="1:8" ht="13.5" customHeight="1" x14ac:dyDescent="0.15">
      <c r="A164" s="11"/>
      <c r="B164" s="49"/>
      <c r="C164" s="49"/>
      <c r="D164" s="12"/>
      <c r="E164" s="50"/>
      <c r="F164" s="50"/>
      <c r="G164" s="19"/>
      <c r="H164" s="22"/>
    </row>
    <row r="165" spans="1:8" ht="13.5" customHeight="1" x14ac:dyDescent="0.15">
      <c r="A165" s="11"/>
      <c r="B165" s="49"/>
      <c r="C165" s="49"/>
      <c r="D165" s="12"/>
      <c r="E165" s="50"/>
      <c r="F165" s="50"/>
      <c r="G165" s="19"/>
      <c r="H165" s="22"/>
    </row>
    <row r="166" spans="1:8" ht="13.5" customHeight="1" x14ac:dyDescent="0.15">
      <c r="A166" s="11"/>
      <c r="B166" s="49"/>
      <c r="C166" s="49"/>
      <c r="D166" s="12"/>
      <c r="E166" s="50"/>
      <c r="F166" s="50"/>
      <c r="G166" s="19"/>
      <c r="H166" s="22"/>
    </row>
    <row r="167" spans="1:8" ht="13.5" customHeight="1" x14ac:dyDescent="0.15">
      <c r="A167" s="11"/>
      <c r="B167" s="49"/>
      <c r="C167" s="49"/>
      <c r="D167" s="12"/>
      <c r="E167" s="50"/>
      <c r="F167" s="50"/>
      <c r="G167" s="19"/>
      <c r="H167" s="22"/>
    </row>
    <row r="168" spans="1:8" ht="13.5" customHeight="1" x14ac:dyDescent="0.15">
      <c r="A168" s="11"/>
      <c r="B168" s="49"/>
      <c r="C168" s="49"/>
      <c r="D168" s="12"/>
      <c r="E168" s="50"/>
      <c r="F168" s="50"/>
      <c r="G168" s="19"/>
      <c r="H168" s="22"/>
    </row>
    <row r="169" spans="1:8" ht="13.5" customHeight="1" x14ac:dyDescent="0.15">
      <c r="A169" s="11"/>
      <c r="B169" s="49"/>
      <c r="C169" s="49"/>
      <c r="D169" s="12"/>
      <c r="E169" s="50"/>
      <c r="F169" s="50"/>
      <c r="G169" s="19"/>
      <c r="H169" s="22"/>
    </row>
    <row r="170" spans="1:8" ht="13.5" customHeight="1" x14ac:dyDescent="0.15">
      <c r="A170" s="11"/>
      <c r="B170" s="49"/>
      <c r="C170" s="49"/>
      <c r="D170" s="12"/>
      <c r="E170" s="50"/>
      <c r="F170" s="50"/>
      <c r="G170" s="19"/>
      <c r="H170" s="22"/>
    </row>
    <row r="171" spans="1:8" ht="13.5" customHeight="1" x14ac:dyDescent="0.15">
      <c r="A171" s="11"/>
      <c r="B171" s="49"/>
      <c r="C171" s="49"/>
      <c r="D171" s="12"/>
      <c r="E171" s="50"/>
      <c r="F171" s="50"/>
      <c r="G171" s="19"/>
      <c r="H171" s="22"/>
    </row>
    <row r="172" spans="1:8" ht="13.5" customHeight="1" x14ac:dyDescent="0.15">
      <c r="A172" s="11"/>
      <c r="B172" s="49"/>
      <c r="C172" s="49"/>
      <c r="D172" s="12"/>
      <c r="E172" s="50"/>
      <c r="F172" s="50"/>
      <c r="G172" s="19"/>
      <c r="H172" s="22"/>
    </row>
    <row r="173" spans="1:8" ht="13.5" customHeight="1" x14ac:dyDescent="0.15">
      <c r="A173" s="11"/>
      <c r="B173" s="49"/>
      <c r="C173" s="49"/>
      <c r="D173" s="12"/>
      <c r="E173" s="50"/>
      <c r="F173" s="50"/>
      <c r="G173" s="19"/>
      <c r="H173" s="22"/>
    </row>
    <row r="174" spans="1:8" ht="13.5" customHeight="1" x14ac:dyDescent="0.15">
      <c r="A174" s="11"/>
      <c r="B174" s="49"/>
      <c r="C174" s="49"/>
      <c r="D174" s="12"/>
      <c r="E174" s="50"/>
      <c r="F174" s="50"/>
      <c r="G174" s="19"/>
      <c r="H174" s="22"/>
    </row>
    <row r="175" spans="1:8" ht="13.5" customHeight="1" x14ac:dyDescent="0.15">
      <c r="A175" s="11"/>
      <c r="B175" s="49"/>
      <c r="C175" s="49"/>
      <c r="D175" s="12"/>
      <c r="E175" s="50"/>
      <c r="F175" s="50"/>
      <c r="G175" s="19"/>
      <c r="H175" s="22"/>
    </row>
    <row r="176" spans="1:8" ht="13.5" customHeight="1" x14ac:dyDescent="0.15">
      <c r="A176" s="11"/>
      <c r="B176" s="49"/>
      <c r="C176" s="49"/>
      <c r="D176" s="12"/>
      <c r="E176" s="50"/>
      <c r="F176" s="50"/>
      <c r="G176" s="19"/>
      <c r="H176" s="22"/>
    </row>
    <row r="177" spans="1:8" ht="13.5" customHeight="1" x14ac:dyDescent="0.15">
      <c r="A177" s="11"/>
      <c r="B177" s="49"/>
      <c r="C177" s="49"/>
      <c r="D177" s="12"/>
      <c r="E177" s="50"/>
      <c r="F177" s="50"/>
      <c r="G177" s="19"/>
      <c r="H177" s="22"/>
    </row>
    <row r="178" spans="1:8" ht="13.5" customHeight="1" x14ac:dyDescent="0.15">
      <c r="A178" s="11"/>
      <c r="B178" s="49"/>
      <c r="C178" s="49"/>
      <c r="D178" s="12"/>
      <c r="E178" s="50"/>
      <c r="F178" s="50"/>
      <c r="G178" s="19"/>
      <c r="H178" s="22"/>
    </row>
    <row r="179" spans="1:8" ht="13.5" customHeight="1" x14ac:dyDescent="0.15">
      <c r="A179" s="11"/>
      <c r="B179" s="49"/>
      <c r="C179" s="49"/>
      <c r="D179" s="12"/>
      <c r="E179" s="50"/>
      <c r="F179" s="50"/>
      <c r="G179" s="19"/>
      <c r="H179" s="22"/>
    </row>
    <row r="180" spans="1:8" ht="13.5" customHeight="1" x14ac:dyDescent="0.15">
      <c r="A180" s="11"/>
      <c r="B180" s="49"/>
      <c r="C180" s="49"/>
      <c r="D180" s="12"/>
      <c r="E180" s="50"/>
      <c r="F180" s="50"/>
      <c r="G180" s="19"/>
      <c r="H180" s="22"/>
    </row>
    <row r="181" spans="1:8" ht="13.5" customHeight="1" x14ac:dyDescent="0.15">
      <c r="A181" s="11"/>
      <c r="B181" s="49"/>
      <c r="C181" s="49"/>
      <c r="D181" s="12"/>
      <c r="E181" s="50"/>
      <c r="F181" s="50"/>
      <c r="G181" s="19"/>
      <c r="H181" s="22"/>
    </row>
    <row r="182" spans="1:8" ht="13.5" customHeight="1" x14ac:dyDescent="0.15">
      <c r="A182" s="11"/>
      <c r="B182" s="49"/>
      <c r="C182" s="49"/>
      <c r="D182" s="12"/>
      <c r="E182" s="50"/>
      <c r="F182" s="50"/>
      <c r="G182" s="19"/>
      <c r="H182" s="22"/>
    </row>
    <row r="183" spans="1:8" ht="13.5" customHeight="1" x14ac:dyDescent="0.15">
      <c r="A183" s="11"/>
      <c r="B183" s="49"/>
      <c r="C183" s="49"/>
      <c r="D183" s="12"/>
      <c r="E183" s="50"/>
      <c r="F183" s="50"/>
      <c r="G183" s="19"/>
      <c r="H183" s="22"/>
    </row>
    <row r="184" spans="1:8" ht="13.5" customHeight="1" thickBot="1" x14ac:dyDescent="0.2">
      <c r="A184" s="53" t="s">
        <v>131</v>
      </c>
      <c r="B184" s="54"/>
      <c r="C184" s="54"/>
      <c r="D184" s="54"/>
      <c r="E184" s="54"/>
      <c r="F184" s="54"/>
      <c r="G184" s="55"/>
      <c r="H184" s="23">
        <f>SUM(H148:H183)</f>
        <v>0</v>
      </c>
    </row>
    <row r="185" spans="1:8" ht="21" customHeight="1" x14ac:dyDescent="0.15">
      <c r="A185" s="51"/>
      <c r="B185" s="51"/>
      <c r="C185" s="31"/>
      <c r="D185" s="31"/>
      <c r="E185" s="31"/>
      <c r="F185" s="52" t="s">
        <v>97</v>
      </c>
      <c r="G185" s="52"/>
      <c r="H185" s="52"/>
    </row>
  </sheetData>
  <sheetProtection algorithmName="SHA-512" hashValue="Z0yH1chioSe+85R2vMrnwFASHajNKu1fDc7qCZcphcgMyLnaYLNuut8Cq/4WZoj0HTIK0xviIzzISeBb9bv6gw==" saltValue="O6GmzU5tv9x+Xp9tbeMzAA==" spinCount="100000" sheet="1" formatCells="0" formatColumns="0" formatRows="0" insertColumns="0" insertRows="0" insertHyperlinks="0" deleteColumns="0" deleteRows="0" sort="0" autoFilter="0" pivotTables="0"/>
  <protectedRanges>
    <protectedRange sqref="G13:G1048576 G1:G11" name="区域1"/>
  </protectedRanges>
  <mergeCells count="366">
    <mergeCell ref="A1:H1"/>
    <mergeCell ref="A2:B2"/>
    <mergeCell ref="C2:E2"/>
    <mergeCell ref="F2:H2"/>
    <mergeCell ref="A3:H3"/>
    <mergeCell ref="B4:C4"/>
    <mergeCell ref="E4:F4"/>
    <mergeCell ref="B9:C9"/>
    <mergeCell ref="E9:F9"/>
    <mergeCell ref="B10:C10"/>
    <mergeCell ref="E10:F10"/>
    <mergeCell ref="B8:C8"/>
    <mergeCell ref="E8:F8"/>
    <mergeCell ref="B5:C5"/>
    <mergeCell ref="E5:F5"/>
    <mergeCell ref="B6:C6"/>
    <mergeCell ref="E6:F6"/>
    <mergeCell ref="B7:C7"/>
    <mergeCell ref="E7:F7"/>
    <mergeCell ref="B14:C14"/>
    <mergeCell ref="E14:F14"/>
    <mergeCell ref="B15:C15"/>
    <mergeCell ref="E15:F15"/>
    <mergeCell ref="B16:C16"/>
    <mergeCell ref="E16:F16"/>
    <mergeCell ref="B11:C11"/>
    <mergeCell ref="E11:F11"/>
    <mergeCell ref="B12:C12"/>
    <mergeCell ref="E12:F12"/>
    <mergeCell ref="B13:C13"/>
    <mergeCell ref="E13:F13"/>
    <mergeCell ref="B20:C20"/>
    <mergeCell ref="E20:F20"/>
    <mergeCell ref="B21:C21"/>
    <mergeCell ref="E21:F21"/>
    <mergeCell ref="B22:C22"/>
    <mergeCell ref="E22:F22"/>
    <mergeCell ref="B17:C17"/>
    <mergeCell ref="E17:F17"/>
    <mergeCell ref="B18:C18"/>
    <mergeCell ref="E18:F18"/>
    <mergeCell ref="B19:C19"/>
    <mergeCell ref="E19:F19"/>
    <mergeCell ref="B26:C26"/>
    <mergeCell ref="E26:F26"/>
    <mergeCell ref="B27:C27"/>
    <mergeCell ref="E27:F27"/>
    <mergeCell ref="B28:C28"/>
    <mergeCell ref="E28:F28"/>
    <mergeCell ref="B23:C23"/>
    <mergeCell ref="E23:F23"/>
    <mergeCell ref="B24:C24"/>
    <mergeCell ref="E24:F24"/>
    <mergeCell ref="B25:C25"/>
    <mergeCell ref="E25:F25"/>
    <mergeCell ref="B32:C32"/>
    <mergeCell ref="E32:F32"/>
    <mergeCell ref="B33:C33"/>
    <mergeCell ref="E33:F33"/>
    <mergeCell ref="B34:C34"/>
    <mergeCell ref="E34:F34"/>
    <mergeCell ref="B29:C29"/>
    <mergeCell ref="E29:F29"/>
    <mergeCell ref="B30:C30"/>
    <mergeCell ref="E30:F30"/>
    <mergeCell ref="B31:C31"/>
    <mergeCell ref="E31:F31"/>
    <mergeCell ref="B38:C38"/>
    <mergeCell ref="E38:F38"/>
    <mergeCell ref="B39:C39"/>
    <mergeCell ref="E39:F39"/>
    <mergeCell ref="B40:C40"/>
    <mergeCell ref="E40:F40"/>
    <mergeCell ref="B35:C35"/>
    <mergeCell ref="E35:F35"/>
    <mergeCell ref="B36:C36"/>
    <mergeCell ref="E36:F36"/>
    <mergeCell ref="B37:C37"/>
    <mergeCell ref="E37:F37"/>
    <mergeCell ref="B44:C44"/>
    <mergeCell ref="E44:F44"/>
    <mergeCell ref="B45:C45"/>
    <mergeCell ref="E45:F45"/>
    <mergeCell ref="B46:C46"/>
    <mergeCell ref="E46:F46"/>
    <mergeCell ref="B41:C41"/>
    <mergeCell ref="E41:F41"/>
    <mergeCell ref="B42:C42"/>
    <mergeCell ref="E42:F42"/>
    <mergeCell ref="B43:C43"/>
    <mergeCell ref="E43:F43"/>
    <mergeCell ref="A51:H51"/>
    <mergeCell ref="A52:B52"/>
    <mergeCell ref="C52:E52"/>
    <mergeCell ref="F52:H52"/>
    <mergeCell ref="A53:H53"/>
    <mergeCell ref="B54:C54"/>
    <mergeCell ref="E54:F54"/>
    <mergeCell ref="B47:C47"/>
    <mergeCell ref="E47:F47"/>
    <mergeCell ref="B48:C48"/>
    <mergeCell ref="E48:F48"/>
    <mergeCell ref="A50:B50"/>
    <mergeCell ref="C50:E50"/>
    <mergeCell ref="F50:H50"/>
    <mergeCell ref="A49:G49"/>
    <mergeCell ref="B58:C58"/>
    <mergeCell ref="E58:F58"/>
    <mergeCell ref="B59:C59"/>
    <mergeCell ref="E59:F59"/>
    <mergeCell ref="B60:C60"/>
    <mergeCell ref="E60:F60"/>
    <mergeCell ref="B55:C55"/>
    <mergeCell ref="E55:F55"/>
    <mergeCell ref="B56:C56"/>
    <mergeCell ref="E56:F56"/>
    <mergeCell ref="B57:C57"/>
    <mergeCell ref="E57:F57"/>
    <mergeCell ref="B64:C64"/>
    <mergeCell ref="E64:F64"/>
    <mergeCell ref="B65:C65"/>
    <mergeCell ref="E65:F65"/>
    <mergeCell ref="B66:C66"/>
    <mergeCell ref="E66:F66"/>
    <mergeCell ref="B61:C61"/>
    <mergeCell ref="E61:F61"/>
    <mergeCell ref="B62:C62"/>
    <mergeCell ref="E62:F62"/>
    <mergeCell ref="B63:C63"/>
    <mergeCell ref="E63:F63"/>
    <mergeCell ref="B70:C70"/>
    <mergeCell ref="E70:F70"/>
    <mergeCell ref="B71:C71"/>
    <mergeCell ref="E71:F71"/>
    <mergeCell ref="B72:C72"/>
    <mergeCell ref="E72:F72"/>
    <mergeCell ref="B67:C67"/>
    <mergeCell ref="E67:F67"/>
    <mergeCell ref="B68:C68"/>
    <mergeCell ref="E68:F68"/>
    <mergeCell ref="B69:C69"/>
    <mergeCell ref="E69:F69"/>
    <mergeCell ref="B76:C76"/>
    <mergeCell ref="E76:F76"/>
    <mergeCell ref="B77:C77"/>
    <mergeCell ref="E77:F77"/>
    <mergeCell ref="B78:C78"/>
    <mergeCell ref="E78:F78"/>
    <mergeCell ref="B73:C73"/>
    <mergeCell ref="E73:F73"/>
    <mergeCell ref="B74:C74"/>
    <mergeCell ref="E74:F74"/>
    <mergeCell ref="B75:C75"/>
    <mergeCell ref="E75:F75"/>
    <mergeCell ref="B82:C82"/>
    <mergeCell ref="E82:F82"/>
    <mergeCell ref="B83:C83"/>
    <mergeCell ref="E83:F83"/>
    <mergeCell ref="B84:C84"/>
    <mergeCell ref="E84:F84"/>
    <mergeCell ref="B79:C79"/>
    <mergeCell ref="E79:F79"/>
    <mergeCell ref="B80:C80"/>
    <mergeCell ref="E80:F80"/>
    <mergeCell ref="B81:C81"/>
    <mergeCell ref="E81:F81"/>
    <mergeCell ref="B88:C88"/>
    <mergeCell ref="E88:F88"/>
    <mergeCell ref="B89:C89"/>
    <mergeCell ref="E89:F89"/>
    <mergeCell ref="B90:C90"/>
    <mergeCell ref="E90:F90"/>
    <mergeCell ref="B85:C85"/>
    <mergeCell ref="E85:F85"/>
    <mergeCell ref="B86:C86"/>
    <mergeCell ref="E86:F86"/>
    <mergeCell ref="B87:C87"/>
    <mergeCell ref="E87:F87"/>
    <mergeCell ref="A95:B95"/>
    <mergeCell ref="C95:E95"/>
    <mergeCell ref="F95:H95"/>
    <mergeCell ref="A96:H96"/>
    <mergeCell ref="A97:B97"/>
    <mergeCell ref="C97:E97"/>
    <mergeCell ref="F97:H97"/>
    <mergeCell ref="B91:C91"/>
    <mergeCell ref="E91:F91"/>
    <mergeCell ref="B92:C92"/>
    <mergeCell ref="E92:F92"/>
    <mergeCell ref="B93:C93"/>
    <mergeCell ref="E93:F93"/>
    <mergeCell ref="A94:G94"/>
    <mergeCell ref="B102:C102"/>
    <mergeCell ref="E102:F102"/>
    <mergeCell ref="B103:C103"/>
    <mergeCell ref="E103:F103"/>
    <mergeCell ref="B104:C104"/>
    <mergeCell ref="E104:F104"/>
    <mergeCell ref="A98:H98"/>
    <mergeCell ref="B99:C99"/>
    <mergeCell ref="E99:F99"/>
    <mergeCell ref="B100:C100"/>
    <mergeCell ref="E100:F100"/>
    <mergeCell ref="B101:C101"/>
    <mergeCell ref="E101:F101"/>
    <mergeCell ref="B108:C108"/>
    <mergeCell ref="E108:F108"/>
    <mergeCell ref="B109:C109"/>
    <mergeCell ref="E109:F109"/>
    <mergeCell ref="B110:C110"/>
    <mergeCell ref="E110:F110"/>
    <mergeCell ref="B105:C105"/>
    <mergeCell ref="E105:F105"/>
    <mergeCell ref="B106:C106"/>
    <mergeCell ref="E106:F106"/>
    <mergeCell ref="B107:C107"/>
    <mergeCell ref="E107:F107"/>
    <mergeCell ref="B114:C114"/>
    <mergeCell ref="E114:F114"/>
    <mergeCell ref="B115:C115"/>
    <mergeCell ref="E115:F115"/>
    <mergeCell ref="B116:C116"/>
    <mergeCell ref="E116:F116"/>
    <mergeCell ref="B111:C111"/>
    <mergeCell ref="E111:F111"/>
    <mergeCell ref="B112:C112"/>
    <mergeCell ref="E112:F112"/>
    <mergeCell ref="B113:C113"/>
    <mergeCell ref="E113:F113"/>
    <mergeCell ref="B120:C120"/>
    <mergeCell ref="E120:F120"/>
    <mergeCell ref="B121:C121"/>
    <mergeCell ref="E121:F121"/>
    <mergeCell ref="B122:C122"/>
    <mergeCell ref="E122:F122"/>
    <mergeCell ref="B117:C117"/>
    <mergeCell ref="E117:F117"/>
    <mergeCell ref="B118:C118"/>
    <mergeCell ref="E118:F118"/>
    <mergeCell ref="B119:C119"/>
    <mergeCell ref="E119:F119"/>
    <mergeCell ref="B126:C126"/>
    <mergeCell ref="E126:F126"/>
    <mergeCell ref="B127:C127"/>
    <mergeCell ref="E127:F127"/>
    <mergeCell ref="B128:C128"/>
    <mergeCell ref="E128:F128"/>
    <mergeCell ref="B123:C123"/>
    <mergeCell ref="E123:F123"/>
    <mergeCell ref="B124:C124"/>
    <mergeCell ref="E124:F124"/>
    <mergeCell ref="B125:C125"/>
    <mergeCell ref="E125:F125"/>
    <mergeCell ref="B132:C132"/>
    <mergeCell ref="E132:F132"/>
    <mergeCell ref="B133:C133"/>
    <mergeCell ref="E133:F133"/>
    <mergeCell ref="B134:C134"/>
    <mergeCell ref="E134:F134"/>
    <mergeCell ref="B129:C129"/>
    <mergeCell ref="E129:F129"/>
    <mergeCell ref="B130:C130"/>
    <mergeCell ref="E130:F130"/>
    <mergeCell ref="B131:C131"/>
    <mergeCell ref="E131:F131"/>
    <mergeCell ref="B138:C138"/>
    <mergeCell ref="E138:F138"/>
    <mergeCell ref="B139:C139"/>
    <mergeCell ref="E139:F139"/>
    <mergeCell ref="B140:C140"/>
    <mergeCell ref="E140:F140"/>
    <mergeCell ref="A141:G141"/>
    <mergeCell ref="B135:C135"/>
    <mergeCell ref="E135:F135"/>
    <mergeCell ref="B136:C136"/>
    <mergeCell ref="E136:F136"/>
    <mergeCell ref="B137:C137"/>
    <mergeCell ref="E137:F137"/>
    <mergeCell ref="B152:C152"/>
    <mergeCell ref="E152:F152"/>
    <mergeCell ref="B153:C153"/>
    <mergeCell ref="E153:F153"/>
    <mergeCell ref="B154:C154"/>
    <mergeCell ref="E154:F154"/>
    <mergeCell ref="B149:C149"/>
    <mergeCell ref="E149:F149"/>
    <mergeCell ref="B150:C150"/>
    <mergeCell ref="E150:F150"/>
    <mergeCell ref="B151:C151"/>
    <mergeCell ref="E151:F151"/>
    <mergeCell ref="A145:H145"/>
    <mergeCell ref="B146:C146"/>
    <mergeCell ref="E146:F146"/>
    <mergeCell ref="B147:C147"/>
    <mergeCell ref="E147:F147"/>
    <mergeCell ref="B148:C148"/>
    <mergeCell ref="E148:F148"/>
    <mergeCell ref="A142:B142"/>
    <mergeCell ref="C142:E142"/>
    <mergeCell ref="F142:H142"/>
    <mergeCell ref="A143:H143"/>
    <mergeCell ref="A144:B144"/>
    <mergeCell ref="C144:E144"/>
    <mergeCell ref="F144:H144"/>
    <mergeCell ref="B158:C158"/>
    <mergeCell ref="E158:F158"/>
    <mergeCell ref="B159:C159"/>
    <mergeCell ref="E159:F159"/>
    <mergeCell ref="B160:C160"/>
    <mergeCell ref="E160:F160"/>
    <mergeCell ref="B155:C155"/>
    <mergeCell ref="E155:F155"/>
    <mergeCell ref="B156:C156"/>
    <mergeCell ref="E156:F156"/>
    <mergeCell ref="B157:C157"/>
    <mergeCell ref="E157:F157"/>
    <mergeCell ref="B164:C164"/>
    <mergeCell ref="E164:F164"/>
    <mergeCell ref="B165:C165"/>
    <mergeCell ref="E165:F165"/>
    <mergeCell ref="B166:C166"/>
    <mergeCell ref="E166:F166"/>
    <mergeCell ref="B161:C161"/>
    <mergeCell ref="E161:F161"/>
    <mergeCell ref="B162:C162"/>
    <mergeCell ref="E162:F162"/>
    <mergeCell ref="B163:C163"/>
    <mergeCell ref="E163:F163"/>
    <mergeCell ref="B170:C170"/>
    <mergeCell ref="E170:F170"/>
    <mergeCell ref="B171:C171"/>
    <mergeCell ref="E171:F171"/>
    <mergeCell ref="B172:C172"/>
    <mergeCell ref="E172:F172"/>
    <mergeCell ref="B167:C167"/>
    <mergeCell ref="E167:F167"/>
    <mergeCell ref="B168:C168"/>
    <mergeCell ref="E168:F168"/>
    <mergeCell ref="B169:C169"/>
    <mergeCell ref="E169:F169"/>
    <mergeCell ref="B176:C176"/>
    <mergeCell ref="E176:F176"/>
    <mergeCell ref="B177:C177"/>
    <mergeCell ref="E177:F177"/>
    <mergeCell ref="B178:C178"/>
    <mergeCell ref="E178:F178"/>
    <mergeCell ref="B173:C173"/>
    <mergeCell ref="E173:F173"/>
    <mergeCell ref="B174:C174"/>
    <mergeCell ref="E174:F174"/>
    <mergeCell ref="B175:C175"/>
    <mergeCell ref="E175:F175"/>
    <mergeCell ref="B182:C182"/>
    <mergeCell ref="E182:F182"/>
    <mergeCell ref="B183:C183"/>
    <mergeCell ref="E183:F183"/>
    <mergeCell ref="A185:B185"/>
    <mergeCell ref="C185:E185"/>
    <mergeCell ref="F185:H185"/>
    <mergeCell ref="B179:C179"/>
    <mergeCell ref="E179:F179"/>
    <mergeCell ref="B180:C180"/>
    <mergeCell ref="E180:F180"/>
    <mergeCell ref="B181:C181"/>
    <mergeCell ref="E181:F181"/>
    <mergeCell ref="A184:G184"/>
  </mergeCells>
  <phoneticPr fontId="4" type="noConversion"/>
  <printOptions horizontalCentered="1"/>
  <pageMargins left="0.19975000000000001" right="0.19975000000000001" top="0.59375" bottom="0" header="0.59375" footer="0"/>
  <pageSetup paperSize="9" orientation="portrait" r:id="rId1"/>
  <rowBreaks count="3" manualBreakCount="3">
    <brk id="50" max="16383" man="1"/>
    <brk id="95" max="16383" man="1"/>
    <brk id="14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DB56F-1BB0-49CF-BFC9-D1CD82B68E43}">
  <dimension ref="A1:H187"/>
  <sheetViews>
    <sheetView showGridLines="0" workbookViewId="0">
      <selection activeCell="G10" sqref="G10"/>
    </sheetView>
  </sheetViews>
  <sheetFormatPr defaultColWidth="9" defaultRowHeight="11.25" x14ac:dyDescent="0.15"/>
  <cols>
    <col min="1" max="1" width="21.33203125" customWidth="1"/>
    <col min="2" max="2" width="17" customWidth="1"/>
    <col min="3" max="3" width="15.6640625" customWidth="1"/>
    <col min="4" max="4" width="11.1640625" customWidth="1"/>
    <col min="5" max="5" width="10.5" customWidth="1"/>
    <col min="6" max="6" width="6.5" customWidth="1"/>
    <col min="7" max="7" width="15.6640625" style="20" customWidth="1"/>
    <col min="8" max="8" width="15.1640625" style="20" customWidth="1"/>
  </cols>
  <sheetData>
    <row r="1" spans="1:8" ht="21" customHeight="1" x14ac:dyDescent="0.15">
      <c r="A1" s="56" t="s">
        <v>29</v>
      </c>
      <c r="B1" s="56"/>
      <c r="C1" s="56"/>
      <c r="D1" s="56"/>
      <c r="E1" s="56"/>
      <c r="F1" s="56"/>
      <c r="G1" s="56"/>
      <c r="H1" s="56"/>
    </row>
    <row r="2" spans="1:8" ht="13.5" customHeight="1" thickBot="1" x14ac:dyDescent="0.2">
      <c r="A2" s="51" t="s">
        <v>105</v>
      </c>
      <c r="B2" s="51"/>
      <c r="C2" s="31"/>
      <c r="D2" s="31"/>
      <c r="E2" s="31"/>
      <c r="F2" s="52" t="s">
        <v>31</v>
      </c>
      <c r="G2" s="52"/>
      <c r="H2" s="52"/>
    </row>
    <row r="3" spans="1:8" ht="13.5" customHeight="1" x14ac:dyDescent="0.15">
      <c r="A3" s="57" t="s">
        <v>32</v>
      </c>
      <c r="B3" s="58"/>
      <c r="C3" s="58"/>
      <c r="D3" s="58"/>
      <c r="E3" s="58"/>
      <c r="F3" s="58"/>
      <c r="G3" s="58"/>
      <c r="H3" s="59"/>
    </row>
    <row r="4" spans="1:8" ht="13.5" customHeight="1" x14ac:dyDescent="0.15">
      <c r="A4" s="11" t="s">
        <v>33</v>
      </c>
      <c r="B4" s="60" t="s">
        <v>34</v>
      </c>
      <c r="C4" s="60"/>
      <c r="D4" s="12" t="s">
        <v>35</v>
      </c>
      <c r="E4" s="60" t="s">
        <v>36</v>
      </c>
      <c r="F4" s="60"/>
      <c r="G4" s="18" t="s">
        <v>37</v>
      </c>
      <c r="H4" s="21" t="s">
        <v>38</v>
      </c>
    </row>
    <row r="5" spans="1:8" ht="13.5" customHeight="1" x14ac:dyDescent="0.15">
      <c r="A5" s="11" t="s">
        <v>39</v>
      </c>
      <c r="B5" s="49" t="s">
        <v>40</v>
      </c>
      <c r="C5" s="49"/>
      <c r="D5" s="12"/>
      <c r="E5" s="50"/>
      <c r="F5" s="50"/>
      <c r="G5" s="19"/>
      <c r="H5" s="22"/>
    </row>
    <row r="6" spans="1:8" ht="13.5" customHeight="1" x14ac:dyDescent="0.15">
      <c r="A6" s="11" t="s">
        <v>41</v>
      </c>
      <c r="B6" s="49" t="s">
        <v>42</v>
      </c>
      <c r="C6" s="49"/>
      <c r="D6" s="12"/>
      <c r="E6" s="50"/>
      <c r="F6" s="50"/>
      <c r="G6" s="19"/>
      <c r="H6" s="22"/>
    </row>
    <row r="7" spans="1:8" ht="21" customHeight="1" x14ac:dyDescent="0.15">
      <c r="A7" s="11" t="s">
        <v>43</v>
      </c>
      <c r="B7" s="49" t="s">
        <v>44</v>
      </c>
      <c r="C7" s="49"/>
      <c r="D7" s="12" t="s">
        <v>45</v>
      </c>
      <c r="E7" s="50">
        <v>1</v>
      </c>
      <c r="F7" s="50"/>
      <c r="G7" s="19"/>
      <c r="H7" s="22">
        <f>G7*E7</f>
        <v>0</v>
      </c>
    </row>
    <row r="8" spans="1:8" ht="21" customHeight="1" x14ac:dyDescent="0.15">
      <c r="A8" s="11" t="s">
        <v>46</v>
      </c>
      <c r="B8" s="49" t="s">
        <v>47</v>
      </c>
      <c r="C8" s="49"/>
      <c r="D8" s="12" t="s">
        <v>45</v>
      </c>
      <c r="E8" s="50">
        <v>1</v>
      </c>
      <c r="F8" s="50"/>
      <c r="G8" s="19"/>
      <c r="H8" s="22">
        <f>G8*E8</f>
        <v>0</v>
      </c>
    </row>
    <row r="9" spans="1:8" ht="13.5" customHeight="1" x14ac:dyDescent="0.15">
      <c r="A9" s="11" t="s">
        <v>48</v>
      </c>
      <c r="B9" s="49" t="s">
        <v>49</v>
      </c>
      <c r="C9" s="49"/>
      <c r="D9" s="12"/>
      <c r="E9" s="50"/>
      <c r="F9" s="50"/>
      <c r="G9" s="19"/>
      <c r="H9" s="22"/>
    </row>
    <row r="10" spans="1:8" ht="13.5" customHeight="1" x14ac:dyDescent="0.15">
      <c r="A10" s="11" t="s">
        <v>50</v>
      </c>
      <c r="B10" s="49" t="s">
        <v>51</v>
      </c>
      <c r="C10" s="49"/>
      <c r="D10" s="12" t="s">
        <v>45</v>
      </c>
      <c r="E10" s="50">
        <v>1</v>
      </c>
      <c r="F10" s="50"/>
      <c r="G10" s="19"/>
      <c r="H10" s="22">
        <f t="shared" ref="H10:H12" si="0">G10*E10</f>
        <v>0</v>
      </c>
    </row>
    <row r="11" spans="1:8" ht="13.5" customHeight="1" x14ac:dyDescent="0.15">
      <c r="A11" s="11" t="s">
        <v>52</v>
      </c>
      <c r="B11" s="49" t="s">
        <v>53</v>
      </c>
      <c r="C11" s="49"/>
      <c r="D11" s="12" t="s">
        <v>45</v>
      </c>
      <c r="E11" s="50">
        <v>1</v>
      </c>
      <c r="F11" s="50"/>
      <c r="G11" s="19"/>
      <c r="H11" s="22">
        <f t="shared" si="0"/>
        <v>0</v>
      </c>
    </row>
    <row r="12" spans="1:8" ht="21" customHeight="1" x14ac:dyDescent="0.15">
      <c r="A12" s="11" t="s">
        <v>54</v>
      </c>
      <c r="B12" s="49" t="s">
        <v>55</v>
      </c>
      <c r="C12" s="49"/>
      <c r="D12" s="12" t="s">
        <v>45</v>
      </c>
      <c r="E12" s="50">
        <v>1</v>
      </c>
      <c r="F12" s="50"/>
      <c r="G12" s="19">
        <f>78441.18*0.015</f>
        <v>1176.6176999999998</v>
      </c>
      <c r="H12" s="22">
        <f t="shared" si="0"/>
        <v>1176.6176999999998</v>
      </c>
    </row>
    <row r="13" spans="1:8" ht="13.5" customHeight="1" x14ac:dyDescent="0.15">
      <c r="A13" s="11" t="s">
        <v>56</v>
      </c>
      <c r="B13" s="49" t="s">
        <v>57</v>
      </c>
      <c r="C13" s="49"/>
      <c r="D13" s="12"/>
      <c r="E13" s="50"/>
      <c r="F13" s="50"/>
      <c r="G13" s="19"/>
      <c r="H13" s="22"/>
    </row>
    <row r="14" spans="1:8" ht="13.5" customHeight="1" x14ac:dyDescent="0.15">
      <c r="A14" s="11" t="s">
        <v>58</v>
      </c>
      <c r="B14" s="49" t="s">
        <v>57</v>
      </c>
      <c r="C14" s="49"/>
      <c r="D14" s="12" t="s">
        <v>45</v>
      </c>
      <c r="E14" s="50">
        <v>1</v>
      </c>
      <c r="F14" s="50"/>
      <c r="G14" s="19"/>
      <c r="H14" s="22">
        <f>G14*E14</f>
        <v>0</v>
      </c>
    </row>
    <row r="15" spans="1:8" ht="13.5" customHeight="1" x14ac:dyDescent="0.15">
      <c r="A15" s="11"/>
      <c r="B15" s="49"/>
      <c r="C15" s="49"/>
      <c r="D15" s="12"/>
      <c r="E15" s="50"/>
      <c r="F15" s="50"/>
      <c r="G15" s="19"/>
      <c r="H15" s="22"/>
    </row>
    <row r="16" spans="1:8" ht="13.5" customHeight="1" x14ac:dyDescent="0.15">
      <c r="A16" s="11"/>
      <c r="B16" s="49"/>
      <c r="C16" s="49"/>
      <c r="D16" s="12"/>
      <c r="E16" s="50"/>
      <c r="F16" s="50"/>
      <c r="G16" s="19"/>
      <c r="H16" s="22"/>
    </row>
    <row r="17" spans="1:8" ht="13.5" customHeight="1" x14ac:dyDescent="0.15">
      <c r="A17" s="11"/>
      <c r="B17" s="49"/>
      <c r="C17" s="49"/>
      <c r="D17" s="12"/>
      <c r="E17" s="50"/>
      <c r="F17" s="50"/>
      <c r="G17" s="19"/>
      <c r="H17" s="22"/>
    </row>
    <row r="18" spans="1:8" ht="13.5" customHeight="1" x14ac:dyDescent="0.15">
      <c r="A18" s="11"/>
      <c r="B18" s="49"/>
      <c r="C18" s="49"/>
      <c r="D18" s="12"/>
      <c r="E18" s="50"/>
      <c r="F18" s="50"/>
      <c r="G18" s="19"/>
      <c r="H18" s="22"/>
    </row>
    <row r="19" spans="1:8" ht="13.5" customHeight="1" x14ac:dyDescent="0.15">
      <c r="A19" s="11"/>
      <c r="B19" s="49"/>
      <c r="C19" s="49"/>
      <c r="D19" s="12"/>
      <c r="E19" s="50"/>
      <c r="F19" s="50"/>
      <c r="G19" s="19"/>
      <c r="H19" s="22"/>
    </row>
    <row r="20" spans="1:8" ht="13.5" customHeight="1" x14ac:dyDescent="0.15">
      <c r="A20" s="11"/>
      <c r="B20" s="49"/>
      <c r="C20" s="49"/>
      <c r="D20" s="12"/>
      <c r="E20" s="50"/>
      <c r="F20" s="50"/>
      <c r="G20" s="19"/>
      <c r="H20" s="22"/>
    </row>
    <row r="21" spans="1:8" ht="13.5" customHeight="1" x14ac:dyDescent="0.15">
      <c r="A21" s="11"/>
      <c r="B21" s="49"/>
      <c r="C21" s="49"/>
      <c r="D21" s="12"/>
      <c r="E21" s="50"/>
      <c r="F21" s="50"/>
      <c r="G21" s="19"/>
      <c r="H21" s="22"/>
    </row>
    <row r="22" spans="1:8" ht="13.5" customHeight="1" x14ac:dyDescent="0.15">
      <c r="A22" s="11"/>
      <c r="B22" s="49"/>
      <c r="C22" s="49"/>
      <c r="D22" s="12"/>
      <c r="E22" s="50"/>
      <c r="F22" s="50"/>
      <c r="G22" s="19"/>
      <c r="H22" s="22"/>
    </row>
    <row r="23" spans="1:8" ht="13.5" customHeight="1" x14ac:dyDescent="0.15">
      <c r="A23" s="11"/>
      <c r="B23" s="49"/>
      <c r="C23" s="49"/>
      <c r="D23" s="12"/>
      <c r="E23" s="50"/>
      <c r="F23" s="50"/>
      <c r="G23" s="19"/>
      <c r="H23" s="22"/>
    </row>
    <row r="24" spans="1:8" ht="13.5" customHeight="1" x14ac:dyDescent="0.15">
      <c r="A24" s="11"/>
      <c r="B24" s="49"/>
      <c r="C24" s="49"/>
      <c r="D24" s="12"/>
      <c r="E24" s="50"/>
      <c r="F24" s="50"/>
      <c r="G24" s="19"/>
      <c r="H24" s="22"/>
    </row>
    <row r="25" spans="1:8" ht="13.5" customHeight="1" x14ac:dyDescent="0.15">
      <c r="A25" s="11"/>
      <c r="B25" s="49"/>
      <c r="C25" s="49"/>
      <c r="D25" s="12"/>
      <c r="E25" s="50"/>
      <c r="F25" s="50"/>
      <c r="G25" s="19"/>
      <c r="H25" s="22"/>
    </row>
    <row r="26" spans="1:8" ht="13.5" customHeight="1" x14ac:dyDescent="0.15">
      <c r="A26" s="11"/>
      <c r="B26" s="49"/>
      <c r="C26" s="49"/>
      <c r="D26" s="12"/>
      <c r="E26" s="50"/>
      <c r="F26" s="50"/>
      <c r="G26" s="19"/>
      <c r="H26" s="22"/>
    </row>
    <row r="27" spans="1:8" ht="13.5" customHeight="1" x14ac:dyDescent="0.15">
      <c r="A27" s="11"/>
      <c r="B27" s="49"/>
      <c r="C27" s="49"/>
      <c r="D27" s="12"/>
      <c r="E27" s="50"/>
      <c r="F27" s="50"/>
      <c r="G27" s="19"/>
      <c r="H27" s="22"/>
    </row>
    <row r="28" spans="1:8" ht="13.5" customHeight="1" x14ac:dyDescent="0.15">
      <c r="A28" s="11"/>
      <c r="B28" s="49"/>
      <c r="C28" s="49"/>
      <c r="D28" s="12"/>
      <c r="E28" s="50"/>
      <c r="F28" s="50"/>
      <c r="G28" s="19"/>
      <c r="H28" s="22"/>
    </row>
    <row r="29" spans="1:8" ht="13.5" customHeight="1" x14ac:dyDescent="0.15">
      <c r="A29" s="11"/>
      <c r="B29" s="49"/>
      <c r="C29" s="49"/>
      <c r="D29" s="12"/>
      <c r="E29" s="50"/>
      <c r="F29" s="50"/>
      <c r="G29" s="19"/>
      <c r="H29" s="22"/>
    </row>
    <row r="30" spans="1:8" ht="13.5" customHeight="1" x14ac:dyDescent="0.15">
      <c r="A30" s="11"/>
      <c r="B30" s="49"/>
      <c r="C30" s="49"/>
      <c r="D30" s="12"/>
      <c r="E30" s="50"/>
      <c r="F30" s="50"/>
      <c r="G30" s="19"/>
      <c r="H30" s="22"/>
    </row>
    <row r="31" spans="1:8" ht="13.5" customHeight="1" x14ac:dyDescent="0.15">
      <c r="A31" s="11"/>
      <c r="B31" s="49"/>
      <c r="C31" s="49"/>
      <c r="D31" s="12"/>
      <c r="E31" s="50"/>
      <c r="F31" s="50"/>
      <c r="G31" s="19"/>
      <c r="H31" s="22"/>
    </row>
    <row r="32" spans="1:8" ht="13.5" customHeight="1" x14ac:dyDescent="0.15">
      <c r="A32" s="11"/>
      <c r="B32" s="49"/>
      <c r="C32" s="49"/>
      <c r="D32" s="12"/>
      <c r="E32" s="50"/>
      <c r="F32" s="50"/>
      <c r="G32" s="19"/>
      <c r="H32" s="22"/>
    </row>
    <row r="33" spans="1:8" ht="13.5" customHeight="1" x14ac:dyDescent="0.15">
      <c r="A33" s="11"/>
      <c r="B33" s="49"/>
      <c r="C33" s="49"/>
      <c r="D33" s="12"/>
      <c r="E33" s="50"/>
      <c r="F33" s="50"/>
      <c r="G33" s="19"/>
      <c r="H33" s="22"/>
    </row>
    <row r="34" spans="1:8" ht="13.5" customHeight="1" x14ac:dyDescent="0.15">
      <c r="A34" s="11"/>
      <c r="B34" s="49"/>
      <c r="C34" s="49"/>
      <c r="D34" s="12"/>
      <c r="E34" s="50"/>
      <c r="F34" s="50"/>
      <c r="G34" s="19"/>
      <c r="H34" s="22"/>
    </row>
    <row r="35" spans="1:8" ht="13.5" customHeight="1" x14ac:dyDescent="0.15">
      <c r="A35" s="11"/>
      <c r="B35" s="49"/>
      <c r="C35" s="49"/>
      <c r="D35" s="12"/>
      <c r="E35" s="50"/>
      <c r="F35" s="50"/>
      <c r="G35" s="19"/>
      <c r="H35" s="22"/>
    </row>
    <row r="36" spans="1:8" ht="13.5" customHeight="1" x14ac:dyDescent="0.15">
      <c r="A36" s="11"/>
      <c r="B36" s="49"/>
      <c r="C36" s="49"/>
      <c r="D36" s="12"/>
      <c r="E36" s="50"/>
      <c r="F36" s="50"/>
      <c r="G36" s="19"/>
      <c r="H36" s="22"/>
    </row>
    <row r="37" spans="1:8" ht="13.5" customHeight="1" x14ac:dyDescent="0.15">
      <c r="A37" s="11"/>
      <c r="B37" s="49"/>
      <c r="C37" s="49"/>
      <c r="D37" s="12"/>
      <c r="E37" s="50"/>
      <c r="F37" s="50"/>
      <c r="G37" s="19"/>
      <c r="H37" s="22"/>
    </row>
    <row r="38" spans="1:8" ht="13.5" customHeight="1" x14ac:dyDescent="0.15">
      <c r="A38" s="11"/>
      <c r="B38" s="49"/>
      <c r="C38" s="49"/>
      <c r="D38" s="12"/>
      <c r="E38" s="50"/>
      <c r="F38" s="50"/>
      <c r="G38" s="19"/>
      <c r="H38" s="22"/>
    </row>
    <row r="39" spans="1:8" ht="13.5" customHeight="1" x14ac:dyDescent="0.15">
      <c r="A39" s="11"/>
      <c r="B39" s="49"/>
      <c r="C39" s="49"/>
      <c r="D39" s="12"/>
      <c r="E39" s="50"/>
      <c r="F39" s="50"/>
      <c r="G39" s="19"/>
      <c r="H39" s="22"/>
    </row>
    <row r="40" spans="1:8" ht="13.5" customHeight="1" x14ac:dyDescent="0.15">
      <c r="A40" s="11"/>
      <c r="B40" s="49"/>
      <c r="C40" s="49"/>
      <c r="D40" s="12"/>
      <c r="E40" s="50"/>
      <c r="F40" s="50"/>
      <c r="G40" s="19"/>
      <c r="H40" s="22"/>
    </row>
    <row r="41" spans="1:8" ht="13.5" customHeight="1" x14ac:dyDescent="0.15">
      <c r="A41" s="11"/>
      <c r="B41" s="49"/>
      <c r="C41" s="49"/>
      <c r="D41" s="12"/>
      <c r="E41" s="50"/>
      <c r="F41" s="50"/>
      <c r="G41" s="19"/>
      <c r="H41" s="22"/>
    </row>
    <row r="42" spans="1:8" ht="13.5" customHeight="1" x14ac:dyDescent="0.15">
      <c r="A42" s="11"/>
      <c r="B42" s="49"/>
      <c r="C42" s="49"/>
      <c r="D42" s="12"/>
      <c r="E42" s="50"/>
      <c r="F42" s="50"/>
      <c r="G42" s="19"/>
      <c r="H42" s="22"/>
    </row>
    <row r="43" spans="1:8" ht="13.5" customHeight="1" x14ac:dyDescent="0.15">
      <c r="A43" s="11"/>
      <c r="B43" s="49"/>
      <c r="C43" s="49"/>
      <c r="D43" s="12"/>
      <c r="E43" s="50"/>
      <c r="F43" s="50"/>
      <c r="G43" s="19"/>
      <c r="H43" s="22"/>
    </row>
    <row r="44" spans="1:8" ht="13.5" customHeight="1" x14ac:dyDescent="0.15">
      <c r="A44" s="11"/>
      <c r="B44" s="49"/>
      <c r="C44" s="49"/>
      <c r="D44" s="12"/>
      <c r="E44" s="50"/>
      <c r="F44" s="50"/>
      <c r="G44" s="19"/>
      <c r="H44" s="22"/>
    </row>
    <row r="45" spans="1:8" ht="13.5" customHeight="1" x14ac:dyDescent="0.15">
      <c r="A45" s="11"/>
      <c r="B45" s="49"/>
      <c r="C45" s="49"/>
      <c r="D45" s="12"/>
      <c r="E45" s="50"/>
      <c r="F45" s="50"/>
      <c r="G45" s="19"/>
      <c r="H45" s="22"/>
    </row>
    <row r="46" spans="1:8" ht="13.5" customHeight="1" x14ac:dyDescent="0.15">
      <c r="A46" s="11"/>
      <c r="B46" s="49"/>
      <c r="C46" s="49"/>
      <c r="D46" s="12"/>
      <c r="E46" s="50"/>
      <c r="F46" s="50"/>
      <c r="G46" s="19"/>
      <c r="H46" s="22"/>
    </row>
    <row r="47" spans="1:8" ht="13.5" customHeight="1" x14ac:dyDescent="0.15">
      <c r="A47" s="11"/>
      <c r="B47" s="49"/>
      <c r="C47" s="49"/>
      <c r="D47" s="12"/>
      <c r="E47" s="50"/>
      <c r="F47" s="50"/>
      <c r="G47" s="19"/>
      <c r="H47" s="22"/>
    </row>
    <row r="48" spans="1:8" ht="13.5" customHeight="1" x14ac:dyDescent="0.15">
      <c r="A48" s="11"/>
      <c r="B48" s="49"/>
      <c r="C48" s="49"/>
      <c r="D48" s="12"/>
      <c r="E48" s="50"/>
      <c r="F48" s="50"/>
      <c r="G48" s="19"/>
      <c r="H48" s="22"/>
    </row>
    <row r="49" spans="1:8" ht="13.5" customHeight="1" thickBot="1" x14ac:dyDescent="0.2">
      <c r="A49" s="53" t="s">
        <v>127</v>
      </c>
      <c r="B49" s="54"/>
      <c r="C49" s="54"/>
      <c r="D49" s="54"/>
      <c r="E49" s="54"/>
      <c r="F49" s="54"/>
      <c r="G49" s="55"/>
      <c r="H49" s="23">
        <f>SUM(H7:H14)</f>
        <v>1176.6176999999998</v>
      </c>
    </row>
    <row r="50" spans="1:8" ht="21" customHeight="1" x14ac:dyDescent="0.15">
      <c r="A50" s="51"/>
      <c r="B50" s="51"/>
      <c r="C50" s="31"/>
      <c r="D50" s="31"/>
      <c r="E50" s="31"/>
      <c r="F50" s="52" t="s">
        <v>59</v>
      </c>
      <c r="G50" s="52"/>
      <c r="H50" s="52"/>
    </row>
    <row r="51" spans="1:8" ht="21" customHeight="1" x14ac:dyDescent="0.15">
      <c r="A51" s="56" t="s">
        <v>29</v>
      </c>
      <c r="B51" s="56"/>
      <c r="C51" s="56"/>
      <c r="D51" s="56"/>
      <c r="E51" s="56"/>
      <c r="F51" s="56"/>
      <c r="G51" s="56"/>
      <c r="H51" s="56"/>
    </row>
    <row r="52" spans="1:8" ht="13.5" customHeight="1" thickBot="1" x14ac:dyDescent="0.2">
      <c r="A52" s="51" t="s">
        <v>106</v>
      </c>
      <c r="B52" s="51"/>
      <c r="C52" s="31"/>
      <c r="D52" s="31"/>
      <c r="E52" s="31"/>
      <c r="F52" s="52" t="s">
        <v>31</v>
      </c>
      <c r="G52" s="52"/>
      <c r="H52" s="52"/>
    </row>
    <row r="53" spans="1:8" ht="13.5" customHeight="1" x14ac:dyDescent="0.15">
      <c r="A53" s="57" t="s">
        <v>61</v>
      </c>
      <c r="B53" s="58"/>
      <c r="C53" s="58"/>
      <c r="D53" s="58"/>
      <c r="E53" s="58"/>
      <c r="F53" s="58"/>
      <c r="G53" s="58"/>
      <c r="H53" s="59"/>
    </row>
    <row r="54" spans="1:8" ht="13.5" customHeight="1" x14ac:dyDescent="0.15">
      <c r="A54" s="11" t="s">
        <v>33</v>
      </c>
      <c r="B54" s="60" t="s">
        <v>34</v>
      </c>
      <c r="C54" s="60"/>
      <c r="D54" s="12" t="s">
        <v>35</v>
      </c>
      <c r="E54" s="60" t="s">
        <v>36</v>
      </c>
      <c r="F54" s="60"/>
      <c r="G54" s="18" t="s">
        <v>37</v>
      </c>
      <c r="H54" s="21" t="s">
        <v>38</v>
      </c>
    </row>
    <row r="55" spans="1:8" ht="13.5" customHeight="1" x14ac:dyDescent="0.15">
      <c r="A55" s="11" t="s">
        <v>62</v>
      </c>
      <c r="B55" s="49" t="s">
        <v>63</v>
      </c>
      <c r="C55" s="49"/>
      <c r="D55" s="12"/>
      <c r="E55" s="50"/>
      <c r="F55" s="50"/>
      <c r="G55" s="19"/>
      <c r="H55" s="22"/>
    </row>
    <row r="56" spans="1:8" ht="13.5" customHeight="1" x14ac:dyDescent="0.15">
      <c r="A56" s="11" t="s">
        <v>64</v>
      </c>
      <c r="B56" s="49" t="s">
        <v>65</v>
      </c>
      <c r="C56" s="49"/>
      <c r="D56" s="12"/>
      <c r="E56" s="50"/>
      <c r="F56" s="50"/>
      <c r="G56" s="19"/>
      <c r="H56" s="22"/>
    </row>
    <row r="57" spans="1:8" ht="21" customHeight="1" x14ac:dyDescent="0.15">
      <c r="A57" s="11" t="s">
        <v>43</v>
      </c>
      <c r="B57" s="49" t="s">
        <v>66</v>
      </c>
      <c r="C57" s="49"/>
      <c r="D57" s="12" t="s">
        <v>67</v>
      </c>
      <c r="E57" s="50">
        <v>750</v>
      </c>
      <c r="F57" s="50"/>
      <c r="G57" s="19"/>
      <c r="H57" s="22">
        <f t="shared" ref="H57:H58" si="1">G57*E57</f>
        <v>0</v>
      </c>
    </row>
    <row r="58" spans="1:8" ht="66" customHeight="1" x14ac:dyDescent="0.15">
      <c r="A58" s="11" t="s">
        <v>46</v>
      </c>
      <c r="B58" s="49" t="s">
        <v>68</v>
      </c>
      <c r="C58" s="49"/>
      <c r="D58" s="12" t="s">
        <v>69</v>
      </c>
      <c r="E58" s="50">
        <v>250.8</v>
      </c>
      <c r="F58" s="50"/>
      <c r="G58" s="19"/>
      <c r="H58" s="22">
        <f t="shared" si="1"/>
        <v>0</v>
      </c>
    </row>
    <row r="59" spans="1:8" ht="13.5" customHeight="1" x14ac:dyDescent="0.15">
      <c r="A59" s="11"/>
      <c r="B59" s="49"/>
      <c r="C59" s="49"/>
      <c r="D59" s="12"/>
      <c r="E59" s="50"/>
      <c r="F59" s="50"/>
      <c r="G59" s="19"/>
      <c r="H59" s="22"/>
    </row>
    <row r="60" spans="1:8" ht="13.5" customHeight="1" x14ac:dyDescent="0.15">
      <c r="A60" s="11"/>
      <c r="B60" s="49"/>
      <c r="C60" s="49"/>
      <c r="D60" s="12"/>
      <c r="E60" s="50"/>
      <c r="F60" s="50"/>
      <c r="G60" s="19"/>
      <c r="H60" s="22"/>
    </row>
    <row r="61" spans="1:8" ht="13.5" customHeight="1" x14ac:dyDescent="0.15">
      <c r="A61" s="11"/>
      <c r="B61" s="49"/>
      <c r="C61" s="49"/>
      <c r="D61" s="12"/>
      <c r="E61" s="50"/>
      <c r="F61" s="50"/>
      <c r="G61" s="19"/>
      <c r="H61" s="22"/>
    </row>
    <row r="62" spans="1:8" ht="13.5" customHeight="1" x14ac:dyDescent="0.15">
      <c r="A62" s="11"/>
      <c r="B62" s="49"/>
      <c r="C62" s="49"/>
      <c r="D62" s="12"/>
      <c r="E62" s="50"/>
      <c r="F62" s="50"/>
      <c r="G62" s="19"/>
      <c r="H62" s="22"/>
    </row>
    <row r="63" spans="1:8" ht="13.5" customHeight="1" x14ac:dyDescent="0.15">
      <c r="A63" s="11"/>
      <c r="B63" s="49"/>
      <c r="C63" s="49"/>
      <c r="D63" s="12"/>
      <c r="E63" s="50"/>
      <c r="F63" s="50"/>
      <c r="G63" s="19"/>
      <c r="H63" s="22"/>
    </row>
    <row r="64" spans="1:8" ht="13.5" customHeight="1" x14ac:dyDescent="0.15">
      <c r="A64" s="11"/>
      <c r="B64" s="49"/>
      <c r="C64" s="49"/>
      <c r="D64" s="12"/>
      <c r="E64" s="50"/>
      <c r="F64" s="50"/>
      <c r="G64" s="19"/>
      <c r="H64" s="22"/>
    </row>
    <row r="65" spans="1:8" ht="13.5" customHeight="1" x14ac:dyDescent="0.15">
      <c r="A65" s="11"/>
      <c r="B65" s="49"/>
      <c r="C65" s="49"/>
      <c r="D65" s="12"/>
      <c r="E65" s="50"/>
      <c r="F65" s="50"/>
      <c r="G65" s="19"/>
      <c r="H65" s="22"/>
    </row>
    <row r="66" spans="1:8" ht="13.5" customHeight="1" x14ac:dyDescent="0.15">
      <c r="A66" s="11"/>
      <c r="B66" s="49"/>
      <c r="C66" s="49"/>
      <c r="D66" s="12"/>
      <c r="E66" s="50"/>
      <c r="F66" s="50"/>
      <c r="G66" s="19"/>
      <c r="H66" s="22"/>
    </row>
    <row r="67" spans="1:8" ht="13.5" customHeight="1" x14ac:dyDescent="0.15">
      <c r="A67" s="11"/>
      <c r="B67" s="49"/>
      <c r="C67" s="49"/>
      <c r="D67" s="12"/>
      <c r="E67" s="50"/>
      <c r="F67" s="50"/>
      <c r="G67" s="19"/>
      <c r="H67" s="22"/>
    </row>
    <row r="68" spans="1:8" ht="13.5" customHeight="1" x14ac:dyDescent="0.15">
      <c r="A68" s="11"/>
      <c r="B68" s="49"/>
      <c r="C68" s="49"/>
      <c r="D68" s="12"/>
      <c r="E68" s="50"/>
      <c r="F68" s="50"/>
      <c r="G68" s="19"/>
      <c r="H68" s="22"/>
    </row>
    <row r="69" spans="1:8" ht="13.5" customHeight="1" x14ac:dyDescent="0.15">
      <c r="A69" s="11"/>
      <c r="B69" s="49"/>
      <c r="C69" s="49"/>
      <c r="D69" s="12"/>
      <c r="E69" s="50"/>
      <c r="F69" s="50"/>
      <c r="G69" s="19"/>
      <c r="H69" s="22"/>
    </row>
    <row r="70" spans="1:8" ht="13.5" customHeight="1" x14ac:dyDescent="0.15">
      <c r="A70" s="11"/>
      <c r="B70" s="49"/>
      <c r="C70" s="49"/>
      <c r="D70" s="12"/>
      <c r="E70" s="50"/>
      <c r="F70" s="50"/>
      <c r="G70" s="19"/>
      <c r="H70" s="22"/>
    </row>
    <row r="71" spans="1:8" ht="13.5" customHeight="1" x14ac:dyDescent="0.15">
      <c r="A71" s="11"/>
      <c r="B71" s="49"/>
      <c r="C71" s="49"/>
      <c r="D71" s="12"/>
      <c r="E71" s="50"/>
      <c r="F71" s="50"/>
      <c r="G71" s="19"/>
      <c r="H71" s="22"/>
    </row>
    <row r="72" spans="1:8" ht="13.5" customHeight="1" x14ac:dyDescent="0.15">
      <c r="A72" s="11"/>
      <c r="B72" s="49"/>
      <c r="C72" s="49"/>
      <c r="D72" s="12"/>
      <c r="E72" s="50"/>
      <c r="F72" s="50"/>
      <c r="G72" s="19"/>
      <c r="H72" s="22"/>
    </row>
    <row r="73" spans="1:8" ht="13.5" customHeight="1" x14ac:dyDescent="0.15">
      <c r="A73" s="11"/>
      <c r="B73" s="49"/>
      <c r="C73" s="49"/>
      <c r="D73" s="12"/>
      <c r="E73" s="50"/>
      <c r="F73" s="50"/>
      <c r="G73" s="19"/>
      <c r="H73" s="22"/>
    </row>
    <row r="74" spans="1:8" ht="13.5" customHeight="1" x14ac:dyDescent="0.15">
      <c r="A74" s="11"/>
      <c r="B74" s="49"/>
      <c r="C74" s="49"/>
      <c r="D74" s="12"/>
      <c r="E74" s="50"/>
      <c r="F74" s="50"/>
      <c r="G74" s="19"/>
      <c r="H74" s="22"/>
    </row>
    <row r="75" spans="1:8" ht="13.5" customHeight="1" x14ac:dyDescent="0.15">
      <c r="A75" s="11"/>
      <c r="B75" s="49"/>
      <c r="C75" s="49"/>
      <c r="D75" s="12"/>
      <c r="E75" s="50"/>
      <c r="F75" s="50"/>
      <c r="G75" s="19"/>
      <c r="H75" s="22"/>
    </row>
    <row r="76" spans="1:8" ht="13.5" customHeight="1" x14ac:dyDescent="0.15">
      <c r="A76" s="11"/>
      <c r="B76" s="49"/>
      <c r="C76" s="49"/>
      <c r="D76" s="12"/>
      <c r="E76" s="50"/>
      <c r="F76" s="50"/>
      <c r="G76" s="19"/>
      <c r="H76" s="22"/>
    </row>
    <row r="77" spans="1:8" ht="13.5" customHeight="1" x14ac:dyDescent="0.15">
      <c r="A77" s="11"/>
      <c r="B77" s="49"/>
      <c r="C77" s="49"/>
      <c r="D77" s="12"/>
      <c r="E77" s="50"/>
      <c r="F77" s="50"/>
      <c r="G77" s="19"/>
      <c r="H77" s="22"/>
    </row>
    <row r="78" spans="1:8" ht="13.5" customHeight="1" x14ac:dyDescent="0.15">
      <c r="A78" s="11"/>
      <c r="B78" s="49"/>
      <c r="C78" s="49"/>
      <c r="D78" s="12"/>
      <c r="E78" s="50"/>
      <c r="F78" s="50"/>
      <c r="G78" s="19"/>
      <c r="H78" s="22"/>
    </row>
    <row r="79" spans="1:8" ht="13.5" customHeight="1" x14ac:dyDescent="0.15">
      <c r="A79" s="11"/>
      <c r="B79" s="49"/>
      <c r="C79" s="49"/>
      <c r="D79" s="12"/>
      <c r="E79" s="50"/>
      <c r="F79" s="50"/>
      <c r="G79" s="19"/>
      <c r="H79" s="22"/>
    </row>
    <row r="80" spans="1:8" ht="13.5" customHeight="1" x14ac:dyDescent="0.15">
      <c r="A80" s="11"/>
      <c r="B80" s="49"/>
      <c r="C80" s="49"/>
      <c r="D80" s="12"/>
      <c r="E80" s="50"/>
      <c r="F80" s="50"/>
      <c r="G80" s="19"/>
      <c r="H80" s="22"/>
    </row>
    <row r="81" spans="1:8" ht="13.5" customHeight="1" x14ac:dyDescent="0.15">
      <c r="A81" s="11"/>
      <c r="B81" s="49"/>
      <c r="C81" s="49"/>
      <c r="D81" s="12"/>
      <c r="E81" s="50"/>
      <c r="F81" s="50"/>
      <c r="G81" s="19"/>
      <c r="H81" s="22"/>
    </row>
    <row r="82" spans="1:8" ht="13.5" customHeight="1" x14ac:dyDescent="0.15">
      <c r="A82" s="11"/>
      <c r="B82" s="49"/>
      <c r="C82" s="49"/>
      <c r="D82" s="12"/>
      <c r="E82" s="50"/>
      <c r="F82" s="50"/>
      <c r="G82" s="19"/>
      <c r="H82" s="22"/>
    </row>
    <row r="83" spans="1:8" ht="13.5" customHeight="1" x14ac:dyDescent="0.15">
      <c r="A83" s="11"/>
      <c r="B83" s="49"/>
      <c r="C83" s="49"/>
      <c r="D83" s="12"/>
      <c r="E83" s="50"/>
      <c r="F83" s="50"/>
      <c r="G83" s="19"/>
      <c r="H83" s="22"/>
    </row>
    <row r="84" spans="1:8" ht="13.5" customHeight="1" x14ac:dyDescent="0.15">
      <c r="A84" s="11"/>
      <c r="B84" s="49"/>
      <c r="C84" s="49"/>
      <c r="D84" s="12"/>
      <c r="E84" s="50"/>
      <c r="F84" s="50"/>
      <c r="G84" s="19"/>
      <c r="H84" s="22"/>
    </row>
    <row r="85" spans="1:8" ht="13.5" customHeight="1" x14ac:dyDescent="0.15">
      <c r="A85" s="11"/>
      <c r="B85" s="49"/>
      <c r="C85" s="49"/>
      <c r="D85" s="12"/>
      <c r="E85" s="50"/>
      <c r="F85" s="50"/>
      <c r="G85" s="19"/>
      <c r="H85" s="22"/>
    </row>
    <row r="86" spans="1:8" ht="13.5" customHeight="1" x14ac:dyDescent="0.15">
      <c r="A86" s="11"/>
      <c r="B86" s="49"/>
      <c r="C86" s="49"/>
      <c r="D86" s="12"/>
      <c r="E86" s="50"/>
      <c r="F86" s="50"/>
      <c r="G86" s="19"/>
      <c r="H86" s="22"/>
    </row>
    <row r="87" spans="1:8" ht="13.5" customHeight="1" x14ac:dyDescent="0.15">
      <c r="A87" s="11"/>
      <c r="B87" s="49"/>
      <c r="C87" s="49"/>
      <c r="D87" s="12"/>
      <c r="E87" s="50"/>
      <c r="F87" s="50"/>
      <c r="G87" s="19"/>
      <c r="H87" s="22"/>
    </row>
    <row r="88" spans="1:8" ht="13.5" customHeight="1" x14ac:dyDescent="0.15">
      <c r="A88" s="11"/>
      <c r="B88" s="49"/>
      <c r="C88" s="49"/>
      <c r="D88" s="12"/>
      <c r="E88" s="50"/>
      <c r="F88" s="50"/>
      <c r="G88" s="19"/>
      <c r="H88" s="22"/>
    </row>
    <row r="89" spans="1:8" ht="13.5" customHeight="1" x14ac:dyDescent="0.15">
      <c r="A89" s="11"/>
      <c r="B89" s="49"/>
      <c r="C89" s="49"/>
      <c r="D89" s="12"/>
      <c r="E89" s="50"/>
      <c r="F89" s="50"/>
      <c r="G89" s="19"/>
      <c r="H89" s="22"/>
    </row>
    <row r="90" spans="1:8" ht="13.5" customHeight="1" x14ac:dyDescent="0.15">
      <c r="A90" s="11"/>
      <c r="B90" s="49"/>
      <c r="C90" s="49"/>
      <c r="D90" s="12"/>
      <c r="E90" s="50"/>
      <c r="F90" s="50"/>
      <c r="G90" s="19"/>
      <c r="H90" s="22"/>
    </row>
    <row r="91" spans="1:8" ht="13.5" customHeight="1" x14ac:dyDescent="0.15">
      <c r="A91" s="11"/>
      <c r="B91" s="49"/>
      <c r="C91" s="49"/>
      <c r="D91" s="12"/>
      <c r="E91" s="50"/>
      <c r="F91" s="50"/>
      <c r="G91" s="19"/>
      <c r="H91" s="22"/>
    </row>
    <row r="92" spans="1:8" ht="13.5" customHeight="1" x14ac:dyDescent="0.15">
      <c r="A92" s="11"/>
      <c r="B92" s="49"/>
      <c r="C92" s="49"/>
      <c r="D92" s="12"/>
      <c r="E92" s="50"/>
      <c r="F92" s="50"/>
      <c r="G92" s="19"/>
      <c r="H92" s="22"/>
    </row>
    <row r="93" spans="1:8" ht="13.5" customHeight="1" x14ac:dyDescent="0.15">
      <c r="A93" s="11"/>
      <c r="B93" s="49"/>
      <c r="C93" s="49"/>
      <c r="D93" s="12"/>
      <c r="E93" s="50"/>
      <c r="F93" s="50"/>
      <c r="G93" s="19"/>
      <c r="H93" s="22"/>
    </row>
    <row r="94" spans="1:8" ht="13.5" customHeight="1" x14ac:dyDescent="0.15">
      <c r="A94" s="11"/>
      <c r="B94" s="49"/>
      <c r="C94" s="49"/>
      <c r="D94" s="12"/>
      <c r="E94" s="50"/>
      <c r="F94" s="50"/>
      <c r="G94" s="19"/>
      <c r="H94" s="22"/>
    </row>
    <row r="95" spans="1:8" ht="13.5" customHeight="1" x14ac:dyDescent="0.15">
      <c r="A95" s="11"/>
      <c r="B95" s="49"/>
      <c r="C95" s="49"/>
      <c r="D95" s="12"/>
      <c r="E95" s="50"/>
      <c r="F95" s="50"/>
      <c r="G95" s="19"/>
      <c r="H95" s="22"/>
    </row>
    <row r="96" spans="1:8" ht="13.5" customHeight="1" thickBot="1" x14ac:dyDescent="0.2">
      <c r="A96" s="53" t="s">
        <v>128</v>
      </c>
      <c r="B96" s="54"/>
      <c r="C96" s="54"/>
      <c r="D96" s="54"/>
      <c r="E96" s="54"/>
      <c r="F96" s="54"/>
      <c r="G96" s="55"/>
      <c r="H96" s="23">
        <f>SUM(H57:H58)</f>
        <v>0</v>
      </c>
    </row>
    <row r="97" spans="1:8" ht="21" customHeight="1" x14ac:dyDescent="0.15">
      <c r="A97" s="51"/>
      <c r="B97" s="51"/>
      <c r="C97" s="31"/>
      <c r="D97" s="31"/>
      <c r="E97" s="31"/>
      <c r="F97" s="52" t="s">
        <v>70</v>
      </c>
      <c r="G97" s="52"/>
      <c r="H97" s="52"/>
    </row>
    <row r="98" spans="1:8" ht="21" customHeight="1" x14ac:dyDescent="0.15">
      <c r="A98" s="56" t="s">
        <v>29</v>
      </c>
      <c r="B98" s="56"/>
      <c r="C98" s="56"/>
      <c r="D98" s="56"/>
      <c r="E98" s="56"/>
      <c r="F98" s="56"/>
      <c r="G98" s="56"/>
      <c r="H98" s="56"/>
    </row>
    <row r="99" spans="1:8" ht="13.5" customHeight="1" thickBot="1" x14ac:dyDescent="0.2">
      <c r="A99" s="51" t="s">
        <v>106</v>
      </c>
      <c r="B99" s="51"/>
      <c r="C99" s="31"/>
      <c r="D99" s="31"/>
      <c r="E99" s="31"/>
      <c r="F99" s="52" t="s">
        <v>31</v>
      </c>
      <c r="G99" s="52"/>
      <c r="H99" s="52"/>
    </row>
    <row r="100" spans="1:8" ht="13.5" customHeight="1" x14ac:dyDescent="0.15">
      <c r="A100" s="57" t="s">
        <v>71</v>
      </c>
      <c r="B100" s="58"/>
      <c r="C100" s="58"/>
      <c r="D100" s="58"/>
      <c r="E100" s="58"/>
      <c r="F100" s="58"/>
      <c r="G100" s="58"/>
      <c r="H100" s="59"/>
    </row>
    <row r="101" spans="1:8" ht="13.5" customHeight="1" x14ac:dyDescent="0.15">
      <c r="A101" s="11" t="s">
        <v>33</v>
      </c>
      <c r="B101" s="60" t="s">
        <v>34</v>
      </c>
      <c r="C101" s="60"/>
      <c r="D101" s="12" t="s">
        <v>35</v>
      </c>
      <c r="E101" s="60" t="s">
        <v>36</v>
      </c>
      <c r="F101" s="60"/>
      <c r="G101" s="18" t="s">
        <v>37</v>
      </c>
      <c r="H101" s="21" t="s">
        <v>38</v>
      </c>
    </row>
    <row r="102" spans="1:8" ht="13.5" customHeight="1" x14ac:dyDescent="0.15">
      <c r="A102" s="11" t="s">
        <v>72</v>
      </c>
      <c r="B102" s="49" t="s">
        <v>73</v>
      </c>
      <c r="C102" s="49"/>
      <c r="D102" s="12"/>
      <c r="E102" s="50"/>
      <c r="F102" s="50"/>
      <c r="G102" s="19"/>
      <c r="H102" s="22"/>
    </row>
    <row r="103" spans="1:8" ht="13.5" customHeight="1" x14ac:dyDescent="0.15">
      <c r="A103" s="11" t="s">
        <v>74</v>
      </c>
      <c r="B103" s="49" t="s">
        <v>75</v>
      </c>
      <c r="C103" s="49"/>
      <c r="D103" s="12"/>
      <c r="E103" s="50"/>
      <c r="F103" s="50"/>
      <c r="G103" s="19"/>
      <c r="H103" s="22"/>
    </row>
    <row r="104" spans="1:8" ht="30" customHeight="1" x14ac:dyDescent="0.15">
      <c r="A104" s="11" t="s">
        <v>43</v>
      </c>
      <c r="B104" s="49" t="s">
        <v>76</v>
      </c>
      <c r="C104" s="49"/>
      <c r="D104" s="12" t="s">
        <v>67</v>
      </c>
      <c r="E104" s="50">
        <v>660</v>
      </c>
      <c r="F104" s="50"/>
      <c r="G104" s="19"/>
      <c r="H104" s="22">
        <f>G104*E104</f>
        <v>0</v>
      </c>
    </row>
    <row r="105" spans="1:8" ht="13.5" customHeight="1" x14ac:dyDescent="0.15">
      <c r="A105" s="11" t="s">
        <v>77</v>
      </c>
      <c r="B105" s="49" t="s">
        <v>78</v>
      </c>
      <c r="C105" s="49"/>
      <c r="D105" s="12"/>
      <c r="E105" s="50"/>
      <c r="F105" s="50"/>
      <c r="G105" s="19"/>
      <c r="H105" s="22"/>
    </row>
    <row r="106" spans="1:8" ht="21" customHeight="1" x14ac:dyDescent="0.15">
      <c r="A106" s="11" t="s">
        <v>79</v>
      </c>
      <c r="B106" s="49" t="s">
        <v>80</v>
      </c>
      <c r="C106" s="49"/>
      <c r="D106" s="12"/>
      <c r="E106" s="50"/>
      <c r="F106" s="50"/>
      <c r="G106" s="19"/>
      <c r="H106" s="22"/>
    </row>
    <row r="107" spans="1:8" ht="48" customHeight="1" x14ac:dyDescent="0.15">
      <c r="A107" s="11" t="s">
        <v>43</v>
      </c>
      <c r="B107" s="49" t="s">
        <v>81</v>
      </c>
      <c r="C107" s="49"/>
      <c r="D107" s="12" t="s">
        <v>67</v>
      </c>
      <c r="E107" s="50">
        <v>600</v>
      </c>
      <c r="F107" s="50"/>
      <c r="G107" s="19"/>
      <c r="H107" s="22">
        <f>G107*E107</f>
        <v>0</v>
      </c>
    </row>
    <row r="108" spans="1:8" ht="13.5" customHeight="1" x14ac:dyDescent="0.15">
      <c r="A108" s="11" t="s">
        <v>82</v>
      </c>
      <c r="B108" s="49" t="s">
        <v>83</v>
      </c>
      <c r="C108" s="49"/>
      <c r="D108" s="12"/>
      <c r="E108" s="50"/>
      <c r="F108" s="50"/>
      <c r="G108" s="19"/>
      <c r="H108" s="22"/>
    </row>
    <row r="109" spans="1:8" ht="21" customHeight="1" x14ac:dyDescent="0.15">
      <c r="A109" s="11" t="s">
        <v>84</v>
      </c>
      <c r="B109" s="49" t="s">
        <v>85</v>
      </c>
      <c r="C109" s="49"/>
      <c r="D109" s="12" t="s">
        <v>69</v>
      </c>
      <c r="E109" s="50">
        <v>75</v>
      </c>
      <c r="F109" s="50"/>
      <c r="G109" s="19"/>
      <c r="H109" s="22">
        <f>G109*E109</f>
        <v>0</v>
      </c>
    </row>
    <row r="110" spans="1:8" ht="13.5" customHeight="1" x14ac:dyDescent="0.15">
      <c r="A110" s="11"/>
      <c r="B110" s="49"/>
      <c r="C110" s="49"/>
      <c r="D110" s="12"/>
      <c r="E110" s="50"/>
      <c r="F110" s="50"/>
      <c r="G110" s="19"/>
      <c r="H110" s="22"/>
    </row>
    <row r="111" spans="1:8" ht="13.5" customHeight="1" x14ac:dyDescent="0.15">
      <c r="A111" s="11"/>
      <c r="B111" s="49"/>
      <c r="C111" s="49"/>
      <c r="D111" s="12"/>
      <c r="E111" s="50"/>
      <c r="F111" s="50"/>
      <c r="G111" s="19"/>
      <c r="H111" s="22"/>
    </row>
    <row r="112" spans="1:8" ht="13.5" customHeight="1" x14ac:dyDescent="0.15">
      <c r="A112" s="11"/>
      <c r="B112" s="49"/>
      <c r="C112" s="49"/>
      <c r="D112" s="12"/>
      <c r="E112" s="50"/>
      <c r="F112" s="50"/>
      <c r="G112" s="19"/>
      <c r="H112" s="22"/>
    </row>
    <row r="113" spans="1:8" ht="13.5" customHeight="1" x14ac:dyDescent="0.15">
      <c r="A113" s="11"/>
      <c r="B113" s="49"/>
      <c r="C113" s="49"/>
      <c r="D113" s="12"/>
      <c r="E113" s="50"/>
      <c r="F113" s="50"/>
      <c r="G113" s="19"/>
      <c r="H113" s="22"/>
    </row>
    <row r="114" spans="1:8" ht="13.5" customHeight="1" x14ac:dyDescent="0.15">
      <c r="A114" s="11"/>
      <c r="B114" s="49"/>
      <c r="C114" s="49"/>
      <c r="D114" s="12"/>
      <c r="E114" s="50"/>
      <c r="F114" s="50"/>
      <c r="G114" s="19"/>
      <c r="H114" s="22"/>
    </row>
    <row r="115" spans="1:8" ht="13.5" customHeight="1" x14ac:dyDescent="0.15">
      <c r="A115" s="11"/>
      <c r="B115" s="49"/>
      <c r="C115" s="49"/>
      <c r="D115" s="12"/>
      <c r="E115" s="50"/>
      <c r="F115" s="50"/>
      <c r="G115" s="19"/>
      <c r="H115" s="22"/>
    </row>
    <row r="116" spans="1:8" ht="13.5" customHeight="1" x14ac:dyDescent="0.15">
      <c r="A116" s="11"/>
      <c r="B116" s="49"/>
      <c r="C116" s="49"/>
      <c r="D116" s="12"/>
      <c r="E116" s="50"/>
      <c r="F116" s="50"/>
      <c r="G116" s="19"/>
      <c r="H116" s="22"/>
    </row>
    <row r="117" spans="1:8" ht="13.5" customHeight="1" x14ac:dyDescent="0.15">
      <c r="A117" s="11"/>
      <c r="B117" s="49"/>
      <c r="C117" s="49"/>
      <c r="D117" s="12"/>
      <c r="E117" s="50"/>
      <c r="F117" s="50"/>
      <c r="G117" s="19"/>
      <c r="H117" s="22"/>
    </row>
    <row r="118" spans="1:8" ht="13.5" customHeight="1" x14ac:dyDescent="0.15">
      <c r="A118" s="11"/>
      <c r="B118" s="49"/>
      <c r="C118" s="49"/>
      <c r="D118" s="12"/>
      <c r="E118" s="50"/>
      <c r="F118" s="50"/>
      <c r="G118" s="19"/>
      <c r="H118" s="22"/>
    </row>
    <row r="119" spans="1:8" ht="13.5" customHeight="1" x14ac:dyDescent="0.15">
      <c r="A119" s="11"/>
      <c r="B119" s="49"/>
      <c r="C119" s="49"/>
      <c r="D119" s="12"/>
      <c r="E119" s="50"/>
      <c r="F119" s="50"/>
      <c r="G119" s="19"/>
      <c r="H119" s="22"/>
    </row>
    <row r="120" spans="1:8" ht="13.5" customHeight="1" x14ac:dyDescent="0.15">
      <c r="A120" s="11"/>
      <c r="B120" s="49"/>
      <c r="C120" s="49"/>
      <c r="D120" s="12"/>
      <c r="E120" s="50"/>
      <c r="F120" s="50"/>
      <c r="G120" s="19"/>
      <c r="H120" s="22"/>
    </row>
    <row r="121" spans="1:8" ht="13.5" customHeight="1" x14ac:dyDescent="0.15">
      <c r="A121" s="11"/>
      <c r="B121" s="49"/>
      <c r="C121" s="49"/>
      <c r="D121" s="12"/>
      <c r="E121" s="50"/>
      <c r="F121" s="50"/>
      <c r="G121" s="19"/>
      <c r="H121" s="22"/>
    </row>
    <row r="122" spans="1:8" ht="13.5" customHeight="1" x14ac:dyDescent="0.15">
      <c r="A122" s="11"/>
      <c r="B122" s="49"/>
      <c r="C122" s="49"/>
      <c r="D122" s="12"/>
      <c r="E122" s="50"/>
      <c r="F122" s="50"/>
      <c r="G122" s="19"/>
      <c r="H122" s="22"/>
    </row>
    <row r="123" spans="1:8" ht="13.5" customHeight="1" x14ac:dyDescent="0.15">
      <c r="A123" s="11"/>
      <c r="B123" s="49"/>
      <c r="C123" s="49"/>
      <c r="D123" s="12"/>
      <c r="E123" s="50"/>
      <c r="F123" s="50"/>
      <c r="G123" s="19"/>
      <c r="H123" s="22"/>
    </row>
    <row r="124" spans="1:8" ht="13.5" customHeight="1" x14ac:dyDescent="0.15">
      <c r="A124" s="11"/>
      <c r="B124" s="49"/>
      <c r="C124" s="49"/>
      <c r="D124" s="12"/>
      <c r="E124" s="50"/>
      <c r="F124" s="50"/>
      <c r="G124" s="19"/>
      <c r="H124" s="22"/>
    </row>
    <row r="125" spans="1:8" ht="13.5" customHeight="1" x14ac:dyDescent="0.15">
      <c r="A125" s="11"/>
      <c r="B125" s="49"/>
      <c r="C125" s="49"/>
      <c r="D125" s="12"/>
      <c r="E125" s="50"/>
      <c r="F125" s="50"/>
      <c r="G125" s="19"/>
      <c r="H125" s="22"/>
    </row>
    <row r="126" spans="1:8" ht="13.5" customHeight="1" x14ac:dyDescent="0.15">
      <c r="A126" s="11"/>
      <c r="B126" s="49"/>
      <c r="C126" s="49"/>
      <c r="D126" s="12"/>
      <c r="E126" s="50"/>
      <c r="F126" s="50"/>
      <c r="G126" s="19"/>
      <c r="H126" s="22"/>
    </row>
    <row r="127" spans="1:8" ht="13.5" customHeight="1" x14ac:dyDescent="0.15">
      <c r="A127" s="11"/>
      <c r="B127" s="49"/>
      <c r="C127" s="49"/>
      <c r="D127" s="12"/>
      <c r="E127" s="50"/>
      <c r="F127" s="50"/>
      <c r="G127" s="19"/>
      <c r="H127" s="22"/>
    </row>
    <row r="128" spans="1:8" ht="13.5" customHeight="1" x14ac:dyDescent="0.15">
      <c r="A128" s="11"/>
      <c r="B128" s="49"/>
      <c r="C128" s="49"/>
      <c r="D128" s="12"/>
      <c r="E128" s="50"/>
      <c r="F128" s="50"/>
      <c r="G128" s="19"/>
      <c r="H128" s="22"/>
    </row>
    <row r="129" spans="1:8" ht="13.5" customHeight="1" x14ac:dyDescent="0.15">
      <c r="A129" s="11"/>
      <c r="B129" s="49"/>
      <c r="C129" s="49"/>
      <c r="D129" s="12"/>
      <c r="E129" s="50"/>
      <c r="F129" s="50"/>
      <c r="G129" s="19"/>
      <c r="H129" s="22"/>
    </row>
    <row r="130" spans="1:8" ht="13.5" customHeight="1" x14ac:dyDescent="0.15">
      <c r="A130" s="11"/>
      <c r="B130" s="49"/>
      <c r="C130" s="49"/>
      <c r="D130" s="12"/>
      <c r="E130" s="50"/>
      <c r="F130" s="50"/>
      <c r="G130" s="19"/>
      <c r="H130" s="22"/>
    </row>
    <row r="131" spans="1:8" ht="13.5" customHeight="1" x14ac:dyDescent="0.15">
      <c r="A131" s="11"/>
      <c r="B131" s="49"/>
      <c r="C131" s="49"/>
      <c r="D131" s="12"/>
      <c r="E131" s="50"/>
      <c r="F131" s="50"/>
      <c r="G131" s="19"/>
      <c r="H131" s="22"/>
    </row>
    <row r="132" spans="1:8" ht="13.5" customHeight="1" x14ac:dyDescent="0.15">
      <c r="A132" s="11"/>
      <c r="B132" s="49"/>
      <c r="C132" s="49"/>
      <c r="D132" s="12"/>
      <c r="E132" s="50"/>
      <c r="F132" s="50"/>
      <c r="G132" s="19"/>
      <c r="H132" s="22"/>
    </row>
    <row r="133" spans="1:8" ht="13.5" customHeight="1" x14ac:dyDescent="0.15">
      <c r="A133" s="11"/>
      <c r="B133" s="49"/>
      <c r="C133" s="49"/>
      <c r="D133" s="12"/>
      <c r="E133" s="50"/>
      <c r="F133" s="50"/>
      <c r="G133" s="19"/>
      <c r="H133" s="22"/>
    </row>
    <row r="134" spans="1:8" ht="13.5" customHeight="1" x14ac:dyDescent="0.15">
      <c r="A134" s="11"/>
      <c r="B134" s="49"/>
      <c r="C134" s="49"/>
      <c r="D134" s="12"/>
      <c r="E134" s="50"/>
      <c r="F134" s="50"/>
      <c r="G134" s="19"/>
      <c r="H134" s="22"/>
    </row>
    <row r="135" spans="1:8" ht="13.5" customHeight="1" x14ac:dyDescent="0.15">
      <c r="A135" s="11"/>
      <c r="B135" s="49"/>
      <c r="C135" s="49"/>
      <c r="D135" s="12"/>
      <c r="E135" s="50"/>
      <c r="F135" s="50"/>
      <c r="G135" s="19"/>
      <c r="H135" s="22"/>
    </row>
    <row r="136" spans="1:8" ht="13.5" customHeight="1" x14ac:dyDescent="0.15">
      <c r="A136" s="11"/>
      <c r="B136" s="49"/>
      <c r="C136" s="49"/>
      <c r="D136" s="12"/>
      <c r="E136" s="50"/>
      <c r="F136" s="50"/>
      <c r="G136" s="19"/>
      <c r="H136" s="22"/>
    </row>
    <row r="137" spans="1:8" ht="13.5" customHeight="1" x14ac:dyDescent="0.15">
      <c r="A137" s="11"/>
      <c r="B137" s="49"/>
      <c r="C137" s="49"/>
      <c r="D137" s="12"/>
      <c r="E137" s="50"/>
      <c r="F137" s="50"/>
      <c r="G137" s="19"/>
      <c r="H137" s="22"/>
    </row>
    <row r="138" spans="1:8" ht="13.5" customHeight="1" x14ac:dyDescent="0.15">
      <c r="A138" s="11"/>
      <c r="B138" s="49"/>
      <c r="C138" s="49"/>
      <c r="D138" s="12"/>
      <c r="E138" s="50"/>
      <c r="F138" s="50"/>
      <c r="G138" s="19"/>
      <c r="H138" s="22"/>
    </row>
    <row r="139" spans="1:8" ht="13.5" customHeight="1" x14ac:dyDescent="0.15">
      <c r="A139" s="11"/>
      <c r="B139" s="49"/>
      <c r="C139" s="49"/>
      <c r="D139" s="12"/>
      <c r="E139" s="50"/>
      <c r="F139" s="50"/>
      <c r="G139" s="19"/>
      <c r="H139" s="22"/>
    </row>
    <row r="140" spans="1:8" ht="13.5" customHeight="1" x14ac:dyDescent="0.15">
      <c r="A140" s="11"/>
      <c r="B140" s="49"/>
      <c r="C140" s="49"/>
      <c r="D140" s="12"/>
      <c r="E140" s="50"/>
      <c r="F140" s="50"/>
      <c r="G140" s="19"/>
      <c r="H140" s="22"/>
    </row>
    <row r="141" spans="1:8" ht="13.5" customHeight="1" x14ac:dyDescent="0.15">
      <c r="A141" s="11"/>
      <c r="B141" s="49"/>
      <c r="C141" s="49"/>
      <c r="D141" s="12"/>
      <c r="E141" s="50"/>
      <c r="F141" s="50"/>
      <c r="G141" s="19"/>
      <c r="H141" s="22"/>
    </row>
    <row r="142" spans="1:8" ht="13.5" customHeight="1" x14ac:dyDescent="0.15">
      <c r="A142" s="11"/>
      <c r="B142" s="49"/>
      <c r="C142" s="49"/>
      <c r="D142" s="12"/>
      <c r="E142" s="50"/>
      <c r="F142" s="50"/>
      <c r="G142" s="19"/>
      <c r="H142" s="22"/>
    </row>
    <row r="143" spans="1:8" ht="13.5" customHeight="1" thickBot="1" x14ac:dyDescent="0.2">
      <c r="A143" s="53" t="s">
        <v>129</v>
      </c>
      <c r="B143" s="54"/>
      <c r="C143" s="54"/>
      <c r="D143" s="54"/>
      <c r="E143" s="54"/>
      <c r="F143" s="54"/>
      <c r="G143" s="55"/>
      <c r="H143" s="23">
        <f>SUM(H104:H109)</f>
        <v>0</v>
      </c>
    </row>
    <row r="144" spans="1:8" ht="21" customHeight="1" x14ac:dyDescent="0.15">
      <c r="A144" s="51"/>
      <c r="B144" s="51"/>
      <c r="C144" s="31"/>
      <c r="D144" s="31"/>
      <c r="E144" s="31"/>
      <c r="F144" s="52" t="s">
        <v>86</v>
      </c>
      <c r="G144" s="52"/>
      <c r="H144" s="52"/>
    </row>
    <row r="145" spans="1:8" ht="21" customHeight="1" x14ac:dyDescent="0.15">
      <c r="A145" s="56" t="s">
        <v>29</v>
      </c>
      <c r="B145" s="56"/>
      <c r="C145" s="56"/>
      <c r="D145" s="56"/>
      <c r="E145" s="56"/>
      <c r="F145" s="56"/>
      <c r="G145" s="56"/>
      <c r="H145" s="56"/>
    </row>
    <row r="146" spans="1:8" ht="13.5" customHeight="1" thickBot="1" x14ac:dyDescent="0.2">
      <c r="A146" s="51" t="s">
        <v>106</v>
      </c>
      <c r="B146" s="51"/>
      <c r="C146" s="31"/>
      <c r="D146" s="31"/>
      <c r="E146" s="31"/>
      <c r="F146" s="52" t="s">
        <v>31</v>
      </c>
      <c r="G146" s="52"/>
      <c r="H146" s="52"/>
    </row>
    <row r="147" spans="1:8" ht="13.5" customHeight="1" x14ac:dyDescent="0.15">
      <c r="A147" s="57" t="s">
        <v>87</v>
      </c>
      <c r="B147" s="58"/>
      <c r="C147" s="58"/>
      <c r="D147" s="58"/>
      <c r="E147" s="58"/>
      <c r="F147" s="58"/>
      <c r="G147" s="58"/>
      <c r="H147" s="59"/>
    </row>
    <row r="148" spans="1:8" ht="13.5" customHeight="1" x14ac:dyDescent="0.15">
      <c r="A148" s="11" t="s">
        <v>33</v>
      </c>
      <c r="B148" s="60" t="s">
        <v>34</v>
      </c>
      <c r="C148" s="60"/>
      <c r="D148" s="12" t="s">
        <v>35</v>
      </c>
      <c r="E148" s="60" t="s">
        <v>36</v>
      </c>
      <c r="F148" s="60"/>
      <c r="G148" s="18" t="s">
        <v>37</v>
      </c>
      <c r="H148" s="21" t="s">
        <v>38</v>
      </c>
    </row>
    <row r="149" spans="1:8" ht="21" customHeight="1" x14ac:dyDescent="0.15">
      <c r="A149" s="11" t="s">
        <v>88</v>
      </c>
      <c r="B149" s="49" t="s">
        <v>89</v>
      </c>
      <c r="C149" s="49"/>
      <c r="D149" s="12"/>
      <c r="E149" s="50"/>
      <c r="F149" s="50"/>
      <c r="G149" s="19"/>
      <c r="H149" s="22"/>
    </row>
    <row r="150" spans="1:8" ht="39" customHeight="1" x14ac:dyDescent="0.15">
      <c r="A150" s="11" t="s">
        <v>90</v>
      </c>
      <c r="B150" s="49" t="s">
        <v>91</v>
      </c>
      <c r="C150" s="49"/>
      <c r="D150" s="12" t="s">
        <v>92</v>
      </c>
      <c r="E150" s="50">
        <v>1</v>
      </c>
      <c r="F150" s="50"/>
      <c r="G150" s="19"/>
      <c r="H150" s="22">
        <f t="shared" ref="H150:H152" si="2">G150*E150</f>
        <v>0</v>
      </c>
    </row>
    <row r="151" spans="1:8" ht="57" customHeight="1" x14ac:dyDescent="0.15">
      <c r="A151" s="11" t="s">
        <v>93</v>
      </c>
      <c r="B151" s="49" t="s">
        <v>94</v>
      </c>
      <c r="C151" s="49"/>
      <c r="D151" s="12" t="s">
        <v>92</v>
      </c>
      <c r="E151" s="50">
        <v>2</v>
      </c>
      <c r="F151" s="50"/>
      <c r="G151" s="19"/>
      <c r="H151" s="22">
        <f t="shared" si="2"/>
        <v>0</v>
      </c>
    </row>
    <row r="152" spans="1:8" ht="48" customHeight="1" x14ac:dyDescent="0.15">
      <c r="A152" s="11" t="s">
        <v>95</v>
      </c>
      <c r="B152" s="49" t="s">
        <v>96</v>
      </c>
      <c r="C152" s="49"/>
      <c r="D152" s="12" t="s">
        <v>92</v>
      </c>
      <c r="E152" s="50">
        <v>2</v>
      </c>
      <c r="F152" s="50"/>
      <c r="G152" s="19"/>
      <c r="H152" s="22">
        <f t="shared" si="2"/>
        <v>0</v>
      </c>
    </row>
    <row r="153" spans="1:8" ht="13.5" customHeight="1" x14ac:dyDescent="0.15">
      <c r="A153" s="11"/>
      <c r="B153" s="49"/>
      <c r="C153" s="49"/>
      <c r="D153" s="12"/>
      <c r="E153" s="50"/>
      <c r="F153" s="50"/>
      <c r="G153" s="19"/>
      <c r="H153" s="22"/>
    </row>
    <row r="154" spans="1:8" ht="13.5" customHeight="1" x14ac:dyDescent="0.15">
      <c r="A154" s="11"/>
      <c r="B154" s="49"/>
      <c r="C154" s="49"/>
      <c r="D154" s="12"/>
      <c r="E154" s="50"/>
      <c r="F154" s="50"/>
      <c r="G154" s="19"/>
      <c r="H154" s="22"/>
    </row>
    <row r="155" spans="1:8" ht="13.5" customHeight="1" x14ac:dyDescent="0.15">
      <c r="A155" s="11"/>
      <c r="B155" s="49"/>
      <c r="C155" s="49"/>
      <c r="D155" s="12"/>
      <c r="E155" s="50"/>
      <c r="F155" s="50"/>
      <c r="G155" s="19"/>
      <c r="H155" s="22"/>
    </row>
    <row r="156" spans="1:8" ht="13.5" customHeight="1" x14ac:dyDescent="0.15">
      <c r="A156" s="11"/>
      <c r="B156" s="49"/>
      <c r="C156" s="49"/>
      <c r="D156" s="12"/>
      <c r="E156" s="50"/>
      <c r="F156" s="50"/>
      <c r="G156" s="19"/>
      <c r="H156" s="22"/>
    </row>
    <row r="157" spans="1:8" ht="13.5" customHeight="1" x14ac:dyDescent="0.15">
      <c r="A157" s="11"/>
      <c r="B157" s="49"/>
      <c r="C157" s="49"/>
      <c r="D157" s="12"/>
      <c r="E157" s="50"/>
      <c r="F157" s="50"/>
      <c r="G157" s="19"/>
      <c r="H157" s="22"/>
    </row>
    <row r="158" spans="1:8" ht="13.5" customHeight="1" x14ac:dyDescent="0.15">
      <c r="A158" s="11"/>
      <c r="B158" s="49"/>
      <c r="C158" s="49"/>
      <c r="D158" s="12"/>
      <c r="E158" s="50"/>
      <c r="F158" s="50"/>
      <c r="G158" s="19"/>
      <c r="H158" s="22"/>
    </row>
    <row r="159" spans="1:8" ht="13.5" customHeight="1" x14ac:dyDescent="0.15">
      <c r="A159" s="11"/>
      <c r="B159" s="49"/>
      <c r="C159" s="49"/>
      <c r="D159" s="12"/>
      <c r="E159" s="50"/>
      <c r="F159" s="50"/>
      <c r="G159" s="19"/>
      <c r="H159" s="22"/>
    </row>
    <row r="160" spans="1:8" ht="13.5" customHeight="1" x14ac:dyDescent="0.15">
      <c r="A160" s="11"/>
      <c r="B160" s="49"/>
      <c r="C160" s="49"/>
      <c r="D160" s="12"/>
      <c r="E160" s="50"/>
      <c r="F160" s="50"/>
      <c r="G160" s="19"/>
      <c r="H160" s="22"/>
    </row>
    <row r="161" spans="1:8" ht="13.5" customHeight="1" x14ac:dyDescent="0.15">
      <c r="A161" s="11"/>
      <c r="B161" s="49"/>
      <c r="C161" s="49"/>
      <c r="D161" s="12"/>
      <c r="E161" s="50"/>
      <c r="F161" s="50"/>
      <c r="G161" s="19"/>
      <c r="H161" s="22"/>
    </row>
    <row r="162" spans="1:8" ht="13.5" customHeight="1" x14ac:dyDescent="0.15">
      <c r="A162" s="11"/>
      <c r="B162" s="49"/>
      <c r="C162" s="49"/>
      <c r="D162" s="12"/>
      <c r="E162" s="50"/>
      <c r="F162" s="50"/>
      <c r="G162" s="19"/>
      <c r="H162" s="22"/>
    </row>
    <row r="163" spans="1:8" ht="13.5" customHeight="1" x14ac:dyDescent="0.15">
      <c r="A163" s="11"/>
      <c r="B163" s="49"/>
      <c r="C163" s="49"/>
      <c r="D163" s="12"/>
      <c r="E163" s="50"/>
      <c r="F163" s="50"/>
      <c r="G163" s="19"/>
      <c r="H163" s="22"/>
    </row>
    <row r="164" spans="1:8" ht="13.5" customHeight="1" x14ac:dyDescent="0.15">
      <c r="A164" s="11"/>
      <c r="B164" s="49"/>
      <c r="C164" s="49"/>
      <c r="D164" s="12"/>
      <c r="E164" s="50"/>
      <c r="F164" s="50"/>
      <c r="G164" s="19"/>
      <c r="H164" s="22"/>
    </row>
    <row r="165" spans="1:8" ht="13.5" customHeight="1" x14ac:dyDescent="0.15">
      <c r="A165" s="11"/>
      <c r="B165" s="49"/>
      <c r="C165" s="49"/>
      <c r="D165" s="12"/>
      <c r="E165" s="50"/>
      <c r="F165" s="50"/>
      <c r="G165" s="19"/>
      <c r="H165" s="22"/>
    </row>
    <row r="166" spans="1:8" ht="13.5" customHeight="1" x14ac:dyDescent="0.15">
      <c r="A166" s="11"/>
      <c r="B166" s="49"/>
      <c r="C166" s="49"/>
      <c r="D166" s="12"/>
      <c r="E166" s="50"/>
      <c r="F166" s="50"/>
      <c r="G166" s="19"/>
      <c r="H166" s="22"/>
    </row>
    <row r="167" spans="1:8" ht="13.5" customHeight="1" x14ac:dyDescent="0.15">
      <c r="A167" s="11"/>
      <c r="B167" s="49"/>
      <c r="C167" s="49"/>
      <c r="D167" s="12"/>
      <c r="E167" s="50"/>
      <c r="F167" s="50"/>
      <c r="G167" s="19"/>
      <c r="H167" s="22"/>
    </row>
    <row r="168" spans="1:8" ht="13.5" customHeight="1" x14ac:dyDescent="0.15">
      <c r="A168" s="11"/>
      <c r="B168" s="49"/>
      <c r="C168" s="49"/>
      <c r="D168" s="12"/>
      <c r="E168" s="50"/>
      <c r="F168" s="50"/>
      <c r="G168" s="19"/>
      <c r="H168" s="22"/>
    </row>
    <row r="169" spans="1:8" ht="13.5" customHeight="1" x14ac:dyDescent="0.15">
      <c r="A169" s="11"/>
      <c r="B169" s="49"/>
      <c r="C169" s="49"/>
      <c r="D169" s="12"/>
      <c r="E169" s="50"/>
      <c r="F169" s="50"/>
      <c r="G169" s="19"/>
      <c r="H169" s="22"/>
    </row>
    <row r="170" spans="1:8" ht="13.5" customHeight="1" x14ac:dyDescent="0.15">
      <c r="A170" s="11"/>
      <c r="B170" s="49"/>
      <c r="C170" s="49"/>
      <c r="D170" s="12"/>
      <c r="E170" s="50"/>
      <c r="F170" s="50"/>
      <c r="G170" s="19"/>
      <c r="H170" s="22"/>
    </row>
    <row r="171" spans="1:8" ht="13.5" customHeight="1" x14ac:dyDescent="0.15">
      <c r="A171" s="11"/>
      <c r="B171" s="49"/>
      <c r="C171" s="49"/>
      <c r="D171" s="12"/>
      <c r="E171" s="50"/>
      <c r="F171" s="50"/>
      <c r="G171" s="19"/>
      <c r="H171" s="22"/>
    </row>
    <row r="172" spans="1:8" ht="13.5" customHeight="1" x14ac:dyDescent="0.15">
      <c r="A172" s="11"/>
      <c r="B172" s="49"/>
      <c r="C172" s="49"/>
      <c r="D172" s="12"/>
      <c r="E172" s="50"/>
      <c r="F172" s="50"/>
      <c r="G172" s="19"/>
      <c r="H172" s="22"/>
    </row>
    <row r="173" spans="1:8" ht="13.5" customHeight="1" x14ac:dyDescent="0.15">
      <c r="A173" s="11"/>
      <c r="B173" s="49"/>
      <c r="C173" s="49"/>
      <c r="D173" s="12"/>
      <c r="E173" s="50"/>
      <c r="F173" s="50"/>
      <c r="G173" s="19"/>
      <c r="H173" s="22"/>
    </row>
    <row r="174" spans="1:8" ht="13.5" customHeight="1" x14ac:dyDescent="0.15">
      <c r="A174" s="11"/>
      <c r="B174" s="49"/>
      <c r="C174" s="49"/>
      <c r="D174" s="12"/>
      <c r="E174" s="50"/>
      <c r="F174" s="50"/>
      <c r="G174" s="19"/>
      <c r="H174" s="22"/>
    </row>
    <row r="175" spans="1:8" ht="13.5" customHeight="1" x14ac:dyDescent="0.15">
      <c r="A175" s="11"/>
      <c r="B175" s="49"/>
      <c r="C175" s="49"/>
      <c r="D175" s="12"/>
      <c r="E175" s="50"/>
      <c r="F175" s="50"/>
      <c r="G175" s="19"/>
      <c r="H175" s="22"/>
    </row>
    <row r="176" spans="1:8" ht="13.5" customHeight="1" x14ac:dyDescent="0.15">
      <c r="A176" s="11"/>
      <c r="B176" s="49"/>
      <c r="C176" s="49"/>
      <c r="D176" s="12"/>
      <c r="E176" s="50"/>
      <c r="F176" s="50"/>
      <c r="G176" s="19"/>
      <c r="H176" s="22"/>
    </row>
    <row r="177" spans="1:8" ht="13.5" customHeight="1" x14ac:dyDescent="0.15">
      <c r="A177" s="11"/>
      <c r="B177" s="49"/>
      <c r="C177" s="49"/>
      <c r="D177" s="12"/>
      <c r="E177" s="50"/>
      <c r="F177" s="50"/>
      <c r="G177" s="19"/>
      <c r="H177" s="22"/>
    </row>
    <row r="178" spans="1:8" ht="13.5" customHeight="1" x14ac:dyDescent="0.15">
      <c r="A178" s="11"/>
      <c r="B178" s="49"/>
      <c r="C178" s="49"/>
      <c r="D178" s="12"/>
      <c r="E178" s="50"/>
      <c r="F178" s="50"/>
      <c r="G178" s="19"/>
      <c r="H178" s="22"/>
    </row>
    <row r="179" spans="1:8" ht="13.5" customHeight="1" x14ac:dyDescent="0.15">
      <c r="A179" s="11"/>
      <c r="B179" s="49"/>
      <c r="C179" s="49"/>
      <c r="D179" s="12"/>
      <c r="E179" s="50"/>
      <c r="F179" s="50"/>
      <c r="G179" s="19"/>
      <c r="H179" s="22"/>
    </row>
    <row r="180" spans="1:8" ht="13.5" customHeight="1" x14ac:dyDescent="0.15">
      <c r="A180" s="11"/>
      <c r="B180" s="49"/>
      <c r="C180" s="49"/>
      <c r="D180" s="12"/>
      <c r="E180" s="50"/>
      <c r="F180" s="50"/>
      <c r="G180" s="19"/>
      <c r="H180" s="22"/>
    </row>
    <row r="181" spans="1:8" ht="13.5" customHeight="1" x14ac:dyDescent="0.15">
      <c r="A181" s="11"/>
      <c r="B181" s="49"/>
      <c r="C181" s="49"/>
      <c r="D181" s="12"/>
      <c r="E181" s="50"/>
      <c r="F181" s="50"/>
      <c r="G181" s="19"/>
      <c r="H181" s="22"/>
    </row>
    <row r="182" spans="1:8" ht="13.5" customHeight="1" x14ac:dyDescent="0.15">
      <c r="A182" s="11"/>
      <c r="B182" s="49"/>
      <c r="C182" s="49"/>
      <c r="D182" s="12"/>
      <c r="E182" s="50"/>
      <c r="F182" s="50"/>
      <c r="G182" s="19"/>
      <c r="H182" s="22"/>
    </row>
    <row r="183" spans="1:8" ht="13.5" customHeight="1" x14ac:dyDescent="0.15">
      <c r="A183" s="11"/>
      <c r="B183" s="49"/>
      <c r="C183" s="49"/>
      <c r="D183" s="12"/>
      <c r="E183" s="50"/>
      <c r="F183" s="50"/>
      <c r="G183" s="19"/>
      <c r="H183" s="22"/>
    </row>
    <row r="184" spans="1:8" ht="13.5" customHeight="1" x14ac:dyDescent="0.15">
      <c r="A184" s="11"/>
      <c r="B184" s="49"/>
      <c r="C184" s="49"/>
      <c r="D184" s="12"/>
      <c r="E184" s="50"/>
      <c r="F184" s="50"/>
      <c r="G184" s="19"/>
      <c r="H184" s="22"/>
    </row>
    <row r="185" spans="1:8" ht="13.5" customHeight="1" x14ac:dyDescent="0.15">
      <c r="A185" s="11"/>
      <c r="B185" s="49"/>
      <c r="C185" s="49"/>
      <c r="D185" s="12"/>
      <c r="E185" s="50"/>
      <c r="F185" s="50"/>
      <c r="G185" s="19"/>
      <c r="H185" s="22"/>
    </row>
    <row r="186" spans="1:8" ht="13.5" customHeight="1" thickBot="1" x14ac:dyDescent="0.2">
      <c r="A186" s="53" t="s">
        <v>131</v>
      </c>
      <c r="B186" s="54"/>
      <c r="C186" s="54"/>
      <c r="D186" s="54"/>
      <c r="E186" s="54"/>
      <c r="F186" s="54"/>
      <c r="G186" s="55"/>
      <c r="H186" s="23">
        <f>SUM(H150:H152)</f>
        <v>0</v>
      </c>
    </row>
    <row r="187" spans="1:8" ht="21" customHeight="1" x14ac:dyDescent="0.15">
      <c r="A187" s="51"/>
      <c r="B187" s="51"/>
      <c r="C187" s="31"/>
      <c r="D187" s="31"/>
      <c r="E187" s="31"/>
      <c r="F187" s="52" t="s">
        <v>97</v>
      </c>
      <c r="G187" s="52"/>
      <c r="H187" s="52"/>
    </row>
  </sheetData>
  <sheetProtection algorithmName="SHA-512" hashValue="81RZbTJg+ERduis6Ee2CeoZnYxjhLNbui05ZEFdaBOwp1QY98ubzXI59h6ten/rRL6RF1bbp5gCluiJgwVZUlQ==" saltValue="HdE+TiTVXyno+L42rOtWLQ==" spinCount="100000" sheet="1" formatCells="0" formatColumns="0" formatRows="0" insertColumns="0" insertRows="0" insertHyperlinks="0" deleteColumns="0" deleteRows="0" sort="0" autoFilter="0" pivotTables="0"/>
  <protectedRanges>
    <protectedRange sqref="G13:G1048576 G1:G11" name="区域1"/>
  </protectedRanges>
  <mergeCells count="370">
    <mergeCell ref="B5:C5"/>
    <mergeCell ref="E5:F5"/>
    <mergeCell ref="B6:C6"/>
    <mergeCell ref="E6:F6"/>
    <mergeCell ref="B7:C7"/>
    <mergeCell ref="E7:F7"/>
    <mergeCell ref="A1:H1"/>
    <mergeCell ref="A2:B2"/>
    <mergeCell ref="C2:E2"/>
    <mergeCell ref="F2:H2"/>
    <mergeCell ref="A3:H3"/>
    <mergeCell ref="B4:C4"/>
    <mergeCell ref="E4:F4"/>
    <mergeCell ref="B11:C11"/>
    <mergeCell ref="E11:F11"/>
    <mergeCell ref="B12:C12"/>
    <mergeCell ref="E12:F12"/>
    <mergeCell ref="B13:C13"/>
    <mergeCell ref="E13:F13"/>
    <mergeCell ref="B8:C8"/>
    <mergeCell ref="E8:F8"/>
    <mergeCell ref="B9:C9"/>
    <mergeCell ref="E9:F9"/>
    <mergeCell ref="B10:C10"/>
    <mergeCell ref="E10:F10"/>
    <mergeCell ref="B17:C17"/>
    <mergeCell ref="E17:F17"/>
    <mergeCell ref="B18:C18"/>
    <mergeCell ref="E18:F18"/>
    <mergeCell ref="B19:C19"/>
    <mergeCell ref="E19:F19"/>
    <mergeCell ref="B14:C14"/>
    <mergeCell ref="E14:F14"/>
    <mergeCell ref="B15:C15"/>
    <mergeCell ref="E15:F15"/>
    <mergeCell ref="B16:C16"/>
    <mergeCell ref="E16:F16"/>
    <mergeCell ref="B23:C23"/>
    <mergeCell ref="E23:F23"/>
    <mergeCell ref="B24:C24"/>
    <mergeCell ref="E24:F24"/>
    <mergeCell ref="B25:C25"/>
    <mergeCell ref="E25:F25"/>
    <mergeCell ref="B20:C20"/>
    <mergeCell ref="E20:F20"/>
    <mergeCell ref="B21:C21"/>
    <mergeCell ref="E21:F21"/>
    <mergeCell ref="B22:C22"/>
    <mergeCell ref="E22:F22"/>
    <mergeCell ref="B29:C29"/>
    <mergeCell ref="E29:F29"/>
    <mergeCell ref="B30:C30"/>
    <mergeCell ref="E30:F30"/>
    <mergeCell ref="B31:C31"/>
    <mergeCell ref="E31:F31"/>
    <mergeCell ref="B26:C26"/>
    <mergeCell ref="E26:F26"/>
    <mergeCell ref="B27:C27"/>
    <mergeCell ref="E27:F27"/>
    <mergeCell ref="B28:C28"/>
    <mergeCell ref="E28:F28"/>
    <mergeCell ref="B35:C35"/>
    <mergeCell ref="E35:F35"/>
    <mergeCell ref="B36:C36"/>
    <mergeCell ref="E36:F36"/>
    <mergeCell ref="B37:C37"/>
    <mergeCell ref="E37:F37"/>
    <mergeCell ref="B32:C32"/>
    <mergeCell ref="E32:F32"/>
    <mergeCell ref="B33:C33"/>
    <mergeCell ref="E33:F33"/>
    <mergeCell ref="B34:C34"/>
    <mergeCell ref="E34:F34"/>
    <mergeCell ref="B41:C41"/>
    <mergeCell ref="E41:F41"/>
    <mergeCell ref="B42:C42"/>
    <mergeCell ref="E42:F42"/>
    <mergeCell ref="B43:C43"/>
    <mergeCell ref="E43:F43"/>
    <mergeCell ref="B38:C38"/>
    <mergeCell ref="E38:F38"/>
    <mergeCell ref="B39:C39"/>
    <mergeCell ref="E39:F39"/>
    <mergeCell ref="B40:C40"/>
    <mergeCell ref="E40:F40"/>
    <mergeCell ref="B47:C47"/>
    <mergeCell ref="E47:F47"/>
    <mergeCell ref="B48:C48"/>
    <mergeCell ref="E48:F48"/>
    <mergeCell ref="A50:B50"/>
    <mergeCell ref="C50:E50"/>
    <mergeCell ref="F50:H50"/>
    <mergeCell ref="B44:C44"/>
    <mergeCell ref="E44:F44"/>
    <mergeCell ref="B45:C45"/>
    <mergeCell ref="E45:F45"/>
    <mergeCell ref="B46:C46"/>
    <mergeCell ref="E46:F46"/>
    <mergeCell ref="A49:G49"/>
    <mergeCell ref="B55:C55"/>
    <mergeCell ref="E55:F55"/>
    <mergeCell ref="B56:C56"/>
    <mergeCell ref="E56:F56"/>
    <mergeCell ref="B57:C57"/>
    <mergeCell ref="E57:F57"/>
    <mergeCell ref="A51:H51"/>
    <mergeCell ref="A52:B52"/>
    <mergeCell ref="C52:E52"/>
    <mergeCell ref="F52:H52"/>
    <mergeCell ref="A53:H53"/>
    <mergeCell ref="B54:C54"/>
    <mergeCell ref="E54:F54"/>
    <mergeCell ref="B61:C61"/>
    <mergeCell ref="E61:F61"/>
    <mergeCell ref="B62:C62"/>
    <mergeCell ref="E62:F62"/>
    <mergeCell ref="B63:C63"/>
    <mergeCell ref="E63:F63"/>
    <mergeCell ref="B58:C58"/>
    <mergeCell ref="E58:F58"/>
    <mergeCell ref="B59:C59"/>
    <mergeCell ref="E59:F59"/>
    <mergeCell ref="B60:C60"/>
    <mergeCell ref="E60:F60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79:C79"/>
    <mergeCell ref="E79:F79"/>
    <mergeCell ref="B80:C80"/>
    <mergeCell ref="E80:F80"/>
    <mergeCell ref="B81:C81"/>
    <mergeCell ref="E81:F81"/>
    <mergeCell ref="B76:C76"/>
    <mergeCell ref="E76:F76"/>
    <mergeCell ref="B77:C77"/>
    <mergeCell ref="E77:F77"/>
    <mergeCell ref="B78:C78"/>
    <mergeCell ref="E78:F78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A98:H98"/>
    <mergeCell ref="A99:B99"/>
    <mergeCell ref="C99:E99"/>
    <mergeCell ref="F99:H99"/>
    <mergeCell ref="A100:H100"/>
    <mergeCell ref="B101:C101"/>
    <mergeCell ref="E101:F101"/>
    <mergeCell ref="B94:C94"/>
    <mergeCell ref="E94:F94"/>
    <mergeCell ref="B95:C95"/>
    <mergeCell ref="E95:F95"/>
    <mergeCell ref="A97:B97"/>
    <mergeCell ref="C97:E97"/>
    <mergeCell ref="F97:H97"/>
    <mergeCell ref="A96:G96"/>
    <mergeCell ref="B105:C105"/>
    <mergeCell ref="E105:F105"/>
    <mergeCell ref="B106:C106"/>
    <mergeCell ref="E106:F106"/>
    <mergeCell ref="B107:C107"/>
    <mergeCell ref="E107:F107"/>
    <mergeCell ref="B102:C102"/>
    <mergeCell ref="E102:F102"/>
    <mergeCell ref="B103:C103"/>
    <mergeCell ref="E103:F103"/>
    <mergeCell ref="B104:C104"/>
    <mergeCell ref="E104:F104"/>
    <mergeCell ref="B111:C111"/>
    <mergeCell ref="E111:F111"/>
    <mergeCell ref="B112:C112"/>
    <mergeCell ref="E112:F112"/>
    <mergeCell ref="B113:C113"/>
    <mergeCell ref="E113:F113"/>
    <mergeCell ref="B108:C108"/>
    <mergeCell ref="E108:F108"/>
    <mergeCell ref="B109:C109"/>
    <mergeCell ref="E109:F109"/>
    <mergeCell ref="B110:C110"/>
    <mergeCell ref="E110:F110"/>
    <mergeCell ref="B117:C117"/>
    <mergeCell ref="E117:F117"/>
    <mergeCell ref="B118:C118"/>
    <mergeCell ref="E118:F118"/>
    <mergeCell ref="B119:C119"/>
    <mergeCell ref="E119:F119"/>
    <mergeCell ref="B114:C114"/>
    <mergeCell ref="E114:F114"/>
    <mergeCell ref="B115:C115"/>
    <mergeCell ref="E115:F115"/>
    <mergeCell ref="B116:C116"/>
    <mergeCell ref="E116:F116"/>
    <mergeCell ref="B123:C123"/>
    <mergeCell ref="E123:F123"/>
    <mergeCell ref="B124:C124"/>
    <mergeCell ref="E124:F124"/>
    <mergeCell ref="B125:C125"/>
    <mergeCell ref="E125:F125"/>
    <mergeCell ref="B120:C120"/>
    <mergeCell ref="E120:F120"/>
    <mergeCell ref="B121:C121"/>
    <mergeCell ref="E121:F121"/>
    <mergeCell ref="B122:C122"/>
    <mergeCell ref="E122:F122"/>
    <mergeCell ref="B129:C129"/>
    <mergeCell ref="E129:F129"/>
    <mergeCell ref="B130:C130"/>
    <mergeCell ref="E130:F130"/>
    <mergeCell ref="B131:C131"/>
    <mergeCell ref="E131:F131"/>
    <mergeCell ref="B126:C126"/>
    <mergeCell ref="E126:F126"/>
    <mergeCell ref="B127:C127"/>
    <mergeCell ref="E127:F127"/>
    <mergeCell ref="B128:C128"/>
    <mergeCell ref="E128:F128"/>
    <mergeCell ref="B135:C135"/>
    <mergeCell ref="E135:F135"/>
    <mergeCell ref="B136:C136"/>
    <mergeCell ref="E136:F136"/>
    <mergeCell ref="B137:C137"/>
    <mergeCell ref="E137:F137"/>
    <mergeCell ref="B132:C132"/>
    <mergeCell ref="E132:F132"/>
    <mergeCell ref="B133:C133"/>
    <mergeCell ref="E133:F133"/>
    <mergeCell ref="B134:C134"/>
    <mergeCell ref="E134:F134"/>
    <mergeCell ref="B141:C141"/>
    <mergeCell ref="E141:F141"/>
    <mergeCell ref="B142:C142"/>
    <mergeCell ref="E142:F142"/>
    <mergeCell ref="A144:B144"/>
    <mergeCell ref="C144:E144"/>
    <mergeCell ref="F144:H144"/>
    <mergeCell ref="B138:C138"/>
    <mergeCell ref="E138:F138"/>
    <mergeCell ref="B139:C139"/>
    <mergeCell ref="E139:F139"/>
    <mergeCell ref="B140:C140"/>
    <mergeCell ref="E140:F140"/>
    <mergeCell ref="A143:G143"/>
    <mergeCell ref="B149:C149"/>
    <mergeCell ref="E149:F149"/>
    <mergeCell ref="B150:C150"/>
    <mergeCell ref="E150:F150"/>
    <mergeCell ref="B151:C151"/>
    <mergeCell ref="E151:F151"/>
    <mergeCell ref="A145:H145"/>
    <mergeCell ref="A146:B146"/>
    <mergeCell ref="C146:E146"/>
    <mergeCell ref="F146:H146"/>
    <mergeCell ref="A147:H147"/>
    <mergeCell ref="B148:C148"/>
    <mergeCell ref="E148:F148"/>
    <mergeCell ref="B155:C155"/>
    <mergeCell ref="E155:F155"/>
    <mergeCell ref="B156:C156"/>
    <mergeCell ref="E156:F156"/>
    <mergeCell ref="B157:C157"/>
    <mergeCell ref="E157:F157"/>
    <mergeCell ref="B152:C152"/>
    <mergeCell ref="E152:F152"/>
    <mergeCell ref="B153:C153"/>
    <mergeCell ref="E153:F153"/>
    <mergeCell ref="B154:C154"/>
    <mergeCell ref="E154:F154"/>
    <mergeCell ref="B161:C161"/>
    <mergeCell ref="E161:F161"/>
    <mergeCell ref="B162:C162"/>
    <mergeCell ref="E162:F162"/>
    <mergeCell ref="B163:C163"/>
    <mergeCell ref="E163:F163"/>
    <mergeCell ref="B158:C158"/>
    <mergeCell ref="E158:F158"/>
    <mergeCell ref="B159:C159"/>
    <mergeCell ref="E159:F159"/>
    <mergeCell ref="B160:C160"/>
    <mergeCell ref="E160:F160"/>
    <mergeCell ref="B167:C167"/>
    <mergeCell ref="E167:F167"/>
    <mergeCell ref="B168:C168"/>
    <mergeCell ref="E168:F168"/>
    <mergeCell ref="B169:C169"/>
    <mergeCell ref="E169:F169"/>
    <mergeCell ref="B164:C164"/>
    <mergeCell ref="E164:F164"/>
    <mergeCell ref="B165:C165"/>
    <mergeCell ref="E165:F165"/>
    <mergeCell ref="B166:C166"/>
    <mergeCell ref="E166:F166"/>
    <mergeCell ref="B173:C173"/>
    <mergeCell ref="E173:F173"/>
    <mergeCell ref="B174:C174"/>
    <mergeCell ref="E174:F174"/>
    <mergeCell ref="B175:C175"/>
    <mergeCell ref="E175:F175"/>
    <mergeCell ref="B170:C170"/>
    <mergeCell ref="E170:F170"/>
    <mergeCell ref="B171:C171"/>
    <mergeCell ref="E171:F171"/>
    <mergeCell ref="B172:C172"/>
    <mergeCell ref="E172:F172"/>
    <mergeCell ref="B179:C179"/>
    <mergeCell ref="E179:F179"/>
    <mergeCell ref="B180:C180"/>
    <mergeCell ref="E180:F180"/>
    <mergeCell ref="B181:C181"/>
    <mergeCell ref="E181:F181"/>
    <mergeCell ref="B176:C176"/>
    <mergeCell ref="E176:F176"/>
    <mergeCell ref="B177:C177"/>
    <mergeCell ref="E177:F177"/>
    <mergeCell ref="B178:C178"/>
    <mergeCell ref="E178:F178"/>
    <mergeCell ref="B185:C185"/>
    <mergeCell ref="E185:F185"/>
    <mergeCell ref="A187:B187"/>
    <mergeCell ref="C187:E187"/>
    <mergeCell ref="F187:H187"/>
    <mergeCell ref="B182:C182"/>
    <mergeCell ref="E182:F182"/>
    <mergeCell ref="B183:C183"/>
    <mergeCell ref="E183:F183"/>
    <mergeCell ref="B184:C184"/>
    <mergeCell ref="E184:F184"/>
    <mergeCell ref="A186:G186"/>
  </mergeCells>
  <phoneticPr fontId="4" type="noConversion"/>
  <printOptions horizontalCentered="1"/>
  <pageMargins left="0.19975000000000001" right="0.19975000000000001" top="0.59375" bottom="0" header="0.59375" footer="0"/>
  <pageSetup paperSize="9" orientation="portrait" r:id="rId1"/>
  <rowBreaks count="3" manualBreakCount="3">
    <brk id="50" max="16383" man="1"/>
    <brk id="97" max="16383" man="1"/>
    <brk id="14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FEB9F-02B5-41B1-887A-5E8E17EF400C}">
  <dimension ref="A1:H187"/>
  <sheetViews>
    <sheetView showGridLines="0" workbookViewId="0">
      <selection activeCell="G12" sqref="G12"/>
    </sheetView>
  </sheetViews>
  <sheetFormatPr defaultColWidth="9" defaultRowHeight="11.25" x14ac:dyDescent="0.15"/>
  <cols>
    <col min="1" max="1" width="21.33203125" customWidth="1"/>
    <col min="2" max="2" width="17" customWidth="1"/>
    <col min="3" max="3" width="15.6640625" customWidth="1"/>
    <col min="4" max="4" width="11.1640625" customWidth="1"/>
    <col min="5" max="5" width="10.5" customWidth="1"/>
    <col min="6" max="6" width="6.5" customWidth="1"/>
    <col min="7" max="7" width="15.6640625" style="20" customWidth="1"/>
    <col min="8" max="8" width="15.1640625" style="20" customWidth="1"/>
  </cols>
  <sheetData>
    <row r="1" spans="1:8" ht="21" customHeight="1" x14ac:dyDescent="0.15">
      <c r="A1" s="56" t="s">
        <v>29</v>
      </c>
      <c r="B1" s="56"/>
      <c r="C1" s="56"/>
      <c r="D1" s="56"/>
      <c r="E1" s="56"/>
      <c r="F1" s="56"/>
      <c r="G1" s="56"/>
      <c r="H1" s="56"/>
    </row>
    <row r="2" spans="1:8" ht="13.5" customHeight="1" thickBot="1" x14ac:dyDescent="0.2">
      <c r="A2" s="51" t="s">
        <v>107</v>
      </c>
      <c r="B2" s="51"/>
      <c r="C2" s="31"/>
      <c r="D2" s="31"/>
      <c r="E2" s="31"/>
      <c r="F2" s="52" t="s">
        <v>31</v>
      </c>
      <c r="G2" s="52"/>
      <c r="H2" s="52"/>
    </row>
    <row r="3" spans="1:8" ht="13.5" customHeight="1" x14ac:dyDescent="0.15">
      <c r="A3" s="57" t="s">
        <v>32</v>
      </c>
      <c r="B3" s="58"/>
      <c r="C3" s="58"/>
      <c r="D3" s="58"/>
      <c r="E3" s="58"/>
      <c r="F3" s="58"/>
      <c r="G3" s="58"/>
      <c r="H3" s="59"/>
    </row>
    <row r="4" spans="1:8" ht="13.5" customHeight="1" x14ac:dyDescent="0.15">
      <c r="A4" s="11" t="s">
        <v>33</v>
      </c>
      <c r="B4" s="60" t="s">
        <v>34</v>
      </c>
      <c r="C4" s="60"/>
      <c r="D4" s="12" t="s">
        <v>35</v>
      </c>
      <c r="E4" s="60" t="s">
        <v>36</v>
      </c>
      <c r="F4" s="60"/>
      <c r="G4" s="18" t="s">
        <v>37</v>
      </c>
      <c r="H4" s="21" t="s">
        <v>38</v>
      </c>
    </row>
    <row r="5" spans="1:8" ht="13.5" customHeight="1" x14ac:dyDescent="0.15">
      <c r="A5" s="11" t="s">
        <v>39</v>
      </c>
      <c r="B5" s="49" t="s">
        <v>40</v>
      </c>
      <c r="C5" s="49"/>
      <c r="D5" s="12"/>
      <c r="E5" s="50"/>
      <c r="F5" s="50"/>
      <c r="G5" s="19"/>
      <c r="H5" s="22"/>
    </row>
    <row r="6" spans="1:8" ht="13.5" customHeight="1" x14ac:dyDescent="0.15">
      <c r="A6" s="11" t="s">
        <v>41</v>
      </c>
      <c r="B6" s="49" t="s">
        <v>42</v>
      </c>
      <c r="C6" s="49"/>
      <c r="D6" s="12"/>
      <c r="E6" s="50"/>
      <c r="F6" s="50"/>
      <c r="G6" s="19"/>
      <c r="H6" s="22"/>
    </row>
    <row r="7" spans="1:8" ht="21" customHeight="1" x14ac:dyDescent="0.15">
      <c r="A7" s="11" t="s">
        <v>43</v>
      </c>
      <c r="B7" s="49" t="s">
        <v>44</v>
      </c>
      <c r="C7" s="49"/>
      <c r="D7" s="12" t="s">
        <v>45</v>
      </c>
      <c r="E7" s="50">
        <v>1</v>
      </c>
      <c r="F7" s="50"/>
      <c r="G7" s="19"/>
      <c r="H7" s="22">
        <f>G7*E7</f>
        <v>0</v>
      </c>
    </row>
    <row r="8" spans="1:8" ht="21" customHeight="1" x14ac:dyDescent="0.15">
      <c r="A8" s="11" t="s">
        <v>46</v>
      </c>
      <c r="B8" s="49" t="s">
        <v>47</v>
      </c>
      <c r="C8" s="49"/>
      <c r="D8" s="12" t="s">
        <v>45</v>
      </c>
      <c r="E8" s="50">
        <v>1</v>
      </c>
      <c r="F8" s="50"/>
      <c r="G8" s="19"/>
      <c r="H8" s="22">
        <f>G8*E8</f>
        <v>0</v>
      </c>
    </row>
    <row r="9" spans="1:8" ht="13.5" customHeight="1" x14ac:dyDescent="0.15">
      <c r="A9" s="11" t="s">
        <v>48</v>
      </c>
      <c r="B9" s="49" t="s">
        <v>49</v>
      </c>
      <c r="C9" s="49"/>
      <c r="D9" s="12"/>
      <c r="E9" s="50"/>
      <c r="F9" s="50"/>
      <c r="G9" s="19"/>
      <c r="H9" s="22"/>
    </row>
    <row r="10" spans="1:8" ht="13.5" customHeight="1" x14ac:dyDescent="0.15">
      <c r="A10" s="11" t="s">
        <v>50</v>
      </c>
      <c r="B10" s="49" t="s">
        <v>51</v>
      </c>
      <c r="C10" s="49"/>
      <c r="D10" s="12" t="s">
        <v>45</v>
      </c>
      <c r="E10" s="50">
        <v>1</v>
      </c>
      <c r="F10" s="50"/>
      <c r="G10" s="19"/>
      <c r="H10" s="22">
        <f t="shared" ref="H10:H12" si="0">G10*E10</f>
        <v>0</v>
      </c>
    </row>
    <row r="11" spans="1:8" ht="13.5" customHeight="1" x14ac:dyDescent="0.15">
      <c r="A11" s="11" t="s">
        <v>52</v>
      </c>
      <c r="B11" s="49" t="s">
        <v>53</v>
      </c>
      <c r="C11" s="49"/>
      <c r="D11" s="12" t="s">
        <v>45</v>
      </c>
      <c r="E11" s="50">
        <v>1</v>
      </c>
      <c r="F11" s="50"/>
      <c r="G11" s="19"/>
      <c r="H11" s="22">
        <f t="shared" si="0"/>
        <v>0</v>
      </c>
    </row>
    <row r="12" spans="1:8" ht="21" customHeight="1" x14ac:dyDescent="0.15">
      <c r="A12" s="11" t="s">
        <v>54</v>
      </c>
      <c r="B12" s="49" t="s">
        <v>55</v>
      </c>
      <c r="C12" s="49"/>
      <c r="D12" s="12" t="s">
        <v>45</v>
      </c>
      <c r="E12" s="50">
        <v>1</v>
      </c>
      <c r="F12" s="50"/>
      <c r="G12" s="19">
        <f>171334.95*0.015</f>
        <v>2570.0242499999999</v>
      </c>
      <c r="H12" s="22">
        <f t="shared" si="0"/>
        <v>2570.0242499999999</v>
      </c>
    </row>
    <row r="13" spans="1:8" ht="13.5" customHeight="1" x14ac:dyDescent="0.15">
      <c r="A13" s="11" t="s">
        <v>56</v>
      </c>
      <c r="B13" s="49" t="s">
        <v>57</v>
      </c>
      <c r="C13" s="49"/>
      <c r="D13" s="12"/>
      <c r="E13" s="50"/>
      <c r="F13" s="50"/>
      <c r="G13" s="19"/>
      <c r="H13" s="22"/>
    </row>
    <row r="14" spans="1:8" ht="13.5" customHeight="1" x14ac:dyDescent="0.15">
      <c r="A14" s="11" t="s">
        <v>58</v>
      </c>
      <c r="B14" s="49" t="s">
        <v>57</v>
      </c>
      <c r="C14" s="49"/>
      <c r="D14" s="12" t="s">
        <v>45</v>
      </c>
      <c r="E14" s="50">
        <v>1</v>
      </c>
      <c r="F14" s="50"/>
      <c r="G14" s="19"/>
      <c r="H14" s="22">
        <f>G14*E14</f>
        <v>0</v>
      </c>
    </row>
    <row r="15" spans="1:8" ht="13.5" customHeight="1" x14ac:dyDescent="0.15">
      <c r="A15" s="11"/>
      <c r="B15" s="49"/>
      <c r="C15" s="49"/>
      <c r="D15" s="12"/>
      <c r="E15" s="50"/>
      <c r="F15" s="50"/>
      <c r="G15" s="19"/>
      <c r="H15" s="22"/>
    </row>
    <row r="16" spans="1:8" ht="13.5" customHeight="1" x14ac:dyDescent="0.15">
      <c r="A16" s="11"/>
      <c r="B16" s="49"/>
      <c r="C16" s="49"/>
      <c r="D16" s="12"/>
      <c r="E16" s="50"/>
      <c r="F16" s="50"/>
      <c r="G16" s="19"/>
      <c r="H16" s="22"/>
    </row>
    <row r="17" spans="1:8" ht="13.5" customHeight="1" x14ac:dyDescent="0.15">
      <c r="A17" s="11"/>
      <c r="B17" s="49"/>
      <c r="C17" s="49"/>
      <c r="D17" s="12"/>
      <c r="E17" s="50"/>
      <c r="F17" s="50"/>
      <c r="G17" s="19"/>
      <c r="H17" s="22"/>
    </row>
    <row r="18" spans="1:8" ht="13.5" customHeight="1" x14ac:dyDescent="0.15">
      <c r="A18" s="11"/>
      <c r="B18" s="49"/>
      <c r="C18" s="49"/>
      <c r="D18" s="12"/>
      <c r="E18" s="50"/>
      <c r="F18" s="50"/>
      <c r="G18" s="19"/>
      <c r="H18" s="22"/>
    </row>
    <row r="19" spans="1:8" ht="13.5" customHeight="1" x14ac:dyDescent="0.15">
      <c r="A19" s="11"/>
      <c r="B19" s="49"/>
      <c r="C19" s="49"/>
      <c r="D19" s="12"/>
      <c r="E19" s="50"/>
      <c r="F19" s="50"/>
      <c r="G19" s="19"/>
      <c r="H19" s="22"/>
    </row>
    <row r="20" spans="1:8" ht="13.5" customHeight="1" x14ac:dyDescent="0.15">
      <c r="A20" s="11"/>
      <c r="B20" s="49"/>
      <c r="C20" s="49"/>
      <c r="D20" s="12"/>
      <c r="E20" s="50"/>
      <c r="F20" s="50"/>
      <c r="G20" s="19"/>
      <c r="H20" s="22"/>
    </row>
    <row r="21" spans="1:8" ht="13.5" customHeight="1" x14ac:dyDescent="0.15">
      <c r="A21" s="11"/>
      <c r="B21" s="49"/>
      <c r="C21" s="49"/>
      <c r="D21" s="12"/>
      <c r="E21" s="50"/>
      <c r="F21" s="50"/>
      <c r="G21" s="19"/>
      <c r="H21" s="22"/>
    </row>
    <row r="22" spans="1:8" ht="13.5" customHeight="1" x14ac:dyDescent="0.15">
      <c r="A22" s="11"/>
      <c r="B22" s="49"/>
      <c r="C22" s="49"/>
      <c r="D22" s="12"/>
      <c r="E22" s="50"/>
      <c r="F22" s="50"/>
      <c r="G22" s="19"/>
      <c r="H22" s="22"/>
    </row>
    <row r="23" spans="1:8" ht="13.5" customHeight="1" x14ac:dyDescent="0.15">
      <c r="A23" s="11"/>
      <c r="B23" s="49"/>
      <c r="C23" s="49"/>
      <c r="D23" s="12"/>
      <c r="E23" s="50"/>
      <c r="F23" s="50"/>
      <c r="G23" s="19"/>
      <c r="H23" s="22"/>
    </row>
    <row r="24" spans="1:8" ht="13.5" customHeight="1" x14ac:dyDescent="0.15">
      <c r="A24" s="11"/>
      <c r="B24" s="49"/>
      <c r="C24" s="49"/>
      <c r="D24" s="12"/>
      <c r="E24" s="50"/>
      <c r="F24" s="50"/>
      <c r="G24" s="19"/>
      <c r="H24" s="22"/>
    </row>
    <row r="25" spans="1:8" ht="13.5" customHeight="1" x14ac:dyDescent="0.15">
      <c r="A25" s="11"/>
      <c r="B25" s="49"/>
      <c r="C25" s="49"/>
      <c r="D25" s="12"/>
      <c r="E25" s="50"/>
      <c r="F25" s="50"/>
      <c r="G25" s="19"/>
      <c r="H25" s="22"/>
    </row>
    <row r="26" spans="1:8" ht="13.5" customHeight="1" x14ac:dyDescent="0.15">
      <c r="A26" s="11"/>
      <c r="B26" s="49"/>
      <c r="C26" s="49"/>
      <c r="D26" s="12"/>
      <c r="E26" s="50"/>
      <c r="F26" s="50"/>
      <c r="G26" s="19"/>
      <c r="H26" s="22"/>
    </row>
    <row r="27" spans="1:8" ht="13.5" customHeight="1" x14ac:dyDescent="0.15">
      <c r="A27" s="11"/>
      <c r="B27" s="49"/>
      <c r="C27" s="49"/>
      <c r="D27" s="12"/>
      <c r="E27" s="50"/>
      <c r="F27" s="50"/>
      <c r="G27" s="19"/>
      <c r="H27" s="22"/>
    </row>
    <row r="28" spans="1:8" ht="13.5" customHeight="1" x14ac:dyDescent="0.15">
      <c r="A28" s="11"/>
      <c r="B28" s="49"/>
      <c r="C28" s="49"/>
      <c r="D28" s="12"/>
      <c r="E28" s="50"/>
      <c r="F28" s="50"/>
      <c r="G28" s="19"/>
      <c r="H28" s="22"/>
    </row>
    <row r="29" spans="1:8" ht="13.5" customHeight="1" x14ac:dyDescent="0.15">
      <c r="A29" s="11"/>
      <c r="B29" s="49"/>
      <c r="C29" s="49"/>
      <c r="D29" s="12"/>
      <c r="E29" s="50"/>
      <c r="F29" s="50"/>
      <c r="G29" s="19"/>
      <c r="H29" s="22"/>
    </row>
    <row r="30" spans="1:8" ht="13.5" customHeight="1" x14ac:dyDescent="0.15">
      <c r="A30" s="11"/>
      <c r="B30" s="49"/>
      <c r="C30" s="49"/>
      <c r="D30" s="12"/>
      <c r="E30" s="50"/>
      <c r="F30" s="50"/>
      <c r="G30" s="19"/>
      <c r="H30" s="22"/>
    </row>
    <row r="31" spans="1:8" ht="13.5" customHeight="1" x14ac:dyDescent="0.15">
      <c r="A31" s="11"/>
      <c r="B31" s="49"/>
      <c r="C31" s="49"/>
      <c r="D31" s="12"/>
      <c r="E31" s="50"/>
      <c r="F31" s="50"/>
      <c r="G31" s="19"/>
      <c r="H31" s="22"/>
    </row>
    <row r="32" spans="1:8" ht="13.5" customHeight="1" x14ac:dyDescent="0.15">
      <c r="A32" s="11"/>
      <c r="B32" s="49"/>
      <c r="C32" s="49"/>
      <c r="D32" s="12"/>
      <c r="E32" s="50"/>
      <c r="F32" s="50"/>
      <c r="G32" s="19"/>
      <c r="H32" s="22"/>
    </row>
    <row r="33" spans="1:8" ht="13.5" customHeight="1" x14ac:dyDescent="0.15">
      <c r="A33" s="11"/>
      <c r="B33" s="49"/>
      <c r="C33" s="49"/>
      <c r="D33" s="12"/>
      <c r="E33" s="50"/>
      <c r="F33" s="50"/>
      <c r="G33" s="19"/>
      <c r="H33" s="22"/>
    </row>
    <row r="34" spans="1:8" ht="13.5" customHeight="1" x14ac:dyDescent="0.15">
      <c r="A34" s="11"/>
      <c r="B34" s="49"/>
      <c r="C34" s="49"/>
      <c r="D34" s="12"/>
      <c r="E34" s="50"/>
      <c r="F34" s="50"/>
      <c r="G34" s="19"/>
      <c r="H34" s="22"/>
    </row>
    <row r="35" spans="1:8" ht="13.5" customHeight="1" x14ac:dyDescent="0.15">
      <c r="A35" s="11"/>
      <c r="B35" s="49"/>
      <c r="C35" s="49"/>
      <c r="D35" s="12"/>
      <c r="E35" s="50"/>
      <c r="F35" s="50"/>
      <c r="G35" s="19"/>
      <c r="H35" s="22"/>
    </row>
    <row r="36" spans="1:8" ht="13.5" customHeight="1" x14ac:dyDescent="0.15">
      <c r="A36" s="11"/>
      <c r="B36" s="49"/>
      <c r="C36" s="49"/>
      <c r="D36" s="12"/>
      <c r="E36" s="50"/>
      <c r="F36" s="50"/>
      <c r="G36" s="19"/>
      <c r="H36" s="22"/>
    </row>
    <row r="37" spans="1:8" ht="13.5" customHeight="1" x14ac:dyDescent="0.15">
      <c r="A37" s="11"/>
      <c r="B37" s="49"/>
      <c r="C37" s="49"/>
      <c r="D37" s="12"/>
      <c r="E37" s="50"/>
      <c r="F37" s="50"/>
      <c r="G37" s="19"/>
      <c r="H37" s="22"/>
    </row>
    <row r="38" spans="1:8" ht="13.5" customHeight="1" x14ac:dyDescent="0.15">
      <c r="A38" s="11"/>
      <c r="B38" s="49"/>
      <c r="C38" s="49"/>
      <c r="D38" s="12"/>
      <c r="E38" s="50"/>
      <c r="F38" s="50"/>
      <c r="G38" s="19"/>
      <c r="H38" s="22"/>
    </row>
    <row r="39" spans="1:8" ht="13.5" customHeight="1" x14ac:dyDescent="0.15">
      <c r="A39" s="11"/>
      <c r="B39" s="49"/>
      <c r="C39" s="49"/>
      <c r="D39" s="12"/>
      <c r="E39" s="50"/>
      <c r="F39" s="50"/>
      <c r="G39" s="19"/>
      <c r="H39" s="22"/>
    </row>
    <row r="40" spans="1:8" ht="13.5" customHeight="1" x14ac:dyDescent="0.15">
      <c r="A40" s="11"/>
      <c r="B40" s="49"/>
      <c r="C40" s="49"/>
      <c r="D40" s="12"/>
      <c r="E40" s="50"/>
      <c r="F40" s="50"/>
      <c r="G40" s="19"/>
      <c r="H40" s="22"/>
    </row>
    <row r="41" spans="1:8" ht="13.5" customHeight="1" x14ac:dyDescent="0.15">
      <c r="A41" s="11"/>
      <c r="B41" s="49"/>
      <c r="C41" s="49"/>
      <c r="D41" s="12"/>
      <c r="E41" s="50"/>
      <c r="F41" s="50"/>
      <c r="G41" s="19"/>
      <c r="H41" s="22"/>
    </row>
    <row r="42" spans="1:8" ht="13.5" customHeight="1" x14ac:dyDescent="0.15">
      <c r="A42" s="11"/>
      <c r="B42" s="49"/>
      <c r="C42" s="49"/>
      <c r="D42" s="12"/>
      <c r="E42" s="50"/>
      <c r="F42" s="50"/>
      <c r="G42" s="19"/>
      <c r="H42" s="22"/>
    </row>
    <row r="43" spans="1:8" ht="13.5" customHeight="1" x14ac:dyDescent="0.15">
      <c r="A43" s="11"/>
      <c r="B43" s="49"/>
      <c r="C43" s="49"/>
      <c r="D43" s="12"/>
      <c r="E43" s="50"/>
      <c r="F43" s="50"/>
      <c r="G43" s="19"/>
      <c r="H43" s="22"/>
    </row>
    <row r="44" spans="1:8" ht="13.5" customHeight="1" x14ac:dyDescent="0.15">
      <c r="A44" s="11"/>
      <c r="B44" s="49"/>
      <c r="C44" s="49"/>
      <c r="D44" s="12"/>
      <c r="E44" s="50"/>
      <c r="F44" s="50"/>
      <c r="G44" s="19"/>
      <c r="H44" s="22"/>
    </row>
    <row r="45" spans="1:8" ht="13.5" customHeight="1" x14ac:dyDescent="0.15">
      <c r="A45" s="11"/>
      <c r="B45" s="49"/>
      <c r="C45" s="49"/>
      <c r="D45" s="12"/>
      <c r="E45" s="50"/>
      <c r="F45" s="50"/>
      <c r="G45" s="19"/>
      <c r="H45" s="22"/>
    </row>
    <row r="46" spans="1:8" ht="13.5" customHeight="1" x14ac:dyDescent="0.15">
      <c r="A46" s="11"/>
      <c r="B46" s="49"/>
      <c r="C46" s="49"/>
      <c r="D46" s="12"/>
      <c r="E46" s="50"/>
      <c r="F46" s="50"/>
      <c r="G46" s="19"/>
      <c r="H46" s="22"/>
    </row>
    <row r="47" spans="1:8" ht="13.5" customHeight="1" x14ac:dyDescent="0.15">
      <c r="A47" s="11"/>
      <c r="B47" s="49"/>
      <c r="C47" s="49"/>
      <c r="D47" s="12"/>
      <c r="E47" s="50"/>
      <c r="F47" s="50"/>
      <c r="G47" s="19"/>
      <c r="H47" s="22"/>
    </row>
    <row r="48" spans="1:8" ht="13.5" customHeight="1" x14ac:dyDescent="0.15">
      <c r="A48" s="11"/>
      <c r="B48" s="49"/>
      <c r="C48" s="49"/>
      <c r="D48" s="12"/>
      <c r="E48" s="50"/>
      <c r="F48" s="50"/>
      <c r="G48" s="19"/>
      <c r="H48" s="22"/>
    </row>
    <row r="49" spans="1:8" ht="13.5" customHeight="1" thickBot="1" x14ac:dyDescent="0.2">
      <c r="A49" s="53" t="s">
        <v>127</v>
      </c>
      <c r="B49" s="54"/>
      <c r="C49" s="54"/>
      <c r="D49" s="54"/>
      <c r="E49" s="54"/>
      <c r="F49" s="54"/>
      <c r="G49" s="55"/>
      <c r="H49" s="23">
        <f>SUM(H7:H14)</f>
        <v>2570.0242499999999</v>
      </c>
    </row>
    <row r="50" spans="1:8" ht="21" customHeight="1" x14ac:dyDescent="0.15">
      <c r="A50" s="51"/>
      <c r="B50" s="51"/>
      <c r="C50" s="31"/>
      <c r="D50" s="31"/>
      <c r="E50" s="31"/>
      <c r="F50" s="52" t="s">
        <v>59</v>
      </c>
      <c r="G50" s="52"/>
      <c r="H50" s="52"/>
    </row>
    <row r="51" spans="1:8" ht="21" customHeight="1" x14ac:dyDescent="0.15">
      <c r="A51" s="56" t="s">
        <v>29</v>
      </c>
      <c r="B51" s="56"/>
      <c r="C51" s="56"/>
      <c r="D51" s="56"/>
      <c r="E51" s="56"/>
      <c r="F51" s="56"/>
      <c r="G51" s="56"/>
      <c r="H51" s="56"/>
    </row>
    <row r="52" spans="1:8" ht="13.5" customHeight="1" thickBot="1" x14ac:dyDescent="0.2">
      <c r="A52" s="51" t="s">
        <v>107</v>
      </c>
      <c r="B52" s="51"/>
      <c r="C52" s="31"/>
      <c r="D52" s="31"/>
      <c r="E52" s="31"/>
      <c r="F52" s="52" t="s">
        <v>31</v>
      </c>
      <c r="G52" s="52"/>
      <c r="H52" s="52"/>
    </row>
    <row r="53" spans="1:8" ht="13.5" customHeight="1" x14ac:dyDescent="0.15">
      <c r="A53" s="57" t="s">
        <v>61</v>
      </c>
      <c r="B53" s="58"/>
      <c r="C53" s="58"/>
      <c r="D53" s="58"/>
      <c r="E53" s="58"/>
      <c r="F53" s="58"/>
      <c r="G53" s="58"/>
      <c r="H53" s="59"/>
    </row>
    <row r="54" spans="1:8" ht="13.5" customHeight="1" x14ac:dyDescent="0.15">
      <c r="A54" s="11" t="s">
        <v>33</v>
      </c>
      <c r="B54" s="60" t="s">
        <v>34</v>
      </c>
      <c r="C54" s="60"/>
      <c r="D54" s="12" t="s">
        <v>35</v>
      </c>
      <c r="E54" s="60" t="s">
        <v>36</v>
      </c>
      <c r="F54" s="60"/>
      <c r="G54" s="18" t="s">
        <v>37</v>
      </c>
      <c r="H54" s="21" t="s">
        <v>38</v>
      </c>
    </row>
    <row r="55" spans="1:8" ht="13.5" customHeight="1" x14ac:dyDescent="0.15">
      <c r="A55" s="11" t="s">
        <v>62</v>
      </c>
      <c r="B55" s="49" t="s">
        <v>63</v>
      </c>
      <c r="C55" s="49"/>
      <c r="D55" s="12"/>
      <c r="E55" s="50"/>
      <c r="F55" s="50"/>
      <c r="G55" s="19"/>
      <c r="H55" s="22"/>
    </row>
    <row r="56" spans="1:8" ht="13.5" customHeight="1" x14ac:dyDescent="0.15">
      <c r="A56" s="11" t="s">
        <v>64</v>
      </c>
      <c r="B56" s="49" t="s">
        <v>65</v>
      </c>
      <c r="C56" s="49"/>
      <c r="D56" s="12"/>
      <c r="E56" s="50"/>
      <c r="F56" s="50"/>
      <c r="G56" s="19"/>
      <c r="H56" s="22"/>
    </row>
    <row r="57" spans="1:8" ht="21" customHeight="1" x14ac:dyDescent="0.15">
      <c r="A57" s="11" t="s">
        <v>43</v>
      </c>
      <c r="B57" s="49" t="s">
        <v>66</v>
      </c>
      <c r="C57" s="49"/>
      <c r="D57" s="12" t="s">
        <v>67</v>
      </c>
      <c r="E57" s="50">
        <v>1768</v>
      </c>
      <c r="F57" s="50"/>
      <c r="G57" s="19"/>
      <c r="H57" s="22">
        <f t="shared" ref="H57:H58" si="1">G57*E57</f>
        <v>0</v>
      </c>
    </row>
    <row r="58" spans="1:8" ht="66" customHeight="1" x14ac:dyDescent="0.15">
      <c r="A58" s="11" t="s">
        <v>46</v>
      </c>
      <c r="B58" s="49" t="s">
        <v>68</v>
      </c>
      <c r="C58" s="49"/>
      <c r="D58" s="12" t="s">
        <v>69</v>
      </c>
      <c r="E58" s="50">
        <v>571.06399999999996</v>
      </c>
      <c r="F58" s="50"/>
      <c r="G58" s="19"/>
      <c r="H58" s="22">
        <f t="shared" si="1"/>
        <v>0</v>
      </c>
    </row>
    <row r="59" spans="1:8" ht="13.5" customHeight="1" x14ac:dyDescent="0.15">
      <c r="A59" s="11"/>
      <c r="B59" s="49"/>
      <c r="C59" s="49"/>
      <c r="D59" s="12"/>
      <c r="E59" s="50"/>
      <c r="F59" s="50"/>
      <c r="G59" s="19"/>
      <c r="H59" s="22"/>
    </row>
    <row r="60" spans="1:8" ht="13.5" customHeight="1" x14ac:dyDescent="0.15">
      <c r="A60" s="11"/>
      <c r="B60" s="49"/>
      <c r="C60" s="49"/>
      <c r="D60" s="12"/>
      <c r="E60" s="50"/>
      <c r="F60" s="50"/>
      <c r="G60" s="19"/>
      <c r="H60" s="22"/>
    </row>
    <row r="61" spans="1:8" ht="13.5" customHeight="1" x14ac:dyDescent="0.15">
      <c r="A61" s="11"/>
      <c r="B61" s="49"/>
      <c r="C61" s="49"/>
      <c r="D61" s="12"/>
      <c r="E61" s="50"/>
      <c r="F61" s="50"/>
      <c r="G61" s="19"/>
      <c r="H61" s="22"/>
    </row>
    <row r="62" spans="1:8" ht="13.5" customHeight="1" x14ac:dyDescent="0.15">
      <c r="A62" s="11"/>
      <c r="B62" s="49"/>
      <c r="C62" s="49"/>
      <c r="D62" s="12"/>
      <c r="E62" s="50"/>
      <c r="F62" s="50"/>
      <c r="G62" s="19"/>
      <c r="H62" s="22"/>
    </row>
    <row r="63" spans="1:8" ht="13.5" customHeight="1" x14ac:dyDescent="0.15">
      <c r="A63" s="11"/>
      <c r="B63" s="49"/>
      <c r="C63" s="49"/>
      <c r="D63" s="12"/>
      <c r="E63" s="50"/>
      <c r="F63" s="50"/>
      <c r="G63" s="19"/>
      <c r="H63" s="22"/>
    </row>
    <row r="64" spans="1:8" ht="13.5" customHeight="1" x14ac:dyDescent="0.15">
      <c r="A64" s="11"/>
      <c r="B64" s="49"/>
      <c r="C64" s="49"/>
      <c r="D64" s="12"/>
      <c r="E64" s="50"/>
      <c r="F64" s="50"/>
      <c r="G64" s="19"/>
      <c r="H64" s="22"/>
    </row>
    <row r="65" spans="1:8" ht="13.5" customHeight="1" x14ac:dyDescent="0.15">
      <c r="A65" s="11"/>
      <c r="B65" s="49"/>
      <c r="C65" s="49"/>
      <c r="D65" s="12"/>
      <c r="E65" s="50"/>
      <c r="F65" s="50"/>
      <c r="G65" s="19"/>
      <c r="H65" s="22"/>
    </row>
    <row r="66" spans="1:8" ht="13.5" customHeight="1" x14ac:dyDescent="0.15">
      <c r="A66" s="11"/>
      <c r="B66" s="49"/>
      <c r="C66" s="49"/>
      <c r="D66" s="12"/>
      <c r="E66" s="50"/>
      <c r="F66" s="50"/>
      <c r="G66" s="19"/>
      <c r="H66" s="22"/>
    </row>
    <row r="67" spans="1:8" ht="13.5" customHeight="1" x14ac:dyDescent="0.15">
      <c r="A67" s="11"/>
      <c r="B67" s="49"/>
      <c r="C67" s="49"/>
      <c r="D67" s="12"/>
      <c r="E67" s="50"/>
      <c r="F67" s="50"/>
      <c r="G67" s="19"/>
      <c r="H67" s="22"/>
    </row>
    <row r="68" spans="1:8" ht="13.5" customHeight="1" x14ac:dyDescent="0.15">
      <c r="A68" s="11"/>
      <c r="B68" s="49"/>
      <c r="C68" s="49"/>
      <c r="D68" s="12"/>
      <c r="E68" s="50"/>
      <c r="F68" s="50"/>
      <c r="G68" s="19"/>
      <c r="H68" s="22"/>
    </row>
    <row r="69" spans="1:8" ht="13.5" customHeight="1" x14ac:dyDescent="0.15">
      <c r="A69" s="11"/>
      <c r="B69" s="49"/>
      <c r="C69" s="49"/>
      <c r="D69" s="12"/>
      <c r="E69" s="50"/>
      <c r="F69" s="50"/>
      <c r="G69" s="19"/>
      <c r="H69" s="22"/>
    </row>
    <row r="70" spans="1:8" ht="13.5" customHeight="1" x14ac:dyDescent="0.15">
      <c r="A70" s="11"/>
      <c r="B70" s="49"/>
      <c r="C70" s="49"/>
      <c r="D70" s="12"/>
      <c r="E70" s="50"/>
      <c r="F70" s="50"/>
      <c r="G70" s="19"/>
      <c r="H70" s="22"/>
    </row>
    <row r="71" spans="1:8" ht="13.5" customHeight="1" x14ac:dyDescent="0.15">
      <c r="A71" s="11"/>
      <c r="B71" s="49"/>
      <c r="C71" s="49"/>
      <c r="D71" s="12"/>
      <c r="E71" s="50"/>
      <c r="F71" s="50"/>
      <c r="G71" s="19"/>
      <c r="H71" s="22"/>
    </row>
    <row r="72" spans="1:8" ht="13.5" customHeight="1" x14ac:dyDescent="0.15">
      <c r="A72" s="11"/>
      <c r="B72" s="49"/>
      <c r="C72" s="49"/>
      <c r="D72" s="12"/>
      <c r="E72" s="50"/>
      <c r="F72" s="50"/>
      <c r="G72" s="19"/>
      <c r="H72" s="22"/>
    </row>
    <row r="73" spans="1:8" ht="13.5" customHeight="1" x14ac:dyDescent="0.15">
      <c r="A73" s="11"/>
      <c r="B73" s="49"/>
      <c r="C73" s="49"/>
      <c r="D73" s="12"/>
      <c r="E73" s="50"/>
      <c r="F73" s="50"/>
      <c r="G73" s="19"/>
      <c r="H73" s="22"/>
    </row>
    <row r="74" spans="1:8" ht="13.5" customHeight="1" x14ac:dyDescent="0.15">
      <c r="A74" s="11"/>
      <c r="B74" s="49"/>
      <c r="C74" s="49"/>
      <c r="D74" s="12"/>
      <c r="E74" s="50"/>
      <c r="F74" s="50"/>
      <c r="G74" s="19"/>
      <c r="H74" s="22"/>
    </row>
    <row r="75" spans="1:8" ht="13.5" customHeight="1" x14ac:dyDescent="0.15">
      <c r="A75" s="11"/>
      <c r="B75" s="49"/>
      <c r="C75" s="49"/>
      <c r="D75" s="12"/>
      <c r="E75" s="50"/>
      <c r="F75" s="50"/>
      <c r="G75" s="19"/>
      <c r="H75" s="22"/>
    </row>
    <row r="76" spans="1:8" ht="13.5" customHeight="1" x14ac:dyDescent="0.15">
      <c r="A76" s="11"/>
      <c r="B76" s="49"/>
      <c r="C76" s="49"/>
      <c r="D76" s="12"/>
      <c r="E76" s="50"/>
      <c r="F76" s="50"/>
      <c r="G76" s="19"/>
      <c r="H76" s="22"/>
    </row>
    <row r="77" spans="1:8" ht="13.5" customHeight="1" x14ac:dyDescent="0.15">
      <c r="A77" s="11"/>
      <c r="B77" s="49"/>
      <c r="C77" s="49"/>
      <c r="D77" s="12"/>
      <c r="E77" s="50"/>
      <c r="F77" s="50"/>
      <c r="G77" s="19"/>
      <c r="H77" s="22"/>
    </row>
    <row r="78" spans="1:8" ht="13.5" customHeight="1" x14ac:dyDescent="0.15">
      <c r="A78" s="11"/>
      <c r="B78" s="49"/>
      <c r="C78" s="49"/>
      <c r="D78" s="12"/>
      <c r="E78" s="50"/>
      <c r="F78" s="50"/>
      <c r="G78" s="19"/>
      <c r="H78" s="22"/>
    </row>
    <row r="79" spans="1:8" ht="13.5" customHeight="1" x14ac:dyDescent="0.15">
      <c r="A79" s="11"/>
      <c r="B79" s="49"/>
      <c r="C79" s="49"/>
      <c r="D79" s="12"/>
      <c r="E79" s="50"/>
      <c r="F79" s="50"/>
      <c r="G79" s="19"/>
      <c r="H79" s="22"/>
    </row>
    <row r="80" spans="1:8" ht="13.5" customHeight="1" x14ac:dyDescent="0.15">
      <c r="A80" s="11"/>
      <c r="B80" s="49"/>
      <c r="C80" s="49"/>
      <c r="D80" s="12"/>
      <c r="E80" s="50"/>
      <c r="F80" s="50"/>
      <c r="G80" s="19"/>
      <c r="H80" s="22"/>
    </row>
    <row r="81" spans="1:8" ht="13.5" customHeight="1" x14ac:dyDescent="0.15">
      <c r="A81" s="11"/>
      <c r="B81" s="49"/>
      <c r="C81" s="49"/>
      <c r="D81" s="12"/>
      <c r="E81" s="50"/>
      <c r="F81" s="50"/>
      <c r="G81" s="19"/>
      <c r="H81" s="22"/>
    </row>
    <row r="82" spans="1:8" ht="13.5" customHeight="1" x14ac:dyDescent="0.15">
      <c r="A82" s="11"/>
      <c r="B82" s="49"/>
      <c r="C82" s="49"/>
      <c r="D82" s="12"/>
      <c r="E82" s="50"/>
      <c r="F82" s="50"/>
      <c r="G82" s="19"/>
      <c r="H82" s="22"/>
    </row>
    <row r="83" spans="1:8" ht="13.5" customHeight="1" x14ac:dyDescent="0.15">
      <c r="A83" s="11"/>
      <c r="B83" s="49"/>
      <c r="C83" s="49"/>
      <c r="D83" s="12"/>
      <c r="E83" s="50"/>
      <c r="F83" s="50"/>
      <c r="G83" s="19"/>
      <c r="H83" s="22"/>
    </row>
    <row r="84" spans="1:8" ht="13.5" customHeight="1" x14ac:dyDescent="0.15">
      <c r="A84" s="11"/>
      <c r="B84" s="49"/>
      <c r="C84" s="49"/>
      <c r="D84" s="12"/>
      <c r="E84" s="50"/>
      <c r="F84" s="50"/>
      <c r="G84" s="19"/>
      <c r="H84" s="22"/>
    </row>
    <row r="85" spans="1:8" ht="13.5" customHeight="1" x14ac:dyDescent="0.15">
      <c r="A85" s="11"/>
      <c r="B85" s="49"/>
      <c r="C85" s="49"/>
      <c r="D85" s="12"/>
      <c r="E85" s="50"/>
      <c r="F85" s="50"/>
      <c r="G85" s="19"/>
      <c r="H85" s="22"/>
    </row>
    <row r="86" spans="1:8" ht="13.5" customHeight="1" x14ac:dyDescent="0.15">
      <c r="A86" s="11"/>
      <c r="B86" s="49"/>
      <c r="C86" s="49"/>
      <c r="D86" s="12"/>
      <c r="E86" s="50"/>
      <c r="F86" s="50"/>
      <c r="G86" s="19"/>
      <c r="H86" s="22"/>
    </row>
    <row r="87" spans="1:8" ht="13.5" customHeight="1" x14ac:dyDescent="0.15">
      <c r="A87" s="11"/>
      <c r="B87" s="49"/>
      <c r="C87" s="49"/>
      <c r="D87" s="12"/>
      <c r="E87" s="50"/>
      <c r="F87" s="50"/>
      <c r="G87" s="19"/>
      <c r="H87" s="22"/>
    </row>
    <row r="88" spans="1:8" ht="13.5" customHeight="1" x14ac:dyDescent="0.15">
      <c r="A88" s="11"/>
      <c r="B88" s="49"/>
      <c r="C88" s="49"/>
      <c r="D88" s="12"/>
      <c r="E88" s="50"/>
      <c r="F88" s="50"/>
      <c r="G88" s="19"/>
      <c r="H88" s="22"/>
    </row>
    <row r="89" spans="1:8" ht="13.5" customHeight="1" x14ac:dyDescent="0.15">
      <c r="A89" s="11"/>
      <c r="B89" s="49"/>
      <c r="C89" s="49"/>
      <c r="D89" s="12"/>
      <c r="E89" s="50"/>
      <c r="F89" s="50"/>
      <c r="G89" s="19"/>
      <c r="H89" s="22"/>
    </row>
    <row r="90" spans="1:8" ht="13.5" customHeight="1" x14ac:dyDescent="0.15">
      <c r="A90" s="11"/>
      <c r="B90" s="49"/>
      <c r="C90" s="49"/>
      <c r="D90" s="12"/>
      <c r="E90" s="50"/>
      <c r="F90" s="50"/>
      <c r="G90" s="19"/>
      <c r="H90" s="22"/>
    </row>
    <row r="91" spans="1:8" ht="13.5" customHeight="1" x14ac:dyDescent="0.15">
      <c r="A91" s="11"/>
      <c r="B91" s="49"/>
      <c r="C91" s="49"/>
      <c r="D91" s="12"/>
      <c r="E91" s="50"/>
      <c r="F91" s="50"/>
      <c r="G91" s="19"/>
      <c r="H91" s="22"/>
    </row>
    <row r="92" spans="1:8" ht="13.5" customHeight="1" x14ac:dyDescent="0.15">
      <c r="A92" s="11"/>
      <c r="B92" s="49"/>
      <c r="C92" s="49"/>
      <c r="D92" s="12"/>
      <c r="E92" s="50"/>
      <c r="F92" s="50"/>
      <c r="G92" s="19"/>
      <c r="H92" s="22"/>
    </row>
    <row r="93" spans="1:8" ht="13.5" customHeight="1" x14ac:dyDescent="0.15">
      <c r="A93" s="11"/>
      <c r="B93" s="49"/>
      <c r="C93" s="49"/>
      <c r="D93" s="12"/>
      <c r="E93" s="50"/>
      <c r="F93" s="50"/>
      <c r="G93" s="19"/>
      <c r="H93" s="22"/>
    </row>
    <row r="94" spans="1:8" ht="13.5" customHeight="1" x14ac:dyDescent="0.15">
      <c r="A94" s="11"/>
      <c r="B94" s="49"/>
      <c r="C94" s="49"/>
      <c r="D94" s="12"/>
      <c r="E94" s="50"/>
      <c r="F94" s="50"/>
      <c r="G94" s="19"/>
      <c r="H94" s="22"/>
    </row>
    <row r="95" spans="1:8" ht="13.5" customHeight="1" x14ac:dyDescent="0.15">
      <c r="A95" s="11"/>
      <c r="B95" s="49"/>
      <c r="C95" s="49"/>
      <c r="D95" s="12"/>
      <c r="E95" s="50"/>
      <c r="F95" s="50"/>
      <c r="G95" s="19"/>
      <c r="H95" s="22"/>
    </row>
    <row r="96" spans="1:8" ht="13.5" customHeight="1" thickBot="1" x14ac:dyDescent="0.2">
      <c r="A96" s="53" t="s">
        <v>128</v>
      </c>
      <c r="B96" s="54"/>
      <c r="C96" s="54"/>
      <c r="D96" s="54"/>
      <c r="E96" s="54"/>
      <c r="F96" s="54"/>
      <c r="G96" s="55"/>
      <c r="H96" s="23">
        <f>SUM(H57:H58)</f>
        <v>0</v>
      </c>
    </row>
    <row r="97" spans="1:8" ht="21" customHeight="1" x14ac:dyDescent="0.15">
      <c r="A97" s="51"/>
      <c r="B97" s="51"/>
      <c r="C97" s="31"/>
      <c r="D97" s="31"/>
      <c r="E97" s="31"/>
      <c r="F97" s="52" t="s">
        <v>70</v>
      </c>
      <c r="G97" s="52"/>
      <c r="H97" s="52"/>
    </row>
    <row r="98" spans="1:8" ht="21" customHeight="1" x14ac:dyDescent="0.15">
      <c r="A98" s="56" t="s">
        <v>29</v>
      </c>
      <c r="B98" s="56"/>
      <c r="C98" s="56"/>
      <c r="D98" s="56"/>
      <c r="E98" s="56"/>
      <c r="F98" s="56"/>
      <c r="G98" s="56"/>
      <c r="H98" s="56"/>
    </row>
    <row r="99" spans="1:8" ht="13.5" customHeight="1" thickBot="1" x14ac:dyDescent="0.2">
      <c r="A99" s="51" t="s">
        <v>107</v>
      </c>
      <c r="B99" s="51"/>
      <c r="C99" s="31"/>
      <c r="D99" s="31"/>
      <c r="E99" s="31"/>
      <c r="F99" s="52" t="s">
        <v>31</v>
      </c>
      <c r="G99" s="52"/>
      <c r="H99" s="52"/>
    </row>
    <row r="100" spans="1:8" ht="13.5" customHeight="1" x14ac:dyDescent="0.15">
      <c r="A100" s="57" t="s">
        <v>71</v>
      </c>
      <c r="B100" s="58"/>
      <c r="C100" s="58"/>
      <c r="D100" s="58"/>
      <c r="E100" s="58"/>
      <c r="F100" s="58"/>
      <c r="G100" s="58"/>
      <c r="H100" s="59"/>
    </row>
    <row r="101" spans="1:8" ht="13.5" customHeight="1" x14ac:dyDescent="0.15">
      <c r="A101" s="11" t="s">
        <v>33</v>
      </c>
      <c r="B101" s="60" t="s">
        <v>34</v>
      </c>
      <c r="C101" s="60"/>
      <c r="D101" s="12" t="s">
        <v>35</v>
      </c>
      <c r="E101" s="60" t="s">
        <v>36</v>
      </c>
      <c r="F101" s="60"/>
      <c r="G101" s="18" t="s">
        <v>37</v>
      </c>
      <c r="H101" s="21" t="s">
        <v>38</v>
      </c>
    </row>
    <row r="102" spans="1:8" ht="13.5" customHeight="1" x14ac:dyDescent="0.15">
      <c r="A102" s="11" t="s">
        <v>72</v>
      </c>
      <c r="B102" s="49" t="s">
        <v>73</v>
      </c>
      <c r="C102" s="49"/>
      <c r="D102" s="12"/>
      <c r="E102" s="50"/>
      <c r="F102" s="50"/>
      <c r="G102" s="19"/>
      <c r="H102" s="22"/>
    </row>
    <row r="103" spans="1:8" ht="13.5" customHeight="1" x14ac:dyDescent="0.15">
      <c r="A103" s="11" t="s">
        <v>74</v>
      </c>
      <c r="B103" s="49" t="s">
        <v>75</v>
      </c>
      <c r="C103" s="49"/>
      <c r="D103" s="12"/>
      <c r="E103" s="50"/>
      <c r="F103" s="50"/>
      <c r="G103" s="19"/>
      <c r="H103" s="22"/>
    </row>
    <row r="104" spans="1:8" ht="30" customHeight="1" x14ac:dyDescent="0.15">
      <c r="A104" s="11" t="s">
        <v>43</v>
      </c>
      <c r="B104" s="49" t="s">
        <v>76</v>
      </c>
      <c r="C104" s="49"/>
      <c r="D104" s="12" t="s">
        <v>67</v>
      </c>
      <c r="E104" s="50">
        <v>1502.8</v>
      </c>
      <c r="F104" s="50"/>
      <c r="G104" s="19"/>
      <c r="H104" s="22">
        <f>G104*E104</f>
        <v>0</v>
      </c>
    </row>
    <row r="105" spans="1:8" ht="13.5" customHeight="1" x14ac:dyDescent="0.15">
      <c r="A105" s="11" t="s">
        <v>77</v>
      </c>
      <c r="B105" s="49" t="s">
        <v>78</v>
      </c>
      <c r="C105" s="49"/>
      <c r="D105" s="12"/>
      <c r="E105" s="50"/>
      <c r="F105" s="50"/>
      <c r="G105" s="19"/>
      <c r="H105" s="22"/>
    </row>
    <row r="106" spans="1:8" ht="21" customHeight="1" x14ac:dyDescent="0.15">
      <c r="A106" s="11" t="s">
        <v>79</v>
      </c>
      <c r="B106" s="49" t="s">
        <v>80</v>
      </c>
      <c r="C106" s="49"/>
      <c r="D106" s="12"/>
      <c r="E106" s="50"/>
      <c r="F106" s="50"/>
      <c r="G106" s="19"/>
      <c r="H106" s="22"/>
    </row>
    <row r="107" spans="1:8" ht="48" customHeight="1" x14ac:dyDescent="0.15">
      <c r="A107" s="11" t="s">
        <v>43</v>
      </c>
      <c r="B107" s="49" t="s">
        <v>81</v>
      </c>
      <c r="C107" s="49"/>
      <c r="D107" s="12" t="s">
        <v>67</v>
      </c>
      <c r="E107" s="50">
        <v>1326</v>
      </c>
      <c r="F107" s="50"/>
      <c r="G107" s="19"/>
      <c r="H107" s="22">
        <f>G107*E107</f>
        <v>0</v>
      </c>
    </row>
    <row r="108" spans="1:8" ht="13.5" customHeight="1" x14ac:dyDescent="0.15">
      <c r="A108" s="11" t="s">
        <v>82</v>
      </c>
      <c r="B108" s="49" t="s">
        <v>83</v>
      </c>
      <c r="C108" s="49"/>
      <c r="D108" s="12"/>
      <c r="E108" s="50"/>
      <c r="F108" s="50"/>
      <c r="G108" s="19"/>
      <c r="H108" s="22"/>
    </row>
    <row r="109" spans="1:8" ht="21" customHeight="1" x14ac:dyDescent="0.15">
      <c r="A109" s="11" t="s">
        <v>84</v>
      </c>
      <c r="B109" s="49" t="s">
        <v>85</v>
      </c>
      <c r="C109" s="49"/>
      <c r="D109" s="12" t="s">
        <v>69</v>
      </c>
      <c r="E109" s="50">
        <v>221</v>
      </c>
      <c r="F109" s="50"/>
      <c r="G109" s="19"/>
      <c r="H109" s="22">
        <f>G109*E109</f>
        <v>0</v>
      </c>
    </row>
    <row r="110" spans="1:8" ht="13.5" customHeight="1" x14ac:dyDescent="0.15">
      <c r="A110" s="11"/>
      <c r="B110" s="49"/>
      <c r="C110" s="49"/>
      <c r="D110" s="12"/>
      <c r="E110" s="50"/>
      <c r="F110" s="50"/>
      <c r="G110" s="19"/>
      <c r="H110" s="22"/>
    </row>
    <row r="111" spans="1:8" ht="13.5" customHeight="1" x14ac:dyDescent="0.15">
      <c r="A111" s="11"/>
      <c r="B111" s="49"/>
      <c r="C111" s="49"/>
      <c r="D111" s="12"/>
      <c r="E111" s="50"/>
      <c r="F111" s="50"/>
      <c r="G111" s="19"/>
      <c r="H111" s="22"/>
    </row>
    <row r="112" spans="1:8" ht="13.5" customHeight="1" x14ac:dyDescent="0.15">
      <c r="A112" s="11"/>
      <c r="B112" s="49"/>
      <c r="C112" s="49"/>
      <c r="D112" s="12"/>
      <c r="E112" s="50"/>
      <c r="F112" s="50"/>
      <c r="G112" s="19"/>
      <c r="H112" s="22"/>
    </row>
    <row r="113" spans="1:8" ht="13.5" customHeight="1" x14ac:dyDescent="0.15">
      <c r="A113" s="11"/>
      <c r="B113" s="49"/>
      <c r="C113" s="49"/>
      <c r="D113" s="12"/>
      <c r="E113" s="50"/>
      <c r="F113" s="50"/>
      <c r="G113" s="19"/>
      <c r="H113" s="22"/>
    </row>
    <row r="114" spans="1:8" ht="13.5" customHeight="1" x14ac:dyDescent="0.15">
      <c r="A114" s="11"/>
      <c r="B114" s="49"/>
      <c r="C114" s="49"/>
      <c r="D114" s="12"/>
      <c r="E114" s="50"/>
      <c r="F114" s="50"/>
      <c r="G114" s="19"/>
      <c r="H114" s="22"/>
    </row>
    <row r="115" spans="1:8" ht="13.5" customHeight="1" x14ac:dyDescent="0.15">
      <c r="A115" s="11"/>
      <c r="B115" s="49"/>
      <c r="C115" s="49"/>
      <c r="D115" s="12"/>
      <c r="E115" s="50"/>
      <c r="F115" s="50"/>
      <c r="G115" s="19"/>
      <c r="H115" s="22"/>
    </row>
    <row r="116" spans="1:8" ht="13.5" customHeight="1" x14ac:dyDescent="0.15">
      <c r="A116" s="11"/>
      <c r="B116" s="49"/>
      <c r="C116" s="49"/>
      <c r="D116" s="12"/>
      <c r="E116" s="50"/>
      <c r="F116" s="50"/>
      <c r="G116" s="19"/>
      <c r="H116" s="22"/>
    </row>
    <row r="117" spans="1:8" ht="13.5" customHeight="1" x14ac:dyDescent="0.15">
      <c r="A117" s="11"/>
      <c r="B117" s="49"/>
      <c r="C117" s="49"/>
      <c r="D117" s="12"/>
      <c r="E117" s="50"/>
      <c r="F117" s="50"/>
      <c r="G117" s="19"/>
      <c r="H117" s="22"/>
    </row>
    <row r="118" spans="1:8" ht="13.5" customHeight="1" x14ac:dyDescent="0.15">
      <c r="A118" s="11"/>
      <c r="B118" s="49"/>
      <c r="C118" s="49"/>
      <c r="D118" s="12"/>
      <c r="E118" s="50"/>
      <c r="F118" s="50"/>
      <c r="G118" s="19"/>
      <c r="H118" s="22"/>
    </row>
    <row r="119" spans="1:8" ht="13.5" customHeight="1" x14ac:dyDescent="0.15">
      <c r="A119" s="11"/>
      <c r="B119" s="49"/>
      <c r="C119" s="49"/>
      <c r="D119" s="12"/>
      <c r="E119" s="50"/>
      <c r="F119" s="50"/>
      <c r="G119" s="19"/>
      <c r="H119" s="22"/>
    </row>
    <row r="120" spans="1:8" ht="13.5" customHeight="1" x14ac:dyDescent="0.15">
      <c r="A120" s="11"/>
      <c r="B120" s="49"/>
      <c r="C120" s="49"/>
      <c r="D120" s="12"/>
      <c r="E120" s="50"/>
      <c r="F120" s="50"/>
      <c r="G120" s="19"/>
      <c r="H120" s="22"/>
    </row>
    <row r="121" spans="1:8" ht="13.5" customHeight="1" x14ac:dyDescent="0.15">
      <c r="A121" s="11"/>
      <c r="B121" s="49"/>
      <c r="C121" s="49"/>
      <c r="D121" s="12"/>
      <c r="E121" s="50"/>
      <c r="F121" s="50"/>
      <c r="G121" s="19"/>
      <c r="H121" s="22"/>
    </row>
    <row r="122" spans="1:8" ht="13.5" customHeight="1" x14ac:dyDescent="0.15">
      <c r="A122" s="11"/>
      <c r="B122" s="49"/>
      <c r="C122" s="49"/>
      <c r="D122" s="12"/>
      <c r="E122" s="50"/>
      <c r="F122" s="50"/>
      <c r="G122" s="19"/>
      <c r="H122" s="22"/>
    </row>
    <row r="123" spans="1:8" ht="13.5" customHeight="1" x14ac:dyDescent="0.15">
      <c r="A123" s="11"/>
      <c r="B123" s="49"/>
      <c r="C123" s="49"/>
      <c r="D123" s="12"/>
      <c r="E123" s="50"/>
      <c r="F123" s="50"/>
      <c r="G123" s="19"/>
      <c r="H123" s="22"/>
    </row>
    <row r="124" spans="1:8" ht="13.5" customHeight="1" x14ac:dyDescent="0.15">
      <c r="A124" s="11"/>
      <c r="B124" s="49"/>
      <c r="C124" s="49"/>
      <c r="D124" s="12"/>
      <c r="E124" s="50"/>
      <c r="F124" s="50"/>
      <c r="G124" s="19"/>
      <c r="H124" s="22"/>
    </row>
    <row r="125" spans="1:8" ht="13.5" customHeight="1" x14ac:dyDescent="0.15">
      <c r="A125" s="11"/>
      <c r="B125" s="49"/>
      <c r="C125" s="49"/>
      <c r="D125" s="12"/>
      <c r="E125" s="50"/>
      <c r="F125" s="50"/>
      <c r="G125" s="19"/>
      <c r="H125" s="22"/>
    </row>
    <row r="126" spans="1:8" ht="13.5" customHeight="1" x14ac:dyDescent="0.15">
      <c r="A126" s="11"/>
      <c r="B126" s="49"/>
      <c r="C126" s="49"/>
      <c r="D126" s="12"/>
      <c r="E126" s="50"/>
      <c r="F126" s="50"/>
      <c r="G126" s="19"/>
      <c r="H126" s="22"/>
    </row>
    <row r="127" spans="1:8" ht="13.5" customHeight="1" x14ac:dyDescent="0.15">
      <c r="A127" s="11"/>
      <c r="B127" s="49"/>
      <c r="C127" s="49"/>
      <c r="D127" s="12"/>
      <c r="E127" s="50"/>
      <c r="F127" s="50"/>
      <c r="G127" s="19"/>
      <c r="H127" s="22"/>
    </row>
    <row r="128" spans="1:8" ht="13.5" customHeight="1" x14ac:dyDescent="0.15">
      <c r="A128" s="11"/>
      <c r="B128" s="49"/>
      <c r="C128" s="49"/>
      <c r="D128" s="12"/>
      <c r="E128" s="50"/>
      <c r="F128" s="50"/>
      <c r="G128" s="19"/>
      <c r="H128" s="22"/>
    </row>
    <row r="129" spans="1:8" ht="13.5" customHeight="1" x14ac:dyDescent="0.15">
      <c r="A129" s="11"/>
      <c r="B129" s="49"/>
      <c r="C129" s="49"/>
      <c r="D129" s="12"/>
      <c r="E129" s="50"/>
      <c r="F129" s="50"/>
      <c r="G129" s="19"/>
      <c r="H129" s="22"/>
    </row>
    <row r="130" spans="1:8" ht="13.5" customHeight="1" x14ac:dyDescent="0.15">
      <c r="A130" s="11"/>
      <c r="B130" s="49"/>
      <c r="C130" s="49"/>
      <c r="D130" s="12"/>
      <c r="E130" s="50"/>
      <c r="F130" s="50"/>
      <c r="G130" s="19"/>
      <c r="H130" s="22"/>
    </row>
    <row r="131" spans="1:8" ht="13.5" customHeight="1" x14ac:dyDescent="0.15">
      <c r="A131" s="11"/>
      <c r="B131" s="49"/>
      <c r="C131" s="49"/>
      <c r="D131" s="12"/>
      <c r="E131" s="50"/>
      <c r="F131" s="50"/>
      <c r="G131" s="19"/>
      <c r="H131" s="22"/>
    </row>
    <row r="132" spans="1:8" ht="13.5" customHeight="1" x14ac:dyDescent="0.15">
      <c r="A132" s="11"/>
      <c r="B132" s="49"/>
      <c r="C132" s="49"/>
      <c r="D132" s="12"/>
      <c r="E132" s="50"/>
      <c r="F132" s="50"/>
      <c r="G132" s="19"/>
      <c r="H132" s="22"/>
    </row>
    <row r="133" spans="1:8" ht="13.5" customHeight="1" x14ac:dyDescent="0.15">
      <c r="A133" s="11"/>
      <c r="B133" s="49"/>
      <c r="C133" s="49"/>
      <c r="D133" s="12"/>
      <c r="E133" s="50"/>
      <c r="F133" s="50"/>
      <c r="G133" s="19"/>
      <c r="H133" s="22"/>
    </row>
    <row r="134" spans="1:8" ht="13.5" customHeight="1" x14ac:dyDescent="0.15">
      <c r="A134" s="11"/>
      <c r="B134" s="49"/>
      <c r="C134" s="49"/>
      <c r="D134" s="12"/>
      <c r="E134" s="50"/>
      <c r="F134" s="50"/>
      <c r="G134" s="19"/>
      <c r="H134" s="22"/>
    </row>
    <row r="135" spans="1:8" ht="13.5" customHeight="1" x14ac:dyDescent="0.15">
      <c r="A135" s="11"/>
      <c r="B135" s="49"/>
      <c r="C135" s="49"/>
      <c r="D135" s="12"/>
      <c r="E135" s="50"/>
      <c r="F135" s="50"/>
      <c r="G135" s="19"/>
      <c r="H135" s="22"/>
    </row>
    <row r="136" spans="1:8" ht="13.5" customHeight="1" x14ac:dyDescent="0.15">
      <c r="A136" s="11"/>
      <c r="B136" s="49"/>
      <c r="C136" s="49"/>
      <c r="D136" s="12"/>
      <c r="E136" s="50"/>
      <c r="F136" s="50"/>
      <c r="G136" s="19"/>
      <c r="H136" s="22"/>
    </row>
    <row r="137" spans="1:8" ht="13.5" customHeight="1" x14ac:dyDescent="0.15">
      <c r="A137" s="11"/>
      <c r="B137" s="49"/>
      <c r="C137" s="49"/>
      <c r="D137" s="12"/>
      <c r="E137" s="50"/>
      <c r="F137" s="50"/>
      <c r="G137" s="19"/>
      <c r="H137" s="22"/>
    </row>
    <row r="138" spans="1:8" ht="13.5" customHeight="1" x14ac:dyDescent="0.15">
      <c r="A138" s="11"/>
      <c r="B138" s="49"/>
      <c r="C138" s="49"/>
      <c r="D138" s="12"/>
      <c r="E138" s="50"/>
      <c r="F138" s="50"/>
      <c r="G138" s="19"/>
      <c r="H138" s="22"/>
    </row>
    <row r="139" spans="1:8" ht="13.5" customHeight="1" x14ac:dyDescent="0.15">
      <c r="A139" s="11"/>
      <c r="B139" s="49"/>
      <c r="C139" s="49"/>
      <c r="D139" s="12"/>
      <c r="E139" s="50"/>
      <c r="F139" s="50"/>
      <c r="G139" s="19"/>
      <c r="H139" s="22"/>
    </row>
    <row r="140" spans="1:8" ht="13.5" customHeight="1" x14ac:dyDescent="0.15">
      <c r="A140" s="11"/>
      <c r="B140" s="49"/>
      <c r="C140" s="49"/>
      <c r="D140" s="12"/>
      <c r="E140" s="50"/>
      <c r="F140" s="50"/>
      <c r="G140" s="19"/>
      <c r="H140" s="22"/>
    </row>
    <row r="141" spans="1:8" ht="13.5" customHeight="1" x14ac:dyDescent="0.15">
      <c r="A141" s="11"/>
      <c r="B141" s="49"/>
      <c r="C141" s="49"/>
      <c r="D141" s="12"/>
      <c r="E141" s="50"/>
      <c r="F141" s="50"/>
      <c r="G141" s="19"/>
      <c r="H141" s="22"/>
    </row>
    <row r="142" spans="1:8" ht="13.5" customHeight="1" x14ac:dyDescent="0.15">
      <c r="A142" s="11"/>
      <c r="B142" s="49"/>
      <c r="C142" s="49"/>
      <c r="D142" s="12"/>
      <c r="E142" s="50"/>
      <c r="F142" s="50"/>
      <c r="G142" s="19"/>
      <c r="H142" s="22"/>
    </row>
    <row r="143" spans="1:8" ht="13.5" customHeight="1" thickBot="1" x14ac:dyDescent="0.2">
      <c r="A143" s="53" t="s">
        <v>129</v>
      </c>
      <c r="B143" s="54"/>
      <c r="C143" s="54"/>
      <c r="D143" s="54"/>
      <c r="E143" s="54"/>
      <c r="F143" s="54"/>
      <c r="G143" s="55"/>
      <c r="H143" s="23">
        <f>SUM(H104:H109)</f>
        <v>0</v>
      </c>
    </row>
    <row r="144" spans="1:8" ht="21" customHeight="1" x14ac:dyDescent="0.15">
      <c r="A144" s="51"/>
      <c r="B144" s="51"/>
      <c r="C144" s="31"/>
      <c r="D144" s="31"/>
      <c r="E144" s="31"/>
      <c r="F144" s="52" t="s">
        <v>86</v>
      </c>
      <c r="G144" s="52"/>
      <c r="H144" s="52"/>
    </row>
    <row r="145" spans="1:8" ht="21" customHeight="1" x14ac:dyDescent="0.15">
      <c r="A145" s="56" t="s">
        <v>29</v>
      </c>
      <c r="B145" s="56"/>
      <c r="C145" s="56"/>
      <c r="D145" s="56"/>
      <c r="E145" s="56"/>
      <c r="F145" s="56"/>
      <c r="G145" s="56"/>
      <c r="H145" s="56"/>
    </row>
    <row r="146" spans="1:8" ht="13.5" customHeight="1" thickBot="1" x14ac:dyDescent="0.2">
      <c r="A146" s="51" t="s">
        <v>107</v>
      </c>
      <c r="B146" s="51"/>
      <c r="C146" s="31"/>
      <c r="D146" s="31"/>
      <c r="E146" s="31"/>
      <c r="F146" s="52" t="s">
        <v>31</v>
      </c>
      <c r="G146" s="52"/>
      <c r="H146" s="52"/>
    </row>
    <row r="147" spans="1:8" ht="13.5" customHeight="1" x14ac:dyDescent="0.15">
      <c r="A147" s="57" t="s">
        <v>87</v>
      </c>
      <c r="B147" s="58"/>
      <c r="C147" s="58"/>
      <c r="D147" s="58"/>
      <c r="E147" s="58"/>
      <c r="F147" s="58"/>
      <c r="G147" s="58"/>
      <c r="H147" s="59"/>
    </row>
    <row r="148" spans="1:8" ht="13.5" customHeight="1" x14ac:dyDescent="0.15">
      <c r="A148" s="11" t="s">
        <v>33</v>
      </c>
      <c r="B148" s="60" t="s">
        <v>34</v>
      </c>
      <c r="C148" s="60"/>
      <c r="D148" s="12" t="s">
        <v>35</v>
      </c>
      <c r="E148" s="60" t="s">
        <v>36</v>
      </c>
      <c r="F148" s="60"/>
      <c r="G148" s="18" t="s">
        <v>37</v>
      </c>
      <c r="H148" s="21" t="s">
        <v>38</v>
      </c>
    </row>
    <row r="149" spans="1:8" ht="21" customHeight="1" x14ac:dyDescent="0.15">
      <c r="A149" s="11" t="s">
        <v>88</v>
      </c>
      <c r="B149" s="49" t="s">
        <v>89</v>
      </c>
      <c r="C149" s="49"/>
      <c r="D149" s="12"/>
      <c r="E149" s="50"/>
      <c r="F149" s="50"/>
      <c r="G149" s="19"/>
      <c r="H149" s="22"/>
    </row>
    <row r="150" spans="1:8" ht="39" customHeight="1" x14ac:dyDescent="0.15">
      <c r="A150" s="11" t="s">
        <v>90</v>
      </c>
      <c r="B150" s="49" t="s">
        <v>91</v>
      </c>
      <c r="C150" s="49"/>
      <c r="D150" s="12" t="s">
        <v>92</v>
      </c>
      <c r="E150" s="50">
        <v>1</v>
      </c>
      <c r="F150" s="50"/>
      <c r="G150" s="19"/>
      <c r="H150" s="22">
        <f t="shared" ref="H150:H152" si="2">G150*E150</f>
        <v>0</v>
      </c>
    </row>
    <row r="151" spans="1:8" ht="57" customHeight="1" x14ac:dyDescent="0.15">
      <c r="A151" s="11" t="s">
        <v>93</v>
      </c>
      <c r="B151" s="49" t="s">
        <v>94</v>
      </c>
      <c r="C151" s="49"/>
      <c r="D151" s="12" t="s">
        <v>92</v>
      </c>
      <c r="E151" s="50">
        <v>2</v>
      </c>
      <c r="F151" s="50"/>
      <c r="G151" s="19"/>
      <c r="H151" s="22">
        <f t="shared" si="2"/>
        <v>0</v>
      </c>
    </row>
    <row r="152" spans="1:8" ht="48" customHeight="1" x14ac:dyDescent="0.15">
      <c r="A152" s="11" t="s">
        <v>95</v>
      </c>
      <c r="B152" s="49" t="s">
        <v>96</v>
      </c>
      <c r="C152" s="49"/>
      <c r="D152" s="12" t="s">
        <v>92</v>
      </c>
      <c r="E152" s="50">
        <v>8</v>
      </c>
      <c r="F152" s="50"/>
      <c r="G152" s="19"/>
      <c r="H152" s="22">
        <f t="shared" si="2"/>
        <v>0</v>
      </c>
    </row>
    <row r="153" spans="1:8" ht="13.5" customHeight="1" x14ac:dyDescent="0.15">
      <c r="A153" s="11"/>
      <c r="B153" s="49"/>
      <c r="C153" s="49"/>
      <c r="D153" s="12"/>
      <c r="E153" s="50"/>
      <c r="F153" s="50"/>
      <c r="G153" s="19"/>
      <c r="H153" s="22"/>
    </row>
    <row r="154" spans="1:8" ht="13.5" customHeight="1" x14ac:dyDescent="0.15">
      <c r="A154" s="11"/>
      <c r="B154" s="49"/>
      <c r="C154" s="49"/>
      <c r="D154" s="12"/>
      <c r="E154" s="50"/>
      <c r="F154" s="50"/>
      <c r="G154" s="19"/>
      <c r="H154" s="22"/>
    </row>
    <row r="155" spans="1:8" ht="13.5" customHeight="1" x14ac:dyDescent="0.15">
      <c r="A155" s="11"/>
      <c r="B155" s="49"/>
      <c r="C155" s="49"/>
      <c r="D155" s="12"/>
      <c r="E155" s="50"/>
      <c r="F155" s="50"/>
      <c r="G155" s="19"/>
      <c r="H155" s="22"/>
    </row>
    <row r="156" spans="1:8" ht="13.5" customHeight="1" x14ac:dyDescent="0.15">
      <c r="A156" s="11"/>
      <c r="B156" s="49"/>
      <c r="C156" s="49"/>
      <c r="D156" s="12"/>
      <c r="E156" s="50"/>
      <c r="F156" s="50"/>
      <c r="G156" s="19"/>
      <c r="H156" s="22"/>
    </row>
    <row r="157" spans="1:8" ht="13.5" customHeight="1" x14ac:dyDescent="0.15">
      <c r="A157" s="11"/>
      <c r="B157" s="49"/>
      <c r="C157" s="49"/>
      <c r="D157" s="12"/>
      <c r="E157" s="50"/>
      <c r="F157" s="50"/>
      <c r="G157" s="19"/>
      <c r="H157" s="22"/>
    </row>
    <row r="158" spans="1:8" ht="13.5" customHeight="1" x14ac:dyDescent="0.15">
      <c r="A158" s="11"/>
      <c r="B158" s="49"/>
      <c r="C158" s="49"/>
      <c r="D158" s="12"/>
      <c r="E158" s="50"/>
      <c r="F158" s="50"/>
      <c r="G158" s="19"/>
      <c r="H158" s="22"/>
    </row>
    <row r="159" spans="1:8" ht="13.5" customHeight="1" x14ac:dyDescent="0.15">
      <c r="A159" s="11"/>
      <c r="B159" s="49"/>
      <c r="C159" s="49"/>
      <c r="D159" s="12"/>
      <c r="E159" s="50"/>
      <c r="F159" s="50"/>
      <c r="G159" s="19"/>
      <c r="H159" s="22"/>
    </row>
    <row r="160" spans="1:8" ht="13.5" customHeight="1" x14ac:dyDescent="0.15">
      <c r="A160" s="11"/>
      <c r="B160" s="49"/>
      <c r="C160" s="49"/>
      <c r="D160" s="12"/>
      <c r="E160" s="50"/>
      <c r="F160" s="50"/>
      <c r="G160" s="19"/>
      <c r="H160" s="22"/>
    </row>
    <row r="161" spans="1:8" ht="13.5" customHeight="1" x14ac:dyDescent="0.15">
      <c r="A161" s="11"/>
      <c r="B161" s="49"/>
      <c r="C161" s="49"/>
      <c r="D161" s="12"/>
      <c r="E161" s="50"/>
      <c r="F161" s="50"/>
      <c r="G161" s="19"/>
      <c r="H161" s="22"/>
    </row>
    <row r="162" spans="1:8" ht="13.5" customHeight="1" x14ac:dyDescent="0.15">
      <c r="A162" s="11"/>
      <c r="B162" s="49"/>
      <c r="C162" s="49"/>
      <c r="D162" s="12"/>
      <c r="E162" s="50"/>
      <c r="F162" s="50"/>
      <c r="G162" s="19"/>
      <c r="H162" s="22"/>
    </row>
    <row r="163" spans="1:8" ht="13.5" customHeight="1" x14ac:dyDescent="0.15">
      <c r="A163" s="11"/>
      <c r="B163" s="49"/>
      <c r="C163" s="49"/>
      <c r="D163" s="12"/>
      <c r="E163" s="50"/>
      <c r="F163" s="50"/>
      <c r="G163" s="19"/>
      <c r="H163" s="22"/>
    </row>
    <row r="164" spans="1:8" ht="13.5" customHeight="1" x14ac:dyDescent="0.15">
      <c r="A164" s="11"/>
      <c r="B164" s="49"/>
      <c r="C164" s="49"/>
      <c r="D164" s="12"/>
      <c r="E164" s="50"/>
      <c r="F164" s="50"/>
      <c r="G164" s="19"/>
      <c r="H164" s="22"/>
    </row>
    <row r="165" spans="1:8" ht="13.5" customHeight="1" x14ac:dyDescent="0.15">
      <c r="A165" s="11"/>
      <c r="B165" s="49"/>
      <c r="C165" s="49"/>
      <c r="D165" s="12"/>
      <c r="E165" s="50"/>
      <c r="F165" s="50"/>
      <c r="G165" s="19"/>
      <c r="H165" s="22"/>
    </row>
    <row r="166" spans="1:8" ht="13.5" customHeight="1" x14ac:dyDescent="0.15">
      <c r="A166" s="11"/>
      <c r="B166" s="49"/>
      <c r="C166" s="49"/>
      <c r="D166" s="12"/>
      <c r="E166" s="50"/>
      <c r="F166" s="50"/>
      <c r="G166" s="19"/>
      <c r="H166" s="22"/>
    </row>
    <row r="167" spans="1:8" ht="13.5" customHeight="1" x14ac:dyDescent="0.15">
      <c r="A167" s="11"/>
      <c r="B167" s="49"/>
      <c r="C167" s="49"/>
      <c r="D167" s="12"/>
      <c r="E167" s="50"/>
      <c r="F167" s="50"/>
      <c r="G167" s="19"/>
      <c r="H167" s="22"/>
    </row>
    <row r="168" spans="1:8" ht="13.5" customHeight="1" x14ac:dyDescent="0.15">
      <c r="A168" s="11"/>
      <c r="B168" s="49"/>
      <c r="C168" s="49"/>
      <c r="D168" s="12"/>
      <c r="E168" s="50"/>
      <c r="F168" s="50"/>
      <c r="G168" s="19"/>
      <c r="H168" s="22"/>
    </row>
    <row r="169" spans="1:8" ht="13.5" customHeight="1" x14ac:dyDescent="0.15">
      <c r="A169" s="11"/>
      <c r="B169" s="49"/>
      <c r="C169" s="49"/>
      <c r="D169" s="12"/>
      <c r="E169" s="50"/>
      <c r="F169" s="50"/>
      <c r="G169" s="19"/>
      <c r="H169" s="22"/>
    </row>
    <row r="170" spans="1:8" ht="13.5" customHeight="1" x14ac:dyDescent="0.15">
      <c r="A170" s="11"/>
      <c r="B170" s="49"/>
      <c r="C170" s="49"/>
      <c r="D170" s="12"/>
      <c r="E170" s="50"/>
      <c r="F170" s="50"/>
      <c r="G170" s="19"/>
      <c r="H170" s="22"/>
    </row>
    <row r="171" spans="1:8" ht="13.5" customHeight="1" x14ac:dyDescent="0.15">
      <c r="A171" s="11"/>
      <c r="B171" s="49"/>
      <c r="C171" s="49"/>
      <c r="D171" s="12"/>
      <c r="E171" s="50"/>
      <c r="F171" s="50"/>
      <c r="G171" s="19"/>
      <c r="H171" s="22"/>
    </row>
    <row r="172" spans="1:8" ht="13.5" customHeight="1" x14ac:dyDescent="0.15">
      <c r="A172" s="11"/>
      <c r="B172" s="49"/>
      <c r="C172" s="49"/>
      <c r="D172" s="12"/>
      <c r="E172" s="50"/>
      <c r="F172" s="50"/>
      <c r="G172" s="19"/>
      <c r="H172" s="22"/>
    </row>
    <row r="173" spans="1:8" ht="13.5" customHeight="1" x14ac:dyDescent="0.15">
      <c r="A173" s="11"/>
      <c r="B173" s="49"/>
      <c r="C173" s="49"/>
      <c r="D173" s="12"/>
      <c r="E173" s="50"/>
      <c r="F173" s="50"/>
      <c r="G173" s="19"/>
      <c r="H173" s="22"/>
    </row>
    <row r="174" spans="1:8" ht="13.5" customHeight="1" x14ac:dyDescent="0.15">
      <c r="A174" s="11"/>
      <c r="B174" s="49"/>
      <c r="C174" s="49"/>
      <c r="D174" s="12"/>
      <c r="E174" s="50"/>
      <c r="F174" s="50"/>
      <c r="G174" s="19"/>
      <c r="H174" s="22"/>
    </row>
    <row r="175" spans="1:8" ht="13.5" customHeight="1" x14ac:dyDescent="0.15">
      <c r="A175" s="11"/>
      <c r="B175" s="49"/>
      <c r="C175" s="49"/>
      <c r="D175" s="12"/>
      <c r="E175" s="50"/>
      <c r="F175" s="50"/>
      <c r="G175" s="19"/>
      <c r="H175" s="22"/>
    </row>
    <row r="176" spans="1:8" ht="13.5" customHeight="1" x14ac:dyDescent="0.15">
      <c r="A176" s="11"/>
      <c r="B176" s="49"/>
      <c r="C176" s="49"/>
      <c r="D176" s="12"/>
      <c r="E176" s="50"/>
      <c r="F176" s="50"/>
      <c r="G176" s="19"/>
      <c r="H176" s="22"/>
    </row>
    <row r="177" spans="1:8" ht="13.5" customHeight="1" x14ac:dyDescent="0.15">
      <c r="A177" s="11"/>
      <c r="B177" s="49"/>
      <c r="C177" s="49"/>
      <c r="D177" s="12"/>
      <c r="E177" s="50"/>
      <c r="F177" s="50"/>
      <c r="G177" s="19"/>
      <c r="H177" s="22"/>
    </row>
    <row r="178" spans="1:8" ht="13.5" customHeight="1" x14ac:dyDescent="0.15">
      <c r="A178" s="11"/>
      <c r="B178" s="49"/>
      <c r="C178" s="49"/>
      <c r="D178" s="12"/>
      <c r="E178" s="50"/>
      <c r="F178" s="50"/>
      <c r="G178" s="19"/>
      <c r="H178" s="22"/>
    </row>
    <row r="179" spans="1:8" ht="13.5" customHeight="1" x14ac:dyDescent="0.15">
      <c r="A179" s="11"/>
      <c r="B179" s="49"/>
      <c r="C179" s="49"/>
      <c r="D179" s="12"/>
      <c r="E179" s="50"/>
      <c r="F179" s="50"/>
      <c r="G179" s="19"/>
      <c r="H179" s="22"/>
    </row>
    <row r="180" spans="1:8" ht="13.5" customHeight="1" x14ac:dyDescent="0.15">
      <c r="A180" s="11"/>
      <c r="B180" s="49"/>
      <c r="C180" s="49"/>
      <c r="D180" s="12"/>
      <c r="E180" s="50"/>
      <c r="F180" s="50"/>
      <c r="G180" s="19"/>
      <c r="H180" s="22"/>
    </row>
    <row r="181" spans="1:8" ht="13.5" customHeight="1" x14ac:dyDescent="0.15">
      <c r="A181" s="11"/>
      <c r="B181" s="49"/>
      <c r="C181" s="49"/>
      <c r="D181" s="12"/>
      <c r="E181" s="50"/>
      <c r="F181" s="50"/>
      <c r="G181" s="19"/>
      <c r="H181" s="22"/>
    </row>
    <row r="182" spans="1:8" ht="13.5" customHeight="1" x14ac:dyDescent="0.15">
      <c r="A182" s="11"/>
      <c r="B182" s="49"/>
      <c r="C182" s="49"/>
      <c r="D182" s="12"/>
      <c r="E182" s="50"/>
      <c r="F182" s="50"/>
      <c r="G182" s="19"/>
      <c r="H182" s="22"/>
    </row>
    <row r="183" spans="1:8" ht="13.5" customHeight="1" x14ac:dyDescent="0.15">
      <c r="A183" s="11"/>
      <c r="B183" s="49"/>
      <c r="C183" s="49"/>
      <c r="D183" s="12"/>
      <c r="E183" s="50"/>
      <c r="F183" s="50"/>
      <c r="G183" s="19"/>
      <c r="H183" s="22"/>
    </row>
    <row r="184" spans="1:8" ht="13.5" customHeight="1" x14ac:dyDescent="0.15">
      <c r="A184" s="11"/>
      <c r="B184" s="49"/>
      <c r="C184" s="49"/>
      <c r="D184" s="12"/>
      <c r="E184" s="50"/>
      <c r="F184" s="50"/>
      <c r="G184" s="19"/>
      <c r="H184" s="22"/>
    </row>
    <row r="185" spans="1:8" ht="13.5" customHeight="1" x14ac:dyDescent="0.15">
      <c r="A185" s="11"/>
      <c r="B185" s="49"/>
      <c r="C185" s="49"/>
      <c r="D185" s="12"/>
      <c r="E185" s="50"/>
      <c r="F185" s="50"/>
      <c r="G185" s="19"/>
      <c r="H185" s="22"/>
    </row>
    <row r="186" spans="1:8" ht="13.5" customHeight="1" thickBot="1" x14ac:dyDescent="0.2">
      <c r="A186" s="53" t="s">
        <v>131</v>
      </c>
      <c r="B186" s="54"/>
      <c r="C186" s="54"/>
      <c r="D186" s="54"/>
      <c r="E186" s="54"/>
      <c r="F186" s="54"/>
      <c r="G186" s="55"/>
      <c r="H186" s="23">
        <f>SUM(H150:H152)</f>
        <v>0</v>
      </c>
    </row>
    <row r="187" spans="1:8" ht="21" customHeight="1" x14ac:dyDescent="0.15">
      <c r="A187" s="51"/>
      <c r="B187" s="51"/>
      <c r="C187" s="31"/>
      <c r="D187" s="31"/>
      <c r="E187" s="31"/>
      <c r="F187" s="52" t="s">
        <v>97</v>
      </c>
      <c r="G187" s="52"/>
      <c r="H187" s="52"/>
    </row>
  </sheetData>
  <sheetProtection algorithmName="SHA-512" hashValue="5WC4NB+QpMeYQ5wtxWz71nf2rsvZNATXbL9ULkUtwGDmzj/M7EXiAe+lkfTO3wMZ7G2t9Xyn5DA8BdR5pF+ZlA==" saltValue="+jPEZmfkrcf4UfBYITZrKg==" spinCount="100000" sheet="1" formatCells="0" formatColumns="0" formatRows="0" insertColumns="0" insertRows="0" insertHyperlinks="0" deleteColumns="0" deleteRows="0" sort="0" autoFilter="0" pivotTables="0"/>
  <protectedRanges>
    <protectedRange sqref="G13:G1048576 G1:G11" name="区域1"/>
  </protectedRanges>
  <mergeCells count="370">
    <mergeCell ref="B5:C5"/>
    <mergeCell ref="E5:F5"/>
    <mergeCell ref="B6:C6"/>
    <mergeCell ref="E6:F6"/>
    <mergeCell ref="B7:C7"/>
    <mergeCell ref="E7:F7"/>
    <mergeCell ref="A1:H1"/>
    <mergeCell ref="A2:B2"/>
    <mergeCell ref="C2:E2"/>
    <mergeCell ref="F2:H2"/>
    <mergeCell ref="A3:H3"/>
    <mergeCell ref="B4:C4"/>
    <mergeCell ref="E4:F4"/>
    <mergeCell ref="B11:C11"/>
    <mergeCell ref="E11:F11"/>
    <mergeCell ref="B12:C12"/>
    <mergeCell ref="E12:F12"/>
    <mergeCell ref="B13:C13"/>
    <mergeCell ref="E13:F13"/>
    <mergeCell ref="B8:C8"/>
    <mergeCell ref="E8:F8"/>
    <mergeCell ref="B9:C9"/>
    <mergeCell ref="E9:F9"/>
    <mergeCell ref="B10:C10"/>
    <mergeCell ref="E10:F10"/>
    <mergeCell ref="B17:C17"/>
    <mergeCell ref="E17:F17"/>
    <mergeCell ref="B18:C18"/>
    <mergeCell ref="E18:F18"/>
    <mergeCell ref="B19:C19"/>
    <mergeCell ref="E19:F19"/>
    <mergeCell ref="B14:C14"/>
    <mergeCell ref="E14:F14"/>
    <mergeCell ref="B15:C15"/>
    <mergeCell ref="E15:F15"/>
    <mergeCell ref="B16:C16"/>
    <mergeCell ref="E16:F16"/>
    <mergeCell ref="B23:C23"/>
    <mergeCell ref="E23:F23"/>
    <mergeCell ref="B24:C24"/>
    <mergeCell ref="E24:F24"/>
    <mergeCell ref="B25:C25"/>
    <mergeCell ref="E25:F25"/>
    <mergeCell ref="B20:C20"/>
    <mergeCell ref="E20:F20"/>
    <mergeCell ref="B21:C21"/>
    <mergeCell ref="E21:F21"/>
    <mergeCell ref="B22:C22"/>
    <mergeCell ref="E22:F22"/>
    <mergeCell ref="B29:C29"/>
    <mergeCell ref="E29:F29"/>
    <mergeCell ref="B30:C30"/>
    <mergeCell ref="E30:F30"/>
    <mergeCell ref="B31:C31"/>
    <mergeCell ref="E31:F31"/>
    <mergeCell ref="B26:C26"/>
    <mergeCell ref="E26:F26"/>
    <mergeCell ref="B27:C27"/>
    <mergeCell ref="E27:F27"/>
    <mergeCell ref="B28:C28"/>
    <mergeCell ref="E28:F28"/>
    <mergeCell ref="B35:C35"/>
    <mergeCell ref="E35:F35"/>
    <mergeCell ref="B36:C36"/>
    <mergeCell ref="E36:F36"/>
    <mergeCell ref="B37:C37"/>
    <mergeCell ref="E37:F37"/>
    <mergeCell ref="B32:C32"/>
    <mergeCell ref="E32:F32"/>
    <mergeCell ref="B33:C33"/>
    <mergeCell ref="E33:F33"/>
    <mergeCell ref="B34:C34"/>
    <mergeCell ref="E34:F34"/>
    <mergeCell ref="B41:C41"/>
    <mergeCell ref="E41:F41"/>
    <mergeCell ref="B42:C42"/>
    <mergeCell ref="E42:F42"/>
    <mergeCell ref="B43:C43"/>
    <mergeCell ref="E43:F43"/>
    <mergeCell ref="B38:C38"/>
    <mergeCell ref="E38:F38"/>
    <mergeCell ref="B39:C39"/>
    <mergeCell ref="E39:F39"/>
    <mergeCell ref="B40:C40"/>
    <mergeCell ref="E40:F40"/>
    <mergeCell ref="B47:C47"/>
    <mergeCell ref="E47:F47"/>
    <mergeCell ref="B48:C48"/>
    <mergeCell ref="E48:F48"/>
    <mergeCell ref="A50:B50"/>
    <mergeCell ref="C50:E50"/>
    <mergeCell ref="F50:H50"/>
    <mergeCell ref="B44:C44"/>
    <mergeCell ref="E44:F44"/>
    <mergeCell ref="B45:C45"/>
    <mergeCell ref="E45:F45"/>
    <mergeCell ref="B46:C46"/>
    <mergeCell ref="E46:F46"/>
    <mergeCell ref="A49:G49"/>
    <mergeCell ref="B55:C55"/>
    <mergeCell ref="E55:F55"/>
    <mergeCell ref="B56:C56"/>
    <mergeCell ref="E56:F56"/>
    <mergeCell ref="B57:C57"/>
    <mergeCell ref="E57:F57"/>
    <mergeCell ref="A51:H51"/>
    <mergeCell ref="A52:B52"/>
    <mergeCell ref="C52:E52"/>
    <mergeCell ref="F52:H52"/>
    <mergeCell ref="A53:H53"/>
    <mergeCell ref="B54:C54"/>
    <mergeCell ref="E54:F54"/>
    <mergeCell ref="B61:C61"/>
    <mergeCell ref="E61:F61"/>
    <mergeCell ref="B62:C62"/>
    <mergeCell ref="E62:F62"/>
    <mergeCell ref="B63:C63"/>
    <mergeCell ref="E63:F63"/>
    <mergeCell ref="B58:C58"/>
    <mergeCell ref="E58:F58"/>
    <mergeCell ref="B59:C59"/>
    <mergeCell ref="E59:F59"/>
    <mergeCell ref="B60:C60"/>
    <mergeCell ref="E60:F60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79:C79"/>
    <mergeCell ref="E79:F79"/>
    <mergeCell ref="B80:C80"/>
    <mergeCell ref="E80:F80"/>
    <mergeCell ref="B81:C81"/>
    <mergeCell ref="E81:F81"/>
    <mergeCell ref="B76:C76"/>
    <mergeCell ref="E76:F76"/>
    <mergeCell ref="B77:C77"/>
    <mergeCell ref="E77:F77"/>
    <mergeCell ref="B78:C78"/>
    <mergeCell ref="E78:F78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A98:H98"/>
    <mergeCell ref="A99:B99"/>
    <mergeCell ref="C99:E99"/>
    <mergeCell ref="F99:H99"/>
    <mergeCell ref="A100:H100"/>
    <mergeCell ref="B101:C101"/>
    <mergeCell ref="E101:F101"/>
    <mergeCell ref="B94:C94"/>
    <mergeCell ref="E94:F94"/>
    <mergeCell ref="B95:C95"/>
    <mergeCell ref="E95:F95"/>
    <mergeCell ref="A97:B97"/>
    <mergeCell ref="C97:E97"/>
    <mergeCell ref="F97:H97"/>
    <mergeCell ref="A96:G96"/>
    <mergeCell ref="B105:C105"/>
    <mergeCell ref="E105:F105"/>
    <mergeCell ref="B106:C106"/>
    <mergeCell ref="E106:F106"/>
    <mergeCell ref="B107:C107"/>
    <mergeCell ref="E107:F107"/>
    <mergeCell ref="B102:C102"/>
    <mergeCell ref="E102:F102"/>
    <mergeCell ref="B103:C103"/>
    <mergeCell ref="E103:F103"/>
    <mergeCell ref="B104:C104"/>
    <mergeCell ref="E104:F104"/>
    <mergeCell ref="B111:C111"/>
    <mergeCell ref="E111:F111"/>
    <mergeCell ref="B112:C112"/>
    <mergeCell ref="E112:F112"/>
    <mergeCell ref="B113:C113"/>
    <mergeCell ref="E113:F113"/>
    <mergeCell ref="B108:C108"/>
    <mergeCell ref="E108:F108"/>
    <mergeCell ref="B109:C109"/>
    <mergeCell ref="E109:F109"/>
    <mergeCell ref="B110:C110"/>
    <mergeCell ref="E110:F110"/>
    <mergeCell ref="B117:C117"/>
    <mergeCell ref="E117:F117"/>
    <mergeCell ref="B118:C118"/>
    <mergeCell ref="E118:F118"/>
    <mergeCell ref="B119:C119"/>
    <mergeCell ref="E119:F119"/>
    <mergeCell ref="B114:C114"/>
    <mergeCell ref="E114:F114"/>
    <mergeCell ref="B115:C115"/>
    <mergeCell ref="E115:F115"/>
    <mergeCell ref="B116:C116"/>
    <mergeCell ref="E116:F116"/>
    <mergeCell ref="B123:C123"/>
    <mergeCell ref="E123:F123"/>
    <mergeCell ref="B124:C124"/>
    <mergeCell ref="E124:F124"/>
    <mergeCell ref="B125:C125"/>
    <mergeCell ref="E125:F125"/>
    <mergeCell ref="B120:C120"/>
    <mergeCell ref="E120:F120"/>
    <mergeCell ref="B121:C121"/>
    <mergeCell ref="E121:F121"/>
    <mergeCell ref="B122:C122"/>
    <mergeCell ref="E122:F122"/>
    <mergeCell ref="B129:C129"/>
    <mergeCell ref="E129:F129"/>
    <mergeCell ref="B130:C130"/>
    <mergeCell ref="E130:F130"/>
    <mergeCell ref="B131:C131"/>
    <mergeCell ref="E131:F131"/>
    <mergeCell ref="B126:C126"/>
    <mergeCell ref="E126:F126"/>
    <mergeCell ref="B127:C127"/>
    <mergeCell ref="E127:F127"/>
    <mergeCell ref="B128:C128"/>
    <mergeCell ref="E128:F128"/>
    <mergeCell ref="B135:C135"/>
    <mergeCell ref="E135:F135"/>
    <mergeCell ref="B136:C136"/>
    <mergeCell ref="E136:F136"/>
    <mergeCell ref="B137:C137"/>
    <mergeCell ref="E137:F137"/>
    <mergeCell ref="B132:C132"/>
    <mergeCell ref="E132:F132"/>
    <mergeCell ref="B133:C133"/>
    <mergeCell ref="E133:F133"/>
    <mergeCell ref="B134:C134"/>
    <mergeCell ref="E134:F134"/>
    <mergeCell ref="B141:C141"/>
    <mergeCell ref="E141:F141"/>
    <mergeCell ref="B142:C142"/>
    <mergeCell ref="E142:F142"/>
    <mergeCell ref="A144:B144"/>
    <mergeCell ref="C144:E144"/>
    <mergeCell ref="F144:H144"/>
    <mergeCell ref="B138:C138"/>
    <mergeCell ref="E138:F138"/>
    <mergeCell ref="B139:C139"/>
    <mergeCell ref="E139:F139"/>
    <mergeCell ref="B140:C140"/>
    <mergeCell ref="E140:F140"/>
    <mergeCell ref="A143:G143"/>
    <mergeCell ref="B149:C149"/>
    <mergeCell ref="E149:F149"/>
    <mergeCell ref="B150:C150"/>
    <mergeCell ref="E150:F150"/>
    <mergeCell ref="B151:C151"/>
    <mergeCell ref="E151:F151"/>
    <mergeCell ref="A145:H145"/>
    <mergeCell ref="A146:B146"/>
    <mergeCell ref="C146:E146"/>
    <mergeCell ref="F146:H146"/>
    <mergeCell ref="A147:H147"/>
    <mergeCell ref="B148:C148"/>
    <mergeCell ref="E148:F148"/>
    <mergeCell ref="B155:C155"/>
    <mergeCell ref="E155:F155"/>
    <mergeCell ref="B156:C156"/>
    <mergeCell ref="E156:F156"/>
    <mergeCell ref="B157:C157"/>
    <mergeCell ref="E157:F157"/>
    <mergeCell ref="B152:C152"/>
    <mergeCell ref="E152:F152"/>
    <mergeCell ref="B153:C153"/>
    <mergeCell ref="E153:F153"/>
    <mergeCell ref="B154:C154"/>
    <mergeCell ref="E154:F154"/>
    <mergeCell ref="B161:C161"/>
    <mergeCell ref="E161:F161"/>
    <mergeCell ref="B162:C162"/>
    <mergeCell ref="E162:F162"/>
    <mergeCell ref="B163:C163"/>
    <mergeCell ref="E163:F163"/>
    <mergeCell ref="B158:C158"/>
    <mergeCell ref="E158:F158"/>
    <mergeCell ref="B159:C159"/>
    <mergeCell ref="E159:F159"/>
    <mergeCell ref="B160:C160"/>
    <mergeCell ref="E160:F160"/>
    <mergeCell ref="B167:C167"/>
    <mergeCell ref="E167:F167"/>
    <mergeCell ref="B168:C168"/>
    <mergeCell ref="E168:F168"/>
    <mergeCell ref="B169:C169"/>
    <mergeCell ref="E169:F169"/>
    <mergeCell ref="B164:C164"/>
    <mergeCell ref="E164:F164"/>
    <mergeCell ref="B165:C165"/>
    <mergeCell ref="E165:F165"/>
    <mergeCell ref="B166:C166"/>
    <mergeCell ref="E166:F166"/>
    <mergeCell ref="B173:C173"/>
    <mergeCell ref="E173:F173"/>
    <mergeCell ref="B174:C174"/>
    <mergeCell ref="E174:F174"/>
    <mergeCell ref="B175:C175"/>
    <mergeCell ref="E175:F175"/>
    <mergeCell ref="B170:C170"/>
    <mergeCell ref="E170:F170"/>
    <mergeCell ref="B171:C171"/>
    <mergeCell ref="E171:F171"/>
    <mergeCell ref="B172:C172"/>
    <mergeCell ref="E172:F172"/>
    <mergeCell ref="B179:C179"/>
    <mergeCell ref="E179:F179"/>
    <mergeCell ref="B180:C180"/>
    <mergeCell ref="E180:F180"/>
    <mergeCell ref="B181:C181"/>
    <mergeCell ref="E181:F181"/>
    <mergeCell ref="B176:C176"/>
    <mergeCell ref="E176:F176"/>
    <mergeCell ref="B177:C177"/>
    <mergeCell ref="E177:F177"/>
    <mergeCell ref="B178:C178"/>
    <mergeCell ref="E178:F178"/>
    <mergeCell ref="B185:C185"/>
    <mergeCell ref="E185:F185"/>
    <mergeCell ref="A187:B187"/>
    <mergeCell ref="C187:E187"/>
    <mergeCell ref="F187:H187"/>
    <mergeCell ref="B182:C182"/>
    <mergeCell ref="E182:F182"/>
    <mergeCell ref="B183:C183"/>
    <mergeCell ref="E183:F183"/>
    <mergeCell ref="B184:C184"/>
    <mergeCell ref="E184:F184"/>
    <mergeCell ref="A186:G186"/>
  </mergeCells>
  <phoneticPr fontId="4" type="noConversion"/>
  <printOptions horizontalCentered="1"/>
  <pageMargins left="0.19975000000000001" right="0.19975000000000001" top="0.59375" bottom="0" header="0.59375" footer="0"/>
  <pageSetup paperSize="9" orientation="portrait" r:id="rId1"/>
  <rowBreaks count="3" manualBreakCount="3">
    <brk id="50" max="16383" man="1"/>
    <brk id="97" max="16383" man="1"/>
    <brk id="14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81056-5294-4948-9461-97D3B591A4C4}">
  <dimension ref="A1:H187"/>
  <sheetViews>
    <sheetView showGridLines="0" workbookViewId="0">
      <selection activeCell="G12" sqref="G12"/>
    </sheetView>
  </sheetViews>
  <sheetFormatPr defaultColWidth="9" defaultRowHeight="11.25" x14ac:dyDescent="0.15"/>
  <cols>
    <col min="1" max="1" width="21.33203125" customWidth="1"/>
    <col min="2" max="2" width="17" customWidth="1"/>
    <col min="3" max="3" width="15.6640625" customWidth="1"/>
    <col min="4" max="4" width="11.1640625" customWidth="1"/>
    <col min="5" max="5" width="10.5" customWidth="1"/>
    <col min="6" max="6" width="6.5" customWidth="1"/>
    <col min="7" max="7" width="15.6640625" style="20" customWidth="1"/>
    <col min="8" max="8" width="15.1640625" style="20" customWidth="1"/>
  </cols>
  <sheetData>
    <row r="1" spans="1:8" ht="21" customHeight="1" x14ac:dyDescent="0.15">
      <c r="A1" s="56" t="s">
        <v>29</v>
      </c>
      <c r="B1" s="56"/>
      <c r="C1" s="56"/>
      <c r="D1" s="56"/>
      <c r="E1" s="56"/>
      <c r="F1" s="56"/>
      <c r="G1" s="56"/>
      <c r="H1" s="56"/>
    </row>
    <row r="2" spans="1:8" ht="13.5" customHeight="1" thickBot="1" x14ac:dyDescent="0.2">
      <c r="A2" s="51" t="s">
        <v>109</v>
      </c>
      <c r="B2" s="51"/>
      <c r="C2" s="31"/>
      <c r="D2" s="31"/>
      <c r="E2" s="31"/>
      <c r="F2" s="52" t="s">
        <v>31</v>
      </c>
      <c r="G2" s="52"/>
      <c r="H2" s="52"/>
    </row>
    <row r="3" spans="1:8" ht="13.5" customHeight="1" x14ac:dyDescent="0.15">
      <c r="A3" s="57" t="s">
        <v>32</v>
      </c>
      <c r="B3" s="58"/>
      <c r="C3" s="58"/>
      <c r="D3" s="58"/>
      <c r="E3" s="58"/>
      <c r="F3" s="58"/>
      <c r="G3" s="58"/>
      <c r="H3" s="59"/>
    </row>
    <row r="4" spans="1:8" ht="13.5" customHeight="1" x14ac:dyDescent="0.15">
      <c r="A4" s="11" t="s">
        <v>33</v>
      </c>
      <c r="B4" s="60" t="s">
        <v>34</v>
      </c>
      <c r="C4" s="60"/>
      <c r="D4" s="12" t="s">
        <v>35</v>
      </c>
      <c r="E4" s="60" t="s">
        <v>36</v>
      </c>
      <c r="F4" s="60"/>
      <c r="G4" s="18" t="s">
        <v>37</v>
      </c>
      <c r="H4" s="21" t="s">
        <v>38</v>
      </c>
    </row>
    <row r="5" spans="1:8" ht="13.5" customHeight="1" x14ac:dyDescent="0.15">
      <c r="A5" s="11" t="s">
        <v>39</v>
      </c>
      <c r="B5" s="49" t="s">
        <v>40</v>
      </c>
      <c r="C5" s="49"/>
      <c r="D5" s="12"/>
      <c r="E5" s="50"/>
      <c r="F5" s="50"/>
      <c r="G5" s="19"/>
      <c r="H5" s="22"/>
    </row>
    <row r="6" spans="1:8" ht="13.5" customHeight="1" x14ac:dyDescent="0.15">
      <c r="A6" s="11" t="s">
        <v>41</v>
      </c>
      <c r="B6" s="49" t="s">
        <v>42</v>
      </c>
      <c r="C6" s="49"/>
      <c r="D6" s="12"/>
      <c r="E6" s="50"/>
      <c r="F6" s="50"/>
      <c r="G6" s="19"/>
      <c r="H6" s="22"/>
    </row>
    <row r="7" spans="1:8" ht="21" customHeight="1" x14ac:dyDescent="0.15">
      <c r="A7" s="11" t="s">
        <v>43</v>
      </c>
      <c r="B7" s="49" t="s">
        <v>44</v>
      </c>
      <c r="C7" s="49"/>
      <c r="D7" s="12" t="s">
        <v>45</v>
      </c>
      <c r="E7" s="50">
        <v>1</v>
      </c>
      <c r="F7" s="50"/>
      <c r="G7" s="19"/>
      <c r="H7" s="22">
        <f>G7*E7</f>
        <v>0</v>
      </c>
    </row>
    <row r="8" spans="1:8" ht="21" customHeight="1" x14ac:dyDescent="0.15">
      <c r="A8" s="11" t="s">
        <v>46</v>
      </c>
      <c r="B8" s="49" t="s">
        <v>47</v>
      </c>
      <c r="C8" s="49"/>
      <c r="D8" s="12" t="s">
        <v>45</v>
      </c>
      <c r="E8" s="50">
        <v>1</v>
      </c>
      <c r="F8" s="50"/>
      <c r="G8" s="19"/>
      <c r="H8" s="22">
        <f>G8*E8</f>
        <v>0</v>
      </c>
    </row>
    <row r="9" spans="1:8" ht="13.5" customHeight="1" x14ac:dyDescent="0.15">
      <c r="A9" s="11" t="s">
        <v>48</v>
      </c>
      <c r="B9" s="49" t="s">
        <v>49</v>
      </c>
      <c r="C9" s="49"/>
      <c r="D9" s="12"/>
      <c r="E9" s="50"/>
      <c r="F9" s="50"/>
      <c r="G9" s="19"/>
      <c r="H9" s="22"/>
    </row>
    <row r="10" spans="1:8" ht="13.5" customHeight="1" x14ac:dyDescent="0.15">
      <c r="A10" s="11" t="s">
        <v>50</v>
      </c>
      <c r="B10" s="49" t="s">
        <v>51</v>
      </c>
      <c r="C10" s="49"/>
      <c r="D10" s="12" t="s">
        <v>45</v>
      </c>
      <c r="E10" s="50">
        <v>1</v>
      </c>
      <c r="F10" s="50"/>
      <c r="G10" s="19"/>
      <c r="H10" s="22">
        <f t="shared" ref="H10:H12" si="0">G10*E10</f>
        <v>0</v>
      </c>
    </row>
    <row r="11" spans="1:8" ht="13.5" customHeight="1" x14ac:dyDescent="0.15">
      <c r="A11" s="11" t="s">
        <v>52</v>
      </c>
      <c r="B11" s="49" t="s">
        <v>53</v>
      </c>
      <c r="C11" s="49"/>
      <c r="D11" s="12" t="s">
        <v>45</v>
      </c>
      <c r="E11" s="50">
        <v>1</v>
      </c>
      <c r="F11" s="50"/>
      <c r="G11" s="19"/>
      <c r="H11" s="22">
        <f t="shared" si="0"/>
        <v>0</v>
      </c>
    </row>
    <row r="12" spans="1:8" ht="21" customHeight="1" x14ac:dyDescent="0.15">
      <c r="A12" s="11" t="s">
        <v>54</v>
      </c>
      <c r="B12" s="49" t="s">
        <v>55</v>
      </c>
      <c r="C12" s="49"/>
      <c r="D12" s="12" t="s">
        <v>45</v>
      </c>
      <c r="E12" s="50">
        <v>1</v>
      </c>
      <c r="F12" s="50"/>
      <c r="G12" s="19">
        <f>152046.09*0.015</f>
        <v>2280.6913500000001</v>
      </c>
      <c r="H12" s="22">
        <f t="shared" si="0"/>
        <v>2280.6913500000001</v>
      </c>
    </row>
    <row r="13" spans="1:8" ht="13.5" customHeight="1" x14ac:dyDescent="0.15">
      <c r="A13" s="11" t="s">
        <v>56</v>
      </c>
      <c r="B13" s="49" t="s">
        <v>57</v>
      </c>
      <c r="C13" s="49"/>
      <c r="D13" s="12"/>
      <c r="E13" s="50"/>
      <c r="F13" s="50"/>
      <c r="G13" s="19"/>
      <c r="H13" s="22"/>
    </row>
    <row r="14" spans="1:8" ht="13.5" customHeight="1" x14ac:dyDescent="0.15">
      <c r="A14" s="11" t="s">
        <v>58</v>
      </c>
      <c r="B14" s="49" t="s">
        <v>57</v>
      </c>
      <c r="C14" s="49"/>
      <c r="D14" s="12" t="s">
        <v>45</v>
      </c>
      <c r="E14" s="50">
        <v>1</v>
      </c>
      <c r="F14" s="50"/>
      <c r="G14" s="19"/>
      <c r="H14" s="22">
        <f>G14*E14</f>
        <v>0</v>
      </c>
    </row>
    <row r="15" spans="1:8" ht="13.5" customHeight="1" x14ac:dyDescent="0.15">
      <c r="A15" s="11"/>
      <c r="B15" s="49"/>
      <c r="C15" s="49"/>
      <c r="D15" s="12"/>
      <c r="E15" s="50"/>
      <c r="F15" s="50"/>
      <c r="G15" s="19"/>
      <c r="H15" s="22"/>
    </row>
    <row r="16" spans="1:8" ht="13.5" customHeight="1" x14ac:dyDescent="0.15">
      <c r="A16" s="11"/>
      <c r="B16" s="49"/>
      <c r="C16" s="49"/>
      <c r="D16" s="12"/>
      <c r="E16" s="50"/>
      <c r="F16" s="50"/>
      <c r="G16" s="19"/>
      <c r="H16" s="22"/>
    </row>
    <row r="17" spans="1:8" ht="13.5" customHeight="1" x14ac:dyDescent="0.15">
      <c r="A17" s="11"/>
      <c r="B17" s="49"/>
      <c r="C17" s="49"/>
      <c r="D17" s="12"/>
      <c r="E17" s="50"/>
      <c r="F17" s="50"/>
      <c r="G17" s="19"/>
      <c r="H17" s="22"/>
    </row>
    <row r="18" spans="1:8" ht="13.5" customHeight="1" x14ac:dyDescent="0.15">
      <c r="A18" s="11"/>
      <c r="B18" s="49"/>
      <c r="C18" s="49"/>
      <c r="D18" s="12"/>
      <c r="E18" s="50"/>
      <c r="F18" s="50"/>
      <c r="G18" s="19"/>
      <c r="H18" s="22"/>
    </row>
    <row r="19" spans="1:8" ht="13.5" customHeight="1" x14ac:dyDescent="0.15">
      <c r="A19" s="11"/>
      <c r="B19" s="49"/>
      <c r="C19" s="49"/>
      <c r="D19" s="12"/>
      <c r="E19" s="50"/>
      <c r="F19" s="50"/>
      <c r="G19" s="19"/>
      <c r="H19" s="22"/>
    </row>
    <row r="20" spans="1:8" ht="13.5" customHeight="1" x14ac:dyDescent="0.15">
      <c r="A20" s="11"/>
      <c r="B20" s="49"/>
      <c r="C20" s="49"/>
      <c r="D20" s="12"/>
      <c r="E20" s="50"/>
      <c r="F20" s="50"/>
      <c r="G20" s="19"/>
      <c r="H20" s="22"/>
    </row>
    <row r="21" spans="1:8" ht="13.5" customHeight="1" x14ac:dyDescent="0.15">
      <c r="A21" s="11"/>
      <c r="B21" s="49"/>
      <c r="C21" s="49"/>
      <c r="D21" s="12"/>
      <c r="E21" s="50"/>
      <c r="F21" s="50"/>
      <c r="G21" s="19"/>
      <c r="H21" s="22"/>
    </row>
    <row r="22" spans="1:8" ht="13.5" customHeight="1" x14ac:dyDescent="0.15">
      <c r="A22" s="11"/>
      <c r="B22" s="49"/>
      <c r="C22" s="49"/>
      <c r="D22" s="12"/>
      <c r="E22" s="50"/>
      <c r="F22" s="50"/>
      <c r="G22" s="19"/>
      <c r="H22" s="22"/>
    </row>
    <row r="23" spans="1:8" ht="13.5" customHeight="1" x14ac:dyDescent="0.15">
      <c r="A23" s="11"/>
      <c r="B23" s="49"/>
      <c r="C23" s="49"/>
      <c r="D23" s="12"/>
      <c r="E23" s="50"/>
      <c r="F23" s="50"/>
      <c r="G23" s="19"/>
      <c r="H23" s="22"/>
    </row>
    <row r="24" spans="1:8" ht="13.5" customHeight="1" x14ac:dyDescent="0.15">
      <c r="A24" s="11"/>
      <c r="B24" s="49"/>
      <c r="C24" s="49"/>
      <c r="D24" s="12"/>
      <c r="E24" s="50"/>
      <c r="F24" s="50"/>
      <c r="G24" s="19"/>
      <c r="H24" s="22"/>
    </row>
    <row r="25" spans="1:8" ht="13.5" customHeight="1" x14ac:dyDescent="0.15">
      <c r="A25" s="11"/>
      <c r="B25" s="49"/>
      <c r="C25" s="49"/>
      <c r="D25" s="12"/>
      <c r="E25" s="50"/>
      <c r="F25" s="50"/>
      <c r="G25" s="19"/>
      <c r="H25" s="22"/>
    </row>
    <row r="26" spans="1:8" ht="13.5" customHeight="1" x14ac:dyDescent="0.15">
      <c r="A26" s="11"/>
      <c r="B26" s="49"/>
      <c r="C26" s="49"/>
      <c r="D26" s="12"/>
      <c r="E26" s="50"/>
      <c r="F26" s="50"/>
      <c r="G26" s="19"/>
      <c r="H26" s="22"/>
    </row>
    <row r="27" spans="1:8" ht="13.5" customHeight="1" x14ac:dyDescent="0.15">
      <c r="A27" s="11"/>
      <c r="B27" s="49"/>
      <c r="C27" s="49"/>
      <c r="D27" s="12"/>
      <c r="E27" s="50"/>
      <c r="F27" s="50"/>
      <c r="G27" s="19"/>
      <c r="H27" s="22"/>
    </row>
    <row r="28" spans="1:8" ht="13.5" customHeight="1" x14ac:dyDescent="0.15">
      <c r="A28" s="11"/>
      <c r="B28" s="49"/>
      <c r="C28" s="49"/>
      <c r="D28" s="12"/>
      <c r="E28" s="50"/>
      <c r="F28" s="50"/>
      <c r="G28" s="19"/>
      <c r="H28" s="22"/>
    </row>
    <row r="29" spans="1:8" ht="13.5" customHeight="1" x14ac:dyDescent="0.15">
      <c r="A29" s="11"/>
      <c r="B29" s="49"/>
      <c r="C29" s="49"/>
      <c r="D29" s="12"/>
      <c r="E29" s="50"/>
      <c r="F29" s="50"/>
      <c r="G29" s="19"/>
      <c r="H29" s="22"/>
    </row>
    <row r="30" spans="1:8" ht="13.5" customHeight="1" x14ac:dyDescent="0.15">
      <c r="A30" s="11"/>
      <c r="B30" s="49"/>
      <c r="C30" s="49"/>
      <c r="D30" s="12"/>
      <c r="E30" s="50"/>
      <c r="F30" s="50"/>
      <c r="G30" s="19"/>
      <c r="H30" s="22"/>
    </row>
    <row r="31" spans="1:8" ht="13.5" customHeight="1" x14ac:dyDescent="0.15">
      <c r="A31" s="11"/>
      <c r="B31" s="49"/>
      <c r="C31" s="49"/>
      <c r="D31" s="12"/>
      <c r="E31" s="50"/>
      <c r="F31" s="50"/>
      <c r="G31" s="19"/>
      <c r="H31" s="22"/>
    </row>
    <row r="32" spans="1:8" ht="13.5" customHeight="1" x14ac:dyDescent="0.15">
      <c r="A32" s="11"/>
      <c r="B32" s="49"/>
      <c r="C32" s="49"/>
      <c r="D32" s="12"/>
      <c r="E32" s="50"/>
      <c r="F32" s="50"/>
      <c r="G32" s="19"/>
      <c r="H32" s="22"/>
    </row>
    <row r="33" spans="1:8" ht="13.5" customHeight="1" x14ac:dyDescent="0.15">
      <c r="A33" s="11"/>
      <c r="B33" s="49"/>
      <c r="C33" s="49"/>
      <c r="D33" s="12"/>
      <c r="E33" s="50"/>
      <c r="F33" s="50"/>
      <c r="G33" s="19"/>
      <c r="H33" s="22"/>
    </row>
    <row r="34" spans="1:8" ht="13.5" customHeight="1" x14ac:dyDescent="0.15">
      <c r="A34" s="11"/>
      <c r="B34" s="49"/>
      <c r="C34" s="49"/>
      <c r="D34" s="12"/>
      <c r="E34" s="50"/>
      <c r="F34" s="50"/>
      <c r="G34" s="19"/>
      <c r="H34" s="22"/>
    </row>
    <row r="35" spans="1:8" ht="13.5" customHeight="1" x14ac:dyDescent="0.15">
      <c r="A35" s="11"/>
      <c r="B35" s="49"/>
      <c r="C35" s="49"/>
      <c r="D35" s="12"/>
      <c r="E35" s="50"/>
      <c r="F35" s="50"/>
      <c r="G35" s="19"/>
      <c r="H35" s="22"/>
    </row>
    <row r="36" spans="1:8" ht="13.5" customHeight="1" x14ac:dyDescent="0.15">
      <c r="A36" s="11"/>
      <c r="B36" s="49"/>
      <c r="C36" s="49"/>
      <c r="D36" s="12"/>
      <c r="E36" s="50"/>
      <c r="F36" s="50"/>
      <c r="G36" s="19"/>
      <c r="H36" s="22"/>
    </row>
    <row r="37" spans="1:8" ht="13.5" customHeight="1" x14ac:dyDescent="0.15">
      <c r="A37" s="11"/>
      <c r="B37" s="49"/>
      <c r="C37" s="49"/>
      <c r="D37" s="12"/>
      <c r="E37" s="50"/>
      <c r="F37" s="50"/>
      <c r="G37" s="19"/>
      <c r="H37" s="22"/>
    </row>
    <row r="38" spans="1:8" ht="13.5" customHeight="1" x14ac:dyDescent="0.15">
      <c r="A38" s="11"/>
      <c r="B38" s="49"/>
      <c r="C38" s="49"/>
      <c r="D38" s="12"/>
      <c r="E38" s="50"/>
      <c r="F38" s="50"/>
      <c r="G38" s="19"/>
      <c r="H38" s="22"/>
    </row>
    <row r="39" spans="1:8" ht="13.5" customHeight="1" x14ac:dyDescent="0.15">
      <c r="A39" s="11"/>
      <c r="B39" s="49"/>
      <c r="C39" s="49"/>
      <c r="D39" s="12"/>
      <c r="E39" s="50"/>
      <c r="F39" s="50"/>
      <c r="G39" s="19"/>
      <c r="H39" s="22"/>
    </row>
    <row r="40" spans="1:8" ht="13.5" customHeight="1" x14ac:dyDescent="0.15">
      <c r="A40" s="11"/>
      <c r="B40" s="49"/>
      <c r="C40" s="49"/>
      <c r="D40" s="12"/>
      <c r="E40" s="50"/>
      <c r="F40" s="50"/>
      <c r="G40" s="19"/>
      <c r="H40" s="22"/>
    </row>
    <row r="41" spans="1:8" ht="13.5" customHeight="1" x14ac:dyDescent="0.15">
      <c r="A41" s="11"/>
      <c r="B41" s="49"/>
      <c r="C41" s="49"/>
      <c r="D41" s="12"/>
      <c r="E41" s="50"/>
      <c r="F41" s="50"/>
      <c r="G41" s="19"/>
      <c r="H41" s="22"/>
    </row>
    <row r="42" spans="1:8" ht="13.5" customHeight="1" x14ac:dyDescent="0.15">
      <c r="A42" s="11"/>
      <c r="B42" s="49"/>
      <c r="C42" s="49"/>
      <c r="D42" s="12"/>
      <c r="E42" s="50"/>
      <c r="F42" s="50"/>
      <c r="G42" s="19"/>
      <c r="H42" s="22"/>
    </row>
    <row r="43" spans="1:8" ht="13.5" customHeight="1" x14ac:dyDescent="0.15">
      <c r="A43" s="11"/>
      <c r="B43" s="49"/>
      <c r="C43" s="49"/>
      <c r="D43" s="12"/>
      <c r="E43" s="50"/>
      <c r="F43" s="50"/>
      <c r="G43" s="19"/>
      <c r="H43" s="22"/>
    </row>
    <row r="44" spans="1:8" ht="13.5" customHeight="1" x14ac:dyDescent="0.15">
      <c r="A44" s="11"/>
      <c r="B44" s="49"/>
      <c r="C44" s="49"/>
      <c r="D44" s="12"/>
      <c r="E44" s="50"/>
      <c r="F44" s="50"/>
      <c r="G44" s="19"/>
      <c r="H44" s="22"/>
    </row>
    <row r="45" spans="1:8" ht="13.5" customHeight="1" x14ac:dyDescent="0.15">
      <c r="A45" s="11"/>
      <c r="B45" s="49"/>
      <c r="C45" s="49"/>
      <c r="D45" s="12"/>
      <c r="E45" s="50"/>
      <c r="F45" s="50"/>
      <c r="G45" s="19"/>
      <c r="H45" s="22"/>
    </row>
    <row r="46" spans="1:8" ht="13.5" customHeight="1" x14ac:dyDescent="0.15">
      <c r="A46" s="11"/>
      <c r="B46" s="49"/>
      <c r="C46" s="49"/>
      <c r="D46" s="12"/>
      <c r="E46" s="50"/>
      <c r="F46" s="50"/>
      <c r="G46" s="19"/>
      <c r="H46" s="22"/>
    </row>
    <row r="47" spans="1:8" ht="13.5" customHeight="1" x14ac:dyDescent="0.15">
      <c r="A47" s="11"/>
      <c r="B47" s="49"/>
      <c r="C47" s="49"/>
      <c r="D47" s="12"/>
      <c r="E47" s="50"/>
      <c r="F47" s="50"/>
      <c r="G47" s="19"/>
      <c r="H47" s="22"/>
    </row>
    <row r="48" spans="1:8" ht="13.5" customHeight="1" x14ac:dyDescent="0.15">
      <c r="A48" s="11"/>
      <c r="B48" s="49"/>
      <c r="C48" s="49"/>
      <c r="D48" s="12"/>
      <c r="E48" s="50"/>
      <c r="F48" s="50"/>
      <c r="G48" s="19"/>
      <c r="H48" s="22"/>
    </row>
    <row r="49" spans="1:8" ht="13.5" customHeight="1" thickBot="1" x14ac:dyDescent="0.2">
      <c r="A49" s="53" t="s">
        <v>127</v>
      </c>
      <c r="B49" s="54"/>
      <c r="C49" s="54"/>
      <c r="D49" s="54"/>
      <c r="E49" s="54"/>
      <c r="F49" s="54"/>
      <c r="G49" s="55"/>
      <c r="H49" s="23">
        <f>SUM(H7:H14)</f>
        <v>2280.6913500000001</v>
      </c>
    </row>
    <row r="50" spans="1:8" ht="21" customHeight="1" x14ac:dyDescent="0.15">
      <c r="A50" s="51"/>
      <c r="B50" s="51"/>
      <c r="C50" s="31"/>
      <c r="D50" s="31"/>
      <c r="E50" s="31"/>
      <c r="F50" s="52" t="s">
        <v>59</v>
      </c>
      <c r="G50" s="52"/>
      <c r="H50" s="52"/>
    </row>
    <row r="51" spans="1:8" ht="21" customHeight="1" x14ac:dyDescent="0.15">
      <c r="A51" s="56" t="s">
        <v>29</v>
      </c>
      <c r="B51" s="56"/>
      <c r="C51" s="56"/>
      <c r="D51" s="56"/>
      <c r="E51" s="56"/>
      <c r="F51" s="56"/>
      <c r="G51" s="56"/>
      <c r="H51" s="56"/>
    </row>
    <row r="52" spans="1:8" ht="13.5" customHeight="1" thickBot="1" x14ac:dyDescent="0.2">
      <c r="A52" s="51" t="s">
        <v>108</v>
      </c>
      <c r="B52" s="51"/>
      <c r="C52" s="31"/>
      <c r="D52" s="31"/>
      <c r="E52" s="31"/>
      <c r="F52" s="52" t="s">
        <v>31</v>
      </c>
      <c r="G52" s="52"/>
      <c r="H52" s="52"/>
    </row>
    <row r="53" spans="1:8" ht="13.5" customHeight="1" x14ac:dyDescent="0.15">
      <c r="A53" s="57" t="s">
        <v>61</v>
      </c>
      <c r="B53" s="58"/>
      <c r="C53" s="58"/>
      <c r="D53" s="58"/>
      <c r="E53" s="58"/>
      <c r="F53" s="58"/>
      <c r="G53" s="58"/>
      <c r="H53" s="59"/>
    </row>
    <row r="54" spans="1:8" ht="13.5" customHeight="1" x14ac:dyDescent="0.15">
      <c r="A54" s="11" t="s">
        <v>33</v>
      </c>
      <c r="B54" s="60" t="s">
        <v>34</v>
      </c>
      <c r="C54" s="60"/>
      <c r="D54" s="12" t="s">
        <v>35</v>
      </c>
      <c r="E54" s="60" t="s">
        <v>36</v>
      </c>
      <c r="F54" s="60"/>
      <c r="G54" s="18" t="s">
        <v>37</v>
      </c>
      <c r="H54" s="21" t="s">
        <v>38</v>
      </c>
    </row>
    <row r="55" spans="1:8" ht="13.5" customHeight="1" x14ac:dyDescent="0.15">
      <c r="A55" s="11" t="s">
        <v>62</v>
      </c>
      <c r="B55" s="49" t="s">
        <v>63</v>
      </c>
      <c r="C55" s="49"/>
      <c r="D55" s="12"/>
      <c r="E55" s="50"/>
      <c r="F55" s="50"/>
      <c r="G55" s="19"/>
      <c r="H55" s="22"/>
    </row>
    <row r="56" spans="1:8" ht="13.5" customHeight="1" x14ac:dyDescent="0.15">
      <c r="A56" s="11" t="s">
        <v>64</v>
      </c>
      <c r="B56" s="49" t="s">
        <v>65</v>
      </c>
      <c r="C56" s="49"/>
      <c r="D56" s="12"/>
      <c r="E56" s="50"/>
      <c r="F56" s="50"/>
      <c r="G56" s="19"/>
      <c r="H56" s="22"/>
    </row>
    <row r="57" spans="1:8" ht="21" customHeight="1" x14ac:dyDescent="0.15">
      <c r="A57" s="11" t="s">
        <v>43</v>
      </c>
      <c r="B57" s="49" t="s">
        <v>66</v>
      </c>
      <c r="C57" s="49"/>
      <c r="D57" s="12" t="s">
        <v>67</v>
      </c>
      <c r="E57" s="50">
        <v>1521</v>
      </c>
      <c r="F57" s="50"/>
      <c r="G57" s="19"/>
      <c r="H57" s="22">
        <f t="shared" ref="H57:H58" si="1">G57*E57</f>
        <v>0</v>
      </c>
    </row>
    <row r="58" spans="1:8" ht="66" customHeight="1" x14ac:dyDescent="0.15">
      <c r="A58" s="11" t="s">
        <v>46</v>
      </c>
      <c r="B58" s="49" t="s">
        <v>68</v>
      </c>
      <c r="C58" s="49"/>
      <c r="D58" s="12" t="s">
        <v>69</v>
      </c>
      <c r="E58" s="50">
        <v>500.916</v>
      </c>
      <c r="F58" s="50"/>
      <c r="G58" s="19"/>
      <c r="H58" s="22">
        <f t="shared" si="1"/>
        <v>0</v>
      </c>
    </row>
    <row r="59" spans="1:8" ht="13.5" customHeight="1" x14ac:dyDescent="0.15">
      <c r="A59" s="11"/>
      <c r="B59" s="49"/>
      <c r="C59" s="49"/>
      <c r="D59" s="12"/>
      <c r="E59" s="50"/>
      <c r="F59" s="50"/>
      <c r="G59" s="19"/>
      <c r="H59" s="22"/>
    </row>
    <row r="60" spans="1:8" ht="13.5" customHeight="1" x14ac:dyDescent="0.15">
      <c r="A60" s="11"/>
      <c r="B60" s="49"/>
      <c r="C60" s="49"/>
      <c r="D60" s="12"/>
      <c r="E60" s="50"/>
      <c r="F60" s="50"/>
      <c r="G60" s="19"/>
      <c r="H60" s="22"/>
    </row>
    <row r="61" spans="1:8" ht="13.5" customHeight="1" x14ac:dyDescent="0.15">
      <c r="A61" s="11"/>
      <c r="B61" s="49"/>
      <c r="C61" s="49"/>
      <c r="D61" s="12"/>
      <c r="E61" s="50"/>
      <c r="F61" s="50"/>
      <c r="G61" s="19"/>
      <c r="H61" s="22"/>
    </row>
    <row r="62" spans="1:8" ht="13.5" customHeight="1" x14ac:dyDescent="0.15">
      <c r="A62" s="11"/>
      <c r="B62" s="49"/>
      <c r="C62" s="49"/>
      <c r="D62" s="12"/>
      <c r="E62" s="50"/>
      <c r="F62" s="50"/>
      <c r="G62" s="19"/>
      <c r="H62" s="22"/>
    </row>
    <row r="63" spans="1:8" ht="13.5" customHeight="1" x14ac:dyDescent="0.15">
      <c r="A63" s="11"/>
      <c r="B63" s="49"/>
      <c r="C63" s="49"/>
      <c r="D63" s="12"/>
      <c r="E63" s="50"/>
      <c r="F63" s="50"/>
      <c r="G63" s="19"/>
      <c r="H63" s="22"/>
    </row>
    <row r="64" spans="1:8" ht="13.5" customHeight="1" x14ac:dyDescent="0.15">
      <c r="A64" s="11"/>
      <c r="B64" s="49"/>
      <c r="C64" s="49"/>
      <c r="D64" s="12"/>
      <c r="E64" s="50"/>
      <c r="F64" s="50"/>
      <c r="G64" s="19"/>
      <c r="H64" s="22"/>
    </row>
    <row r="65" spans="1:8" ht="13.5" customHeight="1" x14ac:dyDescent="0.15">
      <c r="A65" s="11"/>
      <c r="B65" s="49"/>
      <c r="C65" s="49"/>
      <c r="D65" s="12"/>
      <c r="E65" s="50"/>
      <c r="F65" s="50"/>
      <c r="G65" s="19"/>
      <c r="H65" s="22"/>
    </row>
    <row r="66" spans="1:8" ht="13.5" customHeight="1" x14ac:dyDescent="0.15">
      <c r="A66" s="11"/>
      <c r="B66" s="49"/>
      <c r="C66" s="49"/>
      <c r="D66" s="12"/>
      <c r="E66" s="50"/>
      <c r="F66" s="50"/>
      <c r="G66" s="19"/>
      <c r="H66" s="22"/>
    </row>
    <row r="67" spans="1:8" ht="13.5" customHeight="1" x14ac:dyDescent="0.15">
      <c r="A67" s="11"/>
      <c r="B67" s="49"/>
      <c r="C67" s="49"/>
      <c r="D67" s="12"/>
      <c r="E67" s="50"/>
      <c r="F67" s="50"/>
      <c r="G67" s="19"/>
      <c r="H67" s="22"/>
    </row>
    <row r="68" spans="1:8" ht="13.5" customHeight="1" x14ac:dyDescent="0.15">
      <c r="A68" s="11"/>
      <c r="B68" s="49"/>
      <c r="C68" s="49"/>
      <c r="D68" s="12"/>
      <c r="E68" s="50"/>
      <c r="F68" s="50"/>
      <c r="G68" s="19"/>
      <c r="H68" s="22"/>
    </row>
    <row r="69" spans="1:8" ht="13.5" customHeight="1" x14ac:dyDescent="0.15">
      <c r="A69" s="11"/>
      <c r="B69" s="49"/>
      <c r="C69" s="49"/>
      <c r="D69" s="12"/>
      <c r="E69" s="50"/>
      <c r="F69" s="50"/>
      <c r="G69" s="19"/>
      <c r="H69" s="22"/>
    </row>
    <row r="70" spans="1:8" ht="13.5" customHeight="1" x14ac:dyDescent="0.15">
      <c r="A70" s="11"/>
      <c r="B70" s="49"/>
      <c r="C70" s="49"/>
      <c r="D70" s="12"/>
      <c r="E70" s="50"/>
      <c r="F70" s="50"/>
      <c r="G70" s="19"/>
      <c r="H70" s="22"/>
    </row>
    <row r="71" spans="1:8" ht="13.5" customHeight="1" x14ac:dyDescent="0.15">
      <c r="A71" s="11"/>
      <c r="B71" s="49"/>
      <c r="C71" s="49"/>
      <c r="D71" s="12"/>
      <c r="E71" s="50"/>
      <c r="F71" s="50"/>
      <c r="G71" s="19"/>
      <c r="H71" s="22"/>
    </row>
    <row r="72" spans="1:8" ht="13.5" customHeight="1" x14ac:dyDescent="0.15">
      <c r="A72" s="11"/>
      <c r="B72" s="49"/>
      <c r="C72" s="49"/>
      <c r="D72" s="12"/>
      <c r="E72" s="50"/>
      <c r="F72" s="50"/>
      <c r="G72" s="19"/>
      <c r="H72" s="22"/>
    </row>
    <row r="73" spans="1:8" ht="13.5" customHeight="1" x14ac:dyDescent="0.15">
      <c r="A73" s="11"/>
      <c r="B73" s="49"/>
      <c r="C73" s="49"/>
      <c r="D73" s="12"/>
      <c r="E73" s="50"/>
      <c r="F73" s="50"/>
      <c r="G73" s="19"/>
      <c r="H73" s="22"/>
    </row>
    <row r="74" spans="1:8" ht="13.5" customHeight="1" x14ac:dyDescent="0.15">
      <c r="A74" s="11"/>
      <c r="B74" s="49"/>
      <c r="C74" s="49"/>
      <c r="D74" s="12"/>
      <c r="E74" s="50"/>
      <c r="F74" s="50"/>
      <c r="G74" s="19"/>
      <c r="H74" s="22"/>
    </row>
    <row r="75" spans="1:8" ht="13.5" customHeight="1" x14ac:dyDescent="0.15">
      <c r="A75" s="11"/>
      <c r="B75" s="49"/>
      <c r="C75" s="49"/>
      <c r="D75" s="12"/>
      <c r="E75" s="50"/>
      <c r="F75" s="50"/>
      <c r="G75" s="19"/>
      <c r="H75" s="22"/>
    </row>
    <row r="76" spans="1:8" ht="13.5" customHeight="1" x14ac:dyDescent="0.15">
      <c r="A76" s="11"/>
      <c r="B76" s="49"/>
      <c r="C76" s="49"/>
      <c r="D76" s="12"/>
      <c r="E76" s="50"/>
      <c r="F76" s="50"/>
      <c r="G76" s="19"/>
      <c r="H76" s="22"/>
    </row>
    <row r="77" spans="1:8" ht="13.5" customHeight="1" x14ac:dyDescent="0.15">
      <c r="A77" s="11"/>
      <c r="B77" s="49"/>
      <c r="C77" s="49"/>
      <c r="D77" s="12"/>
      <c r="E77" s="50"/>
      <c r="F77" s="50"/>
      <c r="G77" s="19"/>
      <c r="H77" s="22"/>
    </row>
    <row r="78" spans="1:8" ht="13.5" customHeight="1" x14ac:dyDescent="0.15">
      <c r="A78" s="11"/>
      <c r="B78" s="49"/>
      <c r="C78" s="49"/>
      <c r="D78" s="12"/>
      <c r="E78" s="50"/>
      <c r="F78" s="50"/>
      <c r="G78" s="19"/>
      <c r="H78" s="22"/>
    </row>
    <row r="79" spans="1:8" ht="13.5" customHeight="1" x14ac:dyDescent="0.15">
      <c r="A79" s="11"/>
      <c r="B79" s="49"/>
      <c r="C79" s="49"/>
      <c r="D79" s="12"/>
      <c r="E79" s="50"/>
      <c r="F79" s="50"/>
      <c r="G79" s="19"/>
      <c r="H79" s="22"/>
    </row>
    <row r="80" spans="1:8" ht="13.5" customHeight="1" x14ac:dyDescent="0.15">
      <c r="A80" s="11"/>
      <c r="B80" s="49"/>
      <c r="C80" s="49"/>
      <c r="D80" s="12"/>
      <c r="E80" s="50"/>
      <c r="F80" s="50"/>
      <c r="G80" s="19"/>
      <c r="H80" s="22"/>
    </row>
    <row r="81" spans="1:8" ht="13.5" customHeight="1" x14ac:dyDescent="0.15">
      <c r="A81" s="11"/>
      <c r="B81" s="49"/>
      <c r="C81" s="49"/>
      <c r="D81" s="12"/>
      <c r="E81" s="50"/>
      <c r="F81" s="50"/>
      <c r="G81" s="19"/>
      <c r="H81" s="22"/>
    </row>
    <row r="82" spans="1:8" ht="13.5" customHeight="1" x14ac:dyDescent="0.15">
      <c r="A82" s="11"/>
      <c r="B82" s="49"/>
      <c r="C82" s="49"/>
      <c r="D82" s="12"/>
      <c r="E82" s="50"/>
      <c r="F82" s="50"/>
      <c r="G82" s="19"/>
      <c r="H82" s="22"/>
    </row>
    <row r="83" spans="1:8" ht="13.5" customHeight="1" x14ac:dyDescent="0.15">
      <c r="A83" s="11"/>
      <c r="B83" s="49"/>
      <c r="C83" s="49"/>
      <c r="D83" s="12"/>
      <c r="E83" s="50"/>
      <c r="F83" s="50"/>
      <c r="G83" s="19"/>
      <c r="H83" s="22"/>
    </row>
    <row r="84" spans="1:8" ht="13.5" customHeight="1" x14ac:dyDescent="0.15">
      <c r="A84" s="11"/>
      <c r="B84" s="49"/>
      <c r="C84" s="49"/>
      <c r="D84" s="12"/>
      <c r="E84" s="50"/>
      <c r="F84" s="50"/>
      <c r="G84" s="19"/>
      <c r="H84" s="22"/>
    </row>
    <row r="85" spans="1:8" ht="13.5" customHeight="1" x14ac:dyDescent="0.15">
      <c r="A85" s="11"/>
      <c r="B85" s="49"/>
      <c r="C85" s="49"/>
      <c r="D85" s="12"/>
      <c r="E85" s="50"/>
      <c r="F85" s="50"/>
      <c r="G85" s="19"/>
      <c r="H85" s="22"/>
    </row>
    <row r="86" spans="1:8" ht="13.5" customHeight="1" x14ac:dyDescent="0.15">
      <c r="A86" s="11"/>
      <c r="B86" s="49"/>
      <c r="C86" s="49"/>
      <c r="D86" s="12"/>
      <c r="E86" s="50"/>
      <c r="F86" s="50"/>
      <c r="G86" s="19"/>
      <c r="H86" s="22"/>
    </row>
    <row r="87" spans="1:8" ht="13.5" customHeight="1" x14ac:dyDescent="0.15">
      <c r="A87" s="11"/>
      <c r="B87" s="49"/>
      <c r="C87" s="49"/>
      <c r="D87" s="12"/>
      <c r="E87" s="50"/>
      <c r="F87" s="50"/>
      <c r="G87" s="19"/>
      <c r="H87" s="22"/>
    </row>
    <row r="88" spans="1:8" ht="13.5" customHeight="1" x14ac:dyDescent="0.15">
      <c r="A88" s="11"/>
      <c r="B88" s="49"/>
      <c r="C88" s="49"/>
      <c r="D88" s="12"/>
      <c r="E88" s="50"/>
      <c r="F88" s="50"/>
      <c r="G88" s="19"/>
      <c r="H88" s="22"/>
    </row>
    <row r="89" spans="1:8" ht="13.5" customHeight="1" x14ac:dyDescent="0.15">
      <c r="A89" s="11"/>
      <c r="B89" s="49"/>
      <c r="C89" s="49"/>
      <c r="D89" s="12"/>
      <c r="E89" s="50"/>
      <c r="F89" s="50"/>
      <c r="G89" s="19"/>
      <c r="H89" s="22"/>
    </row>
    <row r="90" spans="1:8" ht="13.5" customHeight="1" x14ac:dyDescent="0.15">
      <c r="A90" s="11"/>
      <c r="B90" s="49"/>
      <c r="C90" s="49"/>
      <c r="D90" s="12"/>
      <c r="E90" s="50"/>
      <c r="F90" s="50"/>
      <c r="G90" s="19"/>
      <c r="H90" s="22"/>
    </row>
    <row r="91" spans="1:8" ht="13.5" customHeight="1" x14ac:dyDescent="0.15">
      <c r="A91" s="11"/>
      <c r="B91" s="49"/>
      <c r="C91" s="49"/>
      <c r="D91" s="12"/>
      <c r="E91" s="50"/>
      <c r="F91" s="50"/>
      <c r="G91" s="19"/>
      <c r="H91" s="22"/>
    </row>
    <row r="92" spans="1:8" ht="13.5" customHeight="1" x14ac:dyDescent="0.15">
      <c r="A92" s="11"/>
      <c r="B92" s="49"/>
      <c r="C92" s="49"/>
      <c r="D92" s="12"/>
      <c r="E92" s="50"/>
      <c r="F92" s="50"/>
      <c r="G92" s="19"/>
      <c r="H92" s="22"/>
    </row>
    <row r="93" spans="1:8" ht="13.5" customHeight="1" x14ac:dyDescent="0.15">
      <c r="A93" s="11"/>
      <c r="B93" s="49"/>
      <c r="C93" s="49"/>
      <c r="D93" s="12"/>
      <c r="E93" s="50"/>
      <c r="F93" s="50"/>
      <c r="G93" s="19"/>
      <c r="H93" s="22"/>
    </row>
    <row r="94" spans="1:8" ht="13.5" customHeight="1" x14ac:dyDescent="0.15">
      <c r="A94" s="11"/>
      <c r="B94" s="49"/>
      <c r="C94" s="49"/>
      <c r="D94" s="12"/>
      <c r="E94" s="50"/>
      <c r="F94" s="50"/>
      <c r="G94" s="19"/>
      <c r="H94" s="22"/>
    </row>
    <row r="95" spans="1:8" ht="13.5" customHeight="1" x14ac:dyDescent="0.15">
      <c r="A95" s="11"/>
      <c r="B95" s="49"/>
      <c r="C95" s="49"/>
      <c r="D95" s="12"/>
      <c r="E95" s="50"/>
      <c r="F95" s="50"/>
      <c r="G95" s="19"/>
      <c r="H95" s="22"/>
    </row>
    <row r="96" spans="1:8" ht="13.5" customHeight="1" thickBot="1" x14ac:dyDescent="0.2">
      <c r="A96" s="53" t="s">
        <v>128</v>
      </c>
      <c r="B96" s="54"/>
      <c r="C96" s="54"/>
      <c r="D96" s="54"/>
      <c r="E96" s="54"/>
      <c r="F96" s="54"/>
      <c r="G96" s="55"/>
      <c r="H96" s="23">
        <f>SUM(H57:H58)</f>
        <v>0</v>
      </c>
    </row>
    <row r="97" spans="1:8" ht="21" customHeight="1" x14ac:dyDescent="0.15">
      <c r="A97" s="51"/>
      <c r="B97" s="51"/>
      <c r="C97" s="31"/>
      <c r="D97" s="31"/>
      <c r="E97" s="31"/>
      <c r="F97" s="52" t="s">
        <v>70</v>
      </c>
      <c r="G97" s="52"/>
      <c r="H97" s="52"/>
    </row>
    <row r="98" spans="1:8" ht="21" customHeight="1" x14ac:dyDescent="0.15">
      <c r="A98" s="56" t="s">
        <v>29</v>
      </c>
      <c r="B98" s="56"/>
      <c r="C98" s="56"/>
      <c r="D98" s="56"/>
      <c r="E98" s="56"/>
      <c r="F98" s="56"/>
      <c r="G98" s="56"/>
      <c r="H98" s="56"/>
    </row>
    <row r="99" spans="1:8" ht="13.5" customHeight="1" thickBot="1" x14ac:dyDescent="0.2">
      <c r="A99" s="51" t="s">
        <v>108</v>
      </c>
      <c r="B99" s="51"/>
      <c r="C99" s="31"/>
      <c r="D99" s="31"/>
      <c r="E99" s="31"/>
      <c r="F99" s="52" t="s">
        <v>31</v>
      </c>
      <c r="G99" s="52"/>
      <c r="H99" s="52"/>
    </row>
    <row r="100" spans="1:8" ht="13.5" customHeight="1" x14ac:dyDescent="0.15">
      <c r="A100" s="57" t="s">
        <v>71</v>
      </c>
      <c r="B100" s="58"/>
      <c r="C100" s="58"/>
      <c r="D100" s="58"/>
      <c r="E100" s="58"/>
      <c r="F100" s="58"/>
      <c r="G100" s="58"/>
      <c r="H100" s="59"/>
    </row>
    <row r="101" spans="1:8" ht="13.5" customHeight="1" x14ac:dyDescent="0.15">
      <c r="A101" s="11" t="s">
        <v>33</v>
      </c>
      <c r="B101" s="60" t="s">
        <v>34</v>
      </c>
      <c r="C101" s="60"/>
      <c r="D101" s="12" t="s">
        <v>35</v>
      </c>
      <c r="E101" s="60" t="s">
        <v>36</v>
      </c>
      <c r="F101" s="60"/>
      <c r="G101" s="18" t="s">
        <v>37</v>
      </c>
      <c r="H101" s="21" t="s">
        <v>38</v>
      </c>
    </row>
    <row r="102" spans="1:8" ht="13.5" customHeight="1" x14ac:dyDescent="0.15">
      <c r="A102" s="11" t="s">
        <v>72</v>
      </c>
      <c r="B102" s="49" t="s">
        <v>73</v>
      </c>
      <c r="C102" s="49"/>
      <c r="D102" s="12"/>
      <c r="E102" s="50"/>
      <c r="F102" s="50"/>
      <c r="G102" s="19"/>
      <c r="H102" s="22"/>
    </row>
    <row r="103" spans="1:8" ht="13.5" customHeight="1" x14ac:dyDescent="0.15">
      <c r="A103" s="11" t="s">
        <v>74</v>
      </c>
      <c r="B103" s="49" t="s">
        <v>75</v>
      </c>
      <c r="C103" s="49"/>
      <c r="D103" s="12"/>
      <c r="E103" s="50"/>
      <c r="F103" s="50"/>
      <c r="G103" s="19"/>
      <c r="H103" s="22"/>
    </row>
    <row r="104" spans="1:8" ht="30" customHeight="1" x14ac:dyDescent="0.15">
      <c r="A104" s="11" t="s">
        <v>43</v>
      </c>
      <c r="B104" s="49" t="s">
        <v>76</v>
      </c>
      <c r="C104" s="49"/>
      <c r="D104" s="12" t="s">
        <v>67</v>
      </c>
      <c r="E104" s="50">
        <v>1318.2</v>
      </c>
      <c r="F104" s="50"/>
      <c r="G104" s="19"/>
      <c r="H104" s="22">
        <f>G104*E104</f>
        <v>0</v>
      </c>
    </row>
    <row r="105" spans="1:8" ht="13.5" customHeight="1" x14ac:dyDescent="0.15">
      <c r="A105" s="11" t="s">
        <v>77</v>
      </c>
      <c r="B105" s="49" t="s">
        <v>78</v>
      </c>
      <c r="C105" s="49"/>
      <c r="D105" s="12"/>
      <c r="E105" s="50"/>
      <c r="F105" s="50"/>
      <c r="G105" s="19"/>
      <c r="H105" s="22"/>
    </row>
    <row r="106" spans="1:8" ht="21" customHeight="1" x14ac:dyDescent="0.15">
      <c r="A106" s="11" t="s">
        <v>79</v>
      </c>
      <c r="B106" s="49" t="s">
        <v>80</v>
      </c>
      <c r="C106" s="49"/>
      <c r="D106" s="12"/>
      <c r="E106" s="50"/>
      <c r="F106" s="50"/>
      <c r="G106" s="19"/>
      <c r="H106" s="22"/>
    </row>
    <row r="107" spans="1:8" ht="48" customHeight="1" x14ac:dyDescent="0.15">
      <c r="A107" s="11" t="s">
        <v>43</v>
      </c>
      <c r="B107" s="49" t="s">
        <v>81</v>
      </c>
      <c r="C107" s="49"/>
      <c r="D107" s="12" t="s">
        <v>67</v>
      </c>
      <c r="E107" s="50">
        <v>1183</v>
      </c>
      <c r="F107" s="50"/>
      <c r="G107" s="19"/>
      <c r="H107" s="22">
        <f>G107*E107</f>
        <v>0</v>
      </c>
    </row>
    <row r="108" spans="1:8" ht="13.5" customHeight="1" x14ac:dyDescent="0.15">
      <c r="A108" s="11" t="s">
        <v>82</v>
      </c>
      <c r="B108" s="49" t="s">
        <v>83</v>
      </c>
      <c r="C108" s="49"/>
      <c r="D108" s="12"/>
      <c r="E108" s="50"/>
      <c r="F108" s="50"/>
      <c r="G108" s="19"/>
      <c r="H108" s="22"/>
    </row>
    <row r="109" spans="1:8" ht="21" customHeight="1" x14ac:dyDescent="0.15">
      <c r="A109" s="11" t="s">
        <v>84</v>
      </c>
      <c r="B109" s="49" t="s">
        <v>85</v>
      </c>
      <c r="C109" s="49"/>
      <c r="D109" s="12" t="s">
        <v>69</v>
      </c>
      <c r="E109" s="50">
        <v>169</v>
      </c>
      <c r="F109" s="50"/>
      <c r="G109" s="19"/>
      <c r="H109" s="22">
        <f>G109*E109</f>
        <v>0</v>
      </c>
    </row>
    <row r="110" spans="1:8" ht="13.5" customHeight="1" x14ac:dyDescent="0.15">
      <c r="A110" s="11"/>
      <c r="B110" s="49"/>
      <c r="C110" s="49"/>
      <c r="D110" s="12"/>
      <c r="E110" s="50"/>
      <c r="F110" s="50"/>
      <c r="G110" s="19"/>
      <c r="H110" s="22"/>
    </row>
    <row r="111" spans="1:8" ht="13.5" customHeight="1" x14ac:dyDescent="0.15">
      <c r="A111" s="11"/>
      <c r="B111" s="49"/>
      <c r="C111" s="49"/>
      <c r="D111" s="12"/>
      <c r="E111" s="50"/>
      <c r="F111" s="50"/>
      <c r="G111" s="19"/>
      <c r="H111" s="22"/>
    </row>
    <row r="112" spans="1:8" ht="13.5" customHeight="1" x14ac:dyDescent="0.15">
      <c r="A112" s="11"/>
      <c r="B112" s="49"/>
      <c r="C112" s="49"/>
      <c r="D112" s="12"/>
      <c r="E112" s="50"/>
      <c r="F112" s="50"/>
      <c r="G112" s="19"/>
      <c r="H112" s="22"/>
    </row>
    <row r="113" spans="1:8" ht="13.5" customHeight="1" x14ac:dyDescent="0.15">
      <c r="A113" s="11"/>
      <c r="B113" s="49"/>
      <c r="C113" s="49"/>
      <c r="D113" s="12"/>
      <c r="E113" s="50"/>
      <c r="F113" s="50"/>
      <c r="G113" s="19"/>
      <c r="H113" s="22"/>
    </row>
    <row r="114" spans="1:8" ht="13.5" customHeight="1" x14ac:dyDescent="0.15">
      <c r="A114" s="11"/>
      <c r="B114" s="49"/>
      <c r="C114" s="49"/>
      <c r="D114" s="12"/>
      <c r="E114" s="50"/>
      <c r="F114" s="50"/>
      <c r="G114" s="19"/>
      <c r="H114" s="22"/>
    </row>
    <row r="115" spans="1:8" ht="13.5" customHeight="1" x14ac:dyDescent="0.15">
      <c r="A115" s="11"/>
      <c r="B115" s="49"/>
      <c r="C115" s="49"/>
      <c r="D115" s="12"/>
      <c r="E115" s="50"/>
      <c r="F115" s="50"/>
      <c r="G115" s="19"/>
      <c r="H115" s="22"/>
    </row>
    <row r="116" spans="1:8" ht="13.5" customHeight="1" x14ac:dyDescent="0.15">
      <c r="A116" s="11"/>
      <c r="B116" s="49"/>
      <c r="C116" s="49"/>
      <c r="D116" s="12"/>
      <c r="E116" s="50"/>
      <c r="F116" s="50"/>
      <c r="G116" s="19"/>
      <c r="H116" s="22"/>
    </row>
    <row r="117" spans="1:8" ht="13.5" customHeight="1" x14ac:dyDescent="0.15">
      <c r="A117" s="11"/>
      <c r="B117" s="49"/>
      <c r="C117" s="49"/>
      <c r="D117" s="12"/>
      <c r="E117" s="50"/>
      <c r="F117" s="50"/>
      <c r="G117" s="19"/>
      <c r="H117" s="22"/>
    </row>
    <row r="118" spans="1:8" ht="13.5" customHeight="1" x14ac:dyDescent="0.15">
      <c r="A118" s="11"/>
      <c r="B118" s="49"/>
      <c r="C118" s="49"/>
      <c r="D118" s="12"/>
      <c r="E118" s="50"/>
      <c r="F118" s="50"/>
      <c r="G118" s="19"/>
      <c r="H118" s="22"/>
    </row>
    <row r="119" spans="1:8" ht="13.5" customHeight="1" x14ac:dyDescent="0.15">
      <c r="A119" s="11"/>
      <c r="B119" s="49"/>
      <c r="C119" s="49"/>
      <c r="D119" s="12"/>
      <c r="E119" s="50"/>
      <c r="F119" s="50"/>
      <c r="G119" s="19"/>
      <c r="H119" s="22"/>
    </row>
    <row r="120" spans="1:8" ht="13.5" customHeight="1" x14ac:dyDescent="0.15">
      <c r="A120" s="11"/>
      <c r="B120" s="49"/>
      <c r="C120" s="49"/>
      <c r="D120" s="12"/>
      <c r="E120" s="50"/>
      <c r="F120" s="50"/>
      <c r="G120" s="19"/>
      <c r="H120" s="22"/>
    </row>
    <row r="121" spans="1:8" ht="13.5" customHeight="1" x14ac:dyDescent="0.15">
      <c r="A121" s="11"/>
      <c r="B121" s="49"/>
      <c r="C121" s="49"/>
      <c r="D121" s="12"/>
      <c r="E121" s="50"/>
      <c r="F121" s="50"/>
      <c r="G121" s="19"/>
      <c r="H121" s="22"/>
    </row>
    <row r="122" spans="1:8" ht="13.5" customHeight="1" x14ac:dyDescent="0.15">
      <c r="A122" s="11"/>
      <c r="B122" s="49"/>
      <c r="C122" s="49"/>
      <c r="D122" s="12"/>
      <c r="E122" s="50"/>
      <c r="F122" s="50"/>
      <c r="G122" s="19"/>
      <c r="H122" s="22"/>
    </row>
    <row r="123" spans="1:8" ht="13.5" customHeight="1" x14ac:dyDescent="0.15">
      <c r="A123" s="11"/>
      <c r="B123" s="49"/>
      <c r="C123" s="49"/>
      <c r="D123" s="12"/>
      <c r="E123" s="50"/>
      <c r="F123" s="50"/>
      <c r="G123" s="19"/>
      <c r="H123" s="22"/>
    </row>
    <row r="124" spans="1:8" ht="13.5" customHeight="1" x14ac:dyDescent="0.15">
      <c r="A124" s="11"/>
      <c r="B124" s="49"/>
      <c r="C124" s="49"/>
      <c r="D124" s="12"/>
      <c r="E124" s="50"/>
      <c r="F124" s="50"/>
      <c r="G124" s="19"/>
      <c r="H124" s="22"/>
    </row>
    <row r="125" spans="1:8" ht="13.5" customHeight="1" x14ac:dyDescent="0.15">
      <c r="A125" s="11"/>
      <c r="B125" s="49"/>
      <c r="C125" s="49"/>
      <c r="D125" s="12"/>
      <c r="E125" s="50"/>
      <c r="F125" s="50"/>
      <c r="G125" s="19"/>
      <c r="H125" s="22"/>
    </row>
    <row r="126" spans="1:8" ht="13.5" customHeight="1" x14ac:dyDescent="0.15">
      <c r="A126" s="11"/>
      <c r="B126" s="49"/>
      <c r="C126" s="49"/>
      <c r="D126" s="12"/>
      <c r="E126" s="50"/>
      <c r="F126" s="50"/>
      <c r="G126" s="19"/>
      <c r="H126" s="22"/>
    </row>
    <row r="127" spans="1:8" ht="13.5" customHeight="1" x14ac:dyDescent="0.15">
      <c r="A127" s="11"/>
      <c r="B127" s="49"/>
      <c r="C127" s="49"/>
      <c r="D127" s="12"/>
      <c r="E127" s="50"/>
      <c r="F127" s="50"/>
      <c r="G127" s="19"/>
      <c r="H127" s="22"/>
    </row>
    <row r="128" spans="1:8" ht="13.5" customHeight="1" x14ac:dyDescent="0.15">
      <c r="A128" s="11"/>
      <c r="B128" s="49"/>
      <c r="C128" s="49"/>
      <c r="D128" s="12"/>
      <c r="E128" s="50"/>
      <c r="F128" s="50"/>
      <c r="G128" s="19"/>
      <c r="H128" s="22"/>
    </row>
    <row r="129" spans="1:8" ht="13.5" customHeight="1" x14ac:dyDescent="0.15">
      <c r="A129" s="11"/>
      <c r="B129" s="49"/>
      <c r="C129" s="49"/>
      <c r="D129" s="12"/>
      <c r="E129" s="50"/>
      <c r="F129" s="50"/>
      <c r="G129" s="19"/>
      <c r="H129" s="22"/>
    </row>
    <row r="130" spans="1:8" ht="13.5" customHeight="1" x14ac:dyDescent="0.15">
      <c r="A130" s="11"/>
      <c r="B130" s="49"/>
      <c r="C130" s="49"/>
      <c r="D130" s="12"/>
      <c r="E130" s="50"/>
      <c r="F130" s="50"/>
      <c r="G130" s="19"/>
      <c r="H130" s="22"/>
    </row>
    <row r="131" spans="1:8" ht="13.5" customHeight="1" x14ac:dyDescent="0.15">
      <c r="A131" s="11"/>
      <c r="B131" s="49"/>
      <c r="C131" s="49"/>
      <c r="D131" s="12"/>
      <c r="E131" s="50"/>
      <c r="F131" s="50"/>
      <c r="G131" s="19"/>
      <c r="H131" s="22"/>
    </row>
    <row r="132" spans="1:8" ht="13.5" customHeight="1" x14ac:dyDescent="0.15">
      <c r="A132" s="11"/>
      <c r="B132" s="49"/>
      <c r="C132" s="49"/>
      <c r="D132" s="12"/>
      <c r="E132" s="50"/>
      <c r="F132" s="50"/>
      <c r="G132" s="19"/>
      <c r="H132" s="22"/>
    </row>
    <row r="133" spans="1:8" ht="13.5" customHeight="1" x14ac:dyDescent="0.15">
      <c r="A133" s="11"/>
      <c r="B133" s="49"/>
      <c r="C133" s="49"/>
      <c r="D133" s="12"/>
      <c r="E133" s="50"/>
      <c r="F133" s="50"/>
      <c r="G133" s="19"/>
      <c r="H133" s="22"/>
    </row>
    <row r="134" spans="1:8" ht="13.5" customHeight="1" x14ac:dyDescent="0.15">
      <c r="A134" s="11"/>
      <c r="B134" s="49"/>
      <c r="C134" s="49"/>
      <c r="D134" s="12"/>
      <c r="E134" s="50"/>
      <c r="F134" s="50"/>
      <c r="G134" s="19"/>
      <c r="H134" s="22"/>
    </row>
    <row r="135" spans="1:8" ht="13.5" customHeight="1" x14ac:dyDescent="0.15">
      <c r="A135" s="11"/>
      <c r="B135" s="49"/>
      <c r="C135" s="49"/>
      <c r="D135" s="12"/>
      <c r="E135" s="50"/>
      <c r="F135" s="50"/>
      <c r="G135" s="19"/>
      <c r="H135" s="22"/>
    </row>
    <row r="136" spans="1:8" ht="13.5" customHeight="1" x14ac:dyDescent="0.15">
      <c r="A136" s="11"/>
      <c r="B136" s="49"/>
      <c r="C136" s="49"/>
      <c r="D136" s="12"/>
      <c r="E136" s="50"/>
      <c r="F136" s="50"/>
      <c r="G136" s="19"/>
      <c r="H136" s="22"/>
    </row>
    <row r="137" spans="1:8" ht="13.5" customHeight="1" x14ac:dyDescent="0.15">
      <c r="A137" s="11"/>
      <c r="B137" s="49"/>
      <c r="C137" s="49"/>
      <c r="D137" s="12"/>
      <c r="E137" s="50"/>
      <c r="F137" s="50"/>
      <c r="G137" s="19"/>
      <c r="H137" s="22"/>
    </row>
    <row r="138" spans="1:8" ht="13.5" customHeight="1" x14ac:dyDescent="0.15">
      <c r="A138" s="11"/>
      <c r="B138" s="49"/>
      <c r="C138" s="49"/>
      <c r="D138" s="12"/>
      <c r="E138" s="50"/>
      <c r="F138" s="50"/>
      <c r="G138" s="19"/>
      <c r="H138" s="22"/>
    </row>
    <row r="139" spans="1:8" ht="13.5" customHeight="1" x14ac:dyDescent="0.15">
      <c r="A139" s="11"/>
      <c r="B139" s="49"/>
      <c r="C139" s="49"/>
      <c r="D139" s="12"/>
      <c r="E139" s="50"/>
      <c r="F139" s="50"/>
      <c r="G139" s="19"/>
      <c r="H139" s="22"/>
    </row>
    <row r="140" spans="1:8" ht="13.5" customHeight="1" x14ac:dyDescent="0.15">
      <c r="A140" s="11"/>
      <c r="B140" s="49"/>
      <c r="C140" s="49"/>
      <c r="D140" s="12"/>
      <c r="E140" s="50"/>
      <c r="F140" s="50"/>
      <c r="G140" s="19"/>
      <c r="H140" s="22"/>
    </row>
    <row r="141" spans="1:8" ht="13.5" customHeight="1" x14ac:dyDescent="0.15">
      <c r="A141" s="11"/>
      <c r="B141" s="49"/>
      <c r="C141" s="49"/>
      <c r="D141" s="12"/>
      <c r="E141" s="50"/>
      <c r="F141" s="50"/>
      <c r="G141" s="19"/>
      <c r="H141" s="22"/>
    </row>
    <row r="142" spans="1:8" ht="13.5" customHeight="1" x14ac:dyDescent="0.15">
      <c r="A142" s="11"/>
      <c r="B142" s="49"/>
      <c r="C142" s="49"/>
      <c r="D142" s="12"/>
      <c r="E142" s="50"/>
      <c r="F142" s="50"/>
      <c r="G142" s="19"/>
      <c r="H142" s="22"/>
    </row>
    <row r="143" spans="1:8" ht="13.5" customHeight="1" thickBot="1" x14ac:dyDescent="0.2">
      <c r="A143" s="53" t="s">
        <v>129</v>
      </c>
      <c r="B143" s="54"/>
      <c r="C143" s="54"/>
      <c r="D143" s="54"/>
      <c r="E143" s="54"/>
      <c r="F143" s="54"/>
      <c r="G143" s="55"/>
      <c r="H143" s="23">
        <f>SUM(H104:H109)</f>
        <v>0</v>
      </c>
    </row>
    <row r="144" spans="1:8" ht="21" customHeight="1" x14ac:dyDescent="0.15">
      <c r="A144" s="51"/>
      <c r="B144" s="51"/>
      <c r="C144" s="31"/>
      <c r="D144" s="31"/>
      <c r="E144" s="31"/>
      <c r="F144" s="52" t="s">
        <v>86</v>
      </c>
      <c r="G144" s="52"/>
      <c r="H144" s="52"/>
    </row>
    <row r="145" spans="1:8" ht="21" customHeight="1" x14ac:dyDescent="0.15">
      <c r="A145" s="56" t="s">
        <v>29</v>
      </c>
      <c r="B145" s="56"/>
      <c r="C145" s="56"/>
      <c r="D145" s="56"/>
      <c r="E145" s="56"/>
      <c r="F145" s="56"/>
      <c r="G145" s="56"/>
      <c r="H145" s="56"/>
    </row>
    <row r="146" spans="1:8" ht="13.5" customHeight="1" thickBot="1" x14ac:dyDescent="0.2">
      <c r="A146" s="51" t="s">
        <v>108</v>
      </c>
      <c r="B146" s="51"/>
      <c r="C146" s="31"/>
      <c r="D146" s="31"/>
      <c r="E146" s="31"/>
      <c r="F146" s="52" t="s">
        <v>31</v>
      </c>
      <c r="G146" s="52"/>
      <c r="H146" s="52"/>
    </row>
    <row r="147" spans="1:8" ht="13.5" customHeight="1" x14ac:dyDescent="0.15">
      <c r="A147" s="57" t="s">
        <v>87</v>
      </c>
      <c r="B147" s="58"/>
      <c r="C147" s="58"/>
      <c r="D147" s="58"/>
      <c r="E147" s="58"/>
      <c r="F147" s="58"/>
      <c r="G147" s="58"/>
      <c r="H147" s="59"/>
    </row>
    <row r="148" spans="1:8" ht="13.5" customHeight="1" x14ac:dyDescent="0.15">
      <c r="A148" s="11" t="s">
        <v>33</v>
      </c>
      <c r="B148" s="60" t="s">
        <v>34</v>
      </c>
      <c r="C148" s="60"/>
      <c r="D148" s="12" t="s">
        <v>35</v>
      </c>
      <c r="E148" s="60" t="s">
        <v>36</v>
      </c>
      <c r="F148" s="60"/>
      <c r="G148" s="18" t="s">
        <v>37</v>
      </c>
      <c r="H148" s="21" t="s">
        <v>38</v>
      </c>
    </row>
    <row r="149" spans="1:8" ht="21" customHeight="1" x14ac:dyDescent="0.15">
      <c r="A149" s="11" t="s">
        <v>88</v>
      </c>
      <c r="B149" s="49" t="s">
        <v>89</v>
      </c>
      <c r="C149" s="49"/>
      <c r="D149" s="12"/>
      <c r="E149" s="50"/>
      <c r="F149" s="50"/>
      <c r="G149" s="19"/>
      <c r="H149" s="22"/>
    </row>
    <row r="150" spans="1:8" ht="39" customHeight="1" x14ac:dyDescent="0.15">
      <c r="A150" s="11" t="s">
        <v>90</v>
      </c>
      <c r="B150" s="49" t="s">
        <v>91</v>
      </c>
      <c r="C150" s="49"/>
      <c r="D150" s="12" t="s">
        <v>92</v>
      </c>
      <c r="E150" s="50">
        <v>1</v>
      </c>
      <c r="F150" s="50"/>
      <c r="G150" s="19"/>
      <c r="H150" s="22">
        <f t="shared" ref="H150:H152" si="2">G150*E150</f>
        <v>0</v>
      </c>
    </row>
    <row r="151" spans="1:8" ht="57" customHeight="1" x14ac:dyDescent="0.15">
      <c r="A151" s="11" t="s">
        <v>93</v>
      </c>
      <c r="B151" s="49" t="s">
        <v>94</v>
      </c>
      <c r="C151" s="49"/>
      <c r="D151" s="12" t="s">
        <v>92</v>
      </c>
      <c r="E151" s="50">
        <v>2</v>
      </c>
      <c r="F151" s="50"/>
      <c r="G151" s="19"/>
      <c r="H151" s="22">
        <f t="shared" si="2"/>
        <v>0</v>
      </c>
    </row>
    <row r="152" spans="1:8" ht="48" customHeight="1" x14ac:dyDescent="0.15">
      <c r="A152" s="11" t="s">
        <v>95</v>
      </c>
      <c r="B152" s="49" t="s">
        <v>96</v>
      </c>
      <c r="C152" s="49"/>
      <c r="D152" s="12" t="s">
        <v>92</v>
      </c>
      <c r="E152" s="50">
        <v>6</v>
      </c>
      <c r="F152" s="50"/>
      <c r="G152" s="19"/>
      <c r="H152" s="22">
        <f t="shared" si="2"/>
        <v>0</v>
      </c>
    </row>
    <row r="153" spans="1:8" ht="13.5" customHeight="1" x14ac:dyDescent="0.15">
      <c r="A153" s="11"/>
      <c r="B153" s="49"/>
      <c r="C153" s="49"/>
      <c r="D153" s="12"/>
      <c r="E153" s="50"/>
      <c r="F153" s="50"/>
      <c r="G153" s="19"/>
      <c r="H153" s="22"/>
    </row>
    <row r="154" spans="1:8" ht="13.5" customHeight="1" x14ac:dyDescent="0.15">
      <c r="A154" s="11"/>
      <c r="B154" s="49"/>
      <c r="C154" s="49"/>
      <c r="D154" s="12"/>
      <c r="E154" s="50"/>
      <c r="F154" s="50"/>
      <c r="G154" s="19"/>
      <c r="H154" s="22"/>
    </row>
    <row r="155" spans="1:8" ht="13.5" customHeight="1" x14ac:dyDescent="0.15">
      <c r="A155" s="11"/>
      <c r="B155" s="49"/>
      <c r="C155" s="49"/>
      <c r="D155" s="12"/>
      <c r="E155" s="50"/>
      <c r="F155" s="50"/>
      <c r="G155" s="19"/>
      <c r="H155" s="22"/>
    </row>
    <row r="156" spans="1:8" ht="13.5" customHeight="1" x14ac:dyDescent="0.15">
      <c r="A156" s="11"/>
      <c r="B156" s="49"/>
      <c r="C156" s="49"/>
      <c r="D156" s="12"/>
      <c r="E156" s="50"/>
      <c r="F156" s="50"/>
      <c r="G156" s="19"/>
      <c r="H156" s="22"/>
    </row>
    <row r="157" spans="1:8" ht="13.5" customHeight="1" x14ac:dyDescent="0.15">
      <c r="A157" s="11"/>
      <c r="B157" s="49"/>
      <c r="C157" s="49"/>
      <c r="D157" s="12"/>
      <c r="E157" s="50"/>
      <c r="F157" s="50"/>
      <c r="G157" s="19"/>
      <c r="H157" s="22"/>
    </row>
    <row r="158" spans="1:8" ht="13.5" customHeight="1" x14ac:dyDescent="0.15">
      <c r="A158" s="11"/>
      <c r="B158" s="49"/>
      <c r="C158" s="49"/>
      <c r="D158" s="12"/>
      <c r="E158" s="50"/>
      <c r="F158" s="50"/>
      <c r="G158" s="19"/>
      <c r="H158" s="22"/>
    </row>
    <row r="159" spans="1:8" ht="13.5" customHeight="1" x14ac:dyDescent="0.15">
      <c r="A159" s="11"/>
      <c r="B159" s="49"/>
      <c r="C159" s="49"/>
      <c r="D159" s="12"/>
      <c r="E159" s="50"/>
      <c r="F159" s="50"/>
      <c r="G159" s="19"/>
      <c r="H159" s="22"/>
    </row>
    <row r="160" spans="1:8" ht="13.5" customHeight="1" x14ac:dyDescent="0.15">
      <c r="A160" s="11"/>
      <c r="B160" s="49"/>
      <c r="C160" s="49"/>
      <c r="D160" s="12"/>
      <c r="E160" s="50"/>
      <c r="F160" s="50"/>
      <c r="G160" s="19"/>
      <c r="H160" s="22"/>
    </row>
    <row r="161" spans="1:8" ht="13.5" customHeight="1" x14ac:dyDescent="0.15">
      <c r="A161" s="11"/>
      <c r="B161" s="49"/>
      <c r="C161" s="49"/>
      <c r="D161" s="12"/>
      <c r="E161" s="50"/>
      <c r="F161" s="50"/>
      <c r="G161" s="19"/>
      <c r="H161" s="22"/>
    </row>
    <row r="162" spans="1:8" ht="13.5" customHeight="1" x14ac:dyDescent="0.15">
      <c r="A162" s="11"/>
      <c r="B162" s="49"/>
      <c r="C162" s="49"/>
      <c r="D162" s="12"/>
      <c r="E162" s="50"/>
      <c r="F162" s="50"/>
      <c r="G162" s="19"/>
      <c r="H162" s="22"/>
    </row>
    <row r="163" spans="1:8" ht="13.5" customHeight="1" x14ac:dyDescent="0.15">
      <c r="A163" s="11"/>
      <c r="B163" s="49"/>
      <c r="C163" s="49"/>
      <c r="D163" s="12"/>
      <c r="E163" s="50"/>
      <c r="F163" s="50"/>
      <c r="G163" s="19"/>
      <c r="H163" s="22"/>
    </row>
    <row r="164" spans="1:8" ht="13.5" customHeight="1" x14ac:dyDescent="0.15">
      <c r="A164" s="11"/>
      <c r="B164" s="49"/>
      <c r="C164" s="49"/>
      <c r="D164" s="12"/>
      <c r="E164" s="50"/>
      <c r="F164" s="50"/>
      <c r="G164" s="19"/>
      <c r="H164" s="22"/>
    </row>
    <row r="165" spans="1:8" ht="13.5" customHeight="1" x14ac:dyDescent="0.15">
      <c r="A165" s="11"/>
      <c r="B165" s="49"/>
      <c r="C165" s="49"/>
      <c r="D165" s="12"/>
      <c r="E165" s="50"/>
      <c r="F165" s="50"/>
      <c r="G165" s="19"/>
      <c r="H165" s="22"/>
    </row>
    <row r="166" spans="1:8" ht="13.5" customHeight="1" x14ac:dyDescent="0.15">
      <c r="A166" s="11"/>
      <c r="B166" s="49"/>
      <c r="C166" s="49"/>
      <c r="D166" s="12"/>
      <c r="E166" s="50"/>
      <c r="F166" s="50"/>
      <c r="G166" s="19"/>
      <c r="H166" s="22"/>
    </row>
    <row r="167" spans="1:8" ht="13.5" customHeight="1" x14ac:dyDescent="0.15">
      <c r="A167" s="11"/>
      <c r="B167" s="49"/>
      <c r="C167" s="49"/>
      <c r="D167" s="12"/>
      <c r="E167" s="50"/>
      <c r="F167" s="50"/>
      <c r="G167" s="19"/>
      <c r="H167" s="22"/>
    </row>
    <row r="168" spans="1:8" ht="13.5" customHeight="1" x14ac:dyDescent="0.15">
      <c r="A168" s="11"/>
      <c r="B168" s="49"/>
      <c r="C168" s="49"/>
      <c r="D168" s="12"/>
      <c r="E168" s="50"/>
      <c r="F168" s="50"/>
      <c r="G168" s="19"/>
      <c r="H168" s="22"/>
    </row>
    <row r="169" spans="1:8" ht="13.5" customHeight="1" x14ac:dyDescent="0.15">
      <c r="A169" s="11"/>
      <c r="B169" s="49"/>
      <c r="C169" s="49"/>
      <c r="D169" s="12"/>
      <c r="E169" s="50"/>
      <c r="F169" s="50"/>
      <c r="G169" s="19"/>
      <c r="H169" s="22"/>
    </row>
    <row r="170" spans="1:8" ht="13.5" customHeight="1" x14ac:dyDescent="0.15">
      <c r="A170" s="11"/>
      <c r="B170" s="49"/>
      <c r="C170" s="49"/>
      <c r="D170" s="12"/>
      <c r="E170" s="50"/>
      <c r="F170" s="50"/>
      <c r="G170" s="19"/>
      <c r="H170" s="22"/>
    </row>
    <row r="171" spans="1:8" ht="13.5" customHeight="1" x14ac:dyDescent="0.15">
      <c r="A171" s="11"/>
      <c r="B171" s="49"/>
      <c r="C171" s="49"/>
      <c r="D171" s="12"/>
      <c r="E171" s="50"/>
      <c r="F171" s="50"/>
      <c r="G171" s="19"/>
      <c r="H171" s="22"/>
    </row>
    <row r="172" spans="1:8" ht="13.5" customHeight="1" x14ac:dyDescent="0.15">
      <c r="A172" s="11"/>
      <c r="B172" s="49"/>
      <c r="C172" s="49"/>
      <c r="D172" s="12"/>
      <c r="E172" s="50"/>
      <c r="F172" s="50"/>
      <c r="G172" s="19"/>
      <c r="H172" s="22"/>
    </row>
    <row r="173" spans="1:8" ht="13.5" customHeight="1" x14ac:dyDescent="0.15">
      <c r="A173" s="11"/>
      <c r="B173" s="49"/>
      <c r="C173" s="49"/>
      <c r="D173" s="12"/>
      <c r="E173" s="50"/>
      <c r="F173" s="50"/>
      <c r="G173" s="19"/>
      <c r="H173" s="22"/>
    </row>
    <row r="174" spans="1:8" ht="13.5" customHeight="1" x14ac:dyDescent="0.15">
      <c r="A174" s="11"/>
      <c r="B174" s="49"/>
      <c r="C174" s="49"/>
      <c r="D174" s="12"/>
      <c r="E174" s="50"/>
      <c r="F174" s="50"/>
      <c r="G174" s="19"/>
      <c r="H174" s="22"/>
    </row>
    <row r="175" spans="1:8" ht="13.5" customHeight="1" x14ac:dyDescent="0.15">
      <c r="A175" s="11"/>
      <c r="B175" s="49"/>
      <c r="C175" s="49"/>
      <c r="D175" s="12"/>
      <c r="E175" s="50"/>
      <c r="F175" s="50"/>
      <c r="G175" s="19"/>
      <c r="H175" s="22"/>
    </row>
    <row r="176" spans="1:8" ht="13.5" customHeight="1" x14ac:dyDescent="0.15">
      <c r="A176" s="11"/>
      <c r="B176" s="49"/>
      <c r="C176" s="49"/>
      <c r="D176" s="12"/>
      <c r="E176" s="50"/>
      <c r="F176" s="50"/>
      <c r="G176" s="19"/>
      <c r="H176" s="22"/>
    </row>
    <row r="177" spans="1:8" ht="13.5" customHeight="1" x14ac:dyDescent="0.15">
      <c r="A177" s="11"/>
      <c r="B177" s="49"/>
      <c r="C177" s="49"/>
      <c r="D177" s="12"/>
      <c r="E177" s="50"/>
      <c r="F177" s="50"/>
      <c r="G177" s="19"/>
      <c r="H177" s="22"/>
    </row>
    <row r="178" spans="1:8" ht="13.5" customHeight="1" x14ac:dyDescent="0.15">
      <c r="A178" s="11"/>
      <c r="B178" s="49"/>
      <c r="C178" s="49"/>
      <c r="D178" s="12"/>
      <c r="E178" s="50"/>
      <c r="F178" s="50"/>
      <c r="G178" s="19"/>
      <c r="H178" s="22"/>
    </row>
    <row r="179" spans="1:8" ht="13.5" customHeight="1" x14ac:dyDescent="0.15">
      <c r="A179" s="11"/>
      <c r="B179" s="49"/>
      <c r="C179" s="49"/>
      <c r="D179" s="12"/>
      <c r="E179" s="50"/>
      <c r="F179" s="50"/>
      <c r="G179" s="19"/>
      <c r="H179" s="22"/>
    </row>
    <row r="180" spans="1:8" ht="13.5" customHeight="1" x14ac:dyDescent="0.15">
      <c r="A180" s="11"/>
      <c r="B180" s="49"/>
      <c r="C180" s="49"/>
      <c r="D180" s="12"/>
      <c r="E180" s="50"/>
      <c r="F180" s="50"/>
      <c r="G180" s="19"/>
      <c r="H180" s="22"/>
    </row>
    <row r="181" spans="1:8" ht="13.5" customHeight="1" x14ac:dyDescent="0.15">
      <c r="A181" s="11"/>
      <c r="B181" s="49"/>
      <c r="C181" s="49"/>
      <c r="D181" s="12"/>
      <c r="E181" s="50"/>
      <c r="F181" s="50"/>
      <c r="G181" s="19"/>
      <c r="H181" s="22"/>
    </row>
    <row r="182" spans="1:8" ht="13.5" customHeight="1" x14ac:dyDescent="0.15">
      <c r="A182" s="11"/>
      <c r="B182" s="49"/>
      <c r="C182" s="49"/>
      <c r="D182" s="12"/>
      <c r="E182" s="50"/>
      <c r="F182" s="50"/>
      <c r="G182" s="19"/>
      <c r="H182" s="22"/>
    </row>
    <row r="183" spans="1:8" ht="13.5" customHeight="1" x14ac:dyDescent="0.15">
      <c r="A183" s="11"/>
      <c r="B183" s="49"/>
      <c r="C183" s="49"/>
      <c r="D183" s="12"/>
      <c r="E183" s="50"/>
      <c r="F183" s="50"/>
      <c r="G183" s="19"/>
      <c r="H183" s="22"/>
    </row>
    <row r="184" spans="1:8" ht="13.5" customHeight="1" x14ac:dyDescent="0.15">
      <c r="A184" s="11"/>
      <c r="B184" s="49"/>
      <c r="C184" s="49"/>
      <c r="D184" s="12"/>
      <c r="E184" s="50"/>
      <c r="F184" s="50"/>
      <c r="G184" s="19"/>
      <c r="H184" s="22"/>
    </row>
    <row r="185" spans="1:8" ht="13.5" customHeight="1" x14ac:dyDescent="0.15">
      <c r="A185" s="11"/>
      <c r="B185" s="49"/>
      <c r="C185" s="49"/>
      <c r="D185" s="12"/>
      <c r="E185" s="50"/>
      <c r="F185" s="50"/>
      <c r="G185" s="19"/>
      <c r="H185" s="22"/>
    </row>
    <row r="186" spans="1:8" ht="13.5" customHeight="1" thickBot="1" x14ac:dyDescent="0.2">
      <c r="A186" s="53" t="s">
        <v>131</v>
      </c>
      <c r="B186" s="54"/>
      <c r="C186" s="54"/>
      <c r="D186" s="54"/>
      <c r="E186" s="54"/>
      <c r="F186" s="54"/>
      <c r="G186" s="55"/>
      <c r="H186" s="23">
        <f>SUM(H150:H152)</f>
        <v>0</v>
      </c>
    </row>
    <row r="187" spans="1:8" ht="21" customHeight="1" x14ac:dyDescent="0.15">
      <c r="A187" s="51"/>
      <c r="B187" s="51"/>
      <c r="C187" s="31"/>
      <c r="D187" s="31"/>
      <c r="E187" s="31"/>
      <c r="F187" s="52" t="s">
        <v>97</v>
      </c>
      <c r="G187" s="52"/>
      <c r="H187" s="52"/>
    </row>
  </sheetData>
  <sheetProtection algorithmName="SHA-512" hashValue="aL0ALNJRuNvDUhbg0U8ktOfVMU6cjqA00a9gJTx4AsdHXKqCA1VwaFULuozF24Yl9NshfCXEUPqj4oJ+VidWlw==" saltValue="FOGw/hTEplm5E1hdZxL7/g==" spinCount="100000" sheet="1" formatCells="0" formatColumns="0" formatRows="0" insertColumns="0" insertRows="0" insertHyperlinks="0" deleteColumns="0" deleteRows="0" sort="0" autoFilter="0" pivotTables="0"/>
  <protectedRanges>
    <protectedRange sqref="G13:G1048576 G1:G11" name="区域1"/>
  </protectedRanges>
  <mergeCells count="370">
    <mergeCell ref="B5:C5"/>
    <mergeCell ref="E5:F5"/>
    <mergeCell ref="B6:C6"/>
    <mergeCell ref="E6:F6"/>
    <mergeCell ref="B7:C7"/>
    <mergeCell ref="E7:F7"/>
    <mergeCell ref="A1:H1"/>
    <mergeCell ref="A2:B2"/>
    <mergeCell ref="C2:E2"/>
    <mergeCell ref="F2:H2"/>
    <mergeCell ref="A3:H3"/>
    <mergeCell ref="B4:C4"/>
    <mergeCell ref="E4:F4"/>
    <mergeCell ref="B11:C11"/>
    <mergeCell ref="E11:F11"/>
    <mergeCell ref="B12:C12"/>
    <mergeCell ref="E12:F12"/>
    <mergeCell ref="B13:C13"/>
    <mergeCell ref="E13:F13"/>
    <mergeCell ref="B8:C8"/>
    <mergeCell ref="E8:F8"/>
    <mergeCell ref="B9:C9"/>
    <mergeCell ref="E9:F9"/>
    <mergeCell ref="B10:C10"/>
    <mergeCell ref="E10:F10"/>
    <mergeCell ref="B17:C17"/>
    <mergeCell ref="E17:F17"/>
    <mergeCell ref="B18:C18"/>
    <mergeCell ref="E18:F18"/>
    <mergeCell ref="B19:C19"/>
    <mergeCell ref="E19:F19"/>
    <mergeCell ref="B14:C14"/>
    <mergeCell ref="E14:F14"/>
    <mergeCell ref="B15:C15"/>
    <mergeCell ref="E15:F15"/>
    <mergeCell ref="B16:C16"/>
    <mergeCell ref="E16:F16"/>
    <mergeCell ref="B23:C23"/>
    <mergeCell ref="E23:F23"/>
    <mergeCell ref="B24:C24"/>
    <mergeCell ref="E24:F24"/>
    <mergeCell ref="B25:C25"/>
    <mergeCell ref="E25:F25"/>
    <mergeCell ref="B20:C20"/>
    <mergeCell ref="E20:F20"/>
    <mergeCell ref="B21:C21"/>
    <mergeCell ref="E21:F21"/>
    <mergeCell ref="B22:C22"/>
    <mergeCell ref="E22:F22"/>
    <mergeCell ref="B29:C29"/>
    <mergeCell ref="E29:F29"/>
    <mergeCell ref="B30:C30"/>
    <mergeCell ref="E30:F30"/>
    <mergeCell ref="B31:C31"/>
    <mergeCell ref="E31:F31"/>
    <mergeCell ref="B26:C26"/>
    <mergeCell ref="E26:F26"/>
    <mergeCell ref="B27:C27"/>
    <mergeCell ref="E27:F27"/>
    <mergeCell ref="B28:C28"/>
    <mergeCell ref="E28:F28"/>
    <mergeCell ref="B35:C35"/>
    <mergeCell ref="E35:F35"/>
    <mergeCell ref="B36:C36"/>
    <mergeCell ref="E36:F36"/>
    <mergeCell ref="B37:C37"/>
    <mergeCell ref="E37:F37"/>
    <mergeCell ref="B32:C32"/>
    <mergeCell ref="E32:F32"/>
    <mergeCell ref="B33:C33"/>
    <mergeCell ref="E33:F33"/>
    <mergeCell ref="B34:C34"/>
    <mergeCell ref="E34:F34"/>
    <mergeCell ref="B41:C41"/>
    <mergeCell ref="E41:F41"/>
    <mergeCell ref="B42:C42"/>
    <mergeCell ref="E42:F42"/>
    <mergeCell ref="B43:C43"/>
    <mergeCell ref="E43:F43"/>
    <mergeCell ref="B38:C38"/>
    <mergeCell ref="E38:F38"/>
    <mergeCell ref="B39:C39"/>
    <mergeCell ref="E39:F39"/>
    <mergeCell ref="B40:C40"/>
    <mergeCell ref="E40:F40"/>
    <mergeCell ref="B47:C47"/>
    <mergeCell ref="E47:F47"/>
    <mergeCell ref="B48:C48"/>
    <mergeCell ref="E48:F48"/>
    <mergeCell ref="A50:B50"/>
    <mergeCell ref="C50:E50"/>
    <mergeCell ref="F50:H50"/>
    <mergeCell ref="B44:C44"/>
    <mergeCell ref="E44:F44"/>
    <mergeCell ref="B45:C45"/>
    <mergeCell ref="E45:F45"/>
    <mergeCell ref="B46:C46"/>
    <mergeCell ref="E46:F46"/>
    <mergeCell ref="A49:G49"/>
    <mergeCell ref="B55:C55"/>
    <mergeCell ref="E55:F55"/>
    <mergeCell ref="B56:C56"/>
    <mergeCell ref="E56:F56"/>
    <mergeCell ref="B57:C57"/>
    <mergeCell ref="E57:F57"/>
    <mergeCell ref="A51:H51"/>
    <mergeCell ref="A52:B52"/>
    <mergeCell ref="C52:E52"/>
    <mergeCell ref="F52:H52"/>
    <mergeCell ref="A53:H53"/>
    <mergeCell ref="B54:C54"/>
    <mergeCell ref="E54:F54"/>
    <mergeCell ref="B61:C61"/>
    <mergeCell ref="E61:F61"/>
    <mergeCell ref="B62:C62"/>
    <mergeCell ref="E62:F62"/>
    <mergeCell ref="B63:C63"/>
    <mergeCell ref="E63:F63"/>
    <mergeCell ref="B58:C58"/>
    <mergeCell ref="E58:F58"/>
    <mergeCell ref="B59:C59"/>
    <mergeCell ref="E59:F59"/>
    <mergeCell ref="B60:C60"/>
    <mergeCell ref="E60:F60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79:C79"/>
    <mergeCell ref="E79:F79"/>
    <mergeCell ref="B80:C80"/>
    <mergeCell ref="E80:F80"/>
    <mergeCell ref="B81:C81"/>
    <mergeCell ref="E81:F81"/>
    <mergeCell ref="B76:C76"/>
    <mergeCell ref="E76:F76"/>
    <mergeCell ref="B77:C77"/>
    <mergeCell ref="E77:F77"/>
    <mergeCell ref="B78:C78"/>
    <mergeCell ref="E78:F78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A98:H98"/>
    <mergeCell ref="A99:B99"/>
    <mergeCell ref="C99:E99"/>
    <mergeCell ref="F99:H99"/>
    <mergeCell ref="A100:H100"/>
    <mergeCell ref="B101:C101"/>
    <mergeCell ref="E101:F101"/>
    <mergeCell ref="B94:C94"/>
    <mergeCell ref="E94:F94"/>
    <mergeCell ref="B95:C95"/>
    <mergeCell ref="E95:F95"/>
    <mergeCell ref="A97:B97"/>
    <mergeCell ref="C97:E97"/>
    <mergeCell ref="F97:H97"/>
    <mergeCell ref="A96:G96"/>
    <mergeCell ref="B105:C105"/>
    <mergeCell ref="E105:F105"/>
    <mergeCell ref="B106:C106"/>
    <mergeCell ref="E106:F106"/>
    <mergeCell ref="B107:C107"/>
    <mergeCell ref="E107:F107"/>
    <mergeCell ref="B102:C102"/>
    <mergeCell ref="E102:F102"/>
    <mergeCell ref="B103:C103"/>
    <mergeCell ref="E103:F103"/>
    <mergeCell ref="B104:C104"/>
    <mergeCell ref="E104:F104"/>
    <mergeCell ref="B111:C111"/>
    <mergeCell ref="E111:F111"/>
    <mergeCell ref="B112:C112"/>
    <mergeCell ref="E112:F112"/>
    <mergeCell ref="B113:C113"/>
    <mergeCell ref="E113:F113"/>
    <mergeCell ref="B108:C108"/>
    <mergeCell ref="E108:F108"/>
    <mergeCell ref="B109:C109"/>
    <mergeCell ref="E109:F109"/>
    <mergeCell ref="B110:C110"/>
    <mergeCell ref="E110:F110"/>
    <mergeCell ref="B117:C117"/>
    <mergeCell ref="E117:F117"/>
    <mergeCell ref="B118:C118"/>
    <mergeCell ref="E118:F118"/>
    <mergeCell ref="B119:C119"/>
    <mergeCell ref="E119:F119"/>
    <mergeCell ref="B114:C114"/>
    <mergeCell ref="E114:F114"/>
    <mergeCell ref="B115:C115"/>
    <mergeCell ref="E115:F115"/>
    <mergeCell ref="B116:C116"/>
    <mergeCell ref="E116:F116"/>
    <mergeCell ref="B123:C123"/>
    <mergeCell ref="E123:F123"/>
    <mergeCell ref="B124:C124"/>
    <mergeCell ref="E124:F124"/>
    <mergeCell ref="B125:C125"/>
    <mergeCell ref="E125:F125"/>
    <mergeCell ref="B120:C120"/>
    <mergeCell ref="E120:F120"/>
    <mergeCell ref="B121:C121"/>
    <mergeCell ref="E121:F121"/>
    <mergeCell ref="B122:C122"/>
    <mergeCell ref="E122:F122"/>
    <mergeCell ref="B129:C129"/>
    <mergeCell ref="E129:F129"/>
    <mergeCell ref="B130:C130"/>
    <mergeCell ref="E130:F130"/>
    <mergeCell ref="B131:C131"/>
    <mergeCell ref="E131:F131"/>
    <mergeCell ref="B126:C126"/>
    <mergeCell ref="E126:F126"/>
    <mergeCell ref="B127:C127"/>
    <mergeCell ref="E127:F127"/>
    <mergeCell ref="B128:C128"/>
    <mergeCell ref="E128:F128"/>
    <mergeCell ref="B135:C135"/>
    <mergeCell ref="E135:F135"/>
    <mergeCell ref="B136:C136"/>
    <mergeCell ref="E136:F136"/>
    <mergeCell ref="B137:C137"/>
    <mergeCell ref="E137:F137"/>
    <mergeCell ref="B132:C132"/>
    <mergeCell ref="E132:F132"/>
    <mergeCell ref="B133:C133"/>
    <mergeCell ref="E133:F133"/>
    <mergeCell ref="B134:C134"/>
    <mergeCell ref="E134:F134"/>
    <mergeCell ref="B141:C141"/>
    <mergeCell ref="E141:F141"/>
    <mergeCell ref="B142:C142"/>
    <mergeCell ref="E142:F142"/>
    <mergeCell ref="A144:B144"/>
    <mergeCell ref="C144:E144"/>
    <mergeCell ref="F144:H144"/>
    <mergeCell ref="B138:C138"/>
    <mergeCell ref="E138:F138"/>
    <mergeCell ref="B139:C139"/>
    <mergeCell ref="E139:F139"/>
    <mergeCell ref="B140:C140"/>
    <mergeCell ref="E140:F140"/>
    <mergeCell ref="A143:G143"/>
    <mergeCell ref="B149:C149"/>
    <mergeCell ref="E149:F149"/>
    <mergeCell ref="B150:C150"/>
    <mergeCell ref="E150:F150"/>
    <mergeCell ref="B151:C151"/>
    <mergeCell ref="E151:F151"/>
    <mergeCell ref="A145:H145"/>
    <mergeCell ref="A146:B146"/>
    <mergeCell ref="C146:E146"/>
    <mergeCell ref="F146:H146"/>
    <mergeCell ref="A147:H147"/>
    <mergeCell ref="B148:C148"/>
    <mergeCell ref="E148:F148"/>
    <mergeCell ref="B155:C155"/>
    <mergeCell ref="E155:F155"/>
    <mergeCell ref="B156:C156"/>
    <mergeCell ref="E156:F156"/>
    <mergeCell ref="B157:C157"/>
    <mergeCell ref="E157:F157"/>
    <mergeCell ref="B152:C152"/>
    <mergeCell ref="E152:F152"/>
    <mergeCell ref="B153:C153"/>
    <mergeCell ref="E153:F153"/>
    <mergeCell ref="B154:C154"/>
    <mergeCell ref="E154:F154"/>
    <mergeCell ref="B161:C161"/>
    <mergeCell ref="E161:F161"/>
    <mergeCell ref="B162:C162"/>
    <mergeCell ref="E162:F162"/>
    <mergeCell ref="B163:C163"/>
    <mergeCell ref="E163:F163"/>
    <mergeCell ref="B158:C158"/>
    <mergeCell ref="E158:F158"/>
    <mergeCell ref="B159:C159"/>
    <mergeCell ref="E159:F159"/>
    <mergeCell ref="B160:C160"/>
    <mergeCell ref="E160:F160"/>
    <mergeCell ref="B167:C167"/>
    <mergeCell ref="E167:F167"/>
    <mergeCell ref="B168:C168"/>
    <mergeCell ref="E168:F168"/>
    <mergeCell ref="B169:C169"/>
    <mergeCell ref="E169:F169"/>
    <mergeCell ref="B164:C164"/>
    <mergeCell ref="E164:F164"/>
    <mergeCell ref="B165:C165"/>
    <mergeCell ref="E165:F165"/>
    <mergeCell ref="B166:C166"/>
    <mergeCell ref="E166:F166"/>
    <mergeCell ref="B173:C173"/>
    <mergeCell ref="E173:F173"/>
    <mergeCell ref="B174:C174"/>
    <mergeCell ref="E174:F174"/>
    <mergeCell ref="B175:C175"/>
    <mergeCell ref="E175:F175"/>
    <mergeCell ref="B170:C170"/>
    <mergeCell ref="E170:F170"/>
    <mergeCell ref="B171:C171"/>
    <mergeCell ref="E171:F171"/>
    <mergeCell ref="B172:C172"/>
    <mergeCell ref="E172:F172"/>
    <mergeCell ref="B179:C179"/>
    <mergeCell ref="E179:F179"/>
    <mergeCell ref="B180:C180"/>
    <mergeCell ref="E180:F180"/>
    <mergeCell ref="B181:C181"/>
    <mergeCell ref="E181:F181"/>
    <mergeCell ref="B176:C176"/>
    <mergeCell ref="E176:F176"/>
    <mergeCell ref="B177:C177"/>
    <mergeCell ref="E177:F177"/>
    <mergeCell ref="B178:C178"/>
    <mergeCell ref="E178:F178"/>
    <mergeCell ref="B185:C185"/>
    <mergeCell ref="E185:F185"/>
    <mergeCell ref="A187:B187"/>
    <mergeCell ref="C187:E187"/>
    <mergeCell ref="F187:H187"/>
    <mergeCell ref="B182:C182"/>
    <mergeCell ref="E182:F182"/>
    <mergeCell ref="B183:C183"/>
    <mergeCell ref="E183:F183"/>
    <mergeCell ref="B184:C184"/>
    <mergeCell ref="E184:F184"/>
    <mergeCell ref="A186:G186"/>
  </mergeCells>
  <phoneticPr fontId="4" type="noConversion"/>
  <printOptions horizontalCentered="1"/>
  <pageMargins left="0.19975000000000001" right="0.19975000000000001" top="0.59375" bottom="0" header="0.59375" footer="0"/>
  <pageSetup paperSize="9" orientation="portrait" r:id="rId1"/>
  <rowBreaks count="3" manualBreakCount="3">
    <brk id="50" max="16383" man="1"/>
    <brk id="97" max="16383" man="1"/>
    <brk id="14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25F6F-CA11-43F6-AD8F-3778231E2B59}">
  <dimension ref="A1:H187"/>
  <sheetViews>
    <sheetView showGridLines="0" topLeftCell="A167" workbookViewId="0">
      <selection activeCell="G58" sqref="G58"/>
    </sheetView>
  </sheetViews>
  <sheetFormatPr defaultColWidth="9" defaultRowHeight="11.25" x14ac:dyDescent="0.15"/>
  <cols>
    <col min="1" max="1" width="21.33203125" customWidth="1"/>
    <col min="2" max="2" width="17" customWidth="1"/>
    <col min="3" max="3" width="15.6640625" customWidth="1"/>
    <col min="4" max="4" width="11.1640625" customWidth="1"/>
    <col min="5" max="5" width="10.5" customWidth="1"/>
    <col min="6" max="6" width="6.5" customWidth="1"/>
    <col min="7" max="7" width="15.6640625" style="20" customWidth="1"/>
    <col min="8" max="8" width="15.1640625" style="20" customWidth="1"/>
  </cols>
  <sheetData>
    <row r="1" spans="1:8" ht="21" customHeight="1" x14ac:dyDescent="0.15">
      <c r="A1" s="56" t="s">
        <v>29</v>
      </c>
      <c r="B1" s="56"/>
      <c r="C1" s="56"/>
      <c r="D1" s="56"/>
      <c r="E1" s="56"/>
      <c r="F1" s="56"/>
      <c r="G1" s="56"/>
      <c r="H1" s="56"/>
    </row>
    <row r="2" spans="1:8" ht="13.5" customHeight="1" thickBot="1" x14ac:dyDescent="0.2">
      <c r="A2" s="51" t="s">
        <v>110</v>
      </c>
      <c r="B2" s="51"/>
      <c r="C2" s="31"/>
      <c r="D2" s="31"/>
      <c r="E2" s="31"/>
      <c r="F2" s="52" t="s">
        <v>31</v>
      </c>
      <c r="G2" s="52"/>
      <c r="H2" s="52"/>
    </row>
    <row r="3" spans="1:8" ht="13.5" customHeight="1" x14ac:dyDescent="0.15">
      <c r="A3" s="57" t="s">
        <v>32</v>
      </c>
      <c r="B3" s="58"/>
      <c r="C3" s="58"/>
      <c r="D3" s="58"/>
      <c r="E3" s="58"/>
      <c r="F3" s="58"/>
      <c r="G3" s="58"/>
      <c r="H3" s="59"/>
    </row>
    <row r="4" spans="1:8" ht="13.5" customHeight="1" x14ac:dyDescent="0.15">
      <c r="A4" s="11" t="s">
        <v>33</v>
      </c>
      <c r="B4" s="60" t="s">
        <v>34</v>
      </c>
      <c r="C4" s="60"/>
      <c r="D4" s="12" t="s">
        <v>35</v>
      </c>
      <c r="E4" s="60" t="s">
        <v>36</v>
      </c>
      <c r="F4" s="60"/>
      <c r="G4" s="18" t="s">
        <v>37</v>
      </c>
      <c r="H4" s="21" t="s">
        <v>38</v>
      </c>
    </row>
    <row r="5" spans="1:8" ht="13.5" customHeight="1" x14ac:dyDescent="0.15">
      <c r="A5" s="11" t="s">
        <v>39</v>
      </c>
      <c r="B5" s="49" t="s">
        <v>40</v>
      </c>
      <c r="C5" s="49"/>
      <c r="D5" s="12"/>
      <c r="E5" s="50"/>
      <c r="F5" s="50"/>
      <c r="G5" s="19"/>
      <c r="H5" s="22"/>
    </row>
    <row r="6" spans="1:8" ht="13.5" customHeight="1" x14ac:dyDescent="0.15">
      <c r="A6" s="11" t="s">
        <v>41</v>
      </c>
      <c r="B6" s="49" t="s">
        <v>42</v>
      </c>
      <c r="C6" s="49"/>
      <c r="D6" s="12"/>
      <c r="E6" s="50"/>
      <c r="F6" s="50"/>
      <c r="G6" s="19"/>
      <c r="H6" s="22"/>
    </row>
    <row r="7" spans="1:8" ht="21" customHeight="1" x14ac:dyDescent="0.15">
      <c r="A7" s="11" t="s">
        <v>43</v>
      </c>
      <c r="B7" s="49" t="s">
        <v>44</v>
      </c>
      <c r="C7" s="49"/>
      <c r="D7" s="12" t="s">
        <v>45</v>
      </c>
      <c r="E7" s="50">
        <v>1</v>
      </c>
      <c r="F7" s="50"/>
      <c r="G7" s="19"/>
      <c r="H7" s="22">
        <f>G7*E7</f>
        <v>0</v>
      </c>
    </row>
    <row r="8" spans="1:8" ht="21" customHeight="1" x14ac:dyDescent="0.15">
      <c r="A8" s="11" t="s">
        <v>46</v>
      </c>
      <c r="B8" s="49" t="s">
        <v>47</v>
      </c>
      <c r="C8" s="49"/>
      <c r="D8" s="12" t="s">
        <v>45</v>
      </c>
      <c r="E8" s="50">
        <v>1</v>
      </c>
      <c r="F8" s="50"/>
      <c r="G8" s="19"/>
      <c r="H8" s="22">
        <f>G8*E8</f>
        <v>0</v>
      </c>
    </row>
    <row r="9" spans="1:8" ht="13.5" customHeight="1" x14ac:dyDescent="0.15">
      <c r="A9" s="11" t="s">
        <v>48</v>
      </c>
      <c r="B9" s="49" t="s">
        <v>49</v>
      </c>
      <c r="C9" s="49"/>
      <c r="D9" s="12"/>
      <c r="E9" s="50"/>
      <c r="F9" s="50"/>
      <c r="G9" s="19"/>
      <c r="H9" s="22"/>
    </row>
    <row r="10" spans="1:8" ht="13.5" customHeight="1" x14ac:dyDescent="0.15">
      <c r="A10" s="11" t="s">
        <v>50</v>
      </c>
      <c r="B10" s="49" t="s">
        <v>51</v>
      </c>
      <c r="C10" s="49"/>
      <c r="D10" s="12" t="s">
        <v>45</v>
      </c>
      <c r="E10" s="50">
        <v>1</v>
      </c>
      <c r="F10" s="50"/>
      <c r="G10" s="19"/>
      <c r="H10" s="22">
        <f t="shared" ref="H10:H12" si="0">G10*E10</f>
        <v>0</v>
      </c>
    </row>
    <row r="11" spans="1:8" ht="13.5" customHeight="1" x14ac:dyDescent="0.15">
      <c r="A11" s="11" t="s">
        <v>52</v>
      </c>
      <c r="B11" s="49" t="s">
        <v>53</v>
      </c>
      <c r="C11" s="49"/>
      <c r="D11" s="12" t="s">
        <v>45</v>
      </c>
      <c r="E11" s="50">
        <v>1</v>
      </c>
      <c r="F11" s="50"/>
      <c r="G11" s="19"/>
      <c r="H11" s="22">
        <f t="shared" si="0"/>
        <v>0</v>
      </c>
    </row>
    <row r="12" spans="1:8" ht="21" customHeight="1" x14ac:dyDescent="0.15">
      <c r="A12" s="11" t="s">
        <v>54</v>
      </c>
      <c r="B12" s="49" t="s">
        <v>55</v>
      </c>
      <c r="C12" s="49"/>
      <c r="D12" s="12" t="s">
        <v>45</v>
      </c>
      <c r="E12" s="50">
        <v>1</v>
      </c>
      <c r="F12" s="50"/>
      <c r="G12" s="19">
        <f>560132.57*0.015</f>
        <v>8401.9885499999982</v>
      </c>
      <c r="H12" s="22">
        <f t="shared" si="0"/>
        <v>8401.9885499999982</v>
      </c>
    </row>
    <row r="13" spans="1:8" ht="13.5" customHeight="1" x14ac:dyDescent="0.15">
      <c r="A13" s="11" t="s">
        <v>56</v>
      </c>
      <c r="B13" s="49" t="s">
        <v>57</v>
      </c>
      <c r="C13" s="49"/>
      <c r="D13" s="12"/>
      <c r="E13" s="50"/>
      <c r="F13" s="50"/>
      <c r="G13" s="19"/>
      <c r="H13" s="22"/>
    </row>
    <row r="14" spans="1:8" ht="13.5" customHeight="1" x14ac:dyDescent="0.15">
      <c r="A14" s="11" t="s">
        <v>58</v>
      </c>
      <c r="B14" s="49" t="s">
        <v>57</v>
      </c>
      <c r="C14" s="49"/>
      <c r="D14" s="12" t="s">
        <v>45</v>
      </c>
      <c r="E14" s="50">
        <v>1</v>
      </c>
      <c r="F14" s="50"/>
      <c r="G14" s="19"/>
      <c r="H14" s="22">
        <f>G14*E14</f>
        <v>0</v>
      </c>
    </row>
    <row r="15" spans="1:8" ht="13.5" customHeight="1" x14ac:dyDescent="0.15">
      <c r="A15" s="11"/>
      <c r="B15" s="49"/>
      <c r="C15" s="49"/>
      <c r="D15" s="12"/>
      <c r="E15" s="50"/>
      <c r="F15" s="50"/>
      <c r="G15" s="19"/>
      <c r="H15" s="22"/>
    </row>
    <row r="16" spans="1:8" ht="13.5" customHeight="1" x14ac:dyDescent="0.15">
      <c r="A16" s="11"/>
      <c r="B16" s="49"/>
      <c r="C16" s="49"/>
      <c r="D16" s="12"/>
      <c r="E16" s="50"/>
      <c r="F16" s="50"/>
      <c r="G16" s="19"/>
      <c r="H16" s="22"/>
    </row>
    <row r="17" spans="1:8" ht="13.5" customHeight="1" x14ac:dyDescent="0.15">
      <c r="A17" s="11"/>
      <c r="B17" s="49"/>
      <c r="C17" s="49"/>
      <c r="D17" s="12"/>
      <c r="E17" s="50"/>
      <c r="F17" s="50"/>
      <c r="G17" s="19"/>
      <c r="H17" s="22"/>
    </row>
    <row r="18" spans="1:8" ht="13.5" customHeight="1" x14ac:dyDescent="0.15">
      <c r="A18" s="11"/>
      <c r="B18" s="49"/>
      <c r="C18" s="49"/>
      <c r="D18" s="12"/>
      <c r="E18" s="50"/>
      <c r="F18" s="50"/>
      <c r="G18" s="19"/>
      <c r="H18" s="22"/>
    </row>
    <row r="19" spans="1:8" ht="13.5" customHeight="1" x14ac:dyDescent="0.15">
      <c r="A19" s="11"/>
      <c r="B19" s="49"/>
      <c r="C19" s="49"/>
      <c r="D19" s="12"/>
      <c r="E19" s="50"/>
      <c r="F19" s="50"/>
      <c r="G19" s="19"/>
      <c r="H19" s="22"/>
    </row>
    <row r="20" spans="1:8" ht="13.5" customHeight="1" x14ac:dyDescent="0.15">
      <c r="A20" s="11"/>
      <c r="B20" s="49"/>
      <c r="C20" s="49"/>
      <c r="D20" s="12"/>
      <c r="E20" s="50"/>
      <c r="F20" s="50"/>
      <c r="G20" s="19"/>
      <c r="H20" s="22"/>
    </row>
    <row r="21" spans="1:8" ht="13.5" customHeight="1" x14ac:dyDescent="0.15">
      <c r="A21" s="11"/>
      <c r="B21" s="49"/>
      <c r="C21" s="49"/>
      <c r="D21" s="12"/>
      <c r="E21" s="50"/>
      <c r="F21" s="50"/>
      <c r="G21" s="19"/>
      <c r="H21" s="22"/>
    </row>
    <row r="22" spans="1:8" ht="13.5" customHeight="1" x14ac:dyDescent="0.15">
      <c r="A22" s="11"/>
      <c r="B22" s="49"/>
      <c r="C22" s="49"/>
      <c r="D22" s="12"/>
      <c r="E22" s="50"/>
      <c r="F22" s="50"/>
      <c r="G22" s="19"/>
      <c r="H22" s="22"/>
    </row>
    <row r="23" spans="1:8" ht="13.5" customHeight="1" x14ac:dyDescent="0.15">
      <c r="A23" s="11"/>
      <c r="B23" s="49"/>
      <c r="C23" s="49"/>
      <c r="D23" s="12"/>
      <c r="E23" s="50"/>
      <c r="F23" s="50"/>
      <c r="G23" s="19"/>
      <c r="H23" s="22"/>
    </row>
    <row r="24" spans="1:8" ht="13.5" customHeight="1" x14ac:dyDescent="0.15">
      <c r="A24" s="11"/>
      <c r="B24" s="49"/>
      <c r="C24" s="49"/>
      <c r="D24" s="12"/>
      <c r="E24" s="50"/>
      <c r="F24" s="50"/>
      <c r="G24" s="19"/>
      <c r="H24" s="22"/>
    </row>
    <row r="25" spans="1:8" ht="13.5" customHeight="1" x14ac:dyDescent="0.15">
      <c r="A25" s="11"/>
      <c r="B25" s="49"/>
      <c r="C25" s="49"/>
      <c r="D25" s="12"/>
      <c r="E25" s="50"/>
      <c r="F25" s="50"/>
      <c r="G25" s="19"/>
      <c r="H25" s="22"/>
    </row>
    <row r="26" spans="1:8" ht="13.5" customHeight="1" x14ac:dyDescent="0.15">
      <c r="A26" s="11"/>
      <c r="B26" s="49"/>
      <c r="C26" s="49"/>
      <c r="D26" s="12"/>
      <c r="E26" s="50"/>
      <c r="F26" s="50"/>
      <c r="G26" s="19"/>
      <c r="H26" s="22"/>
    </row>
    <row r="27" spans="1:8" ht="13.5" customHeight="1" x14ac:dyDescent="0.15">
      <c r="A27" s="11"/>
      <c r="B27" s="49"/>
      <c r="C27" s="49"/>
      <c r="D27" s="12"/>
      <c r="E27" s="50"/>
      <c r="F27" s="50"/>
      <c r="G27" s="19"/>
      <c r="H27" s="22"/>
    </row>
    <row r="28" spans="1:8" ht="13.5" customHeight="1" x14ac:dyDescent="0.15">
      <c r="A28" s="11"/>
      <c r="B28" s="49"/>
      <c r="C28" s="49"/>
      <c r="D28" s="12"/>
      <c r="E28" s="50"/>
      <c r="F28" s="50"/>
      <c r="G28" s="19"/>
      <c r="H28" s="22"/>
    </row>
    <row r="29" spans="1:8" ht="13.5" customHeight="1" x14ac:dyDescent="0.15">
      <c r="A29" s="11"/>
      <c r="B29" s="49"/>
      <c r="C29" s="49"/>
      <c r="D29" s="12"/>
      <c r="E29" s="50"/>
      <c r="F29" s="50"/>
      <c r="G29" s="19"/>
      <c r="H29" s="22"/>
    </row>
    <row r="30" spans="1:8" ht="13.5" customHeight="1" x14ac:dyDescent="0.15">
      <c r="A30" s="11"/>
      <c r="B30" s="49"/>
      <c r="C30" s="49"/>
      <c r="D30" s="12"/>
      <c r="E30" s="50"/>
      <c r="F30" s="50"/>
      <c r="G30" s="19"/>
      <c r="H30" s="22"/>
    </row>
    <row r="31" spans="1:8" ht="13.5" customHeight="1" x14ac:dyDescent="0.15">
      <c r="A31" s="11"/>
      <c r="B31" s="49"/>
      <c r="C31" s="49"/>
      <c r="D31" s="12"/>
      <c r="E31" s="50"/>
      <c r="F31" s="50"/>
      <c r="G31" s="19"/>
      <c r="H31" s="22"/>
    </row>
    <row r="32" spans="1:8" ht="13.5" customHeight="1" x14ac:dyDescent="0.15">
      <c r="A32" s="11"/>
      <c r="B32" s="49"/>
      <c r="C32" s="49"/>
      <c r="D32" s="12"/>
      <c r="E32" s="50"/>
      <c r="F32" s="50"/>
      <c r="G32" s="19"/>
      <c r="H32" s="22"/>
    </row>
    <row r="33" spans="1:8" ht="13.5" customHeight="1" x14ac:dyDescent="0.15">
      <c r="A33" s="11"/>
      <c r="B33" s="49"/>
      <c r="C33" s="49"/>
      <c r="D33" s="12"/>
      <c r="E33" s="50"/>
      <c r="F33" s="50"/>
      <c r="G33" s="19"/>
      <c r="H33" s="22"/>
    </row>
    <row r="34" spans="1:8" ht="13.5" customHeight="1" x14ac:dyDescent="0.15">
      <c r="A34" s="11"/>
      <c r="B34" s="49"/>
      <c r="C34" s="49"/>
      <c r="D34" s="12"/>
      <c r="E34" s="50"/>
      <c r="F34" s="50"/>
      <c r="G34" s="19"/>
      <c r="H34" s="22"/>
    </row>
    <row r="35" spans="1:8" ht="13.5" customHeight="1" x14ac:dyDescent="0.15">
      <c r="A35" s="11"/>
      <c r="B35" s="49"/>
      <c r="C35" s="49"/>
      <c r="D35" s="12"/>
      <c r="E35" s="50"/>
      <c r="F35" s="50"/>
      <c r="G35" s="19"/>
      <c r="H35" s="22"/>
    </row>
    <row r="36" spans="1:8" ht="13.5" customHeight="1" x14ac:dyDescent="0.15">
      <c r="A36" s="11"/>
      <c r="B36" s="49"/>
      <c r="C36" s="49"/>
      <c r="D36" s="12"/>
      <c r="E36" s="50"/>
      <c r="F36" s="50"/>
      <c r="G36" s="19"/>
      <c r="H36" s="22"/>
    </row>
    <row r="37" spans="1:8" ht="13.5" customHeight="1" x14ac:dyDescent="0.15">
      <c r="A37" s="11"/>
      <c r="B37" s="49"/>
      <c r="C37" s="49"/>
      <c r="D37" s="12"/>
      <c r="E37" s="50"/>
      <c r="F37" s="50"/>
      <c r="G37" s="19"/>
      <c r="H37" s="22"/>
    </row>
    <row r="38" spans="1:8" ht="13.5" customHeight="1" x14ac:dyDescent="0.15">
      <c r="A38" s="11"/>
      <c r="B38" s="49"/>
      <c r="C38" s="49"/>
      <c r="D38" s="12"/>
      <c r="E38" s="50"/>
      <c r="F38" s="50"/>
      <c r="G38" s="19"/>
      <c r="H38" s="22"/>
    </row>
    <row r="39" spans="1:8" ht="13.5" customHeight="1" x14ac:dyDescent="0.15">
      <c r="A39" s="11"/>
      <c r="B39" s="49"/>
      <c r="C39" s="49"/>
      <c r="D39" s="12"/>
      <c r="E39" s="50"/>
      <c r="F39" s="50"/>
      <c r="G39" s="19"/>
      <c r="H39" s="22"/>
    </row>
    <row r="40" spans="1:8" ht="13.5" customHeight="1" x14ac:dyDescent="0.15">
      <c r="A40" s="11"/>
      <c r="B40" s="49"/>
      <c r="C40" s="49"/>
      <c r="D40" s="12"/>
      <c r="E40" s="50"/>
      <c r="F40" s="50"/>
      <c r="G40" s="19"/>
      <c r="H40" s="22"/>
    </row>
    <row r="41" spans="1:8" ht="13.5" customHeight="1" x14ac:dyDescent="0.15">
      <c r="A41" s="11"/>
      <c r="B41" s="49"/>
      <c r="C41" s="49"/>
      <c r="D41" s="12"/>
      <c r="E41" s="50"/>
      <c r="F41" s="50"/>
      <c r="G41" s="19"/>
      <c r="H41" s="22"/>
    </row>
    <row r="42" spans="1:8" ht="13.5" customHeight="1" x14ac:dyDescent="0.15">
      <c r="A42" s="11"/>
      <c r="B42" s="49"/>
      <c r="C42" s="49"/>
      <c r="D42" s="12"/>
      <c r="E42" s="50"/>
      <c r="F42" s="50"/>
      <c r="G42" s="19"/>
      <c r="H42" s="22"/>
    </row>
    <row r="43" spans="1:8" ht="13.5" customHeight="1" x14ac:dyDescent="0.15">
      <c r="A43" s="11"/>
      <c r="B43" s="49"/>
      <c r="C43" s="49"/>
      <c r="D43" s="12"/>
      <c r="E43" s="50"/>
      <c r="F43" s="50"/>
      <c r="G43" s="19"/>
      <c r="H43" s="22"/>
    </row>
    <row r="44" spans="1:8" ht="13.5" customHeight="1" x14ac:dyDescent="0.15">
      <c r="A44" s="11"/>
      <c r="B44" s="49"/>
      <c r="C44" s="49"/>
      <c r="D44" s="12"/>
      <c r="E44" s="50"/>
      <c r="F44" s="50"/>
      <c r="G44" s="19"/>
      <c r="H44" s="22"/>
    </row>
    <row r="45" spans="1:8" ht="13.5" customHeight="1" x14ac:dyDescent="0.15">
      <c r="A45" s="11"/>
      <c r="B45" s="49"/>
      <c r="C45" s="49"/>
      <c r="D45" s="12"/>
      <c r="E45" s="50"/>
      <c r="F45" s="50"/>
      <c r="G45" s="19"/>
      <c r="H45" s="22"/>
    </row>
    <row r="46" spans="1:8" ht="13.5" customHeight="1" x14ac:dyDescent="0.15">
      <c r="A46" s="11"/>
      <c r="B46" s="49"/>
      <c r="C46" s="49"/>
      <c r="D46" s="12"/>
      <c r="E46" s="50"/>
      <c r="F46" s="50"/>
      <c r="G46" s="19"/>
      <c r="H46" s="22"/>
    </row>
    <row r="47" spans="1:8" ht="13.5" customHeight="1" x14ac:dyDescent="0.15">
      <c r="A47" s="11"/>
      <c r="B47" s="49"/>
      <c r="C47" s="49"/>
      <c r="D47" s="12"/>
      <c r="E47" s="50"/>
      <c r="F47" s="50"/>
      <c r="G47" s="19"/>
      <c r="H47" s="22"/>
    </row>
    <row r="48" spans="1:8" ht="13.5" customHeight="1" x14ac:dyDescent="0.15">
      <c r="A48" s="11"/>
      <c r="B48" s="49"/>
      <c r="C48" s="49"/>
      <c r="D48" s="12"/>
      <c r="E48" s="50"/>
      <c r="F48" s="50"/>
      <c r="G48" s="19"/>
      <c r="H48" s="22"/>
    </row>
    <row r="49" spans="1:8" ht="13.5" customHeight="1" thickBot="1" x14ac:dyDescent="0.2">
      <c r="A49" s="53" t="s">
        <v>127</v>
      </c>
      <c r="B49" s="54"/>
      <c r="C49" s="54"/>
      <c r="D49" s="54"/>
      <c r="E49" s="54"/>
      <c r="F49" s="54"/>
      <c r="G49" s="55"/>
      <c r="H49" s="23">
        <f>SUM(H7:H14)</f>
        <v>8401.9885499999982</v>
      </c>
    </row>
    <row r="50" spans="1:8" ht="21" customHeight="1" x14ac:dyDescent="0.15">
      <c r="A50" s="51"/>
      <c r="B50" s="51"/>
      <c r="C50" s="31"/>
      <c r="D50" s="31"/>
      <c r="E50" s="31"/>
      <c r="F50" s="52" t="s">
        <v>59</v>
      </c>
      <c r="G50" s="52"/>
      <c r="H50" s="52"/>
    </row>
    <row r="51" spans="1:8" ht="21" customHeight="1" x14ac:dyDescent="0.15">
      <c r="A51" s="56" t="s">
        <v>29</v>
      </c>
      <c r="B51" s="56"/>
      <c r="C51" s="56"/>
      <c r="D51" s="56"/>
      <c r="E51" s="56"/>
      <c r="F51" s="56"/>
      <c r="G51" s="56"/>
      <c r="H51" s="56"/>
    </row>
    <row r="52" spans="1:8" ht="13.5" customHeight="1" thickBot="1" x14ac:dyDescent="0.2">
      <c r="A52" s="51" t="s">
        <v>110</v>
      </c>
      <c r="B52" s="51"/>
      <c r="C52" s="31"/>
      <c r="D52" s="31"/>
      <c r="E52" s="31"/>
      <c r="F52" s="52" t="s">
        <v>31</v>
      </c>
      <c r="G52" s="52"/>
      <c r="H52" s="52"/>
    </row>
    <row r="53" spans="1:8" ht="13.5" customHeight="1" x14ac:dyDescent="0.15">
      <c r="A53" s="57" t="s">
        <v>61</v>
      </c>
      <c r="B53" s="58"/>
      <c r="C53" s="58"/>
      <c r="D53" s="58"/>
      <c r="E53" s="58"/>
      <c r="F53" s="58"/>
      <c r="G53" s="58"/>
      <c r="H53" s="59"/>
    </row>
    <row r="54" spans="1:8" ht="13.5" customHeight="1" x14ac:dyDescent="0.15">
      <c r="A54" s="11" t="s">
        <v>33</v>
      </c>
      <c r="B54" s="60" t="s">
        <v>34</v>
      </c>
      <c r="C54" s="60"/>
      <c r="D54" s="12" t="s">
        <v>35</v>
      </c>
      <c r="E54" s="60" t="s">
        <v>36</v>
      </c>
      <c r="F54" s="60"/>
      <c r="G54" s="18" t="s">
        <v>37</v>
      </c>
      <c r="H54" s="21" t="s">
        <v>38</v>
      </c>
    </row>
    <row r="55" spans="1:8" ht="13.5" customHeight="1" x14ac:dyDescent="0.15">
      <c r="A55" s="11" t="s">
        <v>62</v>
      </c>
      <c r="B55" s="49" t="s">
        <v>63</v>
      </c>
      <c r="C55" s="49"/>
      <c r="D55" s="12"/>
      <c r="E55" s="50"/>
      <c r="F55" s="50"/>
      <c r="G55" s="19"/>
      <c r="H55" s="22"/>
    </row>
    <row r="56" spans="1:8" ht="13.5" customHeight="1" x14ac:dyDescent="0.15">
      <c r="A56" s="11" t="s">
        <v>64</v>
      </c>
      <c r="B56" s="49" t="s">
        <v>65</v>
      </c>
      <c r="C56" s="49"/>
      <c r="D56" s="12"/>
      <c r="E56" s="50"/>
      <c r="F56" s="50"/>
      <c r="G56" s="19"/>
      <c r="H56" s="22"/>
    </row>
    <row r="57" spans="1:8" ht="21" customHeight="1" x14ac:dyDescent="0.15">
      <c r="A57" s="11" t="s">
        <v>43</v>
      </c>
      <c r="B57" s="49" t="s">
        <v>66</v>
      </c>
      <c r="C57" s="49"/>
      <c r="D57" s="12" t="s">
        <v>67</v>
      </c>
      <c r="E57" s="50">
        <v>5580</v>
      </c>
      <c r="F57" s="50"/>
      <c r="G57" s="19"/>
      <c r="H57" s="22">
        <f t="shared" ref="H57:H58" si="1">G57*E57</f>
        <v>0</v>
      </c>
    </row>
    <row r="58" spans="1:8" ht="66" customHeight="1" x14ac:dyDescent="0.15">
      <c r="A58" s="11" t="s">
        <v>46</v>
      </c>
      <c r="B58" s="49" t="s">
        <v>68</v>
      </c>
      <c r="C58" s="49"/>
      <c r="D58" s="12" t="s">
        <v>69</v>
      </c>
      <c r="E58" s="50">
        <v>1865.952</v>
      </c>
      <c r="F58" s="50"/>
      <c r="G58" s="19"/>
      <c r="H58" s="22">
        <f t="shared" si="1"/>
        <v>0</v>
      </c>
    </row>
    <row r="59" spans="1:8" ht="13.5" customHeight="1" x14ac:dyDescent="0.15">
      <c r="A59" s="11"/>
      <c r="B59" s="49"/>
      <c r="C59" s="49"/>
      <c r="D59" s="12"/>
      <c r="E59" s="50"/>
      <c r="F59" s="50"/>
      <c r="G59" s="19"/>
      <c r="H59" s="22"/>
    </row>
    <row r="60" spans="1:8" ht="13.5" customHeight="1" x14ac:dyDescent="0.15">
      <c r="A60" s="11"/>
      <c r="B60" s="49"/>
      <c r="C60" s="49"/>
      <c r="D60" s="12"/>
      <c r="E60" s="50"/>
      <c r="F60" s="50"/>
      <c r="G60" s="19"/>
      <c r="H60" s="22"/>
    </row>
    <row r="61" spans="1:8" ht="13.5" customHeight="1" x14ac:dyDescent="0.15">
      <c r="A61" s="11"/>
      <c r="B61" s="49"/>
      <c r="C61" s="49"/>
      <c r="D61" s="12"/>
      <c r="E61" s="50"/>
      <c r="F61" s="50"/>
      <c r="G61" s="19"/>
      <c r="H61" s="22"/>
    </row>
    <row r="62" spans="1:8" ht="13.5" customHeight="1" x14ac:dyDescent="0.15">
      <c r="A62" s="11"/>
      <c r="B62" s="49"/>
      <c r="C62" s="49"/>
      <c r="D62" s="12"/>
      <c r="E62" s="50"/>
      <c r="F62" s="50"/>
      <c r="G62" s="19"/>
      <c r="H62" s="22"/>
    </row>
    <row r="63" spans="1:8" ht="13.5" customHeight="1" x14ac:dyDescent="0.15">
      <c r="A63" s="11"/>
      <c r="B63" s="49"/>
      <c r="C63" s="49"/>
      <c r="D63" s="12"/>
      <c r="E63" s="50"/>
      <c r="F63" s="50"/>
      <c r="G63" s="19"/>
      <c r="H63" s="22"/>
    </row>
    <row r="64" spans="1:8" ht="13.5" customHeight="1" x14ac:dyDescent="0.15">
      <c r="A64" s="11"/>
      <c r="B64" s="49"/>
      <c r="C64" s="49"/>
      <c r="D64" s="12"/>
      <c r="E64" s="50"/>
      <c r="F64" s="50"/>
      <c r="G64" s="19"/>
      <c r="H64" s="22"/>
    </row>
    <row r="65" spans="1:8" ht="13.5" customHeight="1" x14ac:dyDescent="0.15">
      <c r="A65" s="11"/>
      <c r="B65" s="49"/>
      <c r="C65" s="49"/>
      <c r="D65" s="12"/>
      <c r="E65" s="50"/>
      <c r="F65" s="50"/>
      <c r="G65" s="19"/>
      <c r="H65" s="22"/>
    </row>
    <row r="66" spans="1:8" ht="13.5" customHeight="1" x14ac:dyDescent="0.15">
      <c r="A66" s="11"/>
      <c r="B66" s="49"/>
      <c r="C66" s="49"/>
      <c r="D66" s="12"/>
      <c r="E66" s="50"/>
      <c r="F66" s="50"/>
      <c r="G66" s="19"/>
      <c r="H66" s="22"/>
    </row>
    <row r="67" spans="1:8" ht="13.5" customHeight="1" x14ac:dyDescent="0.15">
      <c r="A67" s="11"/>
      <c r="B67" s="49"/>
      <c r="C67" s="49"/>
      <c r="D67" s="12"/>
      <c r="E67" s="50"/>
      <c r="F67" s="50"/>
      <c r="G67" s="19"/>
      <c r="H67" s="22"/>
    </row>
    <row r="68" spans="1:8" ht="13.5" customHeight="1" x14ac:dyDescent="0.15">
      <c r="A68" s="11"/>
      <c r="B68" s="49"/>
      <c r="C68" s="49"/>
      <c r="D68" s="12"/>
      <c r="E68" s="50"/>
      <c r="F68" s="50"/>
      <c r="G68" s="19"/>
      <c r="H68" s="22"/>
    </row>
    <row r="69" spans="1:8" ht="13.5" customHeight="1" x14ac:dyDescent="0.15">
      <c r="A69" s="11"/>
      <c r="B69" s="49"/>
      <c r="C69" s="49"/>
      <c r="D69" s="12"/>
      <c r="E69" s="50"/>
      <c r="F69" s="50"/>
      <c r="G69" s="19"/>
      <c r="H69" s="22"/>
    </row>
    <row r="70" spans="1:8" ht="13.5" customHeight="1" x14ac:dyDescent="0.15">
      <c r="A70" s="11"/>
      <c r="B70" s="49"/>
      <c r="C70" s="49"/>
      <c r="D70" s="12"/>
      <c r="E70" s="50"/>
      <c r="F70" s="50"/>
      <c r="G70" s="19"/>
      <c r="H70" s="22"/>
    </row>
    <row r="71" spans="1:8" ht="13.5" customHeight="1" x14ac:dyDescent="0.15">
      <c r="A71" s="11"/>
      <c r="B71" s="49"/>
      <c r="C71" s="49"/>
      <c r="D71" s="12"/>
      <c r="E71" s="50"/>
      <c r="F71" s="50"/>
      <c r="G71" s="19"/>
      <c r="H71" s="22"/>
    </row>
    <row r="72" spans="1:8" ht="13.5" customHeight="1" x14ac:dyDescent="0.15">
      <c r="A72" s="11"/>
      <c r="B72" s="49"/>
      <c r="C72" s="49"/>
      <c r="D72" s="12"/>
      <c r="E72" s="50"/>
      <c r="F72" s="50"/>
      <c r="G72" s="19"/>
      <c r="H72" s="22"/>
    </row>
    <row r="73" spans="1:8" ht="13.5" customHeight="1" x14ac:dyDescent="0.15">
      <c r="A73" s="11"/>
      <c r="B73" s="49"/>
      <c r="C73" s="49"/>
      <c r="D73" s="12"/>
      <c r="E73" s="50"/>
      <c r="F73" s="50"/>
      <c r="G73" s="19"/>
      <c r="H73" s="22"/>
    </row>
    <row r="74" spans="1:8" ht="13.5" customHeight="1" x14ac:dyDescent="0.15">
      <c r="A74" s="11"/>
      <c r="B74" s="49"/>
      <c r="C74" s="49"/>
      <c r="D74" s="12"/>
      <c r="E74" s="50"/>
      <c r="F74" s="50"/>
      <c r="G74" s="19"/>
      <c r="H74" s="22"/>
    </row>
    <row r="75" spans="1:8" ht="13.5" customHeight="1" x14ac:dyDescent="0.15">
      <c r="A75" s="11"/>
      <c r="B75" s="49"/>
      <c r="C75" s="49"/>
      <c r="D75" s="12"/>
      <c r="E75" s="50"/>
      <c r="F75" s="50"/>
      <c r="G75" s="19"/>
      <c r="H75" s="22"/>
    </row>
    <row r="76" spans="1:8" ht="13.5" customHeight="1" x14ac:dyDescent="0.15">
      <c r="A76" s="11"/>
      <c r="B76" s="49"/>
      <c r="C76" s="49"/>
      <c r="D76" s="12"/>
      <c r="E76" s="50"/>
      <c r="F76" s="50"/>
      <c r="G76" s="19"/>
      <c r="H76" s="22"/>
    </row>
    <row r="77" spans="1:8" ht="13.5" customHeight="1" x14ac:dyDescent="0.15">
      <c r="A77" s="11"/>
      <c r="B77" s="49"/>
      <c r="C77" s="49"/>
      <c r="D77" s="12"/>
      <c r="E77" s="50"/>
      <c r="F77" s="50"/>
      <c r="G77" s="19"/>
      <c r="H77" s="22"/>
    </row>
    <row r="78" spans="1:8" ht="13.5" customHeight="1" x14ac:dyDescent="0.15">
      <c r="A78" s="11"/>
      <c r="B78" s="49"/>
      <c r="C78" s="49"/>
      <c r="D78" s="12"/>
      <c r="E78" s="50"/>
      <c r="F78" s="50"/>
      <c r="G78" s="19"/>
      <c r="H78" s="22"/>
    </row>
    <row r="79" spans="1:8" ht="13.5" customHeight="1" x14ac:dyDescent="0.15">
      <c r="A79" s="11"/>
      <c r="B79" s="49"/>
      <c r="C79" s="49"/>
      <c r="D79" s="12"/>
      <c r="E79" s="50"/>
      <c r="F79" s="50"/>
      <c r="G79" s="19"/>
      <c r="H79" s="22"/>
    </row>
    <row r="80" spans="1:8" ht="13.5" customHeight="1" x14ac:dyDescent="0.15">
      <c r="A80" s="11"/>
      <c r="B80" s="49"/>
      <c r="C80" s="49"/>
      <c r="D80" s="12"/>
      <c r="E80" s="50"/>
      <c r="F80" s="50"/>
      <c r="G80" s="19"/>
      <c r="H80" s="22"/>
    </row>
    <row r="81" spans="1:8" ht="13.5" customHeight="1" x14ac:dyDescent="0.15">
      <c r="A81" s="11"/>
      <c r="B81" s="49"/>
      <c r="C81" s="49"/>
      <c r="D81" s="12"/>
      <c r="E81" s="50"/>
      <c r="F81" s="50"/>
      <c r="G81" s="19"/>
      <c r="H81" s="22"/>
    </row>
    <row r="82" spans="1:8" ht="13.5" customHeight="1" x14ac:dyDescent="0.15">
      <c r="A82" s="11"/>
      <c r="B82" s="49"/>
      <c r="C82" s="49"/>
      <c r="D82" s="12"/>
      <c r="E82" s="50"/>
      <c r="F82" s="50"/>
      <c r="G82" s="19"/>
      <c r="H82" s="22"/>
    </row>
    <row r="83" spans="1:8" ht="13.5" customHeight="1" x14ac:dyDescent="0.15">
      <c r="A83" s="11"/>
      <c r="B83" s="49"/>
      <c r="C83" s="49"/>
      <c r="D83" s="12"/>
      <c r="E83" s="50"/>
      <c r="F83" s="50"/>
      <c r="G83" s="19"/>
      <c r="H83" s="22"/>
    </row>
    <row r="84" spans="1:8" ht="13.5" customHeight="1" x14ac:dyDescent="0.15">
      <c r="A84" s="11"/>
      <c r="B84" s="49"/>
      <c r="C84" s="49"/>
      <c r="D84" s="12"/>
      <c r="E84" s="50"/>
      <c r="F84" s="50"/>
      <c r="G84" s="19"/>
      <c r="H84" s="22"/>
    </row>
    <row r="85" spans="1:8" ht="13.5" customHeight="1" x14ac:dyDescent="0.15">
      <c r="A85" s="11"/>
      <c r="B85" s="49"/>
      <c r="C85" s="49"/>
      <c r="D85" s="12"/>
      <c r="E85" s="50"/>
      <c r="F85" s="50"/>
      <c r="G85" s="19"/>
      <c r="H85" s="22"/>
    </row>
    <row r="86" spans="1:8" ht="13.5" customHeight="1" x14ac:dyDescent="0.15">
      <c r="A86" s="11"/>
      <c r="B86" s="49"/>
      <c r="C86" s="49"/>
      <c r="D86" s="12"/>
      <c r="E86" s="50"/>
      <c r="F86" s="50"/>
      <c r="G86" s="19"/>
      <c r="H86" s="22"/>
    </row>
    <row r="87" spans="1:8" ht="13.5" customHeight="1" x14ac:dyDescent="0.15">
      <c r="A87" s="11"/>
      <c r="B87" s="49"/>
      <c r="C87" s="49"/>
      <c r="D87" s="12"/>
      <c r="E87" s="50"/>
      <c r="F87" s="50"/>
      <c r="G87" s="19"/>
      <c r="H87" s="22"/>
    </row>
    <row r="88" spans="1:8" ht="13.5" customHeight="1" x14ac:dyDescent="0.15">
      <c r="A88" s="11"/>
      <c r="B88" s="49"/>
      <c r="C88" s="49"/>
      <c r="D88" s="12"/>
      <c r="E88" s="50"/>
      <c r="F88" s="50"/>
      <c r="G88" s="19"/>
      <c r="H88" s="22"/>
    </row>
    <row r="89" spans="1:8" ht="13.5" customHeight="1" x14ac:dyDescent="0.15">
      <c r="A89" s="11"/>
      <c r="B89" s="49"/>
      <c r="C89" s="49"/>
      <c r="D89" s="12"/>
      <c r="E89" s="50"/>
      <c r="F89" s="50"/>
      <c r="G89" s="19"/>
      <c r="H89" s="22"/>
    </row>
    <row r="90" spans="1:8" ht="13.5" customHeight="1" x14ac:dyDescent="0.15">
      <c r="A90" s="11"/>
      <c r="B90" s="49"/>
      <c r="C90" s="49"/>
      <c r="D90" s="12"/>
      <c r="E90" s="50"/>
      <c r="F90" s="50"/>
      <c r="G90" s="19"/>
      <c r="H90" s="22"/>
    </row>
    <row r="91" spans="1:8" ht="13.5" customHeight="1" x14ac:dyDescent="0.15">
      <c r="A91" s="11"/>
      <c r="B91" s="49"/>
      <c r="C91" s="49"/>
      <c r="D91" s="12"/>
      <c r="E91" s="50"/>
      <c r="F91" s="50"/>
      <c r="G91" s="19"/>
      <c r="H91" s="22"/>
    </row>
    <row r="92" spans="1:8" ht="13.5" customHeight="1" x14ac:dyDescent="0.15">
      <c r="A92" s="11"/>
      <c r="B92" s="49"/>
      <c r="C92" s="49"/>
      <c r="D92" s="12"/>
      <c r="E92" s="50"/>
      <c r="F92" s="50"/>
      <c r="G92" s="19"/>
      <c r="H92" s="22"/>
    </row>
    <row r="93" spans="1:8" ht="13.5" customHeight="1" x14ac:dyDescent="0.15">
      <c r="A93" s="11"/>
      <c r="B93" s="49"/>
      <c r="C93" s="49"/>
      <c r="D93" s="12"/>
      <c r="E93" s="50"/>
      <c r="F93" s="50"/>
      <c r="G93" s="19"/>
      <c r="H93" s="22"/>
    </row>
    <row r="94" spans="1:8" ht="13.5" customHeight="1" x14ac:dyDescent="0.15">
      <c r="A94" s="11"/>
      <c r="B94" s="49"/>
      <c r="C94" s="49"/>
      <c r="D94" s="12"/>
      <c r="E94" s="50"/>
      <c r="F94" s="50"/>
      <c r="G94" s="19"/>
      <c r="H94" s="22"/>
    </row>
    <row r="95" spans="1:8" ht="13.5" customHeight="1" x14ac:dyDescent="0.15">
      <c r="A95" s="11"/>
      <c r="B95" s="49"/>
      <c r="C95" s="49"/>
      <c r="D95" s="12"/>
      <c r="E95" s="50"/>
      <c r="F95" s="50"/>
      <c r="G95" s="19"/>
      <c r="H95" s="22"/>
    </row>
    <row r="96" spans="1:8" ht="13.5" customHeight="1" thickBot="1" x14ac:dyDescent="0.2">
      <c r="A96" s="53" t="s">
        <v>128</v>
      </c>
      <c r="B96" s="54"/>
      <c r="C96" s="54"/>
      <c r="D96" s="54"/>
      <c r="E96" s="54"/>
      <c r="F96" s="54"/>
      <c r="G96" s="55"/>
      <c r="H96" s="23">
        <f>SUM(H57:H58)</f>
        <v>0</v>
      </c>
    </row>
    <row r="97" spans="1:8" ht="21" customHeight="1" x14ac:dyDescent="0.15">
      <c r="A97" s="51"/>
      <c r="B97" s="51"/>
      <c r="C97" s="31"/>
      <c r="D97" s="31"/>
      <c r="E97" s="31"/>
      <c r="F97" s="52" t="s">
        <v>70</v>
      </c>
      <c r="G97" s="52"/>
      <c r="H97" s="52"/>
    </row>
    <row r="98" spans="1:8" ht="21" customHeight="1" x14ac:dyDescent="0.15">
      <c r="A98" s="56" t="s">
        <v>29</v>
      </c>
      <c r="B98" s="56"/>
      <c r="C98" s="56"/>
      <c r="D98" s="56"/>
      <c r="E98" s="56"/>
      <c r="F98" s="56"/>
      <c r="G98" s="56"/>
      <c r="H98" s="56"/>
    </row>
    <row r="99" spans="1:8" ht="13.5" customHeight="1" thickBot="1" x14ac:dyDescent="0.2">
      <c r="A99" s="51" t="s">
        <v>110</v>
      </c>
      <c r="B99" s="51"/>
      <c r="C99" s="31"/>
      <c r="D99" s="31"/>
      <c r="E99" s="31"/>
      <c r="F99" s="52" t="s">
        <v>31</v>
      </c>
      <c r="G99" s="52"/>
      <c r="H99" s="52"/>
    </row>
    <row r="100" spans="1:8" ht="13.5" customHeight="1" x14ac:dyDescent="0.15">
      <c r="A100" s="57" t="s">
        <v>71</v>
      </c>
      <c r="B100" s="58"/>
      <c r="C100" s="58"/>
      <c r="D100" s="58"/>
      <c r="E100" s="58"/>
      <c r="F100" s="58"/>
      <c r="G100" s="58"/>
      <c r="H100" s="59"/>
    </row>
    <row r="101" spans="1:8" ht="13.5" customHeight="1" x14ac:dyDescent="0.15">
      <c r="A101" s="11" t="s">
        <v>33</v>
      </c>
      <c r="B101" s="60" t="s">
        <v>34</v>
      </c>
      <c r="C101" s="60"/>
      <c r="D101" s="12" t="s">
        <v>35</v>
      </c>
      <c r="E101" s="60" t="s">
        <v>36</v>
      </c>
      <c r="F101" s="60"/>
      <c r="G101" s="18" t="s">
        <v>37</v>
      </c>
      <c r="H101" s="21" t="s">
        <v>38</v>
      </c>
    </row>
    <row r="102" spans="1:8" ht="13.5" customHeight="1" x14ac:dyDescent="0.15">
      <c r="A102" s="11" t="s">
        <v>72</v>
      </c>
      <c r="B102" s="49" t="s">
        <v>73</v>
      </c>
      <c r="C102" s="49"/>
      <c r="D102" s="12"/>
      <c r="E102" s="50"/>
      <c r="F102" s="50"/>
      <c r="G102" s="19"/>
      <c r="H102" s="22"/>
    </row>
    <row r="103" spans="1:8" ht="13.5" customHeight="1" x14ac:dyDescent="0.15">
      <c r="A103" s="11" t="s">
        <v>74</v>
      </c>
      <c r="B103" s="49" t="s">
        <v>75</v>
      </c>
      <c r="C103" s="49"/>
      <c r="D103" s="12"/>
      <c r="E103" s="50"/>
      <c r="F103" s="50"/>
      <c r="G103" s="19"/>
      <c r="H103" s="22"/>
    </row>
    <row r="104" spans="1:8" ht="30" customHeight="1" x14ac:dyDescent="0.15">
      <c r="A104" s="11" t="s">
        <v>43</v>
      </c>
      <c r="B104" s="49" t="s">
        <v>76</v>
      </c>
      <c r="C104" s="49"/>
      <c r="D104" s="12" t="s">
        <v>67</v>
      </c>
      <c r="E104" s="50">
        <v>4910.3999999999996</v>
      </c>
      <c r="F104" s="50"/>
      <c r="G104" s="19"/>
      <c r="H104" s="22">
        <f>G104*E104</f>
        <v>0</v>
      </c>
    </row>
    <row r="105" spans="1:8" ht="13.5" customHeight="1" x14ac:dyDescent="0.15">
      <c r="A105" s="11" t="s">
        <v>77</v>
      </c>
      <c r="B105" s="49" t="s">
        <v>78</v>
      </c>
      <c r="C105" s="49"/>
      <c r="D105" s="12"/>
      <c r="E105" s="50"/>
      <c r="F105" s="50"/>
      <c r="G105" s="19"/>
      <c r="H105" s="22"/>
    </row>
    <row r="106" spans="1:8" ht="21" customHeight="1" x14ac:dyDescent="0.15">
      <c r="A106" s="11" t="s">
        <v>79</v>
      </c>
      <c r="B106" s="49" t="s">
        <v>80</v>
      </c>
      <c r="C106" s="49"/>
      <c r="D106" s="12"/>
      <c r="E106" s="50"/>
      <c r="F106" s="50"/>
      <c r="G106" s="19"/>
      <c r="H106" s="22"/>
    </row>
    <row r="107" spans="1:8" ht="48" customHeight="1" x14ac:dyDescent="0.15">
      <c r="A107" s="11" t="s">
        <v>43</v>
      </c>
      <c r="B107" s="49" t="s">
        <v>81</v>
      </c>
      <c r="C107" s="49"/>
      <c r="D107" s="12" t="s">
        <v>67</v>
      </c>
      <c r="E107" s="50">
        <v>4464</v>
      </c>
      <c r="F107" s="50"/>
      <c r="G107" s="19"/>
      <c r="H107" s="22">
        <f>G107*E107</f>
        <v>0</v>
      </c>
    </row>
    <row r="108" spans="1:8" ht="13.5" customHeight="1" x14ac:dyDescent="0.15">
      <c r="A108" s="11" t="s">
        <v>82</v>
      </c>
      <c r="B108" s="49" t="s">
        <v>83</v>
      </c>
      <c r="C108" s="49"/>
      <c r="D108" s="12"/>
      <c r="E108" s="50"/>
      <c r="F108" s="50"/>
      <c r="G108" s="19"/>
      <c r="H108" s="22"/>
    </row>
    <row r="109" spans="1:8" ht="21" customHeight="1" x14ac:dyDescent="0.15">
      <c r="A109" s="11" t="s">
        <v>84</v>
      </c>
      <c r="B109" s="49" t="s">
        <v>85</v>
      </c>
      <c r="C109" s="49"/>
      <c r="D109" s="12" t="s">
        <v>69</v>
      </c>
      <c r="E109" s="50">
        <v>558</v>
      </c>
      <c r="F109" s="50"/>
      <c r="G109" s="19"/>
      <c r="H109" s="22">
        <f>G109*E109</f>
        <v>0</v>
      </c>
    </row>
    <row r="110" spans="1:8" ht="13.5" customHeight="1" x14ac:dyDescent="0.15">
      <c r="A110" s="11"/>
      <c r="B110" s="49"/>
      <c r="C110" s="49"/>
      <c r="D110" s="12"/>
      <c r="E110" s="50"/>
      <c r="F110" s="50"/>
      <c r="G110" s="19"/>
      <c r="H110" s="22"/>
    </row>
    <row r="111" spans="1:8" ht="13.5" customHeight="1" x14ac:dyDescent="0.15">
      <c r="A111" s="11"/>
      <c r="B111" s="49"/>
      <c r="C111" s="49"/>
      <c r="D111" s="12"/>
      <c r="E111" s="50"/>
      <c r="F111" s="50"/>
      <c r="G111" s="19"/>
      <c r="H111" s="22"/>
    </row>
    <row r="112" spans="1:8" ht="13.5" customHeight="1" x14ac:dyDescent="0.15">
      <c r="A112" s="11"/>
      <c r="B112" s="49"/>
      <c r="C112" s="49"/>
      <c r="D112" s="12"/>
      <c r="E112" s="50"/>
      <c r="F112" s="50"/>
      <c r="G112" s="19"/>
      <c r="H112" s="22"/>
    </row>
    <row r="113" spans="1:8" ht="13.5" customHeight="1" x14ac:dyDescent="0.15">
      <c r="A113" s="11"/>
      <c r="B113" s="49"/>
      <c r="C113" s="49"/>
      <c r="D113" s="12"/>
      <c r="E113" s="50"/>
      <c r="F113" s="50"/>
      <c r="G113" s="19"/>
      <c r="H113" s="22"/>
    </row>
    <row r="114" spans="1:8" ht="13.5" customHeight="1" x14ac:dyDescent="0.15">
      <c r="A114" s="11"/>
      <c r="B114" s="49"/>
      <c r="C114" s="49"/>
      <c r="D114" s="12"/>
      <c r="E114" s="50"/>
      <c r="F114" s="50"/>
      <c r="G114" s="19"/>
      <c r="H114" s="22"/>
    </row>
    <row r="115" spans="1:8" ht="13.5" customHeight="1" x14ac:dyDescent="0.15">
      <c r="A115" s="11"/>
      <c r="B115" s="49"/>
      <c r="C115" s="49"/>
      <c r="D115" s="12"/>
      <c r="E115" s="50"/>
      <c r="F115" s="50"/>
      <c r="G115" s="19"/>
      <c r="H115" s="22"/>
    </row>
    <row r="116" spans="1:8" ht="13.5" customHeight="1" x14ac:dyDescent="0.15">
      <c r="A116" s="11"/>
      <c r="B116" s="49"/>
      <c r="C116" s="49"/>
      <c r="D116" s="12"/>
      <c r="E116" s="50"/>
      <c r="F116" s="50"/>
      <c r="G116" s="19"/>
      <c r="H116" s="22"/>
    </row>
    <row r="117" spans="1:8" ht="13.5" customHeight="1" x14ac:dyDescent="0.15">
      <c r="A117" s="11"/>
      <c r="B117" s="49"/>
      <c r="C117" s="49"/>
      <c r="D117" s="12"/>
      <c r="E117" s="50"/>
      <c r="F117" s="50"/>
      <c r="G117" s="19"/>
      <c r="H117" s="22"/>
    </row>
    <row r="118" spans="1:8" ht="13.5" customHeight="1" x14ac:dyDescent="0.15">
      <c r="A118" s="11"/>
      <c r="B118" s="49"/>
      <c r="C118" s="49"/>
      <c r="D118" s="12"/>
      <c r="E118" s="50"/>
      <c r="F118" s="50"/>
      <c r="G118" s="19"/>
      <c r="H118" s="22"/>
    </row>
    <row r="119" spans="1:8" ht="13.5" customHeight="1" x14ac:dyDescent="0.15">
      <c r="A119" s="11"/>
      <c r="B119" s="49"/>
      <c r="C119" s="49"/>
      <c r="D119" s="12"/>
      <c r="E119" s="50"/>
      <c r="F119" s="50"/>
      <c r="G119" s="19"/>
      <c r="H119" s="22"/>
    </row>
    <row r="120" spans="1:8" ht="13.5" customHeight="1" x14ac:dyDescent="0.15">
      <c r="A120" s="11"/>
      <c r="B120" s="49"/>
      <c r="C120" s="49"/>
      <c r="D120" s="12"/>
      <c r="E120" s="50"/>
      <c r="F120" s="50"/>
      <c r="G120" s="19"/>
      <c r="H120" s="22"/>
    </row>
    <row r="121" spans="1:8" ht="13.5" customHeight="1" x14ac:dyDescent="0.15">
      <c r="A121" s="11"/>
      <c r="B121" s="49"/>
      <c r="C121" s="49"/>
      <c r="D121" s="12"/>
      <c r="E121" s="50"/>
      <c r="F121" s="50"/>
      <c r="G121" s="19"/>
      <c r="H121" s="22"/>
    </row>
    <row r="122" spans="1:8" ht="13.5" customHeight="1" x14ac:dyDescent="0.15">
      <c r="A122" s="11"/>
      <c r="B122" s="49"/>
      <c r="C122" s="49"/>
      <c r="D122" s="12"/>
      <c r="E122" s="50"/>
      <c r="F122" s="50"/>
      <c r="G122" s="19"/>
      <c r="H122" s="22"/>
    </row>
    <row r="123" spans="1:8" ht="13.5" customHeight="1" x14ac:dyDescent="0.15">
      <c r="A123" s="11"/>
      <c r="B123" s="49"/>
      <c r="C123" s="49"/>
      <c r="D123" s="12"/>
      <c r="E123" s="50"/>
      <c r="F123" s="50"/>
      <c r="G123" s="19"/>
      <c r="H123" s="22"/>
    </row>
    <row r="124" spans="1:8" ht="13.5" customHeight="1" x14ac:dyDescent="0.15">
      <c r="A124" s="11"/>
      <c r="B124" s="49"/>
      <c r="C124" s="49"/>
      <c r="D124" s="12"/>
      <c r="E124" s="50"/>
      <c r="F124" s="50"/>
      <c r="G124" s="19"/>
      <c r="H124" s="22"/>
    </row>
    <row r="125" spans="1:8" ht="13.5" customHeight="1" x14ac:dyDescent="0.15">
      <c r="A125" s="11"/>
      <c r="B125" s="49"/>
      <c r="C125" s="49"/>
      <c r="D125" s="12"/>
      <c r="E125" s="50"/>
      <c r="F125" s="50"/>
      <c r="G125" s="19"/>
      <c r="H125" s="22"/>
    </row>
    <row r="126" spans="1:8" ht="13.5" customHeight="1" x14ac:dyDescent="0.15">
      <c r="A126" s="11"/>
      <c r="B126" s="49"/>
      <c r="C126" s="49"/>
      <c r="D126" s="12"/>
      <c r="E126" s="50"/>
      <c r="F126" s="50"/>
      <c r="G126" s="19"/>
      <c r="H126" s="22"/>
    </row>
    <row r="127" spans="1:8" ht="13.5" customHeight="1" x14ac:dyDescent="0.15">
      <c r="A127" s="11"/>
      <c r="B127" s="49"/>
      <c r="C127" s="49"/>
      <c r="D127" s="12"/>
      <c r="E127" s="50"/>
      <c r="F127" s="50"/>
      <c r="G127" s="19"/>
      <c r="H127" s="22"/>
    </row>
    <row r="128" spans="1:8" ht="13.5" customHeight="1" x14ac:dyDescent="0.15">
      <c r="A128" s="11"/>
      <c r="B128" s="49"/>
      <c r="C128" s="49"/>
      <c r="D128" s="12"/>
      <c r="E128" s="50"/>
      <c r="F128" s="50"/>
      <c r="G128" s="19"/>
      <c r="H128" s="22"/>
    </row>
    <row r="129" spans="1:8" ht="13.5" customHeight="1" x14ac:dyDescent="0.15">
      <c r="A129" s="11"/>
      <c r="B129" s="49"/>
      <c r="C129" s="49"/>
      <c r="D129" s="12"/>
      <c r="E129" s="50"/>
      <c r="F129" s="50"/>
      <c r="G129" s="19"/>
      <c r="H129" s="22"/>
    </row>
    <row r="130" spans="1:8" ht="13.5" customHeight="1" x14ac:dyDescent="0.15">
      <c r="A130" s="11"/>
      <c r="B130" s="49"/>
      <c r="C130" s="49"/>
      <c r="D130" s="12"/>
      <c r="E130" s="50"/>
      <c r="F130" s="50"/>
      <c r="G130" s="19"/>
      <c r="H130" s="22"/>
    </row>
    <row r="131" spans="1:8" ht="13.5" customHeight="1" x14ac:dyDescent="0.15">
      <c r="A131" s="11"/>
      <c r="B131" s="49"/>
      <c r="C131" s="49"/>
      <c r="D131" s="12"/>
      <c r="E131" s="50"/>
      <c r="F131" s="50"/>
      <c r="G131" s="19"/>
      <c r="H131" s="22"/>
    </row>
    <row r="132" spans="1:8" ht="13.5" customHeight="1" x14ac:dyDescent="0.15">
      <c r="A132" s="11"/>
      <c r="B132" s="49"/>
      <c r="C132" s="49"/>
      <c r="D132" s="12"/>
      <c r="E132" s="50"/>
      <c r="F132" s="50"/>
      <c r="G132" s="19"/>
      <c r="H132" s="22"/>
    </row>
    <row r="133" spans="1:8" ht="13.5" customHeight="1" x14ac:dyDescent="0.15">
      <c r="A133" s="11"/>
      <c r="B133" s="49"/>
      <c r="C133" s="49"/>
      <c r="D133" s="12"/>
      <c r="E133" s="50"/>
      <c r="F133" s="50"/>
      <c r="G133" s="19"/>
      <c r="H133" s="22"/>
    </row>
    <row r="134" spans="1:8" ht="13.5" customHeight="1" x14ac:dyDescent="0.15">
      <c r="A134" s="11"/>
      <c r="B134" s="49"/>
      <c r="C134" s="49"/>
      <c r="D134" s="12"/>
      <c r="E134" s="50"/>
      <c r="F134" s="50"/>
      <c r="G134" s="19"/>
      <c r="H134" s="22"/>
    </row>
    <row r="135" spans="1:8" ht="13.5" customHeight="1" x14ac:dyDescent="0.15">
      <c r="A135" s="11"/>
      <c r="B135" s="49"/>
      <c r="C135" s="49"/>
      <c r="D135" s="12"/>
      <c r="E135" s="50"/>
      <c r="F135" s="50"/>
      <c r="G135" s="19"/>
      <c r="H135" s="22"/>
    </row>
    <row r="136" spans="1:8" ht="13.5" customHeight="1" x14ac:dyDescent="0.15">
      <c r="A136" s="11"/>
      <c r="B136" s="49"/>
      <c r="C136" s="49"/>
      <c r="D136" s="12"/>
      <c r="E136" s="50"/>
      <c r="F136" s="50"/>
      <c r="G136" s="19"/>
      <c r="H136" s="22"/>
    </row>
    <row r="137" spans="1:8" ht="13.5" customHeight="1" x14ac:dyDescent="0.15">
      <c r="A137" s="11"/>
      <c r="B137" s="49"/>
      <c r="C137" s="49"/>
      <c r="D137" s="12"/>
      <c r="E137" s="50"/>
      <c r="F137" s="50"/>
      <c r="G137" s="19"/>
      <c r="H137" s="22"/>
    </row>
    <row r="138" spans="1:8" ht="13.5" customHeight="1" x14ac:dyDescent="0.15">
      <c r="A138" s="11"/>
      <c r="B138" s="49"/>
      <c r="C138" s="49"/>
      <c r="D138" s="12"/>
      <c r="E138" s="50"/>
      <c r="F138" s="50"/>
      <c r="G138" s="19"/>
      <c r="H138" s="22"/>
    </row>
    <row r="139" spans="1:8" ht="13.5" customHeight="1" x14ac:dyDescent="0.15">
      <c r="A139" s="11"/>
      <c r="B139" s="49"/>
      <c r="C139" s="49"/>
      <c r="D139" s="12"/>
      <c r="E139" s="50"/>
      <c r="F139" s="50"/>
      <c r="G139" s="19"/>
      <c r="H139" s="22"/>
    </row>
    <row r="140" spans="1:8" ht="13.5" customHeight="1" x14ac:dyDescent="0.15">
      <c r="A140" s="11"/>
      <c r="B140" s="49"/>
      <c r="C140" s="49"/>
      <c r="D140" s="12"/>
      <c r="E140" s="50"/>
      <c r="F140" s="50"/>
      <c r="G140" s="19"/>
      <c r="H140" s="22"/>
    </row>
    <row r="141" spans="1:8" ht="13.5" customHeight="1" x14ac:dyDescent="0.15">
      <c r="A141" s="11"/>
      <c r="B141" s="49"/>
      <c r="C141" s="49"/>
      <c r="D141" s="12"/>
      <c r="E141" s="50"/>
      <c r="F141" s="50"/>
      <c r="G141" s="19"/>
      <c r="H141" s="22"/>
    </row>
    <row r="142" spans="1:8" ht="13.5" customHeight="1" x14ac:dyDescent="0.15">
      <c r="A142" s="11"/>
      <c r="B142" s="49"/>
      <c r="C142" s="49"/>
      <c r="D142" s="12"/>
      <c r="E142" s="50"/>
      <c r="F142" s="50"/>
      <c r="G142" s="19"/>
      <c r="H142" s="22"/>
    </row>
    <row r="143" spans="1:8" ht="13.5" customHeight="1" thickBot="1" x14ac:dyDescent="0.2">
      <c r="A143" s="53" t="s">
        <v>129</v>
      </c>
      <c r="B143" s="54"/>
      <c r="C143" s="54"/>
      <c r="D143" s="54"/>
      <c r="E143" s="54"/>
      <c r="F143" s="54"/>
      <c r="G143" s="55"/>
      <c r="H143" s="23">
        <f>SUM(H104:H109)</f>
        <v>0</v>
      </c>
    </row>
    <row r="144" spans="1:8" ht="21" customHeight="1" x14ac:dyDescent="0.15">
      <c r="A144" s="51"/>
      <c r="B144" s="51"/>
      <c r="C144" s="31"/>
      <c r="D144" s="31"/>
      <c r="E144" s="31"/>
      <c r="F144" s="52" t="s">
        <v>86</v>
      </c>
      <c r="G144" s="52"/>
      <c r="H144" s="52"/>
    </row>
    <row r="145" spans="1:8" ht="21" customHeight="1" x14ac:dyDescent="0.15">
      <c r="A145" s="56" t="s">
        <v>29</v>
      </c>
      <c r="B145" s="56"/>
      <c r="C145" s="56"/>
      <c r="D145" s="56"/>
      <c r="E145" s="56"/>
      <c r="F145" s="56"/>
      <c r="G145" s="56"/>
      <c r="H145" s="56"/>
    </row>
    <row r="146" spans="1:8" ht="13.5" customHeight="1" thickBot="1" x14ac:dyDescent="0.2">
      <c r="A146" s="51" t="s">
        <v>110</v>
      </c>
      <c r="B146" s="51"/>
      <c r="C146" s="31"/>
      <c r="D146" s="31"/>
      <c r="E146" s="31"/>
      <c r="F146" s="52" t="s">
        <v>31</v>
      </c>
      <c r="G146" s="52"/>
      <c r="H146" s="52"/>
    </row>
    <row r="147" spans="1:8" ht="13.5" customHeight="1" x14ac:dyDescent="0.15">
      <c r="A147" s="57" t="s">
        <v>87</v>
      </c>
      <c r="B147" s="58"/>
      <c r="C147" s="58"/>
      <c r="D147" s="58"/>
      <c r="E147" s="58"/>
      <c r="F147" s="58"/>
      <c r="G147" s="58"/>
      <c r="H147" s="59"/>
    </row>
    <row r="148" spans="1:8" ht="13.5" customHeight="1" x14ac:dyDescent="0.15">
      <c r="A148" s="11" t="s">
        <v>33</v>
      </c>
      <c r="B148" s="60" t="s">
        <v>34</v>
      </c>
      <c r="C148" s="60"/>
      <c r="D148" s="12" t="s">
        <v>35</v>
      </c>
      <c r="E148" s="60" t="s">
        <v>36</v>
      </c>
      <c r="F148" s="60"/>
      <c r="G148" s="18" t="s">
        <v>37</v>
      </c>
      <c r="H148" s="21" t="s">
        <v>38</v>
      </c>
    </row>
    <row r="149" spans="1:8" ht="21" customHeight="1" x14ac:dyDescent="0.15">
      <c r="A149" s="11" t="s">
        <v>88</v>
      </c>
      <c r="B149" s="49" t="s">
        <v>89</v>
      </c>
      <c r="C149" s="49"/>
      <c r="D149" s="12"/>
      <c r="E149" s="50"/>
      <c r="F149" s="50"/>
      <c r="G149" s="19"/>
      <c r="H149" s="22"/>
    </row>
    <row r="150" spans="1:8" ht="39" customHeight="1" x14ac:dyDescent="0.15">
      <c r="A150" s="11" t="s">
        <v>90</v>
      </c>
      <c r="B150" s="49" t="s">
        <v>91</v>
      </c>
      <c r="C150" s="49"/>
      <c r="D150" s="12" t="s">
        <v>92</v>
      </c>
      <c r="E150" s="50">
        <v>1</v>
      </c>
      <c r="F150" s="50"/>
      <c r="G150" s="19"/>
      <c r="H150" s="22">
        <f t="shared" ref="H150:H152" si="2">G150*E150</f>
        <v>0</v>
      </c>
    </row>
    <row r="151" spans="1:8" ht="57" customHeight="1" x14ac:dyDescent="0.15">
      <c r="A151" s="11" t="s">
        <v>93</v>
      </c>
      <c r="B151" s="49" t="s">
        <v>94</v>
      </c>
      <c r="C151" s="49"/>
      <c r="D151" s="12" t="s">
        <v>92</v>
      </c>
      <c r="E151" s="50">
        <v>2</v>
      </c>
      <c r="F151" s="50"/>
      <c r="G151" s="19"/>
      <c r="H151" s="22">
        <f t="shared" si="2"/>
        <v>0</v>
      </c>
    </row>
    <row r="152" spans="1:8" ht="48" customHeight="1" x14ac:dyDescent="0.15">
      <c r="A152" s="11" t="s">
        <v>95</v>
      </c>
      <c r="B152" s="49" t="s">
        <v>96</v>
      </c>
      <c r="C152" s="49"/>
      <c r="D152" s="12" t="s">
        <v>92</v>
      </c>
      <c r="E152" s="50">
        <v>22</v>
      </c>
      <c r="F152" s="50"/>
      <c r="G152" s="19"/>
      <c r="H152" s="22">
        <f t="shared" si="2"/>
        <v>0</v>
      </c>
    </row>
    <row r="153" spans="1:8" ht="13.5" customHeight="1" x14ac:dyDescent="0.15">
      <c r="A153" s="11"/>
      <c r="B153" s="49"/>
      <c r="C153" s="49"/>
      <c r="D153" s="12"/>
      <c r="E153" s="50"/>
      <c r="F153" s="50"/>
      <c r="G153" s="19"/>
      <c r="H153" s="22"/>
    </row>
    <row r="154" spans="1:8" ht="13.5" customHeight="1" x14ac:dyDescent="0.15">
      <c r="A154" s="11"/>
      <c r="B154" s="49"/>
      <c r="C154" s="49"/>
      <c r="D154" s="12"/>
      <c r="E154" s="50"/>
      <c r="F154" s="50"/>
      <c r="G154" s="19"/>
      <c r="H154" s="22"/>
    </row>
    <row r="155" spans="1:8" ht="13.5" customHeight="1" x14ac:dyDescent="0.15">
      <c r="A155" s="11"/>
      <c r="B155" s="49"/>
      <c r="C155" s="49"/>
      <c r="D155" s="12"/>
      <c r="E155" s="50"/>
      <c r="F155" s="50"/>
      <c r="G155" s="19"/>
      <c r="H155" s="22"/>
    </row>
    <row r="156" spans="1:8" ht="13.5" customHeight="1" x14ac:dyDescent="0.15">
      <c r="A156" s="11"/>
      <c r="B156" s="49"/>
      <c r="C156" s="49"/>
      <c r="D156" s="12"/>
      <c r="E156" s="50"/>
      <c r="F156" s="50"/>
      <c r="G156" s="19"/>
      <c r="H156" s="22"/>
    </row>
    <row r="157" spans="1:8" ht="13.5" customHeight="1" x14ac:dyDescent="0.15">
      <c r="A157" s="11"/>
      <c r="B157" s="49"/>
      <c r="C157" s="49"/>
      <c r="D157" s="12"/>
      <c r="E157" s="50"/>
      <c r="F157" s="50"/>
      <c r="G157" s="19"/>
      <c r="H157" s="22"/>
    </row>
    <row r="158" spans="1:8" ht="13.5" customHeight="1" x14ac:dyDescent="0.15">
      <c r="A158" s="11"/>
      <c r="B158" s="49"/>
      <c r="C158" s="49"/>
      <c r="D158" s="12"/>
      <c r="E158" s="50"/>
      <c r="F158" s="50"/>
      <c r="G158" s="19"/>
      <c r="H158" s="22"/>
    </row>
    <row r="159" spans="1:8" ht="13.5" customHeight="1" x14ac:dyDescent="0.15">
      <c r="A159" s="11"/>
      <c r="B159" s="49"/>
      <c r="C159" s="49"/>
      <c r="D159" s="12"/>
      <c r="E159" s="50"/>
      <c r="F159" s="50"/>
      <c r="G159" s="19"/>
      <c r="H159" s="22"/>
    </row>
    <row r="160" spans="1:8" ht="13.5" customHeight="1" x14ac:dyDescent="0.15">
      <c r="A160" s="11"/>
      <c r="B160" s="49"/>
      <c r="C160" s="49"/>
      <c r="D160" s="12"/>
      <c r="E160" s="50"/>
      <c r="F160" s="50"/>
      <c r="G160" s="19"/>
      <c r="H160" s="22"/>
    </row>
    <row r="161" spans="1:8" ht="13.5" customHeight="1" x14ac:dyDescent="0.15">
      <c r="A161" s="11"/>
      <c r="B161" s="49"/>
      <c r="C161" s="49"/>
      <c r="D161" s="12"/>
      <c r="E161" s="50"/>
      <c r="F161" s="50"/>
      <c r="G161" s="19"/>
      <c r="H161" s="22"/>
    </row>
    <row r="162" spans="1:8" ht="13.5" customHeight="1" x14ac:dyDescent="0.15">
      <c r="A162" s="11"/>
      <c r="B162" s="49"/>
      <c r="C162" s="49"/>
      <c r="D162" s="12"/>
      <c r="E162" s="50"/>
      <c r="F162" s="50"/>
      <c r="G162" s="19"/>
      <c r="H162" s="22"/>
    </row>
    <row r="163" spans="1:8" ht="13.5" customHeight="1" x14ac:dyDescent="0.15">
      <c r="A163" s="11"/>
      <c r="B163" s="49"/>
      <c r="C163" s="49"/>
      <c r="D163" s="12"/>
      <c r="E163" s="50"/>
      <c r="F163" s="50"/>
      <c r="G163" s="19"/>
      <c r="H163" s="22"/>
    </row>
    <row r="164" spans="1:8" ht="13.5" customHeight="1" x14ac:dyDescent="0.15">
      <c r="A164" s="11"/>
      <c r="B164" s="49"/>
      <c r="C164" s="49"/>
      <c r="D164" s="12"/>
      <c r="E164" s="50"/>
      <c r="F164" s="50"/>
      <c r="G164" s="19"/>
      <c r="H164" s="22"/>
    </row>
    <row r="165" spans="1:8" ht="13.5" customHeight="1" x14ac:dyDescent="0.15">
      <c r="A165" s="11"/>
      <c r="B165" s="49"/>
      <c r="C165" s="49"/>
      <c r="D165" s="12"/>
      <c r="E165" s="50"/>
      <c r="F165" s="50"/>
      <c r="G165" s="19"/>
      <c r="H165" s="22"/>
    </row>
    <row r="166" spans="1:8" ht="13.5" customHeight="1" x14ac:dyDescent="0.15">
      <c r="A166" s="11"/>
      <c r="B166" s="49"/>
      <c r="C166" s="49"/>
      <c r="D166" s="12"/>
      <c r="E166" s="50"/>
      <c r="F166" s="50"/>
      <c r="G166" s="19"/>
      <c r="H166" s="22"/>
    </row>
    <row r="167" spans="1:8" ht="13.5" customHeight="1" x14ac:dyDescent="0.15">
      <c r="A167" s="11"/>
      <c r="B167" s="49"/>
      <c r="C167" s="49"/>
      <c r="D167" s="12"/>
      <c r="E167" s="50"/>
      <c r="F167" s="50"/>
      <c r="G167" s="19"/>
      <c r="H167" s="22"/>
    </row>
    <row r="168" spans="1:8" ht="13.5" customHeight="1" x14ac:dyDescent="0.15">
      <c r="A168" s="11"/>
      <c r="B168" s="49"/>
      <c r="C168" s="49"/>
      <c r="D168" s="12"/>
      <c r="E168" s="50"/>
      <c r="F168" s="50"/>
      <c r="G168" s="19"/>
      <c r="H168" s="22"/>
    </row>
    <row r="169" spans="1:8" ht="13.5" customHeight="1" x14ac:dyDescent="0.15">
      <c r="A169" s="11"/>
      <c r="B169" s="49"/>
      <c r="C169" s="49"/>
      <c r="D169" s="12"/>
      <c r="E169" s="50"/>
      <c r="F169" s="50"/>
      <c r="G169" s="19"/>
      <c r="H169" s="22"/>
    </row>
    <row r="170" spans="1:8" ht="13.5" customHeight="1" x14ac:dyDescent="0.15">
      <c r="A170" s="11"/>
      <c r="B170" s="49"/>
      <c r="C170" s="49"/>
      <c r="D170" s="12"/>
      <c r="E170" s="50"/>
      <c r="F170" s="50"/>
      <c r="G170" s="19"/>
      <c r="H170" s="22"/>
    </row>
    <row r="171" spans="1:8" ht="13.5" customHeight="1" x14ac:dyDescent="0.15">
      <c r="A171" s="11"/>
      <c r="B171" s="49"/>
      <c r="C171" s="49"/>
      <c r="D171" s="12"/>
      <c r="E171" s="50"/>
      <c r="F171" s="50"/>
      <c r="G171" s="19"/>
      <c r="H171" s="22"/>
    </row>
    <row r="172" spans="1:8" ht="13.5" customHeight="1" x14ac:dyDescent="0.15">
      <c r="A172" s="11"/>
      <c r="B172" s="49"/>
      <c r="C172" s="49"/>
      <c r="D172" s="12"/>
      <c r="E172" s="50"/>
      <c r="F172" s="50"/>
      <c r="G172" s="19"/>
      <c r="H172" s="22"/>
    </row>
    <row r="173" spans="1:8" ht="13.5" customHeight="1" x14ac:dyDescent="0.15">
      <c r="A173" s="11"/>
      <c r="B173" s="49"/>
      <c r="C173" s="49"/>
      <c r="D173" s="12"/>
      <c r="E173" s="50"/>
      <c r="F173" s="50"/>
      <c r="G173" s="19"/>
      <c r="H173" s="22"/>
    </row>
    <row r="174" spans="1:8" ht="13.5" customHeight="1" x14ac:dyDescent="0.15">
      <c r="A174" s="11"/>
      <c r="B174" s="49"/>
      <c r="C174" s="49"/>
      <c r="D174" s="12"/>
      <c r="E174" s="50"/>
      <c r="F174" s="50"/>
      <c r="G174" s="19"/>
      <c r="H174" s="22"/>
    </row>
    <row r="175" spans="1:8" ht="13.5" customHeight="1" x14ac:dyDescent="0.15">
      <c r="A175" s="11"/>
      <c r="B175" s="49"/>
      <c r="C175" s="49"/>
      <c r="D175" s="12"/>
      <c r="E175" s="50"/>
      <c r="F175" s="50"/>
      <c r="G175" s="19"/>
      <c r="H175" s="22"/>
    </row>
    <row r="176" spans="1:8" ht="13.5" customHeight="1" x14ac:dyDescent="0.15">
      <c r="A176" s="11"/>
      <c r="B176" s="49"/>
      <c r="C176" s="49"/>
      <c r="D176" s="12"/>
      <c r="E176" s="50"/>
      <c r="F176" s="50"/>
      <c r="G176" s="19"/>
      <c r="H176" s="22"/>
    </row>
    <row r="177" spans="1:8" ht="13.5" customHeight="1" x14ac:dyDescent="0.15">
      <c r="A177" s="11"/>
      <c r="B177" s="49"/>
      <c r="C177" s="49"/>
      <c r="D177" s="12"/>
      <c r="E177" s="50"/>
      <c r="F177" s="50"/>
      <c r="G177" s="19"/>
      <c r="H177" s="22"/>
    </row>
    <row r="178" spans="1:8" ht="13.5" customHeight="1" x14ac:dyDescent="0.15">
      <c r="A178" s="11"/>
      <c r="B178" s="49"/>
      <c r="C178" s="49"/>
      <c r="D178" s="12"/>
      <c r="E178" s="50"/>
      <c r="F178" s="50"/>
      <c r="G178" s="19"/>
      <c r="H178" s="22"/>
    </row>
    <row r="179" spans="1:8" ht="13.5" customHeight="1" x14ac:dyDescent="0.15">
      <c r="A179" s="11"/>
      <c r="B179" s="49"/>
      <c r="C179" s="49"/>
      <c r="D179" s="12"/>
      <c r="E179" s="50"/>
      <c r="F179" s="50"/>
      <c r="G179" s="19"/>
      <c r="H179" s="22"/>
    </row>
    <row r="180" spans="1:8" ht="13.5" customHeight="1" x14ac:dyDescent="0.15">
      <c r="A180" s="11"/>
      <c r="B180" s="49"/>
      <c r="C180" s="49"/>
      <c r="D180" s="12"/>
      <c r="E180" s="50"/>
      <c r="F180" s="50"/>
      <c r="G180" s="19"/>
      <c r="H180" s="22"/>
    </row>
    <row r="181" spans="1:8" ht="13.5" customHeight="1" x14ac:dyDescent="0.15">
      <c r="A181" s="11"/>
      <c r="B181" s="49"/>
      <c r="C181" s="49"/>
      <c r="D181" s="12"/>
      <c r="E181" s="50"/>
      <c r="F181" s="50"/>
      <c r="G181" s="19"/>
      <c r="H181" s="22"/>
    </row>
    <row r="182" spans="1:8" ht="13.5" customHeight="1" x14ac:dyDescent="0.15">
      <c r="A182" s="11"/>
      <c r="B182" s="49"/>
      <c r="C182" s="49"/>
      <c r="D182" s="12"/>
      <c r="E182" s="50"/>
      <c r="F182" s="50"/>
      <c r="G182" s="19"/>
      <c r="H182" s="22"/>
    </row>
    <row r="183" spans="1:8" ht="13.5" customHeight="1" x14ac:dyDescent="0.15">
      <c r="A183" s="11"/>
      <c r="B183" s="49"/>
      <c r="C183" s="49"/>
      <c r="D183" s="12"/>
      <c r="E183" s="50"/>
      <c r="F183" s="50"/>
      <c r="G183" s="19"/>
      <c r="H183" s="22"/>
    </row>
    <row r="184" spans="1:8" ht="13.5" customHeight="1" x14ac:dyDescent="0.15">
      <c r="A184" s="11"/>
      <c r="B184" s="49"/>
      <c r="C184" s="49"/>
      <c r="D184" s="12"/>
      <c r="E184" s="50"/>
      <c r="F184" s="50"/>
      <c r="G184" s="19"/>
      <c r="H184" s="22"/>
    </row>
    <row r="185" spans="1:8" ht="13.5" customHeight="1" x14ac:dyDescent="0.15">
      <c r="A185" s="11"/>
      <c r="B185" s="49"/>
      <c r="C185" s="49"/>
      <c r="D185" s="12"/>
      <c r="E185" s="50"/>
      <c r="F185" s="50"/>
      <c r="G185" s="19"/>
      <c r="H185" s="22"/>
    </row>
    <row r="186" spans="1:8" ht="13.5" customHeight="1" thickBot="1" x14ac:dyDescent="0.2">
      <c r="A186" s="53" t="s">
        <v>131</v>
      </c>
      <c r="B186" s="54"/>
      <c r="C186" s="54"/>
      <c r="D186" s="54"/>
      <c r="E186" s="54"/>
      <c r="F186" s="54"/>
      <c r="G186" s="55"/>
      <c r="H186" s="23">
        <f>SUM(H150:H185)</f>
        <v>0</v>
      </c>
    </row>
    <row r="187" spans="1:8" ht="21" customHeight="1" x14ac:dyDescent="0.15">
      <c r="A187" s="51"/>
      <c r="B187" s="51"/>
      <c r="C187" s="31"/>
      <c r="D187" s="31"/>
      <c r="E187" s="31"/>
      <c r="F187" s="52" t="s">
        <v>97</v>
      </c>
      <c r="G187" s="52"/>
      <c r="H187" s="52"/>
    </row>
  </sheetData>
  <sheetProtection algorithmName="SHA-512" hashValue="C3d1N4H9aZttDjJg5U7nr2MX0ULSurypMUYzGy8EYwHkUkXw6eYtpYRksRUiX57uebHzCzBKXDEAVWZBeiURrg==" saltValue="fYepz8f9aZW9RZEoXPZM5A==" spinCount="100000" sheet="1" formatCells="0" formatColumns="0" formatRows="0" insertColumns="0" insertRows="0" insertHyperlinks="0" deleteColumns="0" deleteRows="0" sort="0" autoFilter="0" pivotTables="0"/>
  <protectedRanges>
    <protectedRange sqref="G13:G1048576 G1:G11" name="区域1"/>
  </protectedRanges>
  <mergeCells count="370">
    <mergeCell ref="B5:C5"/>
    <mergeCell ref="E5:F5"/>
    <mergeCell ref="B6:C6"/>
    <mergeCell ref="E6:F6"/>
    <mergeCell ref="B7:C7"/>
    <mergeCell ref="E7:F7"/>
    <mergeCell ref="A1:H1"/>
    <mergeCell ref="A2:B2"/>
    <mergeCell ref="C2:E2"/>
    <mergeCell ref="F2:H2"/>
    <mergeCell ref="A3:H3"/>
    <mergeCell ref="B4:C4"/>
    <mergeCell ref="E4:F4"/>
    <mergeCell ref="B11:C11"/>
    <mergeCell ref="E11:F11"/>
    <mergeCell ref="B12:C12"/>
    <mergeCell ref="E12:F12"/>
    <mergeCell ref="B13:C13"/>
    <mergeCell ref="E13:F13"/>
    <mergeCell ref="B8:C8"/>
    <mergeCell ref="E8:F8"/>
    <mergeCell ref="B9:C9"/>
    <mergeCell ref="E9:F9"/>
    <mergeCell ref="B10:C10"/>
    <mergeCell ref="E10:F10"/>
    <mergeCell ref="B17:C17"/>
    <mergeCell ref="E17:F17"/>
    <mergeCell ref="B18:C18"/>
    <mergeCell ref="E18:F18"/>
    <mergeCell ref="B19:C19"/>
    <mergeCell ref="E19:F19"/>
    <mergeCell ref="B14:C14"/>
    <mergeCell ref="E14:F14"/>
    <mergeCell ref="B15:C15"/>
    <mergeCell ref="E15:F15"/>
    <mergeCell ref="B16:C16"/>
    <mergeCell ref="E16:F16"/>
    <mergeCell ref="B23:C23"/>
    <mergeCell ref="E23:F23"/>
    <mergeCell ref="B24:C24"/>
    <mergeCell ref="E24:F24"/>
    <mergeCell ref="B25:C25"/>
    <mergeCell ref="E25:F25"/>
    <mergeCell ref="B20:C20"/>
    <mergeCell ref="E20:F20"/>
    <mergeCell ref="B21:C21"/>
    <mergeCell ref="E21:F21"/>
    <mergeCell ref="B22:C22"/>
    <mergeCell ref="E22:F22"/>
    <mergeCell ref="B29:C29"/>
    <mergeCell ref="E29:F29"/>
    <mergeCell ref="B30:C30"/>
    <mergeCell ref="E30:F30"/>
    <mergeCell ref="B31:C31"/>
    <mergeCell ref="E31:F31"/>
    <mergeCell ref="B26:C26"/>
    <mergeCell ref="E26:F26"/>
    <mergeCell ref="B27:C27"/>
    <mergeCell ref="E27:F27"/>
    <mergeCell ref="B28:C28"/>
    <mergeCell ref="E28:F28"/>
    <mergeCell ref="B35:C35"/>
    <mergeCell ref="E35:F35"/>
    <mergeCell ref="B36:C36"/>
    <mergeCell ref="E36:F36"/>
    <mergeCell ref="B37:C37"/>
    <mergeCell ref="E37:F37"/>
    <mergeCell ref="B32:C32"/>
    <mergeCell ref="E32:F32"/>
    <mergeCell ref="B33:C33"/>
    <mergeCell ref="E33:F33"/>
    <mergeCell ref="B34:C34"/>
    <mergeCell ref="E34:F34"/>
    <mergeCell ref="B41:C41"/>
    <mergeCell ref="E41:F41"/>
    <mergeCell ref="B42:C42"/>
    <mergeCell ref="E42:F42"/>
    <mergeCell ref="B43:C43"/>
    <mergeCell ref="E43:F43"/>
    <mergeCell ref="B38:C38"/>
    <mergeCell ref="E38:F38"/>
    <mergeCell ref="B39:C39"/>
    <mergeCell ref="E39:F39"/>
    <mergeCell ref="B40:C40"/>
    <mergeCell ref="E40:F40"/>
    <mergeCell ref="B47:C47"/>
    <mergeCell ref="E47:F47"/>
    <mergeCell ref="B48:C48"/>
    <mergeCell ref="E48:F48"/>
    <mergeCell ref="A50:B50"/>
    <mergeCell ref="C50:E50"/>
    <mergeCell ref="F50:H50"/>
    <mergeCell ref="B44:C44"/>
    <mergeCell ref="E44:F44"/>
    <mergeCell ref="B45:C45"/>
    <mergeCell ref="E45:F45"/>
    <mergeCell ref="B46:C46"/>
    <mergeCell ref="E46:F46"/>
    <mergeCell ref="A49:G49"/>
    <mergeCell ref="B55:C55"/>
    <mergeCell ref="E55:F55"/>
    <mergeCell ref="B56:C56"/>
    <mergeCell ref="E56:F56"/>
    <mergeCell ref="B57:C57"/>
    <mergeCell ref="E57:F57"/>
    <mergeCell ref="A51:H51"/>
    <mergeCell ref="A52:B52"/>
    <mergeCell ref="C52:E52"/>
    <mergeCell ref="F52:H52"/>
    <mergeCell ref="A53:H53"/>
    <mergeCell ref="B54:C54"/>
    <mergeCell ref="E54:F54"/>
    <mergeCell ref="B61:C61"/>
    <mergeCell ref="E61:F61"/>
    <mergeCell ref="B62:C62"/>
    <mergeCell ref="E62:F62"/>
    <mergeCell ref="B63:C63"/>
    <mergeCell ref="E63:F63"/>
    <mergeCell ref="B58:C58"/>
    <mergeCell ref="E58:F58"/>
    <mergeCell ref="B59:C59"/>
    <mergeCell ref="E59:F59"/>
    <mergeCell ref="B60:C60"/>
    <mergeCell ref="E60:F60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79:C79"/>
    <mergeCell ref="E79:F79"/>
    <mergeCell ref="B80:C80"/>
    <mergeCell ref="E80:F80"/>
    <mergeCell ref="B81:C81"/>
    <mergeCell ref="E81:F81"/>
    <mergeCell ref="B76:C76"/>
    <mergeCell ref="E76:F76"/>
    <mergeCell ref="B77:C77"/>
    <mergeCell ref="E77:F77"/>
    <mergeCell ref="B78:C78"/>
    <mergeCell ref="E78:F78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A98:H98"/>
    <mergeCell ref="A99:B99"/>
    <mergeCell ref="C99:E99"/>
    <mergeCell ref="F99:H99"/>
    <mergeCell ref="A100:H100"/>
    <mergeCell ref="B101:C101"/>
    <mergeCell ref="E101:F101"/>
    <mergeCell ref="B94:C94"/>
    <mergeCell ref="E94:F94"/>
    <mergeCell ref="B95:C95"/>
    <mergeCell ref="E95:F95"/>
    <mergeCell ref="A97:B97"/>
    <mergeCell ref="C97:E97"/>
    <mergeCell ref="F97:H97"/>
    <mergeCell ref="A96:G96"/>
    <mergeCell ref="B105:C105"/>
    <mergeCell ref="E105:F105"/>
    <mergeCell ref="B106:C106"/>
    <mergeCell ref="E106:F106"/>
    <mergeCell ref="B107:C107"/>
    <mergeCell ref="E107:F107"/>
    <mergeCell ref="B102:C102"/>
    <mergeCell ref="E102:F102"/>
    <mergeCell ref="B103:C103"/>
    <mergeCell ref="E103:F103"/>
    <mergeCell ref="B104:C104"/>
    <mergeCell ref="E104:F104"/>
    <mergeCell ref="B111:C111"/>
    <mergeCell ref="E111:F111"/>
    <mergeCell ref="B112:C112"/>
    <mergeCell ref="E112:F112"/>
    <mergeCell ref="B113:C113"/>
    <mergeCell ref="E113:F113"/>
    <mergeCell ref="B108:C108"/>
    <mergeCell ref="E108:F108"/>
    <mergeCell ref="B109:C109"/>
    <mergeCell ref="E109:F109"/>
    <mergeCell ref="B110:C110"/>
    <mergeCell ref="E110:F110"/>
    <mergeCell ref="B117:C117"/>
    <mergeCell ref="E117:F117"/>
    <mergeCell ref="B118:C118"/>
    <mergeCell ref="E118:F118"/>
    <mergeCell ref="B119:C119"/>
    <mergeCell ref="E119:F119"/>
    <mergeCell ref="B114:C114"/>
    <mergeCell ref="E114:F114"/>
    <mergeCell ref="B115:C115"/>
    <mergeCell ref="E115:F115"/>
    <mergeCell ref="B116:C116"/>
    <mergeCell ref="E116:F116"/>
    <mergeCell ref="B123:C123"/>
    <mergeCell ref="E123:F123"/>
    <mergeCell ref="B124:C124"/>
    <mergeCell ref="E124:F124"/>
    <mergeCell ref="B125:C125"/>
    <mergeCell ref="E125:F125"/>
    <mergeCell ref="B120:C120"/>
    <mergeCell ref="E120:F120"/>
    <mergeCell ref="B121:C121"/>
    <mergeCell ref="E121:F121"/>
    <mergeCell ref="B122:C122"/>
    <mergeCell ref="E122:F122"/>
    <mergeCell ref="B129:C129"/>
    <mergeCell ref="E129:F129"/>
    <mergeCell ref="B130:C130"/>
    <mergeCell ref="E130:F130"/>
    <mergeCell ref="B131:C131"/>
    <mergeCell ref="E131:F131"/>
    <mergeCell ref="B126:C126"/>
    <mergeCell ref="E126:F126"/>
    <mergeCell ref="B127:C127"/>
    <mergeCell ref="E127:F127"/>
    <mergeCell ref="B128:C128"/>
    <mergeCell ref="E128:F128"/>
    <mergeCell ref="B135:C135"/>
    <mergeCell ref="E135:F135"/>
    <mergeCell ref="B136:C136"/>
    <mergeCell ref="E136:F136"/>
    <mergeCell ref="B137:C137"/>
    <mergeCell ref="E137:F137"/>
    <mergeCell ref="B132:C132"/>
    <mergeCell ref="E132:F132"/>
    <mergeCell ref="B133:C133"/>
    <mergeCell ref="E133:F133"/>
    <mergeCell ref="B134:C134"/>
    <mergeCell ref="E134:F134"/>
    <mergeCell ref="B141:C141"/>
    <mergeCell ref="E141:F141"/>
    <mergeCell ref="B142:C142"/>
    <mergeCell ref="E142:F142"/>
    <mergeCell ref="A144:B144"/>
    <mergeCell ref="C144:E144"/>
    <mergeCell ref="F144:H144"/>
    <mergeCell ref="B138:C138"/>
    <mergeCell ref="E138:F138"/>
    <mergeCell ref="B139:C139"/>
    <mergeCell ref="E139:F139"/>
    <mergeCell ref="B140:C140"/>
    <mergeCell ref="E140:F140"/>
    <mergeCell ref="A143:G143"/>
    <mergeCell ref="B149:C149"/>
    <mergeCell ref="E149:F149"/>
    <mergeCell ref="B150:C150"/>
    <mergeCell ref="E150:F150"/>
    <mergeCell ref="B151:C151"/>
    <mergeCell ref="E151:F151"/>
    <mergeCell ref="A145:H145"/>
    <mergeCell ref="A146:B146"/>
    <mergeCell ref="C146:E146"/>
    <mergeCell ref="F146:H146"/>
    <mergeCell ref="A147:H147"/>
    <mergeCell ref="B148:C148"/>
    <mergeCell ref="E148:F148"/>
    <mergeCell ref="B155:C155"/>
    <mergeCell ref="E155:F155"/>
    <mergeCell ref="B156:C156"/>
    <mergeCell ref="E156:F156"/>
    <mergeCell ref="B157:C157"/>
    <mergeCell ref="E157:F157"/>
    <mergeCell ref="B152:C152"/>
    <mergeCell ref="E152:F152"/>
    <mergeCell ref="B153:C153"/>
    <mergeCell ref="E153:F153"/>
    <mergeCell ref="B154:C154"/>
    <mergeCell ref="E154:F154"/>
    <mergeCell ref="B161:C161"/>
    <mergeCell ref="E161:F161"/>
    <mergeCell ref="B162:C162"/>
    <mergeCell ref="E162:F162"/>
    <mergeCell ref="B163:C163"/>
    <mergeCell ref="E163:F163"/>
    <mergeCell ref="B158:C158"/>
    <mergeCell ref="E158:F158"/>
    <mergeCell ref="B159:C159"/>
    <mergeCell ref="E159:F159"/>
    <mergeCell ref="B160:C160"/>
    <mergeCell ref="E160:F160"/>
    <mergeCell ref="B167:C167"/>
    <mergeCell ref="E167:F167"/>
    <mergeCell ref="B168:C168"/>
    <mergeCell ref="E168:F168"/>
    <mergeCell ref="B169:C169"/>
    <mergeCell ref="E169:F169"/>
    <mergeCell ref="B164:C164"/>
    <mergeCell ref="E164:F164"/>
    <mergeCell ref="B165:C165"/>
    <mergeCell ref="E165:F165"/>
    <mergeCell ref="B166:C166"/>
    <mergeCell ref="E166:F166"/>
    <mergeCell ref="B173:C173"/>
    <mergeCell ref="E173:F173"/>
    <mergeCell ref="B174:C174"/>
    <mergeCell ref="E174:F174"/>
    <mergeCell ref="B175:C175"/>
    <mergeCell ref="E175:F175"/>
    <mergeCell ref="B170:C170"/>
    <mergeCell ref="E170:F170"/>
    <mergeCell ref="B171:C171"/>
    <mergeCell ref="E171:F171"/>
    <mergeCell ref="B172:C172"/>
    <mergeCell ref="E172:F172"/>
    <mergeCell ref="B179:C179"/>
    <mergeCell ref="E179:F179"/>
    <mergeCell ref="B180:C180"/>
    <mergeCell ref="E180:F180"/>
    <mergeCell ref="B181:C181"/>
    <mergeCell ref="E181:F181"/>
    <mergeCell ref="B176:C176"/>
    <mergeCell ref="E176:F176"/>
    <mergeCell ref="B177:C177"/>
    <mergeCell ref="E177:F177"/>
    <mergeCell ref="B178:C178"/>
    <mergeCell ref="E178:F178"/>
    <mergeCell ref="B185:C185"/>
    <mergeCell ref="E185:F185"/>
    <mergeCell ref="A187:B187"/>
    <mergeCell ref="C187:E187"/>
    <mergeCell ref="F187:H187"/>
    <mergeCell ref="B182:C182"/>
    <mergeCell ref="E182:F182"/>
    <mergeCell ref="B183:C183"/>
    <mergeCell ref="E183:F183"/>
    <mergeCell ref="B184:C184"/>
    <mergeCell ref="E184:F184"/>
    <mergeCell ref="A186:G186"/>
  </mergeCells>
  <phoneticPr fontId="4" type="noConversion"/>
  <printOptions horizontalCentered="1"/>
  <pageMargins left="0.19975000000000001" right="0.19975000000000001" top="0.59375" bottom="0" header="0.59375" footer="0"/>
  <pageSetup paperSize="9" orientation="portrait" r:id="rId1"/>
  <rowBreaks count="3" manualBreakCount="3">
    <brk id="50" max="16383" man="1"/>
    <brk id="97" max="16383" man="1"/>
    <brk id="1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扉-3 投标总价扉页</vt:lpstr>
      <vt:lpstr>【】全标段投标报价汇总表</vt:lpstr>
      <vt:lpstr>后圩村堆房二组东西路</vt:lpstr>
      <vt:lpstr>后圩村圩庄四组东西中心路</vt:lpstr>
      <vt:lpstr>后圩村圩庄八组中心东西路</vt:lpstr>
      <vt:lpstr>庙头社区五组庄里道路</vt:lpstr>
      <vt:lpstr>探驾村探驾街东南北水泥路</vt:lpstr>
      <vt:lpstr>吕庄村一、二组中心路</vt:lpstr>
      <vt:lpstr>赶埠村四五组中心路</vt:lpstr>
      <vt:lpstr>长探村庄后路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敬星 耿</cp:lastModifiedBy>
  <cp:lastPrinted>2026-11-02T03:09:06Z</cp:lastPrinted>
  <dcterms:created xsi:type="dcterms:W3CDTF">2026-10-23T12:08:02Z</dcterms:created>
  <dcterms:modified xsi:type="dcterms:W3CDTF">2026-11-03T08:40:08Z</dcterms:modified>
</cp:coreProperties>
</file>