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bookViews>
  <sheets>
    <sheet name="扉-1 招标工程量清单扉页" sheetId="5" r:id="rId1"/>
    <sheet name="【】编制说明" sheetId="1" r:id="rId2"/>
    <sheet name="【标表1】投标报价汇总表" sheetId="6" r:id="rId3"/>
    <sheet name="【标表2-2】工程量清单表（招标）" sheetId="7" r:id="rId4"/>
  </sheets>
  <calcPr calcId="124519"/>
</workbook>
</file>

<file path=xl/calcChain.xml><?xml version="1.0" encoding="utf-8"?>
<calcChain xmlns="http://schemas.openxmlformats.org/spreadsheetml/2006/main">
  <c r="F8" i="6"/>
  <c r="F9" s="1"/>
  <c r="F11" s="1"/>
  <c r="F14" s="1"/>
  <c r="F7"/>
  <c r="F6"/>
  <c r="F5"/>
  <c r="F4"/>
  <c r="E246" i="7"/>
  <c r="I223"/>
  <c r="I224"/>
  <c r="I222"/>
  <c r="E215"/>
  <c r="I197"/>
  <c r="I198"/>
  <c r="I199"/>
  <c r="I200"/>
  <c r="I196"/>
  <c r="E189"/>
  <c r="I167"/>
  <c r="I168"/>
  <c r="I169"/>
  <c r="I170"/>
  <c r="I171"/>
  <c r="I172"/>
  <c r="I173"/>
  <c r="I174"/>
  <c r="I175"/>
  <c r="I176"/>
  <c r="I166"/>
  <c r="I162"/>
  <c r="I163"/>
  <c r="I164"/>
  <c r="I161"/>
  <c r="I149"/>
  <c r="I150"/>
  <c r="I151"/>
  <c r="I152"/>
  <c r="I153"/>
  <c r="I154"/>
  <c r="I148"/>
  <c r="I145"/>
  <c r="I144"/>
  <c r="I130"/>
  <c r="I131"/>
  <c r="I132"/>
  <c r="I133"/>
  <c r="I134"/>
  <c r="I135"/>
  <c r="I136"/>
  <c r="I137"/>
  <c r="I129"/>
  <c r="E121"/>
  <c r="I96"/>
  <c r="I97"/>
  <c r="I95"/>
  <c r="I84"/>
  <c r="I85"/>
  <c r="I86"/>
  <c r="I87"/>
  <c r="I88"/>
  <c r="I83"/>
  <c r="I76"/>
  <c r="I75"/>
  <c r="I70"/>
  <c r="I71"/>
  <c r="I72"/>
  <c r="I69"/>
  <c r="I57"/>
  <c r="I58"/>
  <c r="I59"/>
  <c r="I60"/>
  <c r="I61"/>
  <c r="I62"/>
  <c r="I56"/>
  <c r="E48"/>
  <c r="I8"/>
  <c r="I10"/>
  <c r="I11"/>
  <c r="I12"/>
  <c r="I14"/>
  <c r="I7"/>
  <c r="H12"/>
</calcChain>
</file>

<file path=xl/sharedStrings.xml><?xml version="1.0" encoding="utf-8"?>
<sst xmlns="http://schemas.openxmlformats.org/spreadsheetml/2006/main" count="477" uniqueCount="202">
  <si>
    <t>编制说明</t>
  </si>
  <si>
    <t>第  1  页  共  1  页</t>
  </si>
  <si>
    <t xml:space="preserve">编制说明 
一 、工程概况 
    沭阳县新河镇2026年度村级公益事业一事一议财政奖补项目，新建维新村乔庄路，长约200米，宽3.5米；新建大营村单庄、沟东组内中心路，长约700米，宽3.5米；新建春生村赵庄路，长约340米，宽3.5米；新建巴房村六斗渠北路，长约520米，宽3.5米；新建巴房村六斗中沟南段路，长约600米，宽3.5米；新建大营村刘庄北路，长约160米，宽3米；新建新槐社区于庄中心路东三排，长约240米，宽3米；新建新槐社区三斗渠南北路，长约810米，宽4米；新建维新村周庄南北路，长约350米，宽3.5米；新建春生村黄圩鱼塘南路，长约300米，宽3.5米；新建春生村胡庄路，长约380米，宽3.5米。道路结构为：18cm厚C30水泥混凝土路面+20cm厚12%石灰土垫层。其余详见工程量清单。 
二、编制依据 
1、甲方提供的道路数据及做法规格 
2、2018公路工程部颁清单计价依据、公路工程预算定额（2018）以及现行省、市相关配套执行文件等。 
3、材料价格参照《宿迁工程造价管理》（2026年第8期） 
三、其他说明 
1、工程结算按实际完成工程量计算。 
2、工程清单中所列工程数量是设计的预计数量，仅作为计价基础，不能作为最终结算与支付的依据。实际支付应按实际完成的数量，由承包人按合同规定的计量方法，以监理工程师认可的尺寸、断面、数量计量，按工程量清单的单价和总额价计算支付金额。当图纸与工程量清单所列数量不一致时，以工程量清单所列数量作为报价的依据。 
3、符合合同条款规定的全部费用应认为已被计入有标价的工程量清单所列各子目之中，未列子目不予计量工作，其费用应视为已分摊在本合同工程的有关子目的单价或总额价之中。 
4、用于本合同工程的各类装备的提供、运输、维护、拆卸、拼装等支付的费用，已包括在工程量清单的单价与总额价中。 
5、清单中的标志牌、护栏等均含基础、挖填土等所有工序，请投标人综合考虑其报价。 </t>
  </si>
  <si>
    <t>工程</t>
  </si>
  <si>
    <t>招  标  人：</t>
  </si>
  <si>
    <t>造价咨询人：</t>
  </si>
  <si>
    <t>（单位盖章）</t>
  </si>
  <si>
    <t>(单位资质专用章)</t>
  </si>
  <si>
    <t>(签字或盖章)</t>
  </si>
  <si>
    <t>编  制  人：</t>
  </si>
  <si>
    <t>复  核  人：</t>
  </si>
  <si>
    <t>(造价人员签字盖专用章)</t>
  </si>
  <si>
    <t>(造价工程师签字盖专用章)</t>
  </si>
  <si>
    <t>建设项目名称：招标-沭阳县新河镇2026年度村级公益事业一事一议财政奖补项目</t>
    <phoneticPr fontId="4" type="noConversion"/>
  </si>
  <si>
    <t>沭阳县新河镇2026年度村级公益事业一事一议财政奖补项目</t>
    <phoneticPr fontId="4" type="noConversion"/>
  </si>
  <si>
    <t>招 标 工 程 量 清 单</t>
  </si>
  <si>
    <t>法定代表人  
或其授权人：</t>
  </si>
  <si>
    <t>法定代表人  
  或其授权人：</t>
  </si>
  <si>
    <t xml:space="preserve">编 制 时 间：  </t>
  </si>
  <si>
    <t>复 核 时 间：</t>
  </si>
  <si>
    <t>扉-1</t>
  </si>
  <si>
    <t>清单   第  1  页  共  1  页</t>
  </si>
  <si>
    <t>投标报价</t>
  </si>
  <si>
    <t>暂列金额（不含计日工总额）</t>
  </si>
  <si>
    <t>计日工合计</t>
  </si>
  <si>
    <t>清单合计减去材料、工程设备、专业工程暂估价合计</t>
  </si>
  <si>
    <t>已包含在清单合计中的材料、工程设备、专业工程暂估价合计</t>
  </si>
  <si>
    <t>第100章至第700章合计</t>
  </si>
  <si>
    <t>安全设施及预埋管线</t>
  </si>
  <si>
    <t>600</t>
  </si>
  <si>
    <t>桥梁、涵洞</t>
  </si>
  <si>
    <t>400</t>
  </si>
  <si>
    <t>路面</t>
  </si>
  <si>
    <t>300</t>
  </si>
  <si>
    <t>路基</t>
  </si>
  <si>
    <t>200</t>
  </si>
  <si>
    <t>总则</t>
  </si>
  <si>
    <t>100</t>
  </si>
  <si>
    <t>金额（元）</t>
  </si>
  <si>
    <t>科目名称</t>
  </si>
  <si>
    <t>章次</t>
  </si>
  <si>
    <t>序号</t>
  </si>
  <si>
    <t>标表1</t>
  </si>
  <si>
    <t>合同段：沭阳县新河镇2026年度村级公益事业一事一议财政奖补项目</t>
  </si>
  <si>
    <t>投标报价汇总表</t>
  </si>
  <si>
    <t>清单 第  10  页  共  10  页</t>
  </si>
  <si>
    <t>警示柱，钢管警示桩，Q235钢管，热镀锌防腐，Φ114*3.5mm，高度1200mm（地面部分800mm，地下部分400mm），红白反光漆，贴反光膜，含相关基础等</t>
  </si>
  <si>
    <t>根</t>
  </si>
  <si>
    <t>警示桩</t>
  </si>
  <si>
    <t>604-10</t>
  </si>
  <si>
    <t>长800mm*宽600mm，采用黑色大理石，报价包括底座、制作安装、碑面刻字等全部内容。</t>
  </si>
  <si>
    <t>个</t>
  </si>
  <si>
    <t>路铭牌（每条路设置1个）</t>
  </si>
  <si>
    <t>604-8</t>
  </si>
  <si>
    <t>3m高单柱式警示标志（Q235钢管，热镀锌防腐，Φ114*3.5mm热镀锌钢管立柱，埋深700mm，地面外露2300m，面板边长80cm等边三角形铝合金标志牌），含钢筋砼基础具体做法及要求以甲方意见为准</t>
  </si>
  <si>
    <t>单柱式交通标志（每条路设置2个）</t>
  </si>
  <si>
    <t>604-1</t>
  </si>
  <si>
    <t>道路交通标志</t>
  </si>
  <si>
    <t>604</t>
  </si>
  <si>
    <t>合价</t>
  </si>
  <si>
    <t>单价</t>
  </si>
  <si>
    <t>数量</t>
  </si>
  <si>
    <t>项目特征</t>
  </si>
  <si>
    <t>单位</t>
  </si>
  <si>
    <t>子目名称</t>
  </si>
  <si>
    <t>子目号</t>
  </si>
  <si>
    <t>清单 第600章 安全设施及预埋管线</t>
  </si>
  <si>
    <t>标表2</t>
  </si>
  <si>
    <t>工程量清单表（招标）</t>
  </si>
  <si>
    <t>清单 第  9  页  共  10  页</t>
  </si>
  <si>
    <t>φ600mmII级钢筋砼管涵：报价包括挖土、回土（管顶覆土）、碎石垫层、120°C25商品砼管涵基础、钢丝网接口。</t>
  </si>
  <si>
    <t>m</t>
  </si>
  <si>
    <t>单孔钢筋混凝土圆管涵（胡庄路）</t>
  </si>
  <si>
    <t>419-1</t>
  </si>
  <si>
    <t>单孔钢筋混凝土圆管涵（三斗渠南北路）</t>
  </si>
  <si>
    <t>单孔钢筋混凝土圆管涵（六斗中沟南段）</t>
  </si>
  <si>
    <t>单孔钢筋混凝土圆管涵（六斗渠北路）</t>
  </si>
  <si>
    <t>单孔钢筋混凝土圆管涵（赵庄路）</t>
  </si>
  <si>
    <t>圆管涵及倒虹吸管涵</t>
  </si>
  <si>
    <t>419</t>
  </si>
  <si>
    <t>清单 第400章 桥梁、涵洞</t>
  </si>
  <si>
    <t>清单 第  8  页  共  10  页</t>
  </si>
  <si>
    <t>路肩素土回填</t>
  </si>
  <si>
    <t>m3</t>
  </si>
  <si>
    <t>路肩培土（胡庄路）</t>
  </si>
  <si>
    <t>313-1</t>
  </si>
  <si>
    <t>路肩培土（黄圩鱼塘南路）</t>
  </si>
  <si>
    <t>路肩培土（周庄南北路）</t>
  </si>
  <si>
    <t>路肩培土（三斗渠南北路）</t>
  </si>
  <si>
    <t>路肩培土（于庄中心路东三排）</t>
  </si>
  <si>
    <t>路肩培土（刘庄北路）</t>
  </si>
  <si>
    <t>路肩培土（六斗中沟南段）</t>
  </si>
  <si>
    <t>路肩培土（六斗渠北路）</t>
  </si>
  <si>
    <t>路肩培土（赵庄路）</t>
  </si>
  <si>
    <t>路肩培土（单庄、沟东组内中心路）</t>
  </si>
  <si>
    <t>路肩培土（乔庄路）</t>
  </si>
  <si>
    <t>路肩培土、中央分隔带回填土、土路肩加固及路缘石</t>
  </si>
  <si>
    <t>313</t>
  </si>
  <si>
    <t>1.厚18cm
2.C30商品砼
3.包含模板、锯缝（缝内均用沥青填实）、刻痕、养护等所有工序</t>
  </si>
  <si>
    <t>m2</t>
  </si>
  <si>
    <t>水泥混凝土（胡庄路）</t>
  </si>
  <si>
    <t>-a</t>
  </si>
  <si>
    <t>水泥混凝土（黄圩鱼塘南路）</t>
  </si>
  <si>
    <t>水泥混凝土（周庄南北路）</t>
  </si>
  <si>
    <t>水泥混凝土（三斗渠南北路）</t>
  </si>
  <si>
    <t>清单 第300章 路面</t>
  </si>
  <si>
    <t>清单 第  7  页  共  10  页</t>
  </si>
  <si>
    <t>水泥混凝土（于庄中心路东三排）</t>
  </si>
  <si>
    <t>水泥混凝土（刘庄北路）</t>
  </si>
  <si>
    <t>水泥混凝土（六斗中沟南段）</t>
  </si>
  <si>
    <t>水泥混凝土（六斗渠北路）</t>
  </si>
  <si>
    <t>水泥混凝土（赵庄路）</t>
  </si>
  <si>
    <t>水泥混凝土（单庄、沟东组内中心路）</t>
  </si>
  <si>
    <t>水泥混凝土（乔庄路）</t>
  </si>
  <si>
    <t>水泥混凝土面板</t>
  </si>
  <si>
    <t>312-1</t>
  </si>
  <si>
    <t>312</t>
  </si>
  <si>
    <t>1.厚20cm
2.含灰量:12%
3.压实度满足规范要求
4.集中消解石灰
5.洒水养护</t>
  </si>
  <si>
    <t>12%石灰稳定土（胡庄路）</t>
  </si>
  <si>
    <t>12%石灰稳定土（黄圩鱼塘南路）</t>
  </si>
  <si>
    <t>清单 第  6  页  共  10  页</t>
  </si>
  <si>
    <t>12%石灰稳定土（周庄南北路）</t>
  </si>
  <si>
    <t>12%石灰稳定土（三斗渠南北路）</t>
  </si>
  <si>
    <t>12%石灰稳定土（于庄中心路东三排）</t>
  </si>
  <si>
    <t>12%石灰稳定土（刘庄北路）</t>
  </si>
  <si>
    <t>12%石灰稳定土（六斗中沟南段）</t>
  </si>
  <si>
    <t>12%石灰稳定土（六斗渠北路）</t>
  </si>
  <si>
    <t>12%石灰稳定土（赵庄路）</t>
  </si>
  <si>
    <t>12%石灰稳定土（单庄、沟东组内中心路）</t>
  </si>
  <si>
    <t>12%石灰稳定土（乔庄路）</t>
  </si>
  <si>
    <t>石灰稳定土垫层</t>
  </si>
  <si>
    <t>302-4</t>
  </si>
  <si>
    <t>垫层</t>
  </si>
  <si>
    <t>302</t>
  </si>
  <si>
    <t>清单 第  5  页  共  10  页</t>
  </si>
  <si>
    <t>1.土壤类别:综合
2.路基等部位挖方，运距投标人自行考虑，渣土费等施工单位需全部考虑在报价中，综合考虑场内土方利用的倒运费</t>
  </si>
  <si>
    <t>挖土方（胡庄路）</t>
  </si>
  <si>
    <t>挖土方（黄圩鱼塘南路）</t>
  </si>
  <si>
    <t>挖土方（周庄南北路）</t>
  </si>
  <si>
    <t>清单 第200章 路基</t>
  </si>
  <si>
    <t>清单 第  4  页  共  10  页</t>
  </si>
  <si>
    <t>挖土方（三斗渠南北路）</t>
  </si>
  <si>
    <t>挖土方（于庄中心路东三排）</t>
  </si>
  <si>
    <t>挖土方（刘庄北路）</t>
  </si>
  <si>
    <t>挖土方（六斗中沟南段）</t>
  </si>
  <si>
    <t>挖土方（六斗渠北路）</t>
  </si>
  <si>
    <t>挖土方（赵庄路）</t>
  </si>
  <si>
    <t>清单 第  3  页  共  10  页</t>
  </si>
  <si>
    <t>挖土方（单庄、沟东组内中心路）</t>
  </si>
  <si>
    <t>挖土方（乔庄路）</t>
  </si>
  <si>
    <t>路基挖方</t>
  </si>
  <si>
    <t>203-1</t>
  </si>
  <si>
    <t>挖方路基</t>
  </si>
  <si>
    <t>203</t>
  </si>
  <si>
    <t>场地平整，现场清理，废料外运，如有拆除旧混凝土路、地坪等废料，废料由甲方处理，运距投标人自行考虑</t>
  </si>
  <si>
    <t>清理现场（胡庄路）</t>
  </si>
  <si>
    <t>清理现场（黄圩鱼塘南路）</t>
  </si>
  <si>
    <t>清理现场（周庄南北路）</t>
  </si>
  <si>
    <t>清理现场（三斗渠南北路）</t>
  </si>
  <si>
    <t>清单 第  2  页  共  10  页</t>
  </si>
  <si>
    <t>清理现场（于庄中心路东三排）</t>
  </si>
  <si>
    <t>清理现场（刘庄北路）</t>
  </si>
  <si>
    <t>清理现场（六斗中沟南段）</t>
  </si>
  <si>
    <t>清理现场（六斗渠北路）</t>
  </si>
  <si>
    <t>清理现场（赵庄路）</t>
  </si>
  <si>
    <t>清理现场（单庄、沟东组内中心路）</t>
  </si>
  <si>
    <t>清理现场（乔庄路）</t>
  </si>
  <si>
    <t>清理与掘除</t>
  </si>
  <si>
    <t>202-1</t>
  </si>
  <si>
    <t>场地清理</t>
  </si>
  <si>
    <t>202</t>
  </si>
  <si>
    <t>清单 第  1  页  共  10  页</t>
  </si>
  <si>
    <t>总额</t>
  </si>
  <si>
    <t>临时占地、临时供电、承包人驻地建设及施工驻地等</t>
  </si>
  <si>
    <t>103-1</t>
  </si>
  <si>
    <t>临时工程与设施</t>
  </si>
  <si>
    <t>103</t>
  </si>
  <si>
    <t>不低于最高投标限价的1.5%</t>
  </si>
  <si>
    <t>安全生产费</t>
  </si>
  <si>
    <t>102-3</t>
  </si>
  <si>
    <t>施工环保费</t>
  </si>
  <si>
    <t>102-2</t>
  </si>
  <si>
    <t>竣工文件</t>
  </si>
  <si>
    <t>102-1</t>
  </si>
  <si>
    <t>工程管理</t>
  </si>
  <si>
    <t>102</t>
  </si>
  <si>
    <t>按合同条款规定，提供第三者责任险</t>
  </si>
  <si>
    <t>-b</t>
  </si>
  <si>
    <t>按合同条款规定，提供建筑工程一切险</t>
  </si>
  <si>
    <t>保险费</t>
  </si>
  <si>
    <t>101-1</t>
  </si>
  <si>
    <t>通则</t>
  </si>
  <si>
    <t>101</t>
  </si>
  <si>
    <t>清单 第100章 总则</t>
  </si>
  <si>
    <r>
      <t xml:space="preserve">清单 第100章 合计 </t>
    </r>
    <r>
      <rPr>
        <sz val="9"/>
        <rFont val="宋体"/>
        <family val="3"/>
        <charset val="134"/>
      </rPr>
      <t xml:space="preserve"> </t>
    </r>
    <phoneticPr fontId="4" type="noConversion"/>
  </si>
  <si>
    <r>
      <t xml:space="preserve">清单 第200章 合计 </t>
    </r>
    <r>
      <rPr>
        <sz val="9"/>
        <rFont val="宋体"/>
        <family val="3"/>
        <charset val="134"/>
      </rPr>
      <t xml:space="preserve"> </t>
    </r>
    <phoneticPr fontId="4" type="noConversion"/>
  </si>
  <si>
    <r>
      <t xml:space="preserve">清单 第300章 合计 </t>
    </r>
    <r>
      <rPr>
        <sz val="9"/>
        <rFont val="宋体"/>
        <family val="3"/>
        <charset val="134"/>
      </rPr>
      <t xml:space="preserve"> </t>
    </r>
    <phoneticPr fontId="4" type="noConversion"/>
  </si>
  <si>
    <r>
      <t xml:space="preserve">清单 第400章 合计 </t>
    </r>
    <r>
      <rPr>
        <sz val="9"/>
        <rFont val="宋体"/>
        <family val="3"/>
        <charset val="134"/>
      </rPr>
      <t xml:space="preserve"> </t>
    </r>
    <phoneticPr fontId="4" type="noConversion"/>
  </si>
  <si>
    <r>
      <t>清单 第600章 合计</t>
    </r>
    <r>
      <rPr>
        <sz val="9"/>
        <rFont val="宋体"/>
        <family val="3"/>
        <charset val="134"/>
      </rPr>
      <t xml:space="preserve"> </t>
    </r>
    <phoneticPr fontId="4" type="noConversion"/>
  </si>
  <si>
    <t xml:space="preserve">清单 第200章 合计  </t>
    <phoneticPr fontId="4" type="noConversion"/>
  </si>
  <si>
    <t xml:space="preserve">清单 第200章 合计 </t>
    <phoneticPr fontId="4" type="noConversion"/>
  </si>
  <si>
    <r>
      <t>清单 第300章 合计</t>
    </r>
    <r>
      <rPr>
        <sz val="9"/>
        <rFont val="宋体"/>
        <family val="3"/>
        <charset val="134"/>
      </rPr>
      <t xml:space="preserve">  </t>
    </r>
    <phoneticPr fontId="4" type="noConversion"/>
  </si>
</sst>
</file>

<file path=xl/styles.xml><?xml version="1.0" encoding="utf-8"?>
<styleSheet xmlns="http://schemas.openxmlformats.org/spreadsheetml/2006/main">
  <numFmts count="1">
    <numFmt numFmtId="176" formatCode="0.00_ "/>
  </numFmts>
  <fonts count="10">
    <font>
      <sz val="9"/>
      <color theme="1"/>
      <name val="宋体"/>
      <family val="2"/>
      <charset val="134"/>
      <scheme val="minor"/>
    </font>
    <font>
      <sz val="9"/>
      <name val="宋体"/>
      <charset val="134"/>
    </font>
    <font>
      <b/>
      <sz val="18"/>
      <name val="宋体"/>
      <charset val="134"/>
    </font>
    <font>
      <sz val="9"/>
      <color theme="1"/>
      <name val="宋体"/>
      <family val="2"/>
      <charset val="134"/>
      <scheme val="minor"/>
    </font>
    <font>
      <sz val="9"/>
      <name val="宋体"/>
      <family val="2"/>
      <charset val="134"/>
      <scheme val="minor"/>
    </font>
    <font>
      <b/>
      <sz val="22"/>
      <name val="宋体"/>
      <charset val="134"/>
    </font>
    <font>
      <b/>
      <sz val="12"/>
      <name val="宋体"/>
      <charset val="134"/>
    </font>
    <font>
      <sz val="12"/>
      <name val="宋体"/>
      <charset val="134"/>
    </font>
    <font>
      <sz val="10"/>
      <name val="宋体"/>
      <charset val="134"/>
    </font>
    <font>
      <sz val="9"/>
      <name val="宋体"/>
      <family val="3"/>
      <charset val="134"/>
    </font>
  </fonts>
  <fills count="3">
    <fill>
      <patternFill patternType="none"/>
    </fill>
    <fill>
      <patternFill patternType="gray125"/>
    </fill>
    <fill>
      <patternFill patternType="solid">
        <fgColor indexed="9"/>
        <bgColor indexed="1"/>
      </patternFill>
    </fill>
  </fills>
  <borders count="15">
    <border>
      <left/>
      <right/>
      <top/>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indexed="8"/>
      </right>
      <top/>
      <bottom style="medium">
        <color indexed="8"/>
      </bottom>
      <diagonal/>
    </border>
    <border>
      <left/>
      <right/>
      <top/>
      <bottom style="thin">
        <color indexed="8"/>
      </bottom>
      <diagonal/>
    </border>
    <border>
      <left/>
      <right/>
      <top style="thin">
        <color indexed="8"/>
      </top>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thin">
        <color indexed="8"/>
      </left>
      <right style="medium">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style="thin">
        <color indexed="8"/>
      </right>
      <top style="medium">
        <color indexed="8"/>
      </top>
      <bottom style="thin">
        <color indexed="8"/>
      </bottom>
      <diagonal/>
    </border>
  </borders>
  <cellStyleXfs count="2">
    <xf numFmtId="0" fontId="0" fillId="0" borderId="0"/>
    <xf numFmtId="0" fontId="3" fillId="0" borderId="0"/>
  </cellStyleXfs>
  <cellXfs count="55">
    <xf numFmtId="0" fontId="0" fillId="0" borderId="0" xfId="0"/>
    <xf numFmtId="0" fontId="1" fillId="2" borderId="0" xfId="1" applyFont="1" applyFill="1" applyAlignment="1">
      <alignment horizontal="left" vertical="center" wrapText="1"/>
    </xf>
    <xf numFmtId="0" fontId="2" fillId="2" borderId="0" xfId="1" applyFont="1" applyFill="1" applyAlignment="1">
      <alignment horizontal="center" vertical="center" wrapText="1"/>
    </xf>
    <xf numFmtId="0" fontId="1" fillId="2" borderId="0" xfId="1" applyFont="1" applyFill="1" applyAlignment="1">
      <alignment horizontal="center" vertical="center" wrapText="1"/>
    </xf>
    <xf numFmtId="0" fontId="1" fillId="2" borderId="0" xfId="1" applyFont="1" applyFill="1" applyAlignment="1">
      <alignment horizontal="right" vertical="center" wrapText="1"/>
    </xf>
    <xf numFmtId="0" fontId="6" fillId="2" borderId="0" xfId="1" applyFont="1" applyFill="1" applyAlignment="1">
      <alignment horizontal="right" wrapText="1"/>
    </xf>
    <xf numFmtId="0" fontId="6" fillId="2" borderId="0" xfId="1" applyFont="1" applyFill="1" applyAlignment="1">
      <alignment horizontal="left" wrapText="1"/>
    </xf>
    <xf numFmtId="0" fontId="7" fillId="2" borderId="0" xfId="1" applyFont="1" applyFill="1" applyAlignment="1">
      <alignment horizontal="left" wrapText="1"/>
    </xf>
    <xf numFmtId="0" fontId="6" fillId="2" borderId="0" xfId="1" applyFont="1" applyFill="1" applyAlignment="1">
      <alignment horizontal="right" vertical="center" wrapText="1"/>
    </xf>
    <xf numFmtId="0" fontId="8" fillId="2" borderId="0" xfId="1" applyFont="1" applyFill="1" applyAlignment="1">
      <alignment horizontal="center" wrapText="1"/>
    </xf>
    <xf numFmtId="0" fontId="1" fillId="2" borderId="0" xfId="1" applyFont="1" applyFill="1" applyAlignment="1">
      <alignment horizontal="right" vertical="top" wrapText="1"/>
    </xf>
    <xf numFmtId="0" fontId="2" fillId="2" borderId="0" xfId="1" applyFont="1" applyFill="1" applyAlignment="1">
      <alignment wrapText="1"/>
    </xf>
    <xf numFmtId="0" fontId="8" fillId="2" borderId="0" xfId="1" applyFont="1" applyFill="1" applyAlignment="1">
      <alignment horizontal="center" vertical="center" wrapText="1"/>
    </xf>
    <xf numFmtId="0" fontId="1" fillId="2" borderId="0" xfId="1" applyFont="1" applyFill="1" applyAlignment="1">
      <alignment horizontal="center" vertical="center" wrapText="1"/>
    </xf>
    <xf numFmtId="0" fontId="1" fillId="2" borderId="8" xfId="1" applyFont="1" applyFill="1" applyBorder="1" applyAlignment="1">
      <alignment horizontal="center" vertical="center" wrapText="1"/>
    </xf>
    <xf numFmtId="0" fontId="1" fillId="2" borderId="11" xfId="1" applyFont="1" applyFill="1" applyBorder="1" applyAlignment="1">
      <alignment horizontal="center" vertical="center" wrapText="1"/>
    </xf>
    <xf numFmtId="0" fontId="1" fillId="2" borderId="10" xfId="1" applyFont="1" applyFill="1" applyBorder="1" applyAlignment="1">
      <alignment horizontal="center" vertical="center" wrapText="1"/>
    </xf>
    <xf numFmtId="0" fontId="1" fillId="2" borderId="13" xfId="1" applyFont="1" applyFill="1" applyBorder="1" applyAlignment="1">
      <alignment horizontal="center" vertical="center" wrapText="1"/>
    </xf>
    <xf numFmtId="0" fontId="1" fillId="2" borderId="14" xfId="1" applyFont="1" applyFill="1" applyBorder="1" applyAlignment="1">
      <alignment horizontal="center" vertical="center" wrapText="1"/>
    </xf>
    <xf numFmtId="0" fontId="1" fillId="2" borderId="7" xfId="1" applyFont="1" applyFill="1" applyBorder="1" applyAlignment="1">
      <alignment horizontal="center" vertical="center" wrapText="1"/>
    </xf>
    <xf numFmtId="0" fontId="1" fillId="2" borderId="10" xfId="1" applyFont="1" applyFill="1" applyBorder="1" applyAlignment="1">
      <alignment horizontal="left" vertical="center" wrapText="1"/>
    </xf>
    <xf numFmtId="176" fontId="1" fillId="2" borderId="10" xfId="1" applyNumberFormat="1" applyFont="1" applyFill="1" applyBorder="1" applyAlignment="1">
      <alignment horizontal="center" vertical="center" wrapText="1"/>
    </xf>
    <xf numFmtId="176" fontId="1" fillId="2" borderId="9" xfId="1" applyNumberFormat="1" applyFont="1" applyFill="1" applyBorder="1" applyAlignment="1">
      <alignment horizontal="center" vertical="center" wrapText="1"/>
    </xf>
    <xf numFmtId="176" fontId="1" fillId="2" borderId="10" xfId="1" applyNumberFormat="1" applyFont="1" applyFill="1" applyBorder="1" applyAlignment="1">
      <alignment horizontal="right" vertical="center" wrapText="1"/>
    </xf>
    <xf numFmtId="176" fontId="1" fillId="2" borderId="9" xfId="1" applyNumberFormat="1" applyFont="1" applyFill="1" applyBorder="1" applyAlignment="1">
      <alignment horizontal="right" vertical="center" wrapText="1"/>
    </xf>
    <xf numFmtId="176" fontId="0" fillId="0" borderId="0" xfId="0" applyNumberFormat="1"/>
    <xf numFmtId="176" fontId="1" fillId="2" borderId="7" xfId="1" applyNumberFormat="1" applyFont="1" applyFill="1" applyBorder="1" applyAlignment="1">
      <alignment horizontal="center" vertical="center" wrapText="1"/>
    </xf>
    <xf numFmtId="176" fontId="1" fillId="2" borderId="12" xfId="1" applyNumberFormat="1" applyFont="1" applyFill="1" applyBorder="1" applyAlignment="1">
      <alignment horizontal="center" vertical="center" wrapText="1"/>
    </xf>
    <xf numFmtId="176" fontId="1" fillId="2" borderId="6" xfId="1" applyNumberFormat="1" applyFont="1" applyFill="1" applyBorder="1" applyAlignment="1">
      <alignment horizontal="right" vertical="center" wrapText="1"/>
    </xf>
    <xf numFmtId="176" fontId="1" fillId="2" borderId="10" xfId="1" applyNumberFormat="1" applyFont="1" applyFill="1" applyBorder="1" applyAlignment="1" applyProtection="1">
      <alignment horizontal="right" vertical="center" wrapText="1"/>
      <protection locked="0"/>
    </xf>
    <xf numFmtId="0" fontId="1" fillId="2" borderId="0" xfId="1" applyFont="1" applyFill="1" applyAlignment="1">
      <alignment horizontal="left" vertical="center" wrapText="1"/>
    </xf>
    <xf numFmtId="0" fontId="1" fillId="2" borderId="0" xfId="1" applyFont="1" applyFill="1" applyAlignment="1">
      <alignment horizontal="center" vertical="center" wrapText="1"/>
    </xf>
    <xf numFmtId="0" fontId="7" fillId="2" borderId="4" xfId="1" applyFont="1" applyFill="1" applyBorder="1" applyAlignment="1">
      <alignment horizontal="left" wrapText="1"/>
    </xf>
    <xf numFmtId="0" fontId="8" fillId="2" borderId="5" xfId="1" applyFont="1" applyFill="1" applyBorder="1" applyAlignment="1">
      <alignment horizontal="center" vertical="top" wrapText="1"/>
    </xf>
    <xf numFmtId="0" fontId="1" fillId="2" borderId="5" xfId="1" applyFont="1" applyFill="1" applyBorder="1" applyAlignment="1">
      <alignment horizontal="center" vertical="top" wrapText="1"/>
    </xf>
    <xf numFmtId="0" fontId="8" fillId="2" borderId="0" xfId="1" applyFont="1" applyFill="1" applyAlignment="1">
      <alignment horizontal="center" vertical="top" wrapText="1"/>
    </xf>
    <xf numFmtId="0" fontId="2" fillId="2" borderId="0" xfId="1" applyFont="1" applyFill="1" applyAlignment="1">
      <alignment vertical="center" wrapText="1"/>
    </xf>
    <xf numFmtId="0" fontId="2" fillId="2" borderId="4" xfId="1" applyFont="1" applyFill="1" applyBorder="1" applyAlignment="1">
      <alignment horizontal="center" wrapText="1"/>
    </xf>
    <xf numFmtId="0" fontId="5" fillId="2" borderId="0" xfId="1" applyFont="1" applyFill="1" applyAlignment="1">
      <alignment horizontal="center" vertical="center" wrapText="1"/>
    </xf>
    <xf numFmtId="0" fontId="7" fillId="2" borderId="0" xfId="1" applyFont="1" applyFill="1" applyAlignment="1">
      <alignment horizontal="left" wrapText="1"/>
    </xf>
    <xf numFmtId="0" fontId="8" fillId="2" borderId="0" xfId="1" applyFont="1" applyFill="1" applyAlignment="1">
      <alignment horizontal="center" vertical="center" wrapText="1"/>
    </xf>
    <xf numFmtId="0" fontId="1" fillId="2" borderId="1" xfId="1" applyFont="1" applyFill="1" applyBorder="1" applyAlignment="1">
      <alignment vertical="top" wrapText="1"/>
    </xf>
    <xf numFmtId="0" fontId="1" fillId="2" borderId="2" xfId="1" applyFont="1" applyFill="1" applyBorder="1" applyAlignment="1">
      <alignment vertical="top" wrapText="1"/>
    </xf>
    <xf numFmtId="0" fontId="1" fillId="2" borderId="3" xfId="1" applyFont="1" applyFill="1" applyBorder="1" applyAlignment="1">
      <alignment vertical="top" wrapText="1"/>
    </xf>
    <xf numFmtId="0" fontId="2" fillId="2" borderId="0" xfId="1" applyFont="1" applyFill="1" applyAlignment="1">
      <alignment horizontal="center" vertical="center" wrapText="1"/>
    </xf>
    <xf numFmtId="0" fontId="1" fillId="2" borderId="0" xfId="1" applyFont="1" applyFill="1" applyAlignment="1">
      <alignment horizontal="right" vertical="center" wrapText="1"/>
    </xf>
    <xf numFmtId="0" fontId="1" fillId="2" borderId="13" xfId="1" applyFont="1" applyFill="1" applyBorder="1" applyAlignment="1">
      <alignment horizontal="center" vertical="center" wrapText="1"/>
    </xf>
    <xf numFmtId="0" fontId="1" fillId="2" borderId="10" xfId="1" applyFont="1" applyFill="1" applyBorder="1" applyAlignment="1">
      <alignment horizontal="center" vertical="center" wrapText="1"/>
    </xf>
    <xf numFmtId="0" fontId="1" fillId="2" borderId="7" xfId="1" applyFont="1" applyFill="1" applyBorder="1" applyAlignment="1">
      <alignment horizontal="center" vertical="center" wrapText="1"/>
    </xf>
    <xf numFmtId="0" fontId="1" fillId="2" borderId="14" xfId="1" applyFont="1" applyFill="1" applyBorder="1" applyAlignment="1">
      <alignment horizontal="center" vertical="center" wrapText="1"/>
    </xf>
    <xf numFmtId="0" fontId="1" fillId="2" borderId="12" xfId="1" applyFont="1" applyFill="1" applyBorder="1" applyAlignment="1">
      <alignment horizontal="center" vertical="center" wrapText="1"/>
    </xf>
    <xf numFmtId="0" fontId="1" fillId="2" borderId="10" xfId="1" applyFont="1" applyFill="1" applyBorder="1" applyAlignment="1">
      <alignment horizontal="left" vertical="center" wrapText="1"/>
    </xf>
    <xf numFmtId="0" fontId="1" fillId="2" borderId="10" xfId="1" applyFont="1" applyFill="1" applyBorder="1" applyAlignment="1">
      <alignment horizontal="right" vertical="center" wrapText="1"/>
    </xf>
    <xf numFmtId="0" fontId="9" fillId="2" borderId="8" xfId="1" applyFont="1" applyFill="1" applyBorder="1" applyAlignment="1">
      <alignment horizontal="center" vertical="center" wrapText="1"/>
    </xf>
    <xf numFmtId="0" fontId="1" fillId="2" borderId="6" xfId="1" applyFont="1" applyFill="1" applyBorder="1" applyAlignment="1">
      <alignment horizontal="center" vertical="center" wrapText="1"/>
    </xf>
  </cellXfs>
  <cellStyles count="2">
    <cellStyle name="Normal" xfId="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G11"/>
  <sheetViews>
    <sheetView showGridLines="0" tabSelected="1" view="pageBreakPreview" zoomScaleSheetLayoutView="100" workbookViewId="0">
      <selection activeCell="E9" sqref="E9"/>
    </sheetView>
  </sheetViews>
  <sheetFormatPr defaultColWidth="9" defaultRowHeight="12"/>
  <cols>
    <col min="1" max="1" width="21.109375" customWidth="1"/>
    <col min="2" max="2" width="0.33203125" customWidth="1"/>
    <col min="3" max="3" width="16.44140625" customWidth="1"/>
    <col min="4" max="4" width="16.77734375" customWidth="1"/>
    <col min="5" max="5" width="27.33203125" customWidth="1"/>
    <col min="6" max="6" width="9.77734375" customWidth="1"/>
    <col min="7" max="7" width="23.6640625" customWidth="1"/>
  </cols>
  <sheetData>
    <row r="1" spans="1:7" ht="66" customHeight="1">
      <c r="A1" s="36"/>
      <c r="B1" s="36"/>
      <c r="C1" s="37" t="s">
        <v>14</v>
      </c>
      <c r="D1" s="37"/>
      <c r="E1" s="37"/>
      <c r="F1" s="37"/>
      <c r="G1" s="11" t="s">
        <v>3</v>
      </c>
    </row>
    <row r="2" spans="1:7" ht="69.75" customHeight="1">
      <c r="A2" s="38" t="s">
        <v>15</v>
      </c>
      <c r="B2" s="38"/>
      <c r="C2" s="38"/>
      <c r="D2" s="38"/>
      <c r="E2" s="38"/>
      <c r="F2" s="38"/>
      <c r="G2" s="38"/>
    </row>
    <row r="3" spans="1:7" ht="24" customHeight="1">
      <c r="A3" s="7"/>
      <c r="B3" s="39"/>
      <c r="C3" s="39"/>
      <c r="D3" s="7"/>
      <c r="E3" s="12"/>
      <c r="F3" s="40"/>
      <c r="G3" s="40"/>
    </row>
    <row r="4" spans="1:7" ht="71.25" customHeight="1">
      <c r="A4" s="6" t="s">
        <v>4</v>
      </c>
      <c r="B4" s="32"/>
      <c r="C4" s="32"/>
      <c r="D4" s="32"/>
      <c r="E4" s="5" t="s">
        <v>5</v>
      </c>
      <c r="F4" s="32"/>
      <c r="G4" s="32"/>
    </row>
    <row r="5" spans="1:7" ht="42.75" customHeight="1">
      <c r="A5" s="8"/>
      <c r="B5" s="33" t="s">
        <v>6</v>
      </c>
      <c r="C5" s="33"/>
      <c r="D5" s="33"/>
      <c r="E5" s="9"/>
      <c r="F5" s="35" t="s">
        <v>7</v>
      </c>
      <c r="G5" s="35"/>
    </row>
    <row r="6" spans="1:7" ht="71.25" customHeight="1">
      <c r="A6" s="6" t="s">
        <v>16</v>
      </c>
      <c r="B6" s="32"/>
      <c r="C6" s="32"/>
      <c r="D6" s="32"/>
      <c r="E6" s="5" t="s">
        <v>17</v>
      </c>
      <c r="F6" s="32"/>
      <c r="G6" s="32"/>
    </row>
    <row r="7" spans="1:7" ht="42.75" customHeight="1">
      <c r="A7" s="6"/>
      <c r="B7" s="33" t="s">
        <v>8</v>
      </c>
      <c r="C7" s="33"/>
      <c r="D7" s="33"/>
      <c r="E7" s="9"/>
      <c r="F7" s="33" t="s">
        <v>8</v>
      </c>
      <c r="G7" s="33"/>
    </row>
    <row r="8" spans="1:7" ht="71.25" customHeight="1">
      <c r="A8" s="6" t="s">
        <v>9</v>
      </c>
      <c r="B8" s="32"/>
      <c r="C8" s="32"/>
      <c r="D8" s="32"/>
      <c r="E8" s="5" t="s">
        <v>10</v>
      </c>
      <c r="F8" s="32"/>
      <c r="G8" s="32"/>
    </row>
    <row r="9" spans="1:7" ht="42.75" customHeight="1">
      <c r="A9" s="5"/>
      <c r="B9" s="33" t="s">
        <v>11</v>
      </c>
      <c r="C9" s="33"/>
      <c r="D9" s="33"/>
      <c r="E9" s="10"/>
      <c r="F9" s="34" t="s">
        <v>12</v>
      </c>
      <c r="G9" s="34"/>
    </row>
    <row r="10" spans="1:7" ht="71.25" customHeight="1">
      <c r="A10" s="6" t="s">
        <v>18</v>
      </c>
      <c r="B10" s="32"/>
      <c r="C10" s="32"/>
      <c r="D10" s="32"/>
      <c r="E10" s="5" t="s">
        <v>19</v>
      </c>
      <c r="F10" s="32"/>
      <c r="G10" s="32"/>
    </row>
    <row r="11" spans="1:7" ht="18" customHeight="1">
      <c r="A11" s="30"/>
      <c r="B11" s="30"/>
      <c r="C11" s="31"/>
      <c r="D11" s="31"/>
      <c r="E11" s="31"/>
      <c r="F11" s="31"/>
      <c r="G11" s="4" t="s">
        <v>20</v>
      </c>
    </row>
  </sheetData>
  <mergeCells count="21">
    <mergeCell ref="B4:D4"/>
    <mergeCell ref="F4:G4"/>
    <mergeCell ref="A1:B1"/>
    <mergeCell ref="C1:F1"/>
    <mergeCell ref="A2:G2"/>
    <mergeCell ref="B3:C3"/>
    <mergeCell ref="F3:G3"/>
    <mergeCell ref="B5:D5"/>
    <mergeCell ref="F5:G5"/>
    <mergeCell ref="B6:D6"/>
    <mergeCell ref="F6:G6"/>
    <mergeCell ref="B7:D7"/>
    <mergeCell ref="F7:G7"/>
    <mergeCell ref="A11:B11"/>
    <mergeCell ref="C11:F11"/>
    <mergeCell ref="B8:D8"/>
    <mergeCell ref="F8:G8"/>
    <mergeCell ref="B9:D9"/>
    <mergeCell ref="F9:G9"/>
    <mergeCell ref="B10:D10"/>
    <mergeCell ref="F10:G10"/>
  </mergeCells>
  <phoneticPr fontId="4" type="noConversion"/>
  <printOptions horizontalCentered="1"/>
  <pageMargins left="0.116416666666667" right="0.116416666666667" top="0.59375" bottom="0" header="0.59375" footer="0"/>
  <pageSetup paperSize="9" orientation="portrait" r:id="rId1"/>
</worksheet>
</file>

<file path=xl/worksheets/sheet2.xml><?xml version="1.0" encoding="utf-8"?>
<worksheet xmlns="http://schemas.openxmlformats.org/spreadsheetml/2006/main" xmlns:r="http://schemas.openxmlformats.org/officeDocument/2006/relationships">
  <dimension ref="A1:C26"/>
  <sheetViews>
    <sheetView showGridLines="0" view="pageBreakPreview" zoomScale="115" zoomScaleNormal="115" zoomScaleSheetLayoutView="115" workbookViewId="0">
      <selection activeCell="B29" sqref="B29"/>
    </sheetView>
  </sheetViews>
  <sheetFormatPr defaultColWidth="9" defaultRowHeight="12"/>
  <cols>
    <col min="1" max="1" width="38.33203125" customWidth="1"/>
    <col min="2" max="2" width="41.44140625" customWidth="1"/>
    <col min="3" max="3" width="33.109375" customWidth="1"/>
  </cols>
  <sheetData>
    <row r="1" spans="1:3" ht="21" customHeight="1">
      <c r="A1" s="1"/>
      <c r="B1" s="2" t="s">
        <v>0</v>
      </c>
      <c r="C1" s="4"/>
    </row>
    <row r="2" spans="1:3" ht="21" customHeight="1">
      <c r="A2" s="1" t="s">
        <v>13</v>
      </c>
      <c r="B2" s="3"/>
      <c r="C2" s="4" t="s">
        <v>1</v>
      </c>
    </row>
    <row r="3" spans="1:3" ht="28.5" customHeight="1">
      <c r="A3" s="41" t="s">
        <v>2</v>
      </c>
      <c r="B3" s="41"/>
      <c r="C3" s="41"/>
    </row>
    <row r="4" spans="1:3" ht="28.5" customHeight="1">
      <c r="A4" s="42"/>
      <c r="B4" s="42"/>
      <c r="C4" s="42"/>
    </row>
    <row r="5" spans="1:3" ht="28.5" customHeight="1">
      <c r="A5" s="42"/>
      <c r="B5" s="42"/>
      <c r="C5" s="42"/>
    </row>
    <row r="6" spans="1:3" ht="28.5" customHeight="1">
      <c r="A6" s="42"/>
      <c r="B6" s="42"/>
      <c r="C6" s="42"/>
    </row>
    <row r="7" spans="1:3" ht="28.5" customHeight="1">
      <c r="A7" s="42"/>
      <c r="B7" s="42"/>
      <c r="C7" s="42"/>
    </row>
    <row r="8" spans="1:3" ht="28.5" customHeight="1">
      <c r="A8" s="42"/>
      <c r="B8" s="42"/>
      <c r="C8" s="42"/>
    </row>
    <row r="9" spans="1:3" ht="28.5" customHeight="1">
      <c r="A9" s="42"/>
      <c r="B9" s="42"/>
      <c r="C9" s="42"/>
    </row>
    <row r="10" spans="1:3" ht="28.5" customHeight="1">
      <c r="A10" s="42"/>
      <c r="B10" s="42"/>
      <c r="C10" s="42"/>
    </row>
    <row r="11" spans="1:3" ht="28.5" customHeight="1">
      <c r="A11" s="42"/>
      <c r="B11" s="42"/>
      <c r="C11" s="42"/>
    </row>
    <row r="12" spans="1:3" ht="28.5" customHeight="1">
      <c r="A12" s="42"/>
      <c r="B12" s="42"/>
      <c r="C12" s="42"/>
    </row>
    <row r="13" spans="1:3" ht="28.5" customHeight="1">
      <c r="A13" s="42"/>
      <c r="B13" s="42"/>
      <c r="C13" s="42"/>
    </row>
    <row r="14" spans="1:3" ht="28.5" customHeight="1">
      <c r="A14" s="42"/>
      <c r="B14" s="42"/>
      <c r="C14" s="42"/>
    </row>
    <row r="15" spans="1:3" ht="28.5" customHeight="1">
      <c r="A15" s="42"/>
      <c r="B15" s="42"/>
      <c r="C15" s="42"/>
    </row>
    <row r="16" spans="1:3" ht="28.5" customHeight="1">
      <c r="A16" s="42"/>
      <c r="B16" s="42"/>
      <c r="C16" s="42"/>
    </row>
    <row r="17" spans="1:3" ht="28.5" customHeight="1">
      <c r="A17" s="42"/>
      <c r="B17" s="42"/>
      <c r="C17" s="42"/>
    </row>
    <row r="18" spans="1:3" ht="28.5" customHeight="1">
      <c r="A18" s="42"/>
      <c r="B18" s="42"/>
      <c r="C18" s="42"/>
    </row>
    <row r="19" spans="1:3" ht="28.5" customHeight="1">
      <c r="A19" s="42"/>
      <c r="B19" s="42"/>
      <c r="C19" s="42"/>
    </row>
    <row r="20" spans="1:3" ht="28.5" customHeight="1">
      <c r="A20" s="42"/>
      <c r="B20" s="42"/>
      <c r="C20" s="42"/>
    </row>
    <row r="21" spans="1:3" ht="28.5" customHeight="1">
      <c r="A21" s="42"/>
      <c r="B21" s="42"/>
      <c r="C21" s="42"/>
    </row>
    <row r="22" spans="1:3" ht="28.5" customHeight="1">
      <c r="A22" s="42"/>
      <c r="B22" s="42"/>
      <c r="C22" s="42"/>
    </row>
    <row r="23" spans="1:3" ht="28.5" customHeight="1">
      <c r="A23" s="42"/>
      <c r="B23" s="42"/>
      <c r="C23" s="42"/>
    </row>
    <row r="24" spans="1:3" ht="28.5" customHeight="1">
      <c r="A24" s="42"/>
      <c r="B24" s="42"/>
      <c r="C24" s="42"/>
    </row>
    <row r="25" spans="1:3" ht="28.5" customHeight="1">
      <c r="A25" s="42"/>
      <c r="B25" s="42"/>
      <c r="C25" s="42"/>
    </row>
    <row r="26" spans="1:3" ht="28.5" customHeight="1">
      <c r="A26" s="43"/>
      <c r="B26" s="43"/>
      <c r="C26" s="43"/>
    </row>
  </sheetData>
  <mergeCells count="2">
    <mergeCell ref="A3:C20"/>
    <mergeCell ref="A21:C26"/>
  </mergeCells>
  <phoneticPr fontId="4" type="noConversion"/>
  <printOptions horizontalCentered="1"/>
  <pageMargins left="0.19975000000000001" right="0.19975000000000001" top="0.59375" bottom="0" header="0.59375" footer="0"/>
  <pageSetup paperSize="9" orientation="portrait" r:id="rId1"/>
</worksheet>
</file>

<file path=xl/worksheets/sheet3.xml><?xml version="1.0" encoding="utf-8"?>
<worksheet xmlns="http://schemas.openxmlformats.org/spreadsheetml/2006/main" xmlns:r="http://schemas.openxmlformats.org/officeDocument/2006/relationships">
  <dimension ref="A1:F51"/>
  <sheetViews>
    <sheetView showGridLines="0" view="pageBreakPreview" zoomScale="115" zoomScaleNormal="130" zoomScaleSheetLayoutView="115" workbookViewId="0">
      <selection activeCell="E56" sqref="E56"/>
    </sheetView>
  </sheetViews>
  <sheetFormatPr defaultColWidth="9" defaultRowHeight="12"/>
  <cols>
    <col min="1" max="1" width="12.6640625" customWidth="1"/>
    <col min="2" max="2" width="13.44140625" customWidth="1"/>
    <col min="3" max="3" width="12.21875" customWidth="1"/>
    <col min="4" max="4" width="37.33203125" customWidth="1"/>
    <col min="5" max="5" width="18.77734375" customWidth="1"/>
    <col min="6" max="6" width="18.44140625" style="25" customWidth="1"/>
  </cols>
  <sheetData>
    <row r="1" spans="1:6" ht="21" customHeight="1">
      <c r="A1" s="44" t="s">
        <v>44</v>
      </c>
      <c r="B1" s="44"/>
      <c r="C1" s="44"/>
      <c r="D1" s="44"/>
      <c r="E1" s="44"/>
      <c r="F1" s="44"/>
    </row>
    <row r="2" spans="1:6" ht="21" customHeight="1" thickBot="1">
      <c r="A2" s="30" t="s">
        <v>43</v>
      </c>
      <c r="B2" s="30"/>
      <c r="C2" s="30"/>
      <c r="D2" s="13"/>
      <c r="E2" s="45" t="s">
        <v>42</v>
      </c>
      <c r="F2" s="45"/>
    </row>
    <row r="3" spans="1:6" ht="13.5" customHeight="1">
      <c r="A3" s="18" t="s">
        <v>41</v>
      </c>
      <c r="B3" s="17" t="s">
        <v>40</v>
      </c>
      <c r="C3" s="46" t="s">
        <v>39</v>
      </c>
      <c r="D3" s="46"/>
      <c r="E3" s="46"/>
      <c r="F3" s="27" t="s">
        <v>38</v>
      </c>
    </row>
    <row r="4" spans="1:6" ht="13.5" customHeight="1">
      <c r="A4" s="15">
        <v>1</v>
      </c>
      <c r="B4" s="16" t="s">
        <v>37</v>
      </c>
      <c r="C4" s="47" t="s">
        <v>36</v>
      </c>
      <c r="D4" s="47"/>
      <c r="E4" s="47"/>
      <c r="F4" s="24">
        <f>SUM('【标表2-2】工程量清单表（招标）'!E48)</f>
        <v>30333.5556</v>
      </c>
    </row>
    <row r="5" spans="1:6" ht="13.5" customHeight="1">
      <c r="A5" s="15">
        <v>2</v>
      </c>
      <c r="B5" s="16" t="s">
        <v>35</v>
      </c>
      <c r="C5" s="47" t="s">
        <v>34</v>
      </c>
      <c r="D5" s="47"/>
      <c r="E5" s="47"/>
      <c r="F5" s="24">
        <f>SUM('【标表2-2】工程量清单表（招标）'!E121)</f>
        <v>0</v>
      </c>
    </row>
    <row r="6" spans="1:6" ht="13.5" customHeight="1">
      <c r="A6" s="15">
        <v>3</v>
      </c>
      <c r="B6" s="16" t="s">
        <v>33</v>
      </c>
      <c r="C6" s="47" t="s">
        <v>32</v>
      </c>
      <c r="D6" s="47"/>
      <c r="E6" s="47"/>
      <c r="F6" s="24">
        <f>SUM('【标表2-2】工程量清单表（招标）'!E189)</f>
        <v>0</v>
      </c>
    </row>
    <row r="7" spans="1:6" ht="13.5" customHeight="1">
      <c r="A7" s="15">
        <v>4</v>
      </c>
      <c r="B7" s="16" t="s">
        <v>31</v>
      </c>
      <c r="C7" s="47" t="s">
        <v>30</v>
      </c>
      <c r="D7" s="47"/>
      <c r="E7" s="47"/>
      <c r="F7" s="24">
        <f>SUM('【标表2-2】工程量清单表（招标）'!E215)</f>
        <v>0</v>
      </c>
    </row>
    <row r="8" spans="1:6" ht="13.5" customHeight="1">
      <c r="A8" s="15">
        <v>5</v>
      </c>
      <c r="B8" s="16" t="s">
        <v>29</v>
      </c>
      <c r="C8" s="47" t="s">
        <v>28</v>
      </c>
      <c r="D8" s="47"/>
      <c r="E8" s="47"/>
      <c r="F8" s="24">
        <f>SUM('【标表2-2】工程量清单表（招标）'!E246)</f>
        <v>0</v>
      </c>
    </row>
    <row r="9" spans="1:6" ht="13.5" customHeight="1">
      <c r="A9" s="15">
        <v>6</v>
      </c>
      <c r="B9" s="47" t="s">
        <v>27</v>
      </c>
      <c r="C9" s="47"/>
      <c r="D9" s="47"/>
      <c r="E9" s="47"/>
      <c r="F9" s="24">
        <f>SUM(F4:F8)</f>
        <v>30333.5556</v>
      </c>
    </row>
    <row r="10" spans="1:6" ht="13.5" customHeight="1">
      <c r="A10" s="15">
        <v>7</v>
      </c>
      <c r="B10" s="47" t="s">
        <v>26</v>
      </c>
      <c r="C10" s="47"/>
      <c r="D10" s="47"/>
      <c r="E10" s="47"/>
      <c r="F10" s="24">
        <v>0</v>
      </c>
    </row>
    <row r="11" spans="1:6" ht="13.5" customHeight="1">
      <c r="A11" s="15">
        <v>8</v>
      </c>
      <c r="B11" s="47" t="s">
        <v>25</v>
      </c>
      <c r="C11" s="47"/>
      <c r="D11" s="47"/>
      <c r="E11" s="47"/>
      <c r="F11" s="24">
        <f>F9-F10</f>
        <v>30333.5556</v>
      </c>
    </row>
    <row r="12" spans="1:6" ht="13.5" customHeight="1">
      <c r="A12" s="15">
        <v>9</v>
      </c>
      <c r="B12" s="47" t="s">
        <v>24</v>
      </c>
      <c r="C12" s="47"/>
      <c r="D12" s="47"/>
      <c r="E12" s="47"/>
      <c r="F12" s="24">
        <v>0</v>
      </c>
    </row>
    <row r="13" spans="1:6" ht="13.5" customHeight="1">
      <c r="A13" s="15">
        <v>10</v>
      </c>
      <c r="B13" s="47" t="s">
        <v>23</v>
      </c>
      <c r="C13" s="47"/>
      <c r="D13" s="47"/>
      <c r="E13" s="47"/>
      <c r="F13" s="24">
        <v>0</v>
      </c>
    </row>
    <row r="14" spans="1:6" ht="13.5" customHeight="1">
      <c r="A14" s="15">
        <v>11</v>
      </c>
      <c r="B14" s="47" t="s">
        <v>22</v>
      </c>
      <c r="C14" s="47"/>
      <c r="D14" s="47"/>
      <c r="E14" s="47"/>
      <c r="F14" s="24">
        <f>SUM(F10:F13)</f>
        <v>30333.5556</v>
      </c>
    </row>
    <row r="15" spans="1:6" ht="13.5" customHeight="1">
      <c r="A15" s="15"/>
      <c r="B15" s="47"/>
      <c r="C15" s="47"/>
      <c r="D15" s="47"/>
      <c r="E15" s="47"/>
      <c r="F15" s="24"/>
    </row>
    <row r="16" spans="1:6" ht="13.5" customHeight="1">
      <c r="A16" s="15"/>
      <c r="B16" s="47"/>
      <c r="C16" s="47"/>
      <c r="D16" s="47"/>
      <c r="E16" s="47"/>
      <c r="F16" s="24"/>
    </row>
    <row r="17" spans="1:6" ht="13.5" customHeight="1">
      <c r="A17" s="15"/>
      <c r="B17" s="47"/>
      <c r="C17" s="47"/>
      <c r="D17" s="47"/>
      <c r="E17" s="47"/>
      <c r="F17" s="24"/>
    </row>
    <row r="18" spans="1:6" ht="13.5" customHeight="1">
      <c r="A18" s="15"/>
      <c r="B18" s="47"/>
      <c r="C18" s="47"/>
      <c r="D18" s="47"/>
      <c r="E18" s="47"/>
      <c r="F18" s="24"/>
    </row>
    <row r="19" spans="1:6" ht="13.5" customHeight="1">
      <c r="A19" s="15"/>
      <c r="B19" s="47"/>
      <c r="C19" s="47"/>
      <c r="D19" s="47"/>
      <c r="E19" s="47"/>
      <c r="F19" s="24"/>
    </row>
    <row r="20" spans="1:6" ht="13.5" customHeight="1">
      <c r="A20" s="15"/>
      <c r="B20" s="47"/>
      <c r="C20" s="47"/>
      <c r="D20" s="47"/>
      <c r="E20" s="47"/>
      <c r="F20" s="24"/>
    </row>
    <row r="21" spans="1:6" ht="13.5" customHeight="1">
      <c r="A21" s="15"/>
      <c r="B21" s="47"/>
      <c r="C21" s="47"/>
      <c r="D21" s="47"/>
      <c r="E21" s="47"/>
      <c r="F21" s="24"/>
    </row>
    <row r="22" spans="1:6" ht="13.5" customHeight="1">
      <c r="A22" s="15"/>
      <c r="B22" s="47"/>
      <c r="C22" s="47"/>
      <c r="D22" s="47"/>
      <c r="E22" s="47"/>
      <c r="F22" s="24"/>
    </row>
    <row r="23" spans="1:6" ht="13.5" customHeight="1">
      <c r="A23" s="15"/>
      <c r="B23" s="47"/>
      <c r="C23" s="47"/>
      <c r="D23" s="47"/>
      <c r="E23" s="47"/>
      <c r="F23" s="24"/>
    </row>
    <row r="24" spans="1:6" ht="13.5" customHeight="1">
      <c r="A24" s="15"/>
      <c r="B24" s="47"/>
      <c r="C24" s="47"/>
      <c r="D24" s="47"/>
      <c r="E24" s="47"/>
      <c r="F24" s="24"/>
    </row>
    <row r="25" spans="1:6" ht="13.5" customHeight="1">
      <c r="A25" s="15"/>
      <c r="B25" s="47"/>
      <c r="C25" s="47"/>
      <c r="D25" s="47"/>
      <c r="E25" s="47"/>
      <c r="F25" s="24"/>
    </row>
    <row r="26" spans="1:6" ht="13.5" customHeight="1">
      <c r="A26" s="15"/>
      <c r="B26" s="47"/>
      <c r="C26" s="47"/>
      <c r="D26" s="47"/>
      <c r="E26" s="47"/>
      <c r="F26" s="24"/>
    </row>
    <row r="27" spans="1:6" ht="13.5" customHeight="1">
      <c r="A27" s="15"/>
      <c r="B27" s="47"/>
      <c r="C27" s="47"/>
      <c r="D27" s="47"/>
      <c r="E27" s="47"/>
      <c r="F27" s="24"/>
    </row>
    <row r="28" spans="1:6" ht="13.5" customHeight="1">
      <c r="A28" s="15"/>
      <c r="B28" s="47"/>
      <c r="C28" s="47"/>
      <c r="D28" s="47"/>
      <c r="E28" s="47"/>
      <c r="F28" s="24"/>
    </row>
    <row r="29" spans="1:6" ht="13.5" customHeight="1">
      <c r="A29" s="15"/>
      <c r="B29" s="47"/>
      <c r="C29" s="47"/>
      <c r="D29" s="47"/>
      <c r="E29" s="47"/>
      <c r="F29" s="24"/>
    </row>
    <row r="30" spans="1:6" ht="13.5" customHeight="1">
      <c r="A30" s="15"/>
      <c r="B30" s="47"/>
      <c r="C30" s="47"/>
      <c r="D30" s="47"/>
      <c r="E30" s="47"/>
      <c r="F30" s="24"/>
    </row>
    <row r="31" spans="1:6" ht="13.5" customHeight="1">
      <c r="A31" s="15"/>
      <c r="B31" s="47"/>
      <c r="C31" s="47"/>
      <c r="D31" s="47"/>
      <c r="E31" s="47"/>
      <c r="F31" s="24"/>
    </row>
    <row r="32" spans="1:6" ht="13.5" customHeight="1">
      <c r="A32" s="15"/>
      <c r="B32" s="47"/>
      <c r="C32" s="47"/>
      <c r="D32" s="47"/>
      <c r="E32" s="47"/>
      <c r="F32" s="24"/>
    </row>
    <row r="33" spans="1:6" ht="13.5" customHeight="1">
      <c r="A33" s="15"/>
      <c r="B33" s="47"/>
      <c r="C33" s="47"/>
      <c r="D33" s="47"/>
      <c r="E33" s="47"/>
      <c r="F33" s="24"/>
    </row>
    <row r="34" spans="1:6" ht="13.5" customHeight="1">
      <c r="A34" s="15"/>
      <c r="B34" s="47"/>
      <c r="C34" s="47"/>
      <c r="D34" s="47"/>
      <c r="E34" s="47"/>
      <c r="F34" s="24"/>
    </row>
    <row r="35" spans="1:6" ht="13.5" customHeight="1">
      <c r="A35" s="15"/>
      <c r="B35" s="47"/>
      <c r="C35" s="47"/>
      <c r="D35" s="47"/>
      <c r="E35" s="47"/>
      <c r="F35" s="24"/>
    </row>
    <row r="36" spans="1:6" ht="13.5" customHeight="1">
      <c r="A36" s="15"/>
      <c r="B36" s="47"/>
      <c r="C36" s="47"/>
      <c r="D36" s="47"/>
      <c r="E36" s="47"/>
      <c r="F36" s="24"/>
    </row>
    <row r="37" spans="1:6" ht="13.5" customHeight="1">
      <c r="A37" s="15"/>
      <c r="B37" s="47"/>
      <c r="C37" s="47"/>
      <c r="D37" s="47"/>
      <c r="E37" s="47"/>
      <c r="F37" s="24"/>
    </row>
    <row r="38" spans="1:6" ht="13.5" customHeight="1">
      <c r="A38" s="15"/>
      <c r="B38" s="47"/>
      <c r="C38" s="47"/>
      <c r="D38" s="47"/>
      <c r="E38" s="47"/>
      <c r="F38" s="24"/>
    </row>
    <row r="39" spans="1:6" ht="13.5" customHeight="1">
      <c r="A39" s="15"/>
      <c r="B39" s="47"/>
      <c r="C39" s="47"/>
      <c r="D39" s="47"/>
      <c r="E39" s="47"/>
      <c r="F39" s="24"/>
    </row>
    <row r="40" spans="1:6" ht="13.5" customHeight="1">
      <c r="A40" s="15"/>
      <c r="B40" s="47"/>
      <c r="C40" s="47"/>
      <c r="D40" s="47"/>
      <c r="E40" s="47"/>
      <c r="F40" s="24"/>
    </row>
    <row r="41" spans="1:6" ht="13.5" customHeight="1">
      <c r="A41" s="15"/>
      <c r="B41" s="47"/>
      <c r="C41" s="47"/>
      <c r="D41" s="47"/>
      <c r="E41" s="47"/>
      <c r="F41" s="24"/>
    </row>
    <row r="42" spans="1:6" ht="13.5" customHeight="1">
      <c r="A42" s="15"/>
      <c r="B42" s="47"/>
      <c r="C42" s="47"/>
      <c r="D42" s="47"/>
      <c r="E42" s="47"/>
      <c r="F42" s="24"/>
    </row>
    <row r="43" spans="1:6" ht="13.5" customHeight="1">
      <c r="A43" s="15"/>
      <c r="B43" s="47"/>
      <c r="C43" s="47"/>
      <c r="D43" s="47"/>
      <c r="E43" s="47"/>
      <c r="F43" s="24"/>
    </row>
    <row r="44" spans="1:6" ht="13.5" customHeight="1">
      <c r="A44" s="15"/>
      <c r="B44" s="47"/>
      <c r="C44" s="47"/>
      <c r="D44" s="47"/>
      <c r="E44" s="47"/>
      <c r="F44" s="24"/>
    </row>
    <row r="45" spans="1:6" ht="13.5" customHeight="1">
      <c r="A45" s="15"/>
      <c r="B45" s="47"/>
      <c r="C45" s="47"/>
      <c r="D45" s="47"/>
      <c r="E45" s="47"/>
      <c r="F45" s="24"/>
    </row>
    <row r="46" spans="1:6" ht="13.5" customHeight="1">
      <c r="A46" s="15"/>
      <c r="B46" s="47"/>
      <c r="C46" s="47"/>
      <c r="D46" s="47"/>
      <c r="E46" s="47"/>
      <c r="F46" s="24"/>
    </row>
    <row r="47" spans="1:6" ht="13.5" customHeight="1">
      <c r="A47" s="15"/>
      <c r="B47" s="47"/>
      <c r="C47" s="47"/>
      <c r="D47" s="47"/>
      <c r="E47" s="47"/>
      <c r="F47" s="24"/>
    </row>
    <row r="48" spans="1:6" ht="13.5" customHeight="1">
      <c r="A48" s="15"/>
      <c r="B48" s="47"/>
      <c r="C48" s="47"/>
      <c r="D48" s="47"/>
      <c r="E48" s="47"/>
      <c r="F48" s="24"/>
    </row>
    <row r="49" spans="1:6" ht="13.5" customHeight="1">
      <c r="A49" s="15"/>
      <c r="B49" s="47"/>
      <c r="C49" s="47"/>
      <c r="D49" s="47"/>
      <c r="E49" s="47"/>
      <c r="F49" s="24"/>
    </row>
    <row r="50" spans="1:6" ht="13.5" customHeight="1" thickBot="1">
      <c r="A50" s="14"/>
      <c r="B50" s="48"/>
      <c r="C50" s="48"/>
      <c r="D50" s="48"/>
      <c r="E50" s="48"/>
      <c r="F50" s="28"/>
    </row>
    <row r="51" spans="1:6" ht="13.5" customHeight="1">
      <c r="A51" s="30"/>
      <c r="B51" s="30"/>
      <c r="C51" s="30"/>
      <c r="D51" s="45" t="s">
        <v>21</v>
      </c>
      <c r="E51" s="45"/>
      <c r="F51" s="45"/>
    </row>
  </sheetData>
  <mergeCells count="53">
    <mergeCell ref="B50:E50"/>
    <mergeCell ref="A51:C51"/>
    <mergeCell ref="D51:F51"/>
    <mergeCell ref="B45:E45"/>
    <mergeCell ref="B46:E46"/>
    <mergeCell ref="B47:E47"/>
    <mergeCell ref="B48:E48"/>
    <mergeCell ref="B49:E49"/>
    <mergeCell ref="B35:E35"/>
    <mergeCell ref="B36:E36"/>
    <mergeCell ref="B37:E37"/>
    <mergeCell ref="B38:E38"/>
    <mergeCell ref="B39:E39"/>
    <mergeCell ref="B40:E40"/>
    <mergeCell ref="B41:E41"/>
    <mergeCell ref="B42:E42"/>
    <mergeCell ref="B43:E43"/>
    <mergeCell ref="B44:E44"/>
    <mergeCell ref="B25:E25"/>
    <mergeCell ref="B26:E26"/>
    <mergeCell ref="B27:E27"/>
    <mergeCell ref="B28:E28"/>
    <mergeCell ref="B29:E29"/>
    <mergeCell ref="B30:E30"/>
    <mergeCell ref="B31:E31"/>
    <mergeCell ref="B32:E32"/>
    <mergeCell ref="B33:E33"/>
    <mergeCell ref="B34:E34"/>
    <mergeCell ref="B15:E15"/>
    <mergeCell ref="B16:E16"/>
    <mergeCell ref="B17:E17"/>
    <mergeCell ref="B18:E18"/>
    <mergeCell ref="B19:E19"/>
    <mergeCell ref="B20:E20"/>
    <mergeCell ref="B21:E21"/>
    <mergeCell ref="B22:E22"/>
    <mergeCell ref="B23:E23"/>
    <mergeCell ref="B24:E24"/>
    <mergeCell ref="C5:E5"/>
    <mergeCell ref="C6:E6"/>
    <mergeCell ref="C7:E7"/>
    <mergeCell ref="C8:E8"/>
    <mergeCell ref="B9:E9"/>
    <mergeCell ref="B10:E10"/>
    <mergeCell ref="B11:E11"/>
    <mergeCell ref="B12:E12"/>
    <mergeCell ref="B13:E13"/>
    <mergeCell ref="B14:E14"/>
    <mergeCell ref="A1:F1"/>
    <mergeCell ref="A2:C2"/>
    <mergeCell ref="E2:F2"/>
    <mergeCell ref="C3:E3"/>
    <mergeCell ref="C4:E4"/>
  </mergeCells>
  <phoneticPr fontId="4" type="noConversion"/>
  <printOptions horizontalCentered="1"/>
  <pageMargins left="0.19975000000000001" right="0.19975000000000001" top="0.59375" bottom="0" header="0.59375" footer="0"/>
  <pageSetup paperSize="9" orientation="portrait" r:id="rId1"/>
</worksheet>
</file>

<file path=xl/worksheets/sheet4.xml><?xml version="1.0" encoding="utf-8"?>
<worksheet xmlns="http://schemas.openxmlformats.org/spreadsheetml/2006/main" xmlns:r="http://schemas.openxmlformats.org/officeDocument/2006/relationships">
  <dimension ref="A1:I247"/>
  <sheetViews>
    <sheetView showGridLines="0" view="pageBreakPreview" zoomScale="115" zoomScaleNormal="130" zoomScaleSheetLayoutView="115" workbookViewId="0">
      <selection sqref="A1:I1"/>
    </sheetView>
  </sheetViews>
  <sheetFormatPr defaultColWidth="9" defaultRowHeight="12"/>
  <cols>
    <col min="1" max="1" width="18.6640625" customWidth="1"/>
    <col min="2" max="2" width="19.6640625" customWidth="1"/>
    <col min="3" max="3" width="8.77734375" customWidth="1"/>
    <col min="4" max="4" width="9.77734375" customWidth="1"/>
    <col min="5" max="5" width="14.6640625" customWidth="1"/>
    <col min="6" max="6" width="4" customWidth="1"/>
    <col min="7" max="7" width="10.6640625" customWidth="1"/>
    <col min="8" max="8" width="13.44140625" style="25" customWidth="1"/>
    <col min="9" max="9" width="13.21875" style="25" customWidth="1"/>
  </cols>
  <sheetData>
    <row r="1" spans="1:9" ht="21" customHeight="1">
      <c r="A1" s="44" t="s">
        <v>68</v>
      </c>
      <c r="B1" s="44"/>
      <c r="C1" s="44"/>
      <c r="D1" s="44"/>
      <c r="E1" s="44"/>
      <c r="F1" s="44"/>
      <c r="G1" s="44"/>
      <c r="H1" s="44"/>
      <c r="I1" s="44"/>
    </row>
    <row r="2" spans="1:9" ht="21" customHeight="1" thickBot="1">
      <c r="A2" s="30" t="s">
        <v>43</v>
      </c>
      <c r="B2" s="30"/>
      <c r="C2" s="31"/>
      <c r="D2" s="31"/>
      <c r="E2" s="31"/>
      <c r="F2" s="31"/>
      <c r="G2" s="45" t="s">
        <v>67</v>
      </c>
      <c r="H2" s="45"/>
      <c r="I2" s="45"/>
    </row>
    <row r="3" spans="1:9" ht="13.5" customHeight="1">
      <c r="A3" s="49" t="s">
        <v>193</v>
      </c>
      <c r="B3" s="46"/>
      <c r="C3" s="46"/>
      <c r="D3" s="46"/>
      <c r="E3" s="17"/>
      <c r="F3" s="46"/>
      <c r="G3" s="46"/>
      <c r="H3" s="46"/>
      <c r="I3" s="50"/>
    </row>
    <row r="4" spans="1:9" ht="13.5" customHeight="1">
      <c r="A4" s="15" t="s">
        <v>65</v>
      </c>
      <c r="B4" s="47" t="s">
        <v>64</v>
      </c>
      <c r="C4" s="47"/>
      <c r="D4" s="16" t="s">
        <v>63</v>
      </c>
      <c r="E4" s="16" t="s">
        <v>62</v>
      </c>
      <c r="F4" s="47" t="s">
        <v>61</v>
      </c>
      <c r="G4" s="47"/>
      <c r="H4" s="21" t="s">
        <v>60</v>
      </c>
      <c r="I4" s="22" t="s">
        <v>59</v>
      </c>
    </row>
    <row r="5" spans="1:9" ht="13.5" customHeight="1">
      <c r="A5" s="15" t="s">
        <v>192</v>
      </c>
      <c r="B5" s="51" t="s">
        <v>191</v>
      </c>
      <c r="C5" s="51"/>
      <c r="D5" s="16"/>
      <c r="E5" s="20"/>
      <c r="F5" s="52"/>
      <c r="G5" s="52"/>
      <c r="H5" s="23"/>
      <c r="I5" s="24"/>
    </row>
    <row r="6" spans="1:9" ht="13.5" customHeight="1">
      <c r="A6" s="15" t="s">
        <v>190</v>
      </c>
      <c r="B6" s="51" t="s">
        <v>189</v>
      </c>
      <c r="C6" s="51"/>
      <c r="D6" s="16"/>
      <c r="E6" s="20"/>
      <c r="F6" s="52"/>
      <c r="G6" s="52"/>
      <c r="H6" s="23"/>
      <c r="I6" s="24"/>
    </row>
    <row r="7" spans="1:9" ht="21" customHeight="1">
      <c r="A7" s="15" t="s">
        <v>101</v>
      </c>
      <c r="B7" s="51" t="s">
        <v>188</v>
      </c>
      <c r="C7" s="51"/>
      <c r="D7" s="16" t="s">
        <v>172</v>
      </c>
      <c r="E7" s="20"/>
      <c r="F7" s="52">
        <v>1</v>
      </c>
      <c r="G7" s="52"/>
      <c r="H7" s="29"/>
      <c r="I7" s="24">
        <f>F7*H7</f>
        <v>0</v>
      </c>
    </row>
    <row r="8" spans="1:9" ht="21" customHeight="1">
      <c r="A8" s="15" t="s">
        <v>187</v>
      </c>
      <c r="B8" s="51" t="s">
        <v>186</v>
      </c>
      <c r="C8" s="51"/>
      <c r="D8" s="16" t="s">
        <v>172</v>
      </c>
      <c r="E8" s="20"/>
      <c r="F8" s="52">
        <v>1</v>
      </c>
      <c r="G8" s="52"/>
      <c r="H8" s="29"/>
      <c r="I8" s="24">
        <f t="shared" ref="I8:I14" si="0">F8*H8</f>
        <v>0</v>
      </c>
    </row>
    <row r="9" spans="1:9" ht="13.5" customHeight="1">
      <c r="A9" s="15" t="s">
        <v>185</v>
      </c>
      <c r="B9" s="51" t="s">
        <v>184</v>
      </c>
      <c r="C9" s="51"/>
      <c r="D9" s="16"/>
      <c r="E9" s="20"/>
      <c r="F9" s="52"/>
      <c r="G9" s="52"/>
      <c r="H9" s="23"/>
      <c r="I9" s="24"/>
    </row>
    <row r="10" spans="1:9" ht="13.5" customHeight="1">
      <c r="A10" s="15" t="s">
        <v>183</v>
      </c>
      <c r="B10" s="51" t="s">
        <v>182</v>
      </c>
      <c r="C10" s="51"/>
      <c r="D10" s="16" t="s">
        <v>172</v>
      </c>
      <c r="E10" s="20"/>
      <c r="F10" s="52">
        <v>1</v>
      </c>
      <c r="G10" s="52"/>
      <c r="H10" s="29"/>
      <c r="I10" s="24">
        <f t="shared" si="0"/>
        <v>0</v>
      </c>
    </row>
    <row r="11" spans="1:9" ht="13.5" customHeight="1">
      <c r="A11" s="15" t="s">
        <v>181</v>
      </c>
      <c r="B11" s="51" t="s">
        <v>180</v>
      </c>
      <c r="C11" s="51"/>
      <c r="D11" s="16" t="s">
        <v>172</v>
      </c>
      <c r="E11" s="20"/>
      <c r="F11" s="52">
        <v>1</v>
      </c>
      <c r="G11" s="52"/>
      <c r="H11" s="29"/>
      <c r="I11" s="24">
        <f t="shared" si="0"/>
        <v>0</v>
      </c>
    </row>
    <row r="12" spans="1:9" ht="21" customHeight="1">
      <c r="A12" s="15" t="s">
        <v>179</v>
      </c>
      <c r="B12" s="51" t="s">
        <v>178</v>
      </c>
      <c r="C12" s="51"/>
      <c r="D12" s="16" t="s">
        <v>172</v>
      </c>
      <c r="E12" s="20" t="s">
        <v>177</v>
      </c>
      <c r="F12" s="52">
        <v>1</v>
      </c>
      <c r="G12" s="52"/>
      <c r="H12" s="23">
        <f>2022237.04*0.015</f>
        <v>30333.5556</v>
      </c>
      <c r="I12" s="24">
        <f t="shared" si="0"/>
        <v>30333.5556</v>
      </c>
    </row>
    <row r="13" spans="1:9" ht="13.5" customHeight="1">
      <c r="A13" s="15" t="s">
        <v>176</v>
      </c>
      <c r="B13" s="51" t="s">
        <v>175</v>
      </c>
      <c r="C13" s="51"/>
      <c r="D13" s="16"/>
      <c r="E13" s="20"/>
      <c r="F13" s="52"/>
      <c r="G13" s="52"/>
      <c r="H13" s="23"/>
      <c r="I13" s="24"/>
    </row>
    <row r="14" spans="1:9" ht="21" customHeight="1">
      <c r="A14" s="15" t="s">
        <v>174</v>
      </c>
      <c r="B14" s="51" t="s">
        <v>173</v>
      </c>
      <c r="C14" s="51"/>
      <c r="D14" s="16" t="s">
        <v>172</v>
      </c>
      <c r="E14" s="20"/>
      <c r="F14" s="52">
        <v>1</v>
      </c>
      <c r="G14" s="52"/>
      <c r="H14" s="29"/>
      <c r="I14" s="24">
        <f t="shared" si="0"/>
        <v>0</v>
      </c>
    </row>
    <row r="15" spans="1:9" ht="13.5" customHeight="1">
      <c r="A15" s="15"/>
      <c r="B15" s="51"/>
      <c r="C15" s="51"/>
      <c r="D15" s="16"/>
      <c r="E15" s="20"/>
      <c r="F15" s="52"/>
      <c r="G15" s="52"/>
      <c r="H15" s="23"/>
      <c r="I15" s="24"/>
    </row>
    <row r="16" spans="1:9" ht="13.5" customHeight="1">
      <c r="A16" s="15"/>
      <c r="B16" s="51"/>
      <c r="C16" s="51"/>
      <c r="D16" s="16"/>
      <c r="E16" s="20"/>
      <c r="F16" s="52"/>
      <c r="G16" s="52"/>
      <c r="H16" s="23"/>
      <c r="I16" s="24"/>
    </row>
    <row r="17" spans="1:9" ht="13.5" customHeight="1">
      <c r="A17" s="15"/>
      <c r="B17" s="51"/>
      <c r="C17" s="51"/>
      <c r="D17" s="16"/>
      <c r="E17" s="20"/>
      <c r="F17" s="52"/>
      <c r="G17" s="52"/>
      <c r="H17" s="23"/>
      <c r="I17" s="24"/>
    </row>
    <row r="18" spans="1:9" ht="13.5" customHeight="1">
      <c r="A18" s="15"/>
      <c r="B18" s="51"/>
      <c r="C18" s="51"/>
      <c r="D18" s="16"/>
      <c r="E18" s="20"/>
      <c r="F18" s="52"/>
      <c r="G18" s="52"/>
      <c r="H18" s="23"/>
      <c r="I18" s="24"/>
    </row>
    <row r="19" spans="1:9" ht="13.5" customHeight="1">
      <c r="A19" s="15"/>
      <c r="B19" s="51"/>
      <c r="C19" s="51"/>
      <c r="D19" s="16"/>
      <c r="E19" s="20"/>
      <c r="F19" s="52"/>
      <c r="G19" s="52"/>
      <c r="H19" s="23"/>
      <c r="I19" s="24"/>
    </row>
    <row r="20" spans="1:9" ht="13.5" customHeight="1">
      <c r="A20" s="15"/>
      <c r="B20" s="51"/>
      <c r="C20" s="51"/>
      <c r="D20" s="16"/>
      <c r="E20" s="20"/>
      <c r="F20" s="52"/>
      <c r="G20" s="52"/>
      <c r="H20" s="23"/>
      <c r="I20" s="24"/>
    </row>
    <row r="21" spans="1:9" ht="13.5" customHeight="1">
      <c r="A21" s="15"/>
      <c r="B21" s="51"/>
      <c r="C21" s="51"/>
      <c r="D21" s="16"/>
      <c r="E21" s="20"/>
      <c r="F21" s="52"/>
      <c r="G21" s="52"/>
      <c r="H21" s="23"/>
      <c r="I21" s="24"/>
    </row>
    <row r="22" spans="1:9" ht="13.5" customHeight="1">
      <c r="A22" s="15"/>
      <c r="B22" s="51"/>
      <c r="C22" s="51"/>
      <c r="D22" s="16"/>
      <c r="E22" s="20"/>
      <c r="F22" s="52"/>
      <c r="G22" s="52"/>
      <c r="H22" s="23"/>
      <c r="I22" s="24"/>
    </row>
    <row r="23" spans="1:9" ht="13.5" customHeight="1">
      <c r="A23" s="15"/>
      <c r="B23" s="51"/>
      <c r="C23" s="51"/>
      <c r="D23" s="16"/>
      <c r="E23" s="20"/>
      <c r="F23" s="52"/>
      <c r="G23" s="52"/>
      <c r="H23" s="23"/>
      <c r="I23" s="24"/>
    </row>
    <row r="24" spans="1:9" ht="13.5" customHeight="1">
      <c r="A24" s="15"/>
      <c r="B24" s="51"/>
      <c r="C24" s="51"/>
      <c r="D24" s="16"/>
      <c r="E24" s="20"/>
      <c r="F24" s="52"/>
      <c r="G24" s="52"/>
      <c r="H24" s="23"/>
      <c r="I24" s="24"/>
    </row>
    <row r="25" spans="1:9" ht="13.5" customHeight="1">
      <c r="A25" s="15"/>
      <c r="B25" s="51"/>
      <c r="C25" s="51"/>
      <c r="D25" s="16"/>
      <c r="E25" s="20"/>
      <c r="F25" s="52"/>
      <c r="G25" s="52"/>
      <c r="H25" s="23"/>
      <c r="I25" s="24"/>
    </row>
    <row r="26" spans="1:9" ht="13.5" customHeight="1">
      <c r="A26" s="15"/>
      <c r="B26" s="51"/>
      <c r="C26" s="51"/>
      <c r="D26" s="16"/>
      <c r="E26" s="20"/>
      <c r="F26" s="52"/>
      <c r="G26" s="52"/>
      <c r="H26" s="23"/>
      <c r="I26" s="24"/>
    </row>
    <row r="27" spans="1:9" ht="13.5" customHeight="1">
      <c r="A27" s="15"/>
      <c r="B27" s="51"/>
      <c r="C27" s="51"/>
      <c r="D27" s="16"/>
      <c r="E27" s="20"/>
      <c r="F27" s="52"/>
      <c r="G27" s="52"/>
      <c r="H27" s="23"/>
      <c r="I27" s="24"/>
    </row>
    <row r="28" spans="1:9" ht="13.5" customHeight="1">
      <c r="A28" s="15"/>
      <c r="B28" s="51"/>
      <c r="C28" s="51"/>
      <c r="D28" s="16"/>
      <c r="E28" s="20"/>
      <c r="F28" s="52"/>
      <c r="G28" s="52"/>
      <c r="H28" s="23"/>
      <c r="I28" s="24"/>
    </row>
    <row r="29" spans="1:9" ht="13.5" customHeight="1">
      <c r="A29" s="15"/>
      <c r="B29" s="51"/>
      <c r="C29" s="51"/>
      <c r="D29" s="16"/>
      <c r="E29" s="20"/>
      <c r="F29" s="52"/>
      <c r="G29" s="52"/>
      <c r="H29" s="23"/>
      <c r="I29" s="24"/>
    </row>
    <row r="30" spans="1:9" ht="13.5" customHeight="1">
      <c r="A30" s="15"/>
      <c r="B30" s="51"/>
      <c r="C30" s="51"/>
      <c r="D30" s="16"/>
      <c r="E30" s="20"/>
      <c r="F30" s="52"/>
      <c r="G30" s="52"/>
      <c r="H30" s="23"/>
      <c r="I30" s="24"/>
    </row>
    <row r="31" spans="1:9" ht="13.5" customHeight="1">
      <c r="A31" s="15"/>
      <c r="B31" s="51"/>
      <c r="C31" s="51"/>
      <c r="D31" s="16"/>
      <c r="E31" s="20"/>
      <c r="F31" s="52"/>
      <c r="G31" s="52"/>
      <c r="H31" s="23"/>
      <c r="I31" s="24"/>
    </row>
    <row r="32" spans="1:9" ht="13.5" customHeight="1">
      <c r="A32" s="15"/>
      <c r="B32" s="51"/>
      <c r="C32" s="51"/>
      <c r="D32" s="16"/>
      <c r="E32" s="20"/>
      <c r="F32" s="52"/>
      <c r="G32" s="52"/>
      <c r="H32" s="23"/>
      <c r="I32" s="24"/>
    </row>
    <row r="33" spans="1:9" ht="13.5" customHeight="1">
      <c r="A33" s="15"/>
      <c r="B33" s="51"/>
      <c r="C33" s="51"/>
      <c r="D33" s="16"/>
      <c r="E33" s="20"/>
      <c r="F33" s="52"/>
      <c r="G33" s="52"/>
      <c r="H33" s="23"/>
      <c r="I33" s="24"/>
    </row>
    <row r="34" spans="1:9" ht="13.5" customHeight="1">
      <c r="A34" s="15"/>
      <c r="B34" s="51"/>
      <c r="C34" s="51"/>
      <c r="D34" s="16"/>
      <c r="E34" s="20"/>
      <c r="F34" s="52"/>
      <c r="G34" s="52"/>
      <c r="H34" s="23"/>
      <c r="I34" s="24"/>
    </row>
    <row r="35" spans="1:9" ht="13.5" customHeight="1">
      <c r="A35" s="15"/>
      <c r="B35" s="51"/>
      <c r="C35" s="51"/>
      <c r="D35" s="16"/>
      <c r="E35" s="20"/>
      <c r="F35" s="52"/>
      <c r="G35" s="52"/>
      <c r="H35" s="23"/>
      <c r="I35" s="24"/>
    </row>
    <row r="36" spans="1:9" ht="13.5" customHeight="1">
      <c r="A36" s="15"/>
      <c r="B36" s="51"/>
      <c r="C36" s="51"/>
      <c r="D36" s="16"/>
      <c r="E36" s="20"/>
      <c r="F36" s="52"/>
      <c r="G36" s="52"/>
      <c r="H36" s="23"/>
      <c r="I36" s="24"/>
    </row>
    <row r="37" spans="1:9" ht="13.5" customHeight="1">
      <c r="A37" s="15"/>
      <c r="B37" s="51"/>
      <c r="C37" s="51"/>
      <c r="D37" s="16"/>
      <c r="E37" s="20"/>
      <c r="F37" s="52"/>
      <c r="G37" s="52"/>
      <c r="H37" s="23"/>
      <c r="I37" s="24"/>
    </row>
    <row r="38" spans="1:9" ht="13.5" customHeight="1">
      <c r="A38" s="15"/>
      <c r="B38" s="51"/>
      <c r="C38" s="51"/>
      <c r="D38" s="16"/>
      <c r="E38" s="20"/>
      <c r="F38" s="52"/>
      <c r="G38" s="52"/>
      <c r="H38" s="23"/>
      <c r="I38" s="24"/>
    </row>
    <row r="39" spans="1:9" ht="13.5" customHeight="1">
      <c r="A39" s="15"/>
      <c r="B39" s="51"/>
      <c r="C39" s="51"/>
      <c r="D39" s="16"/>
      <c r="E39" s="20"/>
      <c r="F39" s="52"/>
      <c r="G39" s="52"/>
      <c r="H39" s="23"/>
      <c r="I39" s="24"/>
    </row>
    <row r="40" spans="1:9" ht="13.5" customHeight="1">
      <c r="A40" s="15"/>
      <c r="B40" s="51"/>
      <c r="C40" s="51"/>
      <c r="D40" s="16"/>
      <c r="E40" s="20"/>
      <c r="F40" s="52"/>
      <c r="G40" s="52"/>
      <c r="H40" s="23"/>
      <c r="I40" s="24"/>
    </row>
    <row r="41" spans="1:9" ht="13.5" customHeight="1">
      <c r="A41" s="15"/>
      <c r="B41" s="51"/>
      <c r="C41" s="51"/>
      <c r="D41" s="16"/>
      <c r="E41" s="20"/>
      <c r="F41" s="52"/>
      <c r="G41" s="52"/>
      <c r="H41" s="23"/>
      <c r="I41" s="24"/>
    </row>
    <row r="42" spans="1:9" ht="13.5" customHeight="1">
      <c r="A42" s="15"/>
      <c r="B42" s="51"/>
      <c r="C42" s="51"/>
      <c r="D42" s="16"/>
      <c r="E42" s="20"/>
      <c r="F42" s="52"/>
      <c r="G42" s="52"/>
      <c r="H42" s="23"/>
      <c r="I42" s="24"/>
    </row>
    <row r="43" spans="1:9" ht="13.5" customHeight="1">
      <c r="A43" s="15"/>
      <c r="B43" s="51"/>
      <c r="C43" s="51"/>
      <c r="D43" s="16"/>
      <c r="E43" s="20"/>
      <c r="F43" s="52"/>
      <c r="G43" s="52"/>
      <c r="H43" s="23"/>
      <c r="I43" s="24"/>
    </row>
    <row r="44" spans="1:9" ht="13.5" customHeight="1">
      <c r="A44" s="15"/>
      <c r="B44" s="51"/>
      <c r="C44" s="51"/>
      <c r="D44" s="16"/>
      <c r="E44" s="20"/>
      <c r="F44" s="52"/>
      <c r="G44" s="52"/>
      <c r="H44" s="23"/>
      <c r="I44" s="24"/>
    </row>
    <row r="45" spans="1:9" ht="13.5" customHeight="1">
      <c r="A45" s="15"/>
      <c r="B45" s="51"/>
      <c r="C45" s="51"/>
      <c r="D45" s="16"/>
      <c r="E45" s="20"/>
      <c r="F45" s="52"/>
      <c r="G45" s="52"/>
      <c r="H45" s="23"/>
      <c r="I45" s="24"/>
    </row>
    <row r="46" spans="1:9" ht="13.5" customHeight="1">
      <c r="A46" s="15"/>
      <c r="B46" s="51"/>
      <c r="C46" s="51"/>
      <c r="D46" s="16"/>
      <c r="E46" s="20"/>
      <c r="F46" s="52"/>
      <c r="G46" s="52"/>
      <c r="H46" s="23"/>
      <c r="I46" s="24"/>
    </row>
    <row r="47" spans="1:9" ht="13.5" customHeight="1">
      <c r="A47" s="15"/>
      <c r="B47" s="51"/>
      <c r="C47" s="51"/>
      <c r="D47" s="16"/>
      <c r="E47" s="20"/>
      <c r="F47" s="52"/>
      <c r="G47" s="52"/>
      <c r="H47" s="23"/>
      <c r="I47" s="24"/>
    </row>
    <row r="48" spans="1:9" ht="13.5" customHeight="1" thickBot="1">
      <c r="A48" s="53" t="s">
        <v>194</v>
      </c>
      <c r="B48" s="48"/>
      <c r="C48" s="48"/>
      <c r="D48" s="48"/>
      <c r="E48" s="26">
        <f>SUM(I7:I8,I10:I12,I14)</f>
        <v>30333.5556</v>
      </c>
      <c r="F48" s="48"/>
      <c r="G48" s="48"/>
      <c r="H48" s="48"/>
      <c r="I48" s="54"/>
    </row>
    <row r="49" spans="1:9" ht="21" customHeight="1">
      <c r="A49" s="30"/>
      <c r="B49" s="30"/>
      <c r="C49" s="31"/>
      <c r="D49" s="31"/>
      <c r="E49" s="31"/>
      <c r="F49" s="31"/>
      <c r="G49" s="45" t="s">
        <v>171</v>
      </c>
      <c r="H49" s="45"/>
      <c r="I49" s="45"/>
    </row>
    <row r="50" spans="1:9" ht="21" customHeight="1">
      <c r="A50" s="44" t="s">
        <v>68</v>
      </c>
      <c r="B50" s="44"/>
      <c r="C50" s="44"/>
      <c r="D50" s="44"/>
      <c r="E50" s="44"/>
      <c r="F50" s="44"/>
      <c r="G50" s="44"/>
      <c r="H50" s="44"/>
      <c r="I50" s="44"/>
    </row>
    <row r="51" spans="1:9" ht="21" customHeight="1" thickBot="1">
      <c r="A51" s="30" t="s">
        <v>43</v>
      </c>
      <c r="B51" s="30"/>
      <c r="C51" s="31"/>
      <c r="D51" s="31"/>
      <c r="E51" s="31"/>
      <c r="F51" s="31"/>
      <c r="G51" s="45" t="s">
        <v>67</v>
      </c>
      <c r="H51" s="45"/>
      <c r="I51" s="45"/>
    </row>
    <row r="52" spans="1:9" ht="13.5" customHeight="1">
      <c r="A52" s="49" t="s">
        <v>139</v>
      </c>
      <c r="B52" s="46"/>
      <c r="C52" s="46"/>
      <c r="D52" s="46"/>
      <c r="E52" s="17"/>
      <c r="F52" s="46"/>
      <c r="G52" s="46"/>
      <c r="H52" s="46"/>
      <c r="I52" s="50"/>
    </row>
    <row r="53" spans="1:9" ht="13.5" customHeight="1">
      <c r="A53" s="15" t="s">
        <v>65</v>
      </c>
      <c r="B53" s="47" t="s">
        <v>64</v>
      </c>
      <c r="C53" s="47"/>
      <c r="D53" s="16" t="s">
        <v>63</v>
      </c>
      <c r="E53" s="16" t="s">
        <v>62</v>
      </c>
      <c r="F53" s="47" t="s">
        <v>61</v>
      </c>
      <c r="G53" s="47"/>
      <c r="H53" s="21" t="s">
        <v>60</v>
      </c>
      <c r="I53" s="22" t="s">
        <v>59</v>
      </c>
    </row>
    <row r="54" spans="1:9" ht="13.5" customHeight="1">
      <c r="A54" s="15" t="s">
        <v>170</v>
      </c>
      <c r="B54" s="51" t="s">
        <v>169</v>
      </c>
      <c r="C54" s="51"/>
      <c r="D54" s="16"/>
      <c r="E54" s="20"/>
      <c r="F54" s="52"/>
      <c r="G54" s="52"/>
      <c r="H54" s="23"/>
      <c r="I54" s="24"/>
    </row>
    <row r="55" spans="1:9" ht="13.5" customHeight="1">
      <c r="A55" s="15" t="s">
        <v>168</v>
      </c>
      <c r="B55" s="51" t="s">
        <v>167</v>
      </c>
      <c r="C55" s="51"/>
      <c r="D55" s="16"/>
      <c r="E55" s="20"/>
      <c r="F55" s="52"/>
      <c r="G55" s="52"/>
      <c r="H55" s="23"/>
      <c r="I55" s="24"/>
    </row>
    <row r="56" spans="1:9" ht="84" customHeight="1">
      <c r="A56" s="15" t="s">
        <v>101</v>
      </c>
      <c r="B56" s="51" t="s">
        <v>166</v>
      </c>
      <c r="C56" s="51"/>
      <c r="D56" s="16" t="s">
        <v>99</v>
      </c>
      <c r="E56" s="20" t="s">
        <v>154</v>
      </c>
      <c r="F56" s="52">
        <v>900</v>
      </c>
      <c r="G56" s="52"/>
      <c r="H56" s="29"/>
      <c r="I56" s="24">
        <f>F56*H56</f>
        <v>0</v>
      </c>
    </row>
    <row r="57" spans="1:9" ht="84" customHeight="1">
      <c r="A57" s="15" t="s">
        <v>101</v>
      </c>
      <c r="B57" s="51" t="s">
        <v>165</v>
      </c>
      <c r="C57" s="51"/>
      <c r="D57" s="16" t="s">
        <v>99</v>
      </c>
      <c r="E57" s="20" t="s">
        <v>154</v>
      </c>
      <c r="F57" s="52">
        <v>3150</v>
      </c>
      <c r="G57" s="52"/>
      <c r="H57" s="29"/>
      <c r="I57" s="24">
        <f t="shared" ref="I57:I62" si="1">F57*H57</f>
        <v>0</v>
      </c>
    </row>
    <row r="58" spans="1:9" ht="84" customHeight="1">
      <c r="A58" s="15" t="s">
        <v>101</v>
      </c>
      <c r="B58" s="51" t="s">
        <v>164</v>
      </c>
      <c r="C58" s="51"/>
      <c r="D58" s="16" t="s">
        <v>99</v>
      </c>
      <c r="E58" s="20" t="s">
        <v>154</v>
      </c>
      <c r="F58" s="52">
        <v>1530</v>
      </c>
      <c r="G58" s="52"/>
      <c r="H58" s="29"/>
      <c r="I58" s="24">
        <f t="shared" si="1"/>
        <v>0</v>
      </c>
    </row>
    <row r="59" spans="1:9" ht="84" customHeight="1">
      <c r="A59" s="15" t="s">
        <v>101</v>
      </c>
      <c r="B59" s="51" t="s">
        <v>163</v>
      </c>
      <c r="C59" s="51"/>
      <c r="D59" s="16" t="s">
        <v>99</v>
      </c>
      <c r="E59" s="20" t="s">
        <v>154</v>
      </c>
      <c r="F59" s="52">
        <v>2340</v>
      </c>
      <c r="G59" s="52"/>
      <c r="H59" s="29"/>
      <c r="I59" s="24">
        <f t="shared" si="1"/>
        <v>0</v>
      </c>
    </row>
    <row r="60" spans="1:9" ht="84" customHeight="1">
      <c r="A60" s="15" t="s">
        <v>101</v>
      </c>
      <c r="B60" s="51" t="s">
        <v>162</v>
      </c>
      <c r="C60" s="51"/>
      <c r="D60" s="16" t="s">
        <v>99</v>
      </c>
      <c r="E60" s="20" t="s">
        <v>154</v>
      </c>
      <c r="F60" s="52">
        <v>2700</v>
      </c>
      <c r="G60" s="52"/>
      <c r="H60" s="29"/>
      <c r="I60" s="24">
        <f t="shared" si="1"/>
        <v>0</v>
      </c>
    </row>
    <row r="61" spans="1:9" ht="84" customHeight="1">
      <c r="A61" s="15" t="s">
        <v>101</v>
      </c>
      <c r="B61" s="51" t="s">
        <v>161</v>
      </c>
      <c r="C61" s="51"/>
      <c r="D61" s="16" t="s">
        <v>99</v>
      </c>
      <c r="E61" s="20" t="s">
        <v>154</v>
      </c>
      <c r="F61" s="52">
        <v>640</v>
      </c>
      <c r="G61" s="52"/>
      <c r="H61" s="29"/>
      <c r="I61" s="24">
        <f t="shared" si="1"/>
        <v>0</v>
      </c>
    </row>
    <row r="62" spans="1:9" ht="84" customHeight="1">
      <c r="A62" s="15" t="s">
        <v>101</v>
      </c>
      <c r="B62" s="51" t="s">
        <v>160</v>
      </c>
      <c r="C62" s="51"/>
      <c r="D62" s="16" t="s">
        <v>99</v>
      </c>
      <c r="E62" s="20" t="s">
        <v>154</v>
      </c>
      <c r="F62" s="52">
        <v>960</v>
      </c>
      <c r="G62" s="52"/>
      <c r="H62" s="29"/>
      <c r="I62" s="24">
        <f t="shared" si="1"/>
        <v>0</v>
      </c>
    </row>
    <row r="63" spans="1:9" ht="13.5" customHeight="1" thickBot="1">
      <c r="A63" s="53" t="s">
        <v>199</v>
      </c>
      <c r="B63" s="48"/>
      <c r="C63" s="48"/>
      <c r="D63" s="48"/>
      <c r="E63" s="19"/>
      <c r="F63" s="48"/>
      <c r="G63" s="48"/>
      <c r="H63" s="48"/>
      <c r="I63" s="54"/>
    </row>
    <row r="64" spans="1:9" ht="21" customHeight="1">
      <c r="A64" s="30"/>
      <c r="B64" s="30"/>
      <c r="C64" s="31"/>
      <c r="D64" s="31"/>
      <c r="E64" s="31"/>
      <c r="F64" s="31"/>
      <c r="G64" s="45" t="s">
        <v>159</v>
      </c>
      <c r="H64" s="45"/>
      <c r="I64" s="45"/>
    </row>
    <row r="65" spans="1:9" ht="21" customHeight="1">
      <c r="A65" s="44" t="s">
        <v>68</v>
      </c>
      <c r="B65" s="44"/>
      <c r="C65" s="44"/>
      <c r="D65" s="44"/>
      <c r="E65" s="44"/>
      <c r="F65" s="44"/>
      <c r="G65" s="44"/>
      <c r="H65" s="44"/>
      <c r="I65" s="44"/>
    </row>
    <row r="66" spans="1:9" ht="21" customHeight="1" thickBot="1">
      <c r="A66" s="30" t="s">
        <v>43</v>
      </c>
      <c r="B66" s="30"/>
      <c r="C66" s="31"/>
      <c r="D66" s="31"/>
      <c r="E66" s="31"/>
      <c r="F66" s="31"/>
      <c r="G66" s="45" t="s">
        <v>67</v>
      </c>
      <c r="H66" s="45"/>
      <c r="I66" s="45"/>
    </row>
    <row r="67" spans="1:9" ht="13.5" customHeight="1">
      <c r="A67" s="49" t="s">
        <v>139</v>
      </c>
      <c r="B67" s="46"/>
      <c r="C67" s="46"/>
      <c r="D67" s="46"/>
      <c r="E67" s="17"/>
      <c r="F67" s="46"/>
      <c r="G67" s="46"/>
      <c r="H67" s="46"/>
      <c r="I67" s="50"/>
    </row>
    <row r="68" spans="1:9" ht="13.5" customHeight="1">
      <c r="A68" s="15" t="s">
        <v>65</v>
      </c>
      <c r="B68" s="47" t="s">
        <v>64</v>
      </c>
      <c r="C68" s="47"/>
      <c r="D68" s="16" t="s">
        <v>63</v>
      </c>
      <c r="E68" s="16" t="s">
        <v>62</v>
      </c>
      <c r="F68" s="47" t="s">
        <v>61</v>
      </c>
      <c r="G68" s="47"/>
      <c r="H68" s="21" t="s">
        <v>60</v>
      </c>
      <c r="I68" s="22" t="s">
        <v>59</v>
      </c>
    </row>
    <row r="69" spans="1:9" ht="84" customHeight="1">
      <c r="A69" s="15" t="s">
        <v>101</v>
      </c>
      <c r="B69" s="51" t="s">
        <v>158</v>
      </c>
      <c r="C69" s="51"/>
      <c r="D69" s="16" t="s">
        <v>99</v>
      </c>
      <c r="E69" s="20" t="s">
        <v>154</v>
      </c>
      <c r="F69" s="52">
        <v>4050</v>
      </c>
      <c r="G69" s="52"/>
      <c r="H69" s="29"/>
      <c r="I69" s="24">
        <f>F69*H69</f>
        <v>0</v>
      </c>
    </row>
    <row r="70" spans="1:9" ht="84" customHeight="1">
      <c r="A70" s="15" t="s">
        <v>101</v>
      </c>
      <c r="B70" s="51" t="s">
        <v>157</v>
      </c>
      <c r="C70" s="51"/>
      <c r="D70" s="16" t="s">
        <v>99</v>
      </c>
      <c r="E70" s="20" t="s">
        <v>154</v>
      </c>
      <c r="F70" s="52">
        <v>1575</v>
      </c>
      <c r="G70" s="52"/>
      <c r="H70" s="29"/>
      <c r="I70" s="24">
        <f t="shared" ref="I70:I72" si="2">F70*H70</f>
        <v>0</v>
      </c>
    </row>
    <row r="71" spans="1:9" ht="84" customHeight="1">
      <c r="A71" s="15" t="s">
        <v>101</v>
      </c>
      <c r="B71" s="51" t="s">
        <v>156</v>
      </c>
      <c r="C71" s="51"/>
      <c r="D71" s="16" t="s">
        <v>99</v>
      </c>
      <c r="E71" s="20" t="s">
        <v>154</v>
      </c>
      <c r="F71" s="52">
        <v>1350</v>
      </c>
      <c r="G71" s="52"/>
      <c r="H71" s="29"/>
      <c r="I71" s="24">
        <f t="shared" si="2"/>
        <v>0</v>
      </c>
    </row>
    <row r="72" spans="1:9" ht="84" customHeight="1">
      <c r="A72" s="15" t="s">
        <v>101</v>
      </c>
      <c r="B72" s="51" t="s">
        <v>155</v>
      </c>
      <c r="C72" s="51"/>
      <c r="D72" s="16" t="s">
        <v>99</v>
      </c>
      <c r="E72" s="20" t="s">
        <v>154</v>
      </c>
      <c r="F72" s="52">
        <v>1710</v>
      </c>
      <c r="G72" s="52"/>
      <c r="H72" s="29"/>
      <c r="I72" s="24">
        <f t="shared" si="2"/>
        <v>0</v>
      </c>
    </row>
    <row r="73" spans="1:9" ht="13.5" customHeight="1">
      <c r="A73" s="15" t="s">
        <v>153</v>
      </c>
      <c r="B73" s="51" t="s">
        <v>152</v>
      </c>
      <c r="C73" s="51"/>
      <c r="D73" s="16"/>
      <c r="E73" s="20"/>
      <c r="F73" s="52"/>
      <c r="G73" s="52"/>
      <c r="H73" s="23"/>
      <c r="I73" s="24"/>
    </row>
    <row r="74" spans="1:9" ht="13.5" customHeight="1">
      <c r="A74" s="15" t="s">
        <v>151</v>
      </c>
      <c r="B74" s="51" t="s">
        <v>150</v>
      </c>
      <c r="C74" s="51"/>
      <c r="D74" s="16"/>
      <c r="E74" s="20"/>
      <c r="F74" s="52"/>
      <c r="G74" s="52"/>
      <c r="H74" s="23"/>
      <c r="I74" s="24"/>
    </row>
    <row r="75" spans="1:9" ht="102" customHeight="1">
      <c r="A75" s="15" t="s">
        <v>101</v>
      </c>
      <c r="B75" s="51" t="s">
        <v>149</v>
      </c>
      <c r="C75" s="51"/>
      <c r="D75" s="16" t="s">
        <v>83</v>
      </c>
      <c r="E75" s="20" t="s">
        <v>135</v>
      </c>
      <c r="F75" s="52">
        <v>342</v>
      </c>
      <c r="G75" s="52"/>
      <c r="H75" s="29"/>
      <c r="I75" s="24">
        <f>F75*H75</f>
        <v>0</v>
      </c>
    </row>
    <row r="76" spans="1:9" ht="102" customHeight="1">
      <c r="A76" s="15" t="s">
        <v>101</v>
      </c>
      <c r="B76" s="51" t="s">
        <v>148</v>
      </c>
      <c r="C76" s="51"/>
      <c r="D76" s="16" t="s">
        <v>83</v>
      </c>
      <c r="E76" s="20" t="s">
        <v>135</v>
      </c>
      <c r="F76" s="52">
        <v>1197</v>
      </c>
      <c r="G76" s="52"/>
      <c r="H76" s="29"/>
      <c r="I76" s="24">
        <f>F76*H76</f>
        <v>0</v>
      </c>
    </row>
    <row r="77" spans="1:9" ht="13.5" customHeight="1" thickBot="1">
      <c r="A77" s="53" t="s">
        <v>200</v>
      </c>
      <c r="B77" s="48"/>
      <c r="C77" s="48"/>
      <c r="D77" s="48"/>
      <c r="E77" s="19"/>
      <c r="F77" s="48"/>
      <c r="G77" s="48"/>
      <c r="H77" s="48"/>
      <c r="I77" s="54"/>
    </row>
    <row r="78" spans="1:9" ht="21" customHeight="1">
      <c r="A78" s="30"/>
      <c r="B78" s="30"/>
      <c r="C78" s="31"/>
      <c r="D78" s="31"/>
      <c r="E78" s="31"/>
      <c r="F78" s="31"/>
      <c r="G78" s="45" t="s">
        <v>147</v>
      </c>
      <c r="H78" s="45"/>
      <c r="I78" s="45"/>
    </row>
    <row r="79" spans="1:9" ht="21" customHeight="1">
      <c r="A79" s="44" t="s">
        <v>68</v>
      </c>
      <c r="B79" s="44"/>
      <c r="C79" s="44"/>
      <c r="D79" s="44"/>
      <c r="E79" s="44"/>
      <c r="F79" s="44"/>
      <c r="G79" s="44"/>
      <c r="H79" s="44"/>
      <c r="I79" s="44"/>
    </row>
    <row r="80" spans="1:9" ht="21" customHeight="1" thickBot="1">
      <c r="A80" s="30" t="s">
        <v>43</v>
      </c>
      <c r="B80" s="30"/>
      <c r="C80" s="31"/>
      <c r="D80" s="31"/>
      <c r="E80" s="31"/>
      <c r="F80" s="31"/>
      <c r="G80" s="45" t="s">
        <v>67</v>
      </c>
      <c r="H80" s="45"/>
      <c r="I80" s="45"/>
    </row>
    <row r="81" spans="1:9" ht="13.5" customHeight="1">
      <c r="A81" s="49" t="s">
        <v>139</v>
      </c>
      <c r="B81" s="46"/>
      <c r="C81" s="46"/>
      <c r="D81" s="46"/>
      <c r="E81" s="17"/>
      <c r="F81" s="46"/>
      <c r="G81" s="46"/>
      <c r="H81" s="46"/>
      <c r="I81" s="50"/>
    </row>
    <row r="82" spans="1:9" ht="13.5" customHeight="1">
      <c r="A82" s="15" t="s">
        <v>65</v>
      </c>
      <c r="B82" s="47" t="s">
        <v>64</v>
      </c>
      <c r="C82" s="47"/>
      <c r="D82" s="16" t="s">
        <v>63</v>
      </c>
      <c r="E82" s="16" t="s">
        <v>62</v>
      </c>
      <c r="F82" s="47" t="s">
        <v>61</v>
      </c>
      <c r="G82" s="47"/>
      <c r="H82" s="21" t="s">
        <v>60</v>
      </c>
      <c r="I82" s="22" t="s">
        <v>59</v>
      </c>
    </row>
    <row r="83" spans="1:9" ht="102" customHeight="1">
      <c r="A83" s="15" t="s">
        <v>101</v>
      </c>
      <c r="B83" s="51" t="s">
        <v>146</v>
      </c>
      <c r="C83" s="51"/>
      <c r="D83" s="16" t="s">
        <v>83</v>
      </c>
      <c r="E83" s="20" t="s">
        <v>135</v>
      </c>
      <c r="F83" s="52">
        <v>581.4</v>
      </c>
      <c r="G83" s="52"/>
      <c r="H83" s="29"/>
      <c r="I83" s="24">
        <f>F83*H83</f>
        <v>0</v>
      </c>
    </row>
    <row r="84" spans="1:9" ht="102" customHeight="1">
      <c r="A84" s="15" t="s">
        <v>101</v>
      </c>
      <c r="B84" s="51" t="s">
        <v>145</v>
      </c>
      <c r="C84" s="51"/>
      <c r="D84" s="16" t="s">
        <v>83</v>
      </c>
      <c r="E84" s="20" t="s">
        <v>135</v>
      </c>
      <c r="F84" s="52">
        <v>889.2</v>
      </c>
      <c r="G84" s="52"/>
      <c r="H84" s="29"/>
      <c r="I84" s="24">
        <f t="shared" ref="I84:I88" si="3">F84*H84</f>
        <v>0</v>
      </c>
    </row>
    <row r="85" spans="1:9" ht="102" customHeight="1">
      <c r="A85" s="15" t="s">
        <v>101</v>
      </c>
      <c r="B85" s="51" t="s">
        <v>144</v>
      </c>
      <c r="C85" s="51"/>
      <c r="D85" s="16" t="s">
        <v>83</v>
      </c>
      <c r="E85" s="20" t="s">
        <v>135</v>
      </c>
      <c r="F85" s="52">
        <v>1026</v>
      </c>
      <c r="G85" s="52"/>
      <c r="H85" s="29"/>
      <c r="I85" s="24">
        <f t="shared" si="3"/>
        <v>0</v>
      </c>
    </row>
    <row r="86" spans="1:9" ht="102" customHeight="1">
      <c r="A86" s="15" t="s">
        <v>101</v>
      </c>
      <c r="B86" s="51" t="s">
        <v>143</v>
      </c>
      <c r="C86" s="51"/>
      <c r="D86" s="16" t="s">
        <v>83</v>
      </c>
      <c r="E86" s="20" t="s">
        <v>135</v>
      </c>
      <c r="F86" s="52">
        <v>243.2</v>
      </c>
      <c r="G86" s="52"/>
      <c r="H86" s="29"/>
      <c r="I86" s="24">
        <f t="shared" si="3"/>
        <v>0</v>
      </c>
    </row>
    <row r="87" spans="1:9" ht="102" customHeight="1">
      <c r="A87" s="15" t="s">
        <v>101</v>
      </c>
      <c r="B87" s="51" t="s">
        <v>142</v>
      </c>
      <c r="C87" s="51"/>
      <c r="D87" s="16" t="s">
        <v>83</v>
      </c>
      <c r="E87" s="20" t="s">
        <v>135</v>
      </c>
      <c r="F87" s="52">
        <v>364.8</v>
      </c>
      <c r="G87" s="52"/>
      <c r="H87" s="29"/>
      <c r="I87" s="24">
        <f t="shared" si="3"/>
        <v>0</v>
      </c>
    </row>
    <row r="88" spans="1:9" ht="102" customHeight="1">
      <c r="A88" s="15" t="s">
        <v>101</v>
      </c>
      <c r="B88" s="51" t="s">
        <v>141</v>
      </c>
      <c r="C88" s="51"/>
      <c r="D88" s="16" t="s">
        <v>83</v>
      </c>
      <c r="E88" s="20" t="s">
        <v>135</v>
      </c>
      <c r="F88" s="52">
        <v>1539</v>
      </c>
      <c r="G88" s="52"/>
      <c r="H88" s="29"/>
      <c r="I88" s="24">
        <f t="shared" si="3"/>
        <v>0</v>
      </c>
    </row>
    <row r="89" spans="1:9" ht="13.5" customHeight="1" thickBot="1">
      <c r="A89" s="53" t="s">
        <v>195</v>
      </c>
      <c r="B89" s="48"/>
      <c r="C89" s="48"/>
      <c r="D89" s="48"/>
      <c r="E89" s="19"/>
      <c r="F89" s="48"/>
      <c r="G89" s="48"/>
      <c r="H89" s="48"/>
      <c r="I89" s="54"/>
    </row>
    <row r="90" spans="1:9" ht="21" customHeight="1">
      <c r="A90" s="30"/>
      <c r="B90" s="30"/>
      <c r="C90" s="31"/>
      <c r="D90" s="31"/>
      <c r="E90" s="31"/>
      <c r="F90" s="31"/>
      <c r="G90" s="45" t="s">
        <v>140</v>
      </c>
      <c r="H90" s="45"/>
      <c r="I90" s="45"/>
    </row>
    <row r="91" spans="1:9" ht="21" customHeight="1">
      <c r="A91" s="44" t="s">
        <v>68</v>
      </c>
      <c r="B91" s="44"/>
      <c r="C91" s="44"/>
      <c r="D91" s="44"/>
      <c r="E91" s="44"/>
      <c r="F91" s="44"/>
      <c r="G91" s="44"/>
      <c r="H91" s="44"/>
      <c r="I91" s="44"/>
    </row>
    <row r="92" spans="1:9" ht="21" customHeight="1" thickBot="1">
      <c r="A92" s="30" t="s">
        <v>43</v>
      </c>
      <c r="B92" s="30"/>
      <c r="C92" s="31"/>
      <c r="D92" s="31"/>
      <c r="E92" s="31"/>
      <c r="F92" s="31"/>
      <c r="G92" s="45" t="s">
        <v>67</v>
      </c>
      <c r="H92" s="45"/>
      <c r="I92" s="45"/>
    </row>
    <row r="93" spans="1:9" ht="13.5" customHeight="1">
      <c r="A93" s="49" t="s">
        <v>139</v>
      </c>
      <c r="B93" s="46"/>
      <c r="C93" s="46"/>
      <c r="D93" s="46"/>
      <c r="E93" s="17"/>
      <c r="F93" s="46"/>
      <c r="G93" s="46"/>
      <c r="H93" s="46"/>
      <c r="I93" s="50"/>
    </row>
    <row r="94" spans="1:9" ht="13.5" customHeight="1">
      <c r="A94" s="15" t="s">
        <v>65</v>
      </c>
      <c r="B94" s="47" t="s">
        <v>64</v>
      </c>
      <c r="C94" s="47"/>
      <c r="D94" s="16" t="s">
        <v>63</v>
      </c>
      <c r="E94" s="16" t="s">
        <v>62</v>
      </c>
      <c r="F94" s="47" t="s">
        <v>61</v>
      </c>
      <c r="G94" s="47"/>
      <c r="H94" s="21" t="s">
        <v>60</v>
      </c>
      <c r="I94" s="22" t="s">
        <v>59</v>
      </c>
    </row>
    <row r="95" spans="1:9" ht="102" customHeight="1">
      <c r="A95" s="15" t="s">
        <v>101</v>
      </c>
      <c r="B95" s="51" t="s">
        <v>138</v>
      </c>
      <c r="C95" s="51"/>
      <c r="D95" s="16" t="s">
        <v>83</v>
      </c>
      <c r="E95" s="20" t="s">
        <v>135</v>
      </c>
      <c r="F95" s="52">
        <v>598.5</v>
      </c>
      <c r="G95" s="52"/>
      <c r="H95" s="29"/>
      <c r="I95" s="24">
        <f>F95*H95</f>
        <v>0</v>
      </c>
    </row>
    <row r="96" spans="1:9" ht="102" customHeight="1">
      <c r="A96" s="15" t="s">
        <v>101</v>
      </c>
      <c r="B96" s="51" t="s">
        <v>137</v>
      </c>
      <c r="C96" s="51"/>
      <c r="D96" s="16" t="s">
        <v>83</v>
      </c>
      <c r="E96" s="20" t="s">
        <v>135</v>
      </c>
      <c r="F96" s="52">
        <v>513</v>
      </c>
      <c r="G96" s="52"/>
      <c r="H96" s="29"/>
      <c r="I96" s="24">
        <f t="shared" ref="I96:I97" si="4">F96*H96</f>
        <v>0</v>
      </c>
    </row>
    <row r="97" spans="1:9" ht="102" customHeight="1">
      <c r="A97" s="15" t="s">
        <v>101</v>
      </c>
      <c r="B97" s="51" t="s">
        <v>136</v>
      </c>
      <c r="C97" s="51"/>
      <c r="D97" s="16" t="s">
        <v>83</v>
      </c>
      <c r="E97" s="20" t="s">
        <v>135</v>
      </c>
      <c r="F97" s="52">
        <v>649.79999999999995</v>
      </c>
      <c r="G97" s="52"/>
      <c r="H97" s="29"/>
      <c r="I97" s="24">
        <f t="shared" si="4"/>
        <v>0</v>
      </c>
    </row>
    <row r="98" spans="1:9" ht="13.5" customHeight="1">
      <c r="A98" s="15"/>
      <c r="B98" s="51"/>
      <c r="C98" s="51"/>
      <c r="D98" s="16"/>
      <c r="E98" s="20"/>
      <c r="F98" s="52"/>
      <c r="G98" s="52"/>
      <c r="H98" s="23"/>
      <c r="I98" s="24"/>
    </row>
    <row r="99" spans="1:9" ht="13.5" customHeight="1">
      <c r="A99" s="15"/>
      <c r="B99" s="51"/>
      <c r="C99" s="51"/>
      <c r="D99" s="16"/>
      <c r="E99" s="20"/>
      <c r="F99" s="52"/>
      <c r="G99" s="52"/>
      <c r="H99" s="23"/>
      <c r="I99" s="24"/>
    </row>
    <row r="100" spans="1:9" ht="13.5" customHeight="1">
      <c r="A100" s="15"/>
      <c r="B100" s="51"/>
      <c r="C100" s="51"/>
      <c r="D100" s="16"/>
      <c r="E100" s="20"/>
      <c r="F100" s="52"/>
      <c r="G100" s="52"/>
      <c r="H100" s="23"/>
      <c r="I100" s="24"/>
    </row>
    <row r="101" spans="1:9" ht="13.5" customHeight="1">
      <c r="A101" s="15"/>
      <c r="B101" s="51"/>
      <c r="C101" s="51"/>
      <c r="D101" s="16"/>
      <c r="E101" s="20"/>
      <c r="F101" s="52"/>
      <c r="G101" s="52"/>
      <c r="H101" s="23"/>
      <c r="I101" s="24"/>
    </row>
    <row r="102" spans="1:9" ht="13.5" customHeight="1">
      <c r="A102" s="15"/>
      <c r="B102" s="51"/>
      <c r="C102" s="51"/>
      <c r="D102" s="16"/>
      <c r="E102" s="20"/>
      <c r="F102" s="52"/>
      <c r="G102" s="52"/>
      <c r="H102" s="23"/>
      <c r="I102" s="24"/>
    </row>
    <row r="103" spans="1:9" ht="13.5" customHeight="1">
      <c r="A103" s="15"/>
      <c r="B103" s="51"/>
      <c r="C103" s="51"/>
      <c r="D103" s="16"/>
      <c r="E103" s="20"/>
      <c r="F103" s="52"/>
      <c r="G103" s="52"/>
      <c r="H103" s="23"/>
      <c r="I103" s="24"/>
    </row>
    <row r="104" spans="1:9" ht="13.5" customHeight="1">
      <c r="A104" s="15"/>
      <c r="B104" s="51"/>
      <c r="C104" s="51"/>
      <c r="D104" s="16"/>
      <c r="E104" s="20"/>
      <c r="F104" s="52"/>
      <c r="G104" s="52"/>
      <c r="H104" s="23"/>
      <c r="I104" s="24"/>
    </row>
    <row r="105" spans="1:9" ht="13.5" customHeight="1">
      <c r="A105" s="15"/>
      <c r="B105" s="51"/>
      <c r="C105" s="51"/>
      <c r="D105" s="16"/>
      <c r="E105" s="20"/>
      <c r="F105" s="52"/>
      <c r="G105" s="52"/>
      <c r="H105" s="23"/>
      <c r="I105" s="24"/>
    </row>
    <row r="106" spans="1:9" ht="13.5" customHeight="1">
      <c r="A106" s="15"/>
      <c r="B106" s="51"/>
      <c r="C106" s="51"/>
      <c r="D106" s="16"/>
      <c r="E106" s="20"/>
      <c r="F106" s="52"/>
      <c r="G106" s="52"/>
      <c r="H106" s="23"/>
      <c r="I106" s="24"/>
    </row>
    <row r="107" spans="1:9" ht="13.5" customHeight="1">
      <c r="A107" s="15"/>
      <c r="B107" s="51"/>
      <c r="C107" s="51"/>
      <c r="D107" s="16"/>
      <c r="E107" s="20"/>
      <c r="F107" s="52"/>
      <c r="G107" s="52"/>
      <c r="H107" s="23"/>
      <c r="I107" s="24"/>
    </row>
    <row r="108" spans="1:9" ht="13.5" customHeight="1">
      <c r="A108" s="15"/>
      <c r="B108" s="51"/>
      <c r="C108" s="51"/>
      <c r="D108" s="16"/>
      <c r="E108" s="20"/>
      <c r="F108" s="52"/>
      <c r="G108" s="52"/>
      <c r="H108" s="23"/>
      <c r="I108" s="24"/>
    </row>
    <row r="109" spans="1:9" ht="13.5" customHeight="1">
      <c r="A109" s="15"/>
      <c r="B109" s="51"/>
      <c r="C109" s="51"/>
      <c r="D109" s="16"/>
      <c r="E109" s="20"/>
      <c r="F109" s="52"/>
      <c r="G109" s="52"/>
      <c r="H109" s="23"/>
      <c r="I109" s="24"/>
    </row>
    <row r="110" spans="1:9" ht="13.5" customHeight="1">
      <c r="A110" s="15"/>
      <c r="B110" s="51"/>
      <c r="C110" s="51"/>
      <c r="D110" s="16"/>
      <c r="E110" s="20"/>
      <c r="F110" s="52"/>
      <c r="G110" s="52"/>
      <c r="H110" s="23"/>
      <c r="I110" s="24"/>
    </row>
    <row r="111" spans="1:9" ht="13.5" customHeight="1">
      <c r="A111" s="15"/>
      <c r="B111" s="51"/>
      <c r="C111" s="51"/>
      <c r="D111" s="16"/>
      <c r="E111" s="20"/>
      <c r="F111" s="52"/>
      <c r="G111" s="52"/>
      <c r="H111" s="23"/>
      <c r="I111" s="24"/>
    </row>
    <row r="112" spans="1:9" ht="13.5" customHeight="1">
      <c r="A112" s="15"/>
      <c r="B112" s="51"/>
      <c r="C112" s="51"/>
      <c r="D112" s="16"/>
      <c r="E112" s="20"/>
      <c r="F112" s="52"/>
      <c r="G112" s="52"/>
      <c r="H112" s="23"/>
      <c r="I112" s="24"/>
    </row>
    <row r="113" spans="1:9" ht="13.5" customHeight="1">
      <c r="A113" s="15"/>
      <c r="B113" s="51"/>
      <c r="C113" s="51"/>
      <c r="D113" s="16"/>
      <c r="E113" s="20"/>
      <c r="F113" s="52"/>
      <c r="G113" s="52"/>
      <c r="H113" s="23"/>
      <c r="I113" s="24"/>
    </row>
    <row r="114" spans="1:9" ht="13.5" customHeight="1">
      <c r="A114" s="15"/>
      <c r="B114" s="51"/>
      <c r="C114" s="51"/>
      <c r="D114" s="16"/>
      <c r="E114" s="20"/>
      <c r="F114" s="52"/>
      <c r="G114" s="52"/>
      <c r="H114" s="23"/>
      <c r="I114" s="24"/>
    </row>
    <row r="115" spans="1:9" ht="13.5" customHeight="1">
      <c r="A115" s="15"/>
      <c r="B115" s="51"/>
      <c r="C115" s="51"/>
      <c r="D115" s="16"/>
      <c r="E115" s="20"/>
      <c r="F115" s="52"/>
      <c r="G115" s="52"/>
      <c r="H115" s="23"/>
      <c r="I115" s="24"/>
    </row>
    <row r="116" spans="1:9" ht="13.5" customHeight="1">
      <c r="A116" s="15"/>
      <c r="B116" s="51"/>
      <c r="C116" s="51"/>
      <c r="D116" s="16"/>
      <c r="E116" s="20"/>
      <c r="F116" s="52"/>
      <c r="G116" s="52"/>
      <c r="H116" s="23"/>
      <c r="I116" s="24"/>
    </row>
    <row r="117" spans="1:9" ht="13.5" customHeight="1">
      <c r="A117" s="15"/>
      <c r="B117" s="51"/>
      <c r="C117" s="51"/>
      <c r="D117" s="16"/>
      <c r="E117" s="20"/>
      <c r="F117" s="52"/>
      <c r="G117" s="52"/>
      <c r="H117" s="23"/>
      <c r="I117" s="24"/>
    </row>
    <row r="118" spans="1:9" ht="13.5" customHeight="1">
      <c r="A118" s="15"/>
      <c r="B118" s="51"/>
      <c r="C118" s="51"/>
      <c r="D118" s="16"/>
      <c r="E118" s="20"/>
      <c r="F118" s="52"/>
      <c r="G118" s="52"/>
      <c r="H118" s="23"/>
      <c r="I118" s="24"/>
    </row>
    <row r="119" spans="1:9" ht="13.5" customHeight="1">
      <c r="A119" s="15"/>
      <c r="B119" s="51"/>
      <c r="C119" s="51"/>
      <c r="D119" s="16"/>
      <c r="E119" s="20"/>
      <c r="F119" s="52"/>
      <c r="G119" s="52"/>
      <c r="H119" s="23"/>
      <c r="I119" s="24"/>
    </row>
    <row r="120" spans="1:9" ht="13.5" customHeight="1">
      <c r="A120" s="15"/>
      <c r="B120" s="51"/>
      <c r="C120" s="51"/>
      <c r="D120" s="16"/>
      <c r="E120" s="20"/>
      <c r="F120" s="52"/>
      <c r="G120" s="52"/>
      <c r="H120" s="23"/>
      <c r="I120" s="24"/>
    </row>
    <row r="121" spans="1:9" ht="13.5" customHeight="1" thickBot="1">
      <c r="A121" s="53" t="s">
        <v>195</v>
      </c>
      <c r="B121" s="48"/>
      <c r="C121" s="48"/>
      <c r="D121" s="48"/>
      <c r="E121" s="26">
        <f>SUM(I56:I62,I69:I72,I75:I76,I83:I88,I95:I97)</f>
        <v>0</v>
      </c>
      <c r="F121" s="48"/>
      <c r="G121" s="48"/>
      <c r="H121" s="48"/>
      <c r="I121" s="54"/>
    </row>
    <row r="122" spans="1:9" ht="21" customHeight="1">
      <c r="A122" s="30"/>
      <c r="B122" s="30"/>
      <c r="C122" s="31"/>
      <c r="D122" s="31"/>
      <c r="E122" s="31"/>
      <c r="F122" s="31"/>
      <c r="G122" s="45" t="s">
        <v>134</v>
      </c>
      <c r="H122" s="45"/>
      <c r="I122" s="45"/>
    </row>
    <row r="123" spans="1:9" ht="21" customHeight="1">
      <c r="A123" s="44" t="s">
        <v>68</v>
      </c>
      <c r="B123" s="44"/>
      <c r="C123" s="44"/>
      <c r="D123" s="44"/>
      <c r="E123" s="44"/>
      <c r="F123" s="44"/>
      <c r="G123" s="44"/>
      <c r="H123" s="44"/>
      <c r="I123" s="44"/>
    </row>
    <row r="124" spans="1:9" ht="21" customHeight="1" thickBot="1">
      <c r="A124" s="30" t="s">
        <v>43</v>
      </c>
      <c r="B124" s="30"/>
      <c r="C124" s="31"/>
      <c r="D124" s="31"/>
      <c r="E124" s="31"/>
      <c r="F124" s="31"/>
      <c r="G124" s="45" t="s">
        <v>67</v>
      </c>
      <c r="H124" s="45"/>
      <c r="I124" s="45"/>
    </row>
    <row r="125" spans="1:9" ht="13.5" customHeight="1">
      <c r="A125" s="49" t="s">
        <v>105</v>
      </c>
      <c r="B125" s="46"/>
      <c r="C125" s="46"/>
      <c r="D125" s="46"/>
      <c r="E125" s="17"/>
      <c r="F125" s="46"/>
      <c r="G125" s="46"/>
      <c r="H125" s="46"/>
      <c r="I125" s="50"/>
    </row>
    <row r="126" spans="1:9" ht="13.5" customHeight="1">
      <c r="A126" s="15" t="s">
        <v>65</v>
      </c>
      <c r="B126" s="47" t="s">
        <v>64</v>
      </c>
      <c r="C126" s="47"/>
      <c r="D126" s="16" t="s">
        <v>63</v>
      </c>
      <c r="E126" s="16" t="s">
        <v>62</v>
      </c>
      <c r="F126" s="47" t="s">
        <v>61</v>
      </c>
      <c r="G126" s="47"/>
      <c r="H126" s="21" t="s">
        <v>60</v>
      </c>
      <c r="I126" s="22" t="s">
        <v>59</v>
      </c>
    </row>
    <row r="127" spans="1:9" ht="13.5" customHeight="1">
      <c r="A127" s="15" t="s">
        <v>133</v>
      </c>
      <c r="B127" s="51" t="s">
        <v>132</v>
      </c>
      <c r="C127" s="51"/>
      <c r="D127" s="16"/>
      <c r="E127" s="20"/>
      <c r="F127" s="52"/>
      <c r="G127" s="52"/>
      <c r="H127" s="23"/>
      <c r="I127" s="24"/>
    </row>
    <row r="128" spans="1:9" ht="13.5" customHeight="1">
      <c r="A128" s="15" t="s">
        <v>131</v>
      </c>
      <c r="B128" s="51" t="s">
        <v>130</v>
      </c>
      <c r="C128" s="51"/>
      <c r="D128" s="16"/>
      <c r="E128" s="20"/>
      <c r="F128" s="52"/>
      <c r="G128" s="52"/>
      <c r="H128" s="23"/>
      <c r="I128" s="24"/>
    </row>
    <row r="129" spans="1:9" ht="66" customHeight="1">
      <c r="A129" s="15" t="s">
        <v>101</v>
      </c>
      <c r="B129" s="51" t="s">
        <v>129</v>
      </c>
      <c r="C129" s="51"/>
      <c r="D129" s="16" t="s">
        <v>99</v>
      </c>
      <c r="E129" s="20" t="s">
        <v>117</v>
      </c>
      <c r="F129" s="52">
        <v>780</v>
      </c>
      <c r="G129" s="52"/>
      <c r="H129" s="29"/>
      <c r="I129" s="24">
        <f>F129*H129</f>
        <v>0</v>
      </c>
    </row>
    <row r="130" spans="1:9" ht="66" customHeight="1">
      <c r="A130" s="15" t="s">
        <v>101</v>
      </c>
      <c r="B130" s="51" t="s">
        <v>128</v>
      </c>
      <c r="C130" s="51"/>
      <c r="D130" s="16" t="s">
        <v>99</v>
      </c>
      <c r="E130" s="20" t="s">
        <v>117</v>
      </c>
      <c r="F130" s="52">
        <v>2730</v>
      </c>
      <c r="G130" s="52"/>
      <c r="H130" s="29"/>
      <c r="I130" s="24">
        <f t="shared" ref="I130:I137" si="5">F130*H130</f>
        <v>0</v>
      </c>
    </row>
    <row r="131" spans="1:9" ht="66" customHeight="1">
      <c r="A131" s="15" t="s">
        <v>101</v>
      </c>
      <c r="B131" s="51" t="s">
        <v>127</v>
      </c>
      <c r="C131" s="51"/>
      <c r="D131" s="16" t="s">
        <v>99</v>
      </c>
      <c r="E131" s="20" t="s">
        <v>117</v>
      </c>
      <c r="F131" s="52">
        <v>1326</v>
      </c>
      <c r="G131" s="52"/>
      <c r="H131" s="29"/>
      <c r="I131" s="24">
        <f t="shared" si="5"/>
        <v>0</v>
      </c>
    </row>
    <row r="132" spans="1:9" ht="66" customHeight="1">
      <c r="A132" s="15" t="s">
        <v>101</v>
      </c>
      <c r="B132" s="51" t="s">
        <v>126</v>
      </c>
      <c r="C132" s="51"/>
      <c r="D132" s="16" t="s">
        <v>99</v>
      </c>
      <c r="E132" s="20" t="s">
        <v>117</v>
      </c>
      <c r="F132" s="52">
        <v>2028</v>
      </c>
      <c r="G132" s="52"/>
      <c r="H132" s="29"/>
      <c r="I132" s="24">
        <f t="shared" si="5"/>
        <v>0</v>
      </c>
    </row>
    <row r="133" spans="1:9" ht="66" customHeight="1">
      <c r="A133" s="15" t="s">
        <v>101</v>
      </c>
      <c r="B133" s="51" t="s">
        <v>125</v>
      </c>
      <c r="C133" s="51"/>
      <c r="D133" s="16" t="s">
        <v>99</v>
      </c>
      <c r="E133" s="20" t="s">
        <v>117</v>
      </c>
      <c r="F133" s="52">
        <v>2340</v>
      </c>
      <c r="G133" s="52"/>
      <c r="H133" s="29"/>
      <c r="I133" s="24">
        <f t="shared" si="5"/>
        <v>0</v>
      </c>
    </row>
    <row r="134" spans="1:9" ht="66" customHeight="1">
      <c r="A134" s="15" t="s">
        <v>101</v>
      </c>
      <c r="B134" s="51" t="s">
        <v>124</v>
      </c>
      <c r="C134" s="51"/>
      <c r="D134" s="16" t="s">
        <v>99</v>
      </c>
      <c r="E134" s="20" t="s">
        <v>117</v>
      </c>
      <c r="F134" s="52">
        <v>544</v>
      </c>
      <c r="G134" s="52"/>
      <c r="H134" s="29"/>
      <c r="I134" s="24">
        <f t="shared" si="5"/>
        <v>0</v>
      </c>
    </row>
    <row r="135" spans="1:9" ht="66" customHeight="1">
      <c r="A135" s="15" t="s">
        <v>101</v>
      </c>
      <c r="B135" s="51" t="s">
        <v>123</v>
      </c>
      <c r="C135" s="51"/>
      <c r="D135" s="16" t="s">
        <v>99</v>
      </c>
      <c r="E135" s="20" t="s">
        <v>117</v>
      </c>
      <c r="F135" s="52">
        <v>816</v>
      </c>
      <c r="G135" s="52"/>
      <c r="H135" s="29"/>
      <c r="I135" s="24">
        <f t="shared" si="5"/>
        <v>0</v>
      </c>
    </row>
    <row r="136" spans="1:9" ht="66" customHeight="1">
      <c r="A136" s="15" t="s">
        <v>101</v>
      </c>
      <c r="B136" s="51" t="s">
        <v>122</v>
      </c>
      <c r="C136" s="51"/>
      <c r="D136" s="16" t="s">
        <v>99</v>
      </c>
      <c r="E136" s="20" t="s">
        <v>117</v>
      </c>
      <c r="F136" s="52">
        <v>3564</v>
      </c>
      <c r="G136" s="52"/>
      <c r="H136" s="29"/>
      <c r="I136" s="24">
        <f t="shared" si="5"/>
        <v>0</v>
      </c>
    </row>
    <row r="137" spans="1:9" ht="66" customHeight="1">
      <c r="A137" s="15" t="s">
        <v>101</v>
      </c>
      <c r="B137" s="51" t="s">
        <v>121</v>
      </c>
      <c r="C137" s="51"/>
      <c r="D137" s="16" t="s">
        <v>99</v>
      </c>
      <c r="E137" s="20" t="s">
        <v>117</v>
      </c>
      <c r="F137" s="52">
        <v>1365</v>
      </c>
      <c r="G137" s="52"/>
      <c r="H137" s="29"/>
      <c r="I137" s="24">
        <f t="shared" si="5"/>
        <v>0</v>
      </c>
    </row>
    <row r="138" spans="1:9" ht="13.5" customHeight="1" thickBot="1">
      <c r="A138" s="53" t="s">
        <v>201</v>
      </c>
      <c r="B138" s="48"/>
      <c r="C138" s="48"/>
      <c r="D138" s="48"/>
      <c r="E138" s="19"/>
      <c r="F138" s="48"/>
      <c r="G138" s="48"/>
      <c r="H138" s="48"/>
      <c r="I138" s="54"/>
    </row>
    <row r="139" spans="1:9" ht="21" customHeight="1">
      <c r="A139" s="30"/>
      <c r="B139" s="30"/>
      <c r="C139" s="31"/>
      <c r="D139" s="31"/>
      <c r="E139" s="31"/>
      <c r="F139" s="31"/>
      <c r="G139" s="45" t="s">
        <v>120</v>
      </c>
      <c r="H139" s="45"/>
      <c r="I139" s="45"/>
    </row>
    <row r="140" spans="1:9" ht="21" customHeight="1">
      <c r="A140" s="44" t="s">
        <v>68</v>
      </c>
      <c r="B140" s="44"/>
      <c r="C140" s="44"/>
      <c r="D140" s="44"/>
      <c r="E140" s="44"/>
      <c r="F140" s="44"/>
      <c r="G140" s="44"/>
      <c r="H140" s="44"/>
      <c r="I140" s="44"/>
    </row>
    <row r="141" spans="1:9" ht="21" customHeight="1" thickBot="1">
      <c r="A141" s="30" t="s">
        <v>43</v>
      </c>
      <c r="B141" s="30"/>
      <c r="C141" s="31"/>
      <c r="D141" s="31"/>
      <c r="E141" s="31"/>
      <c r="F141" s="31"/>
      <c r="G141" s="45" t="s">
        <v>67</v>
      </c>
      <c r="H141" s="45"/>
      <c r="I141" s="45"/>
    </row>
    <row r="142" spans="1:9" ht="13.5" customHeight="1">
      <c r="A142" s="49" t="s">
        <v>105</v>
      </c>
      <c r="B142" s="46"/>
      <c r="C142" s="46"/>
      <c r="D142" s="46"/>
      <c r="E142" s="17"/>
      <c r="F142" s="46"/>
      <c r="G142" s="46"/>
      <c r="H142" s="46"/>
      <c r="I142" s="50"/>
    </row>
    <row r="143" spans="1:9" ht="13.5" customHeight="1">
      <c r="A143" s="15" t="s">
        <v>65</v>
      </c>
      <c r="B143" s="47" t="s">
        <v>64</v>
      </c>
      <c r="C143" s="47"/>
      <c r="D143" s="16" t="s">
        <v>63</v>
      </c>
      <c r="E143" s="16" t="s">
        <v>62</v>
      </c>
      <c r="F143" s="47" t="s">
        <v>61</v>
      </c>
      <c r="G143" s="47"/>
      <c r="H143" s="21" t="s">
        <v>60</v>
      </c>
      <c r="I143" s="22" t="s">
        <v>59</v>
      </c>
    </row>
    <row r="144" spans="1:9" ht="66" customHeight="1">
      <c r="A144" s="15" t="s">
        <v>101</v>
      </c>
      <c r="B144" s="51" t="s">
        <v>119</v>
      </c>
      <c r="C144" s="51"/>
      <c r="D144" s="16" t="s">
        <v>99</v>
      </c>
      <c r="E144" s="20" t="s">
        <v>117</v>
      </c>
      <c r="F144" s="52">
        <v>1170</v>
      </c>
      <c r="G144" s="52"/>
      <c r="H144" s="29"/>
      <c r="I144" s="24">
        <f>F144*H144</f>
        <v>0</v>
      </c>
    </row>
    <row r="145" spans="1:9" ht="66" customHeight="1">
      <c r="A145" s="15" t="s">
        <v>101</v>
      </c>
      <c r="B145" s="51" t="s">
        <v>118</v>
      </c>
      <c r="C145" s="51"/>
      <c r="D145" s="16" t="s">
        <v>99</v>
      </c>
      <c r="E145" s="20" t="s">
        <v>117</v>
      </c>
      <c r="F145" s="52">
        <v>1482</v>
      </c>
      <c r="G145" s="52"/>
      <c r="H145" s="29"/>
      <c r="I145" s="24">
        <f>F145*H145</f>
        <v>0</v>
      </c>
    </row>
    <row r="146" spans="1:9" ht="13.5" customHeight="1">
      <c r="A146" s="15" t="s">
        <v>116</v>
      </c>
      <c r="B146" s="51" t="s">
        <v>114</v>
      </c>
      <c r="C146" s="51"/>
      <c r="D146" s="16"/>
      <c r="E146" s="20"/>
      <c r="F146" s="52"/>
      <c r="G146" s="52"/>
      <c r="H146" s="23"/>
      <c r="I146" s="24"/>
    </row>
    <row r="147" spans="1:9" ht="13.5" customHeight="1">
      <c r="A147" s="15" t="s">
        <v>115</v>
      </c>
      <c r="B147" s="51" t="s">
        <v>114</v>
      </c>
      <c r="C147" s="51"/>
      <c r="D147" s="16"/>
      <c r="E147" s="20"/>
      <c r="F147" s="52"/>
      <c r="G147" s="52"/>
      <c r="H147" s="23"/>
      <c r="I147" s="24"/>
    </row>
    <row r="148" spans="1:9" ht="66" customHeight="1">
      <c r="A148" s="15" t="s">
        <v>101</v>
      </c>
      <c r="B148" s="51" t="s">
        <v>113</v>
      </c>
      <c r="C148" s="51"/>
      <c r="D148" s="16" t="s">
        <v>99</v>
      </c>
      <c r="E148" s="20" t="s">
        <v>98</v>
      </c>
      <c r="F148" s="52">
        <v>700</v>
      </c>
      <c r="G148" s="52"/>
      <c r="H148" s="29"/>
      <c r="I148" s="24">
        <f>F148*H148</f>
        <v>0</v>
      </c>
    </row>
    <row r="149" spans="1:9" ht="66" customHeight="1">
      <c r="A149" s="15" t="s">
        <v>101</v>
      </c>
      <c r="B149" s="51" t="s">
        <v>112</v>
      </c>
      <c r="C149" s="51"/>
      <c r="D149" s="16" t="s">
        <v>99</v>
      </c>
      <c r="E149" s="20" t="s">
        <v>98</v>
      </c>
      <c r="F149" s="52">
        <v>2450</v>
      </c>
      <c r="G149" s="52"/>
      <c r="H149" s="29"/>
      <c r="I149" s="24">
        <f t="shared" ref="I149:I154" si="6">F149*H149</f>
        <v>0</v>
      </c>
    </row>
    <row r="150" spans="1:9" ht="66" customHeight="1">
      <c r="A150" s="15" t="s">
        <v>101</v>
      </c>
      <c r="B150" s="51" t="s">
        <v>111</v>
      </c>
      <c r="C150" s="51"/>
      <c r="D150" s="16" t="s">
        <v>99</v>
      </c>
      <c r="E150" s="20" t="s">
        <v>98</v>
      </c>
      <c r="F150" s="52">
        <v>1190</v>
      </c>
      <c r="G150" s="52"/>
      <c r="H150" s="29"/>
      <c r="I150" s="24">
        <f t="shared" si="6"/>
        <v>0</v>
      </c>
    </row>
    <row r="151" spans="1:9" ht="66" customHeight="1">
      <c r="A151" s="15" t="s">
        <v>101</v>
      </c>
      <c r="B151" s="51" t="s">
        <v>110</v>
      </c>
      <c r="C151" s="51"/>
      <c r="D151" s="16" t="s">
        <v>99</v>
      </c>
      <c r="E151" s="20" t="s">
        <v>98</v>
      </c>
      <c r="F151" s="52">
        <v>1820</v>
      </c>
      <c r="G151" s="52"/>
      <c r="H151" s="29"/>
      <c r="I151" s="24">
        <f t="shared" si="6"/>
        <v>0</v>
      </c>
    </row>
    <row r="152" spans="1:9" ht="66" customHeight="1">
      <c r="A152" s="15" t="s">
        <v>101</v>
      </c>
      <c r="B152" s="51" t="s">
        <v>109</v>
      </c>
      <c r="C152" s="51"/>
      <c r="D152" s="16" t="s">
        <v>99</v>
      </c>
      <c r="E152" s="20" t="s">
        <v>98</v>
      </c>
      <c r="F152" s="52">
        <v>2100</v>
      </c>
      <c r="G152" s="52"/>
      <c r="H152" s="29"/>
      <c r="I152" s="24">
        <f t="shared" si="6"/>
        <v>0</v>
      </c>
    </row>
    <row r="153" spans="1:9" ht="66" customHeight="1">
      <c r="A153" s="15" t="s">
        <v>101</v>
      </c>
      <c r="B153" s="51" t="s">
        <v>108</v>
      </c>
      <c r="C153" s="51"/>
      <c r="D153" s="16" t="s">
        <v>99</v>
      </c>
      <c r="E153" s="20" t="s">
        <v>98</v>
      </c>
      <c r="F153" s="52">
        <v>480</v>
      </c>
      <c r="G153" s="52"/>
      <c r="H153" s="29"/>
      <c r="I153" s="24">
        <f t="shared" si="6"/>
        <v>0</v>
      </c>
    </row>
    <row r="154" spans="1:9" ht="66" customHeight="1">
      <c r="A154" s="15" t="s">
        <v>101</v>
      </c>
      <c r="B154" s="51" t="s">
        <v>107</v>
      </c>
      <c r="C154" s="51"/>
      <c r="D154" s="16" t="s">
        <v>99</v>
      </c>
      <c r="E154" s="20" t="s">
        <v>98</v>
      </c>
      <c r="F154" s="52">
        <v>720</v>
      </c>
      <c r="G154" s="52"/>
      <c r="H154" s="29"/>
      <c r="I154" s="24">
        <f t="shared" si="6"/>
        <v>0</v>
      </c>
    </row>
    <row r="155" spans="1:9" ht="13.5" customHeight="1" thickBot="1">
      <c r="A155" s="53" t="s">
        <v>201</v>
      </c>
      <c r="B155" s="48"/>
      <c r="C155" s="48"/>
      <c r="D155" s="48"/>
      <c r="E155" s="19"/>
      <c r="F155" s="48"/>
      <c r="G155" s="48"/>
      <c r="H155" s="48"/>
      <c r="I155" s="54"/>
    </row>
    <row r="156" spans="1:9" ht="21" customHeight="1">
      <c r="A156" s="30"/>
      <c r="B156" s="30"/>
      <c r="C156" s="31"/>
      <c r="D156" s="31"/>
      <c r="E156" s="31"/>
      <c r="F156" s="31"/>
      <c r="G156" s="45" t="s">
        <v>106</v>
      </c>
      <c r="H156" s="45"/>
      <c r="I156" s="45"/>
    </row>
    <row r="157" spans="1:9" ht="21" customHeight="1">
      <c r="A157" s="44" t="s">
        <v>68</v>
      </c>
      <c r="B157" s="44"/>
      <c r="C157" s="44"/>
      <c r="D157" s="44"/>
      <c r="E157" s="44"/>
      <c r="F157" s="44"/>
      <c r="G157" s="44"/>
      <c r="H157" s="44"/>
      <c r="I157" s="44"/>
    </row>
    <row r="158" spans="1:9" ht="21" customHeight="1" thickBot="1">
      <c r="A158" s="30" t="s">
        <v>43</v>
      </c>
      <c r="B158" s="30"/>
      <c r="C158" s="31"/>
      <c r="D158" s="31"/>
      <c r="E158" s="31"/>
      <c r="F158" s="31"/>
      <c r="G158" s="45" t="s">
        <v>67</v>
      </c>
      <c r="H158" s="45"/>
      <c r="I158" s="45"/>
    </row>
    <row r="159" spans="1:9" ht="13.5" customHeight="1">
      <c r="A159" s="49" t="s">
        <v>105</v>
      </c>
      <c r="B159" s="46"/>
      <c r="C159" s="46"/>
      <c r="D159" s="46"/>
      <c r="E159" s="17"/>
      <c r="F159" s="46"/>
      <c r="G159" s="46"/>
      <c r="H159" s="46"/>
      <c r="I159" s="50"/>
    </row>
    <row r="160" spans="1:9" ht="13.5" customHeight="1">
      <c r="A160" s="15" t="s">
        <v>65</v>
      </c>
      <c r="B160" s="47" t="s">
        <v>64</v>
      </c>
      <c r="C160" s="47"/>
      <c r="D160" s="16" t="s">
        <v>63</v>
      </c>
      <c r="E160" s="16" t="s">
        <v>62</v>
      </c>
      <c r="F160" s="47" t="s">
        <v>61</v>
      </c>
      <c r="G160" s="47"/>
      <c r="H160" s="21" t="s">
        <v>60</v>
      </c>
      <c r="I160" s="22" t="s">
        <v>59</v>
      </c>
    </row>
    <row r="161" spans="1:9" ht="66" customHeight="1">
      <c r="A161" s="15" t="s">
        <v>101</v>
      </c>
      <c r="B161" s="51" t="s">
        <v>104</v>
      </c>
      <c r="C161" s="51"/>
      <c r="D161" s="16" t="s">
        <v>99</v>
      </c>
      <c r="E161" s="20" t="s">
        <v>98</v>
      </c>
      <c r="F161" s="52">
        <v>3240</v>
      </c>
      <c r="G161" s="52"/>
      <c r="H161" s="29"/>
      <c r="I161" s="24">
        <f>F161*H161</f>
        <v>0</v>
      </c>
    </row>
    <row r="162" spans="1:9" ht="66" customHeight="1">
      <c r="A162" s="15" t="s">
        <v>101</v>
      </c>
      <c r="B162" s="51" t="s">
        <v>103</v>
      </c>
      <c r="C162" s="51"/>
      <c r="D162" s="16" t="s">
        <v>99</v>
      </c>
      <c r="E162" s="20" t="s">
        <v>98</v>
      </c>
      <c r="F162" s="52">
        <v>1225</v>
      </c>
      <c r="G162" s="52"/>
      <c r="H162" s="29"/>
      <c r="I162" s="24">
        <f t="shared" ref="I162:I164" si="7">F162*H162</f>
        <v>0</v>
      </c>
    </row>
    <row r="163" spans="1:9" ht="66" customHeight="1">
      <c r="A163" s="15" t="s">
        <v>101</v>
      </c>
      <c r="B163" s="51" t="s">
        <v>102</v>
      </c>
      <c r="C163" s="51"/>
      <c r="D163" s="16" t="s">
        <v>99</v>
      </c>
      <c r="E163" s="20" t="s">
        <v>98</v>
      </c>
      <c r="F163" s="52">
        <v>1050</v>
      </c>
      <c r="G163" s="52"/>
      <c r="H163" s="29"/>
      <c r="I163" s="24">
        <f t="shared" si="7"/>
        <v>0</v>
      </c>
    </row>
    <row r="164" spans="1:9" ht="66" customHeight="1">
      <c r="A164" s="15" t="s">
        <v>101</v>
      </c>
      <c r="B164" s="51" t="s">
        <v>100</v>
      </c>
      <c r="C164" s="51"/>
      <c r="D164" s="16" t="s">
        <v>99</v>
      </c>
      <c r="E164" s="20" t="s">
        <v>98</v>
      </c>
      <c r="F164" s="52">
        <v>1330</v>
      </c>
      <c r="G164" s="52"/>
      <c r="H164" s="29"/>
      <c r="I164" s="24">
        <f t="shared" si="7"/>
        <v>0</v>
      </c>
    </row>
    <row r="165" spans="1:9" ht="21" customHeight="1">
      <c r="A165" s="15" t="s">
        <v>97</v>
      </c>
      <c r="B165" s="51" t="s">
        <v>96</v>
      </c>
      <c r="C165" s="51"/>
      <c r="D165" s="16"/>
      <c r="E165" s="20"/>
      <c r="F165" s="52"/>
      <c r="G165" s="52"/>
      <c r="H165" s="23"/>
      <c r="I165" s="24"/>
    </row>
    <row r="166" spans="1:9" ht="13.5" customHeight="1">
      <c r="A166" s="15" t="s">
        <v>85</v>
      </c>
      <c r="B166" s="51" t="s">
        <v>95</v>
      </c>
      <c r="C166" s="51"/>
      <c r="D166" s="16" t="s">
        <v>83</v>
      </c>
      <c r="E166" s="20" t="s">
        <v>82</v>
      </c>
      <c r="F166" s="52">
        <v>63.6</v>
      </c>
      <c r="G166" s="52"/>
      <c r="H166" s="29"/>
      <c r="I166" s="24">
        <f>F166*H166</f>
        <v>0</v>
      </c>
    </row>
    <row r="167" spans="1:9" ht="21" customHeight="1">
      <c r="A167" s="15" t="s">
        <v>85</v>
      </c>
      <c r="B167" s="51" t="s">
        <v>94</v>
      </c>
      <c r="C167" s="51"/>
      <c r="D167" s="16" t="s">
        <v>83</v>
      </c>
      <c r="E167" s="20" t="s">
        <v>82</v>
      </c>
      <c r="F167" s="52">
        <v>222.6</v>
      </c>
      <c r="G167" s="52"/>
      <c r="H167" s="29"/>
      <c r="I167" s="24">
        <f t="shared" ref="I167:I176" si="8">F167*H167</f>
        <v>0</v>
      </c>
    </row>
    <row r="168" spans="1:9" ht="13.5" customHeight="1">
      <c r="A168" s="15" t="s">
        <v>85</v>
      </c>
      <c r="B168" s="51" t="s">
        <v>93</v>
      </c>
      <c r="C168" s="51"/>
      <c r="D168" s="16" t="s">
        <v>83</v>
      </c>
      <c r="E168" s="20" t="s">
        <v>82</v>
      </c>
      <c r="F168" s="52">
        <v>108.12</v>
      </c>
      <c r="G168" s="52"/>
      <c r="H168" s="29"/>
      <c r="I168" s="24">
        <f t="shared" si="8"/>
        <v>0</v>
      </c>
    </row>
    <row r="169" spans="1:9" ht="13.5" customHeight="1">
      <c r="A169" s="15" t="s">
        <v>85</v>
      </c>
      <c r="B169" s="51" t="s">
        <v>92</v>
      </c>
      <c r="C169" s="51"/>
      <c r="D169" s="16" t="s">
        <v>83</v>
      </c>
      <c r="E169" s="20" t="s">
        <v>82</v>
      </c>
      <c r="F169" s="52">
        <v>165.36</v>
      </c>
      <c r="G169" s="52"/>
      <c r="H169" s="29"/>
      <c r="I169" s="24">
        <f t="shared" si="8"/>
        <v>0</v>
      </c>
    </row>
    <row r="170" spans="1:9" ht="13.5" customHeight="1">
      <c r="A170" s="15" t="s">
        <v>85</v>
      </c>
      <c r="B170" s="51" t="s">
        <v>91</v>
      </c>
      <c r="C170" s="51"/>
      <c r="D170" s="16" t="s">
        <v>83</v>
      </c>
      <c r="E170" s="20" t="s">
        <v>82</v>
      </c>
      <c r="F170" s="52">
        <v>190.8</v>
      </c>
      <c r="G170" s="52"/>
      <c r="H170" s="29"/>
      <c r="I170" s="24">
        <f t="shared" si="8"/>
        <v>0</v>
      </c>
    </row>
    <row r="171" spans="1:9" ht="13.5" customHeight="1">
      <c r="A171" s="15" t="s">
        <v>85</v>
      </c>
      <c r="B171" s="51" t="s">
        <v>90</v>
      </c>
      <c r="C171" s="51"/>
      <c r="D171" s="16" t="s">
        <v>83</v>
      </c>
      <c r="E171" s="20" t="s">
        <v>82</v>
      </c>
      <c r="F171" s="52">
        <v>50.88</v>
      </c>
      <c r="G171" s="52"/>
      <c r="H171" s="29"/>
      <c r="I171" s="24">
        <f t="shared" si="8"/>
        <v>0</v>
      </c>
    </row>
    <row r="172" spans="1:9" ht="21" customHeight="1">
      <c r="A172" s="15" t="s">
        <v>85</v>
      </c>
      <c r="B172" s="51" t="s">
        <v>89</v>
      </c>
      <c r="C172" s="51"/>
      <c r="D172" s="16" t="s">
        <v>83</v>
      </c>
      <c r="E172" s="20" t="s">
        <v>82</v>
      </c>
      <c r="F172" s="52">
        <v>76.319999999999993</v>
      </c>
      <c r="G172" s="52"/>
      <c r="H172" s="29"/>
      <c r="I172" s="24">
        <f t="shared" si="8"/>
        <v>0</v>
      </c>
    </row>
    <row r="173" spans="1:9" ht="13.5" customHeight="1">
      <c r="A173" s="15" t="s">
        <v>85</v>
      </c>
      <c r="B173" s="51" t="s">
        <v>88</v>
      </c>
      <c r="C173" s="51"/>
      <c r="D173" s="16" t="s">
        <v>83</v>
      </c>
      <c r="E173" s="20" t="s">
        <v>82</v>
      </c>
      <c r="F173" s="52">
        <v>257.58</v>
      </c>
      <c r="G173" s="52"/>
      <c r="H173" s="29"/>
      <c r="I173" s="24">
        <f t="shared" si="8"/>
        <v>0</v>
      </c>
    </row>
    <row r="174" spans="1:9" ht="13.5" customHeight="1">
      <c r="A174" s="15" t="s">
        <v>85</v>
      </c>
      <c r="B174" s="51" t="s">
        <v>87</v>
      </c>
      <c r="C174" s="51"/>
      <c r="D174" s="16" t="s">
        <v>83</v>
      </c>
      <c r="E174" s="20" t="s">
        <v>82</v>
      </c>
      <c r="F174" s="52">
        <v>111.3</v>
      </c>
      <c r="G174" s="52"/>
      <c r="H174" s="29"/>
      <c r="I174" s="24">
        <f t="shared" si="8"/>
        <v>0</v>
      </c>
    </row>
    <row r="175" spans="1:9" ht="13.5" customHeight="1">
      <c r="A175" s="15" t="s">
        <v>85</v>
      </c>
      <c r="B175" s="51" t="s">
        <v>86</v>
      </c>
      <c r="C175" s="51"/>
      <c r="D175" s="16" t="s">
        <v>83</v>
      </c>
      <c r="E175" s="20" t="s">
        <v>82</v>
      </c>
      <c r="F175" s="52">
        <v>95.4</v>
      </c>
      <c r="G175" s="52"/>
      <c r="H175" s="29"/>
      <c r="I175" s="24">
        <f t="shared" si="8"/>
        <v>0</v>
      </c>
    </row>
    <row r="176" spans="1:9" ht="13.5" customHeight="1">
      <c r="A176" s="15" t="s">
        <v>85</v>
      </c>
      <c r="B176" s="51" t="s">
        <v>84</v>
      </c>
      <c r="C176" s="51"/>
      <c r="D176" s="16" t="s">
        <v>83</v>
      </c>
      <c r="E176" s="20" t="s">
        <v>82</v>
      </c>
      <c r="F176" s="52">
        <v>120.84</v>
      </c>
      <c r="G176" s="52"/>
      <c r="H176" s="29"/>
      <c r="I176" s="24">
        <f t="shared" si="8"/>
        <v>0</v>
      </c>
    </row>
    <row r="177" spans="1:9" ht="13.5" customHeight="1">
      <c r="A177" s="15"/>
      <c r="B177" s="51"/>
      <c r="C177" s="51"/>
      <c r="D177" s="16"/>
      <c r="E177" s="20"/>
      <c r="F177" s="52"/>
      <c r="G177" s="52"/>
      <c r="H177" s="23"/>
      <c r="I177" s="24"/>
    </row>
    <row r="178" spans="1:9" ht="13.5" customHeight="1">
      <c r="A178" s="15"/>
      <c r="B178" s="51"/>
      <c r="C178" s="51"/>
      <c r="D178" s="16"/>
      <c r="E178" s="20"/>
      <c r="F178" s="52"/>
      <c r="G178" s="52"/>
      <c r="H178" s="23"/>
      <c r="I178" s="24"/>
    </row>
    <row r="179" spans="1:9" ht="13.5" customHeight="1">
      <c r="A179" s="15"/>
      <c r="B179" s="51"/>
      <c r="C179" s="51"/>
      <c r="D179" s="16"/>
      <c r="E179" s="20"/>
      <c r="F179" s="52"/>
      <c r="G179" s="52"/>
      <c r="H179" s="23"/>
      <c r="I179" s="24"/>
    </row>
    <row r="180" spans="1:9" ht="13.5" customHeight="1">
      <c r="A180" s="15"/>
      <c r="B180" s="51"/>
      <c r="C180" s="51"/>
      <c r="D180" s="16"/>
      <c r="E180" s="20"/>
      <c r="F180" s="52"/>
      <c r="G180" s="52"/>
      <c r="H180" s="23"/>
      <c r="I180" s="24"/>
    </row>
    <row r="181" spans="1:9" ht="13.5" customHeight="1">
      <c r="A181" s="15"/>
      <c r="B181" s="51"/>
      <c r="C181" s="51"/>
      <c r="D181" s="16"/>
      <c r="E181" s="20"/>
      <c r="F181" s="52"/>
      <c r="G181" s="52"/>
      <c r="H181" s="23"/>
      <c r="I181" s="24"/>
    </row>
    <row r="182" spans="1:9" ht="13.5" customHeight="1">
      <c r="A182" s="15"/>
      <c r="B182" s="51"/>
      <c r="C182" s="51"/>
      <c r="D182" s="16"/>
      <c r="E182" s="20"/>
      <c r="F182" s="52"/>
      <c r="G182" s="52"/>
      <c r="H182" s="23"/>
      <c r="I182" s="24"/>
    </row>
    <row r="183" spans="1:9" ht="13.5" customHeight="1">
      <c r="A183" s="15"/>
      <c r="B183" s="51"/>
      <c r="C183" s="51"/>
      <c r="D183" s="16"/>
      <c r="E183" s="20"/>
      <c r="F183" s="52"/>
      <c r="G183" s="52"/>
      <c r="H183" s="23"/>
      <c r="I183" s="24"/>
    </row>
    <row r="184" spans="1:9" ht="13.5" customHeight="1">
      <c r="A184" s="15"/>
      <c r="B184" s="51"/>
      <c r="C184" s="51"/>
      <c r="D184" s="16"/>
      <c r="E184" s="20"/>
      <c r="F184" s="52"/>
      <c r="G184" s="52"/>
      <c r="H184" s="23"/>
      <c r="I184" s="24"/>
    </row>
    <row r="185" spans="1:9" ht="13.5" customHeight="1">
      <c r="A185" s="15"/>
      <c r="B185" s="51"/>
      <c r="C185" s="51"/>
      <c r="D185" s="16"/>
      <c r="E185" s="20"/>
      <c r="F185" s="52"/>
      <c r="G185" s="52"/>
      <c r="H185" s="23"/>
      <c r="I185" s="24"/>
    </row>
    <row r="186" spans="1:9" ht="13.5" customHeight="1">
      <c r="A186" s="15"/>
      <c r="B186" s="51"/>
      <c r="C186" s="51"/>
      <c r="D186" s="16"/>
      <c r="E186" s="20"/>
      <c r="F186" s="52"/>
      <c r="G186" s="52"/>
      <c r="H186" s="23"/>
      <c r="I186" s="24"/>
    </row>
    <row r="187" spans="1:9" ht="13.5" customHeight="1">
      <c r="A187" s="15"/>
      <c r="B187" s="51"/>
      <c r="C187" s="51"/>
      <c r="D187" s="16"/>
      <c r="E187" s="20"/>
      <c r="F187" s="52"/>
      <c r="G187" s="52"/>
      <c r="H187" s="23"/>
      <c r="I187" s="24"/>
    </row>
    <row r="188" spans="1:9" ht="13.5" customHeight="1">
      <c r="A188" s="15"/>
      <c r="B188" s="51"/>
      <c r="C188" s="51"/>
      <c r="D188" s="16"/>
      <c r="E188" s="20"/>
      <c r="F188" s="52"/>
      <c r="G188" s="52"/>
      <c r="H188" s="23"/>
      <c r="I188" s="24"/>
    </row>
    <row r="189" spans="1:9" ht="13.5" customHeight="1" thickBot="1">
      <c r="A189" s="53" t="s">
        <v>196</v>
      </c>
      <c r="B189" s="48"/>
      <c r="C189" s="48"/>
      <c r="D189" s="48"/>
      <c r="E189" s="26">
        <f>SUM(I129:I137,I144:I145,I148:I154,I161:I164,I166:I176)</f>
        <v>0</v>
      </c>
      <c r="F189" s="48"/>
      <c r="G189" s="48"/>
      <c r="H189" s="48"/>
      <c r="I189" s="54"/>
    </row>
    <row r="190" spans="1:9" ht="21" customHeight="1">
      <c r="A190" s="30"/>
      <c r="B190" s="30"/>
      <c r="C190" s="31"/>
      <c r="D190" s="31"/>
      <c r="E190" s="31"/>
      <c r="F190" s="31"/>
      <c r="G190" s="45" t="s">
        <v>81</v>
      </c>
      <c r="H190" s="45"/>
      <c r="I190" s="45"/>
    </row>
    <row r="191" spans="1:9" ht="21" customHeight="1">
      <c r="A191" s="44" t="s">
        <v>68</v>
      </c>
      <c r="B191" s="44"/>
      <c r="C191" s="44"/>
      <c r="D191" s="44"/>
      <c r="E191" s="44"/>
      <c r="F191" s="44"/>
      <c r="G191" s="44"/>
      <c r="H191" s="44"/>
      <c r="I191" s="44"/>
    </row>
    <row r="192" spans="1:9" ht="21" customHeight="1" thickBot="1">
      <c r="A192" s="30" t="s">
        <v>43</v>
      </c>
      <c r="B192" s="30"/>
      <c r="C192" s="31"/>
      <c r="D192" s="31"/>
      <c r="E192" s="31"/>
      <c r="F192" s="31"/>
      <c r="G192" s="45" t="s">
        <v>67</v>
      </c>
      <c r="H192" s="45"/>
      <c r="I192" s="45"/>
    </row>
    <row r="193" spans="1:9" ht="13.5" customHeight="1">
      <c r="A193" s="49" t="s">
        <v>80</v>
      </c>
      <c r="B193" s="46"/>
      <c r="C193" s="46"/>
      <c r="D193" s="46"/>
      <c r="E193" s="17"/>
      <c r="F193" s="46"/>
      <c r="G193" s="46"/>
      <c r="H193" s="46"/>
      <c r="I193" s="50"/>
    </row>
    <row r="194" spans="1:9" ht="13.5" customHeight="1">
      <c r="A194" s="15" t="s">
        <v>65</v>
      </c>
      <c r="B194" s="47" t="s">
        <v>64</v>
      </c>
      <c r="C194" s="47"/>
      <c r="D194" s="16" t="s">
        <v>63</v>
      </c>
      <c r="E194" s="16" t="s">
        <v>62</v>
      </c>
      <c r="F194" s="47" t="s">
        <v>61</v>
      </c>
      <c r="G194" s="47"/>
      <c r="H194" s="21" t="s">
        <v>60</v>
      </c>
      <c r="I194" s="22" t="s">
        <v>59</v>
      </c>
    </row>
    <row r="195" spans="1:9" ht="13.5" customHeight="1">
      <c r="A195" s="15" t="s">
        <v>79</v>
      </c>
      <c r="B195" s="51" t="s">
        <v>78</v>
      </c>
      <c r="C195" s="51"/>
      <c r="D195" s="16"/>
      <c r="E195" s="20"/>
      <c r="F195" s="52"/>
      <c r="G195" s="52"/>
      <c r="H195" s="23"/>
      <c r="I195" s="24"/>
    </row>
    <row r="196" spans="1:9" ht="84" customHeight="1">
      <c r="A196" s="15" t="s">
        <v>73</v>
      </c>
      <c r="B196" s="51" t="s">
        <v>77</v>
      </c>
      <c r="C196" s="51"/>
      <c r="D196" s="16" t="s">
        <v>71</v>
      </c>
      <c r="E196" s="20" t="s">
        <v>70</v>
      </c>
      <c r="F196" s="52">
        <v>6</v>
      </c>
      <c r="G196" s="52"/>
      <c r="H196" s="29"/>
      <c r="I196" s="24">
        <f>F196*H196</f>
        <v>0</v>
      </c>
    </row>
    <row r="197" spans="1:9" ht="84" customHeight="1">
      <c r="A197" s="15" t="s">
        <v>73</v>
      </c>
      <c r="B197" s="51" t="s">
        <v>76</v>
      </c>
      <c r="C197" s="51"/>
      <c r="D197" s="16" t="s">
        <v>71</v>
      </c>
      <c r="E197" s="20" t="s">
        <v>70</v>
      </c>
      <c r="F197" s="52">
        <v>12</v>
      </c>
      <c r="G197" s="52"/>
      <c r="H197" s="29"/>
      <c r="I197" s="24">
        <f t="shared" ref="I197:I200" si="9">F197*H197</f>
        <v>0</v>
      </c>
    </row>
    <row r="198" spans="1:9" ht="84" customHeight="1">
      <c r="A198" s="15" t="s">
        <v>73</v>
      </c>
      <c r="B198" s="51" t="s">
        <v>75</v>
      </c>
      <c r="C198" s="51"/>
      <c r="D198" s="16" t="s">
        <v>71</v>
      </c>
      <c r="E198" s="20" t="s">
        <v>70</v>
      </c>
      <c r="F198" s="52">
        <v>12</v>
      </c>
      <c r="G198" s="52"/>
      <c r="H198" s="29"/>
      <c r="I198" s="24">
        <f t="shared" si="9"/>
        <v>0</v>
      </c>
    </row>
    <row r="199" spans="1:9" ht="84" customHeight="1">
      <c r="A199" s="15" t="s">
        <v>73</v>
      </c>
      <c r="B199" s="51" t="s">
        <v>74</v>
      </c>
      <c r="C199" s="51"/>
      <c r="D199" s="16" t="s">
        <v>71</v>
      </c>
      <c r="E199" s="20" t="s">
        <v>70</v>
      </c>
      <c r="F199" s="52">
        <v>8</v>
      </c>
      <c r="G199" s="52"/>
      <c r="H199" s="29"/>
      <c r="I199" s="24">
        <f t="shared" si="9"/>
        <v>0</v>
      </c>
    </row>
    <row r="200" spans="1:9" ht="84" customHeight="1">
      <c r="A200" s="15" t="s">
        <v>73</v>
      </c>
      <c r="B200" s="51" t="s">
        <v>72</v>
      </c>
      <c r="C200" s="51"/>
      <c r="D200" s="16" t="s">
        <v>71</v>
      </c>
      <c r="E200" s="20" t="s">
        <v>70</v>
      </c>
      <c r="F200" s="52">
        <v>6</v>
      </c>
      <c r="G200" s="52"/>
      <c r="H200" s="29"/>
      <c r="I200" s="24">
        <f t="shared" si="9"/>
        <v>0</v>
      </c>
    </row>
    <row r="201" spans="1:9" ht="13.5" customHeight="1">
      <c r="A201" s="15"/>
      <c r="B201" s="51"/>
      <c r="C201" s="51"/>
      <c r="D201" s="16"/>
      <c r="E201" s="20"/>
      <c r="F201" s="52"/>
      <c r="G201" s="52"/>
      <c r="H201" s="23"/>
      <c r="I201" s="24"/>
    </row>
    <row r="202" spans="1:9" ht="13.5" customHeight="1">
      <c r="A202" s="15"/>
      <c r="B202" s="51"/>
      <c r="C202" s="51"/>
      <c r="D202" s="16"/>
      <c r="E202" s="20"/>
      <c r="F202" s="52"/>
      <c r="G202" s="52"/>
      <c r="H202" s="23"/>
      <c r="I202" s="24"/>
    </row>
    <row r="203" spans="1:9" ht="13.5" customHeight="1">
      <c r="A203" s="15"/>
      <c r="B203" s="51"/>
      <c r="C203" s="51"/>
      <c r="D203" s="16"/>
      <c r="E203" s="20"/>
      <c r="F203" s="52"/>
      <c r="G203" s="52"/>
      <c r="H203" s="23"/>
      <c r="I203" s="24"/>
    </row>
    <row r="204" spans="1:9" ht="13.5" customHeight="1">
      <c r="A204" s="15"/>
      <c r="B204" s="51"/>
      <c r="C204" s="51"/>
      <c r="D204" s="16"/>
      <c r="E204" s="20"/>
      <c r="F204" s="52"/>
      <c r="G204" s="52"/>
      <c r="H204" s="23"/>
      <c r="I204" s="24"/>
    </row>
    <row r="205" spans="1:9" ht="13.5" customHeight="1">
      <c r="A205" s="15"/>
      <c r="B205" s="51"/>
      <c r="C205" s="51"/>
      <c r="D205" s="16"/>
      <c r="E205" s="20"/>
      <c r="F205" s="52"/>
      <c r="G205" s="52"/>
      <c r="H205" s="23"/>
      <c r="I205" s="24"/>
    </row>
    <row r="206" spans="1:9" ht="13.5" customHeight="1">
      <c r="A206" s="15"/>
      <c r="B206" s="51"/>
      <c r="C206" s="51"/>
      <c r="D206" s="16"/>
      <c r="E206" s="20"/>
      <c r="F206" s="52"/>
      <c r="G206" s="52"/>
      <c r="H206" s="23"/>
      <c r="I206" s="24"/>
    </row>
    <row r="207" spans="1:9" ht="13.5" customHeight="1">
      <c r="A207" s="15"/>
      <c r="B207" s="51"/>
      <c r="C207" s="51"/>
      <c r="D207" s="16"/>
      <c r="E207" s="20"/>
      <c r="F207" s="52"/>
      <c r="G207" s="52"/>
      <c r="H207" s="23"/>
      <c r="I207" s="24"/>
    </row>
    <row r="208" spans="1:9" ht="13.5" customHeight="1">
      <c r="A208" s="15"/>
      <c r="B208" s="51"/>
      <c r="C208" s="51"/>
      <c r="D208" s="16"/>
      <c r="E208" s="20"/>
      <c r="F208" s="52"/>
      <c r="G208" s="52"/>
      <c r="H208" s="23"/>
      <c r="I208" s="24"/>
    </row>
    <row r="209" spans="1:9" ht="13.5" customHeight="1">
      <c r="A209" s="15"/>
      <c r="B209" s="51"/>
      <c r="C209" s="51"/>
      <c r="D209" s="16"/>
      <c r="E209" s="20"/>
      <c r="F209" s="52"/>
      <c r="G209" s="52"/>
      <c r="H209" s="23"/>
      <c r="I209" s="24"/>
    </row>
    <row r="210" spans="1:9" ht="13.5" customHeight="1">
      <c r="A210" s="15"/>
      <c r="B210" s="51"/>
      <c r="C210" s="51"/>
      <c r="D210" s="16"/>
      <c r="E210" s="20"/>
      <c r="F210" s="52"/>
      <c r="G210" s="52"/>
      <c r="H210" s="23"/>
      <c r="I210" s="24"/>
    </row>
    <row r="211" spans="1:9" ht="13.5" customHeight="1">
      <c r="A211" s="15"/>
      <c r="B211" s="51"/>
      <c r="C211" s="51"/>
      <c r="D211" s="16"/>
      <c r="E211" s="20"/>
      <c r="F211" s="52"/>
      <c r="G211" s="52"/>
      <c r="H211" s="23"/>
      <c r="I211" s="24"/>
    </row>
    <row r="212" spans="1:9" ht="13.5" customHeight="1">
      <c r="A212" s="15"/>
      <c r="B212" s="51"/>
      <c r="C212" s="51"/>
      <c r="D212" s="16"/>
      <c r="E212" s="20"/>
      <c r="F212" s="52"/>
      <c r="G212" s="52"/>
      <c r="H212" s="23"/>
      <c r="I212" s="24"/>
    </row>
    <row r="213" spans="1:9" ht="13.5" customHeight="1">
      <c r="A213" s="15"/>
      <c r="B213" s="51"/>
      <c r="C213" s="51"/>
      <c r="D213" s="16"/>
      <c r="E213" s="20"/>
      <c r="F213" s="52"/>
      <c r="G213" s="52"/>
      <c r="H213" s="23"/>
      <c r="I213" s="24"/>
    </row>
    <row r="214" spans="1:9" ht="13.5" customHeight="1">
      <c r="A214" s="15"/>
      <c r="B214" s="51"/>
      <c r="C214" s="51"/>
      <c r="D214" s="16"/>
      <c r="E214" s="20"/>
      <c r="F214" s="52"/>
      <c r="G214" s="52"/>
      <c r="H214" s="23"/>
      <c r="I214" s="24"/>
    </row>
    <row r="215" spans="1:9" ht="13.5" customHeight="1" thickBot="1">
      <c r="A215" s="53" t="s">
        <v>197</v>
      </c>
      <c r="B215" s="48"/>
      <c r="C215" s="48"/>
      <c r="D215" s="48"/>
      <c r="E215" s="26">
        <f>SUM(I196:I200)</f>
        <v>0</v>
      </c>
      <c r="F215" s="48"/>
      <c r="G215" s="48"/>
      <c r="H215" s="48"/>
      <c r="I215" s="54"/>
    </row>
    <row r="216" spans="1:9" ht="21" customHeight="1">
      <c r="A216" s="30"/>
      <c r="B216" s="30"/>
      <c r="C216" s="31"/>
      <c r="D216" s="31"/>
      <c r="E216" s="31"/>
      <c r="F216" s="31"/>
      <c r="G216" s="45" t="s">
        <v>69</v>
      </c>
      <c r="H216" s="45"/>
      <c r="I216" s="45"/>
    </row>
    <row r="217" spans="1:9" ht="21" customHeight="1">
      <c r="A217" s="44" t="s">
        <v>68</v>
      </c>
      <c r="B217" s="44"/>
      <c r="C217" s="44"/>
      <c r="D217" s="44"/>
      <c r="E217" s="44"/>
      <c r="F217" s="44"/>
      <c r="G217" s="44"/>
      <c r="H217" s="44"/>
      <c r="I217" s="44"/>
    </row>
    <row r="218" spans="1:9" ht="21" customHeight="1" thickBot="1">
      <c r="A218" s="30" t="s">
        <v>43</v>
      </c>
      <c r="B218" s="30"/>
      <c r="C218" s="31"/>
      <c r="D218" s="31"/>
      <c r="E218" s="31"/>
      <c r="F218" s="31"/>
      <c r="G218" s="45" t="s">
        <v>67</v>
      </c>
      <c r="H218" s="45"/>
      <c r="I218" s="45"/>
    </row>
    <row r="219" spans="1:9" ht="13.5" customHeight="1">
      <c r="A219" s="49" t="s">
        <v>66</v>
      </c>
      <c r="B219" s="46"/>
      <c r="C219" s="46"/>
      <c r="D219" s="46"/>
      <c r="E219" s="17"/>
      <c r="F219" s="46"/>
      <c r="G219" s="46"/>
      <c r="H219" s="46"/>
      <c r="I219" s="50"/>
    </row>
    <row r="220" spans="1:9" ht="13.5" customHeight="1">
      <c r="A220" s="15" t="s">
        <v>65</v>
      </c>
      <c r="B220" s="47" t="s">
        <v>64</v>
      </c>
      <c r="C220" s="47"/>
      <c r="D220" s="16" t="s">
        <v>63</v>
      </c>
      <c r="E220" s="16" t="s">
        <v>62</v>
      </c>
      <c r="F220" s="47" t="s">
        <v>61</v>
      </c>
      <c r="G220" s="47"/>
      <c r="H220" s="21" t="s">
        <v>60</v>
      </c>
      <c r="I220" s="22" t="s">
        <v>59</v>
      </c>
    </row>
    <row r="221" spans="1:9" ht="13.5" customHeight="1">
      <c r="A221" s="15" t="s">
        <v>58</v>
      </c>
      <c r="B221" s="51" t="s">
        <v>57</v>
      </c>
      <c r="C221" s="51"/>
      <c r="D221" s="16"/>
      <c r="E221" s="20"/>
      <c r="F221" s="52"/>
      <c r="G221" s="52"/>
      <c r="H221" s="23"/>
      <c r="I221" s="24"/>
    </row>
    <row r="222" spans="1:9" ht="138" customHeight="1">
      <c r="A222" s="15" t="s">
        <v>56</v>
      </c>
      <c r="B222" s="51" t="s">
        <v>55</v>
      </c>
      <c r="C222" s="51"/>
      <c r="D222" s="16" t="s">
        <v>51</v>
      </c>
      <c r="E222" s="20" t="s">
        <v>54</v>
      </c>
      <c r="F222" s="52">
        <v>22</v>
      </c>
      <c r="G222" s="52"/>
      <c r="H222" s="29"/>
      <c r="I222" s="24">
        <f>F222*H222</f>
        <v>0</v>
      </c>
    </row>
    <row r="223" spans="1:9" ht="66" customHeight="1">
      <c r="A223" s="15" t="s">
        <v>53</v>
      </c>
      <c r="B223" s="51" t="s">
        <v>52</v>
      </c>
      <c r="C223" s="51"/>
      <c r="D223" s="16" t="s">
        <v>51</v>
      </c>
      <c r="E223" s="20" t="s">
        <v>50</v>
      </c>
      <c r="F223" s="52">
        <v>11</v>
      </c>
      <c r="G223" s="52"/>
      <c r="H223" s="29"/>
      <c r="I223" s="24">
        <f t="shared" ref="I223:I224" si="10">F223*H223</f>
        <v>0</v>
      </c>
    </row>
    <row r="224" spans="1:9" ht="111" customHeight="1">
      <c r="A224" s="15" t="s">
        <v>49</v>
      </c>
      <c r="B224" s="51" t="s">
        <v>48</v>
      </c>
      <c r="C224" s="51"/>
      <c r="D224" s="16" t="s">
        <v>47</v>
      </c>
      <c r="E224" s="20" t="s">
        <v>46</v>
      </c>
      <c r="F224" s="52">
        <v>66</v>
      </c>
      <c r="G224" s="52"/>
      <c r="H224" s="29"/>
      <c r="I224" s="24">
        <f t="shared" si="10"/>
        <v>0</v>
      </c>
    </row>
    <row r="225" spans="1:9" ht="13.5" customHeight="1">
      <c r="A225" s="15"/>
      <c r="B225" s="51"/>
      <c r="C225" s="51"/>
      <c r="D225" s="16"/>
      <c r="E225" s="20"/>
      <c r="F225" s="52"/>
      <c r="G225" s="52"/>
      <c r="H225" s="23"/>
      <c r="I225" s="24"/>
    </row>
    <row r="226" spans="1:9" ht="13.5" customHeight="1">
      <c r="A226" s="15"/>
      <c r="B226" s="51"/>
      <c r="C226" s="51"/>
      <c r="D226" s="16"/>
      <c r="E226" s="20"/>
      <c r="F226" s="52"/>
      <c r="G226" s="52"/>
      <c r="H226" s="23"/>
      <c r="I226" s="24"/>
    </row>
    <row r="227" spans="1:9" ht="13.5" customHeight="1">
      <c r="A227" s="15"/>
      <c r="B227" s="51"/>
      <c r="C227" s="51"/>
      <c r="D227" s="16"/>
      <c r="E227" s="20"/>
      <c r="F227" s="52"/>
      <c r="G227" s="52"/>
      <c r="H227" s="23"/>
      <c r="I227" s="24"/>
    </row>
    <row r="228" spans="1:9" ht="13.5" customHeight="1">
      <c r="A228" s="15"/>
      <c r="B228" s="51"/>
      <c r="C228" s="51"/>
      <c r="D228" s="16"/>
      <c r="E228" s="20"/>
      <c r="F228" s="52"/>
      <c r="G228" s="52"/>
      <c r="H228" s="23"/>
      <c r="I228" s="24"/>
    </row>
    <row r="229" spans="1:9" ht="13.5" customHeight="1">
      <c r="A229" s="15"/>
      <c r="B229" s="51"/>
      <c r="C229" s="51"/>
      <c r="D229" s="16"/>
      <c r="E229" s="20"/>
      <c r="F229" s="52"/>
      <c r="G229" s="52"/>
      <c r="H229" s="23"/>
      <c r="I229" s="24"/>
    </row>
    <row r="230" spans="1:9" ht="13.5" customHeight="1">
      <c r="A230" s="15"/>
      <c r="B230" s="51"/>
      <c r="C230" s="51"/>
      <c r="D230" s="16"/>
      <c r="E230" s="20"/>
      <c r="F230" s="52"/>
      <c r="G230" s="52"/>
      <c r="H230" s="23"/>
      <c r="I230" s="24"/>
    </row>
    <row r="231" spans="1:9" ht="13.5" customHeight="1">
      <c r="A231" s="15"/>
      <c r="B231" s="51"/>
      <c r="C231" s="51"/>
      <c r="D231" s="16"/>
      <c r="E231" s="20"/>
      <c r="F231" s="52"/>
      <c r="G231" s="52"/>
      <c r="H231" s="23"/>
      <c r="I231" s="24"/>
    </row>
    <row r="232" spans="1:9" ht="13.5" customHeight="1">
      <c r="A232" s="15"/>
      <c r="B232" s="51"/>
      <c r="C232" s="51"/>
      <c r="D232" s="16"/>
      <c r="E232" s="20"/>
      <c r="F232" s="52"/>
      <c r="G232" s="52"/>
      <c r="H232" s="23"/>
      <c r="I232" s="24"/>
    </row>
    <row r="233" spans="1:9" ht="13.5" customHeight="1">
      <c r="A233" s="15"/>
      <c r="B233" s="51"/>
      <c r="C233" s="51"/>
      <c r="D233" s="16"/>
      <c r="E233" s="20"/>
      <c r="F233" s="52"/>
      <c r="G233" s="52"/>
      <c r="H233" s="23"/>
      <c r="I233" s="24"/>
    </row>
    <row r="234" spans="1:9" ht="13.5" customHeight="1">
      <c r="A234" s="15"/>
      <c r="B234" s="51"/>
      <c r="C234" s="51"/>
      <c r="D234" s="16"/>
      <c r="E234" s="20"/>
      <c r="F234" s="52"/>
      <c r="G234" s="52"/>
      <c r="H234" s="23"/>
      <c r="I234" s="24"/>
    </row>
    <row r="235" spans="1:9" ht="13.5" customHeight="1">
      <c r="A235" s="15"/>
      <c r="B235" s="51"/>
      <c r="C235" s="51"/>
      <c r="D235" s="16"/>
      <c r="E235" s="20"/>
      <c r="F235" s="52"/>
      <c r="G235" s="52"/>
      <c r="H235" s="23"/>
      <c r="I235" s="24"/>
    </row>
    <row r="236" spans="1:9" ht="13.5" customHeight="1">
      <c r="A236" s="15"/>
      <c r="B236" s="51"/>
      <c r="C236" s="51"/>
      <c r="D236" s="16"/>
      <c r="E236" s="20"/>
      <c r="F236" s="52"/>
      <c r="G236" s="52"/>
      <c r="H236" s="23"/>
      <c r="I236" s="24"/>
    </row>
    <row r="237" spans="1:9" ht="13.5" customHeight="1">
      <c r="A237" s="15"/>
      <c r="B237" s="51"/>
      <c r="C237" s="51"/>
      <c r="D237" s="16"/>
      <c r="E237" s="20"/>
      <c r="F237" s="52"/>
      <c r="G237" s="52"/>
      <c r="H237" s="23"/>
      <c r="I237" s="24"/>
    </row>
    <row r="238" spans="1:9" ht="13.5" customHeight="1">
      <c r="A238" s="15"/>
      <c r="B238" s="51"/>
      <c r="C238" s="51"/>
      <c r="D238" s="16"/>
      <c r="E238" s="20"/>
      <c r="F238" s="52"/>
      <c r="G238" s="52"/>
      <c r="H238" s="23"/>
      <c r="I238" s="24"/>
    </row>
    <row r="239" spans="1:9" ht="13.5" customHeight="1">
      <c r="A239" s="15"/>
      <c r="B239" s="51"/>
      <c r="C239" s="51"/>
      <c r="D239" s="16"/>
      <c r="E239" s="20"/>
      <c r="F239" s="52"/>
      <c r="G239" s="52"/>
      <c r="H239" s="23"/>
      <c r="I239" s="24"/>
    </row>
    <row r="240" spans="1:9" ht="13.5" customHeight="1">
      <c r="A240" s="15"/>
      <c r="B240" s="51"/>
      <c r="C240" s="51"/>
      <c r="D240" s="16"/>
      <c r="E240" s="20"/>
      <c r="F240" s="52"/>
      <c r="G240" s="52"/>
      <c r="H240" s="23"/>
      <c r="I240" s="24"/>
    </row>
    <row r="241" spans="1:9" ht="13.5" customHeight="1">
      <c r="A241" s="15"/>
      <c r="B241" s="51"/>
      <c r="C241" s="51"/>
      <c r="D241" s="16"/>
      <c r="E241" s="20"/>
      <c r="F241" s="52"/>
      <c r="G241" s="52"/>
      <c r="H241" s="23"/>
      <c r="I241" s="24"/>
    </row>
    <row r="242" spans="1:9" ht="13.5" customHeight="1">
      <c r="A242" s="15"/>
      <c r="B242" s="51"/>
      <c r="C242" s="51"/>
      <c r="D242" s="16"/>
      <c r="E242" s="20"/>
      <c r="F242" s="52"/>
      <c r="G242" s="52"/>
      <c r="H242" s="23"/>
      <c r="I242" s="24"/>
    </row>
    <row r="243" spans="1:9" ht="13.5" customHeight="1">
      <c r="A243" s="15"/>
      <c r="B243" s="51"/>
      <c r="C243" s="51"/>
      <c r="D243" s="16"/>
      <c r="E243" s="20"/>
      <c r="F243" s="52"/>
      <c r="G243" s="52"/>
      <c r="H243" s="23"/>
      <c r="I243" s="24"/>
    </row>
    <row r="244" spans="1:9" ht="13.5" customHeight="1">
      <c r="A244" s="15"/>
      <c r="B244" s="51"/>
      <c r="C244" s="51"/>
      <c r="D244" s="16"/>
      <c r="E244" s="20"/>
      <c r="F244" s="52"/>
      <c r="G244" s="52"/>
      <c r="H244" s="23"/>
      <c r="I244" s="24"/>
    </row>
    <row r="245" spans="1:9" ht="13.5" customHeight="1">
      <c r="A245" s="15"/>
      <c r="B245" s="51"/>
      <c r="C245" s="51"/>
      <c r="D245" s="16"/>
      <c r="E245" s="20"/>
      <c r="F245" s="52"/>
      <c r="G245" s="52"/>
      <c r="H245" s="23"/>
      <c r="I245" s="24"/>
    </row>
    <row r="246" spans="1:9" ht="13.5" customHeight="1" thickBot="1">
      <c r="A246" s="53" t="s">
        <v>198</v>
      </c>
      <c r="B246" s="48"/>
      <c r="C246" s="48"/>
      <c r="D246" s="48"/>
      <c r="E246" s="26">
        <f>SUM(I222:I224)</f>
        <v>0</v>
      </c>
      <c r="F246" s="48"/>
      <c r="G246" s="48"/>
      <c r="H246" s="48"/>
      <c r="I246" s="54"/>
    </row>
    <row r="247" spans="1:9" ht="21" customHeight="1">
      <c r="A247" s="30"/>
      <c r="B247" s="30"/>
      <c r="C247" s="31"/>
      <c r="D247" s="31"/>
      <c r="E247" s="31"/>
      <c r="F247" s="31"/>
      <c r="G247" s="45" t="s">
        <v>45</v>
      </c>
      <c r="H247" s="45"/>
      <c r="I247" s="45"/>
    </row>
  </sheetData>
  <sheetProtection password="C709" sheet="1" objects="1" scenarios="1"/>
  <mergeCells count="504">
    <mergeCell ref="B240:C240"/>
    <mergeCell ref="F240:G240"/>
    <mergeCell ref="B241:C241"/>
    <mergeCell ref="F241:G241"/>
    <mergeCell ref="B242:C242"/>
    <mergeCell ref="F242:G242"/>
    <mergeCell ref="B243:C243"/>
    <mergeCell ref="F243:G243"/>
    <mergeCell ref="A247:B247"/>
    <mergeCell ref="C247:F247"/>
    <mergeCell ref="G247:I247"/>
    <mergeCell ref="B244:C244"/>
    <mergeCell ref="F244:G244"/>
    <mergeCell ref="B245:C245"/>
    <mergeCell ref="F245:G245"/>
    <mergeCell ref="A246:D246"/>
    <mergeCell ref="F246:I246"/>
    <mergeCell ref="B235:C235"/>
    <mergeCell ref="F235:G235"/>
    <mergeCell ref="B236:C236"/>
    <mergeCell ref="F236:G236"/>
    <mergeCell ref="B237:C237"/>
    <mergeCell ref="F237:G237"/>
    <mergeCell ref="B238:C238"/>
    <mergeCell ref="F238:G238"/>
    <mergeCell ref="B239:C239"/>
    <mergeCell ref="F239:G239"/>
    <mergeCell ref="B230:C230"/>
    <mergeCell ref="F230:G230"/>
    <mergeCell ref="B231:C231"/>
    <mergeCell ref="F231:G231"/>
    <mergeCell ref="B232:C232"/>
    <mergeCell ref="F232:G232"/>
    <mergeCell ref="B233:C233"/>
    <mergeCell ref="F233:G233"/>
    <mergeCell ref="B234:C234"/>
    <mergeCell ref="F234:G234"/>
    <mergeCell ref="B225:C225"/>
    <mergeCell ref="F225:G225"/>
    <mergeCell ref="B226:C226"/>
    <mergeCell ref="F226:G226"/>
    <mergeCell ref="B227:C227"/>
    <mergeCell ref="F227:G227"/>
    <mergeCell ref="B228:C228"/>
    <mergeCell ref="F228:G228"/>
    <mergeCell ref="B229:C229"/>
    <mergeCell ref="F229:G229"/>
    <mergeCell ref="B220:C220"/>
    <mergeCell ref="F220:G220"/>
    <mergeCell ref="B221:C221"/>
    <mergeCell ref="F221:G221"/>
    <mergeCell ref="B222:C222"/>
    <mergeCell ref="F222:G222"/>
    <mergeCell ref="B223:C223"/>
    <mergeCell ref="F223:G223"/>
    <mergeCell ref="B224:C224"/>
    <mergeCell ref="F224:G224"/>
    <mergeCell ref="A216:B216"/>
    <mergeCell ref="C216:F216"/>
    <mergeCell ref="G216:I216"/>
    <mergeCell ref="A217:I217"/>
    <mergeCell ref="A218:B218"/>
    <mergeCell ref="C218:F218"/>
    <mergeCell ref="G218:I218"/>
    <mergeCell ref="A219:D219"/>
    <mergeCell ref="F219:I219"/>
    <mergeCell ref="B211:C211"/>
    <mergeCell ref="F211:G211"/>
    <mergeCell ref="B212:C212"/>
    <mergeCell ref="F212:G212"/>
    <mergeCell ref="B213:C213"/>
    <mergeCell ref="F213:G213"/>
    <mergeCell ref="B214:C214"/>
    <mergeCell ref="F214:G214"/>
    <mergeCell ref="A215:D215"/>
    <mergeCell ref="F215:I215"/>
    <mergeCell ref="B206:C206"/>
    <mergeCell ref="F206:G206"/>
    <mergeCell ref="B207:C207"/>
    <mergeCell ref="F207:G207"/>
    <mergeCell ref="B208:C208"/>
    <mergeCell ref="F208:G208"/>
    <mergeCell ref="B209:C209"/>
    <mergeCell ref="F209:G209"/>
    <mergeCell ref="B210:C210"/>
    <mergeCell ref="F210:G210"/>
    <mergeCell ref="B201:C201"/>
    <mergeCell ref="F201:G201"/>
    <mergeCell ref="B202:C202"/>
    <mergeCell ref="F202:G202"/>
    <mergeCell ref="B203:C203"/>
    <mergeCell ref="F203:G203"/>
    <mergeCell ref="B204:C204"/>
    <mergeCell ref="F204:G204"/>
    <mergeCell ref="B205:C205"/>
    <mergeCell ref="F205:G205"/>
    <mergeCell ref="B196:C196"/>
    <mergeCell ref="F196:G196"/>
    <mergeCell ref="B197:C197"/>
    <mergeCell ref="F197:G197"/>
    <mergeCell ref="B198:C198"/>
    <mergeCell ref="F198:G198"/>
    <mergeCell ref="B199:C199"/>
    <mergeCell ref="F199:G199"/>
    <mergeCell ref="B200:C200"/>
    <mergeCell ref="F200:G200"/>
    <mergeCell ref="A191:I191"/>
    <mergeCell ref="A192:B192"/>
    <mergeCell ref="C192:F192"/>
    <mergeCell ref="G192:I192"/>
    <mergeCell ref="A193:D193"/>
    <mergeCell ref="F193:I193"/>
    <mergeCell ref="B194:C194"/>
    <mergeCell ref="F194:G194"/>
    <mergeCell ref="B195:C195"/>
    <mergeCell ref="F195:G195"/>
    <mergeCell ref="B187:C187"/>
    <mergeCell ref="F187:G187"/>
    <mergeCell ref="B188:C188"/>
    <mergeCell ref="F188:G188"/>
    <mergeCell ref="A189:D189"/>
    <mergeCell ref="F189:I189"/>
    <mergeCell ref="A190:B190"/>
    <mergeCell ref="C190:F190"/>
    <mergeCell ref="G190:I190"/>
    <mergeCell ref="B182:C182"/>
    <mergeCell ref="F182:G182"/>
    <mergeCell ref="B183:C183"/>
    <mergeCell ref="F183:G183"/>
    <mergeCell ref="B184:C184"/>
    <mergeCell ref="F184:G184"/>
    <mergeCell ref="B185:C185"/>
    <mergeCell ref="F185:G185"/>
    <mergeCell ref="B186:C186"/>
    <mergeCell ref="F186:G186"/>
    <mergeCell ref="B177:C177"/>
    <mergeCell ref="F177:G177"/>
    <mergeCell ref="B178:C178"/>
    <mergeCell ref="F178:G178"/>
    <mergeCell ref="B179:C179"/>
    <mergeCell ref="F179:G179"/>
    <mergeCell ref="B180:C180"/>
    <mergeCell ref="F180:G180"/>
    <mergeCell ref="B181:C181"/>
    <mergeCell ref="F181:G181"/>
    <mergeCell ref="B172:C172"/>
    <mergeCell ref="F172:G172"/>
    <mergeCell ref="B173:C173"/>
    <mergeCell ref="F173:G173"/>
    <mergeCell ref="B174:C174"/>
    <mergeCell ref="F174:G174"/>
    <mergeCell ref="B175:C175"/>
    <mergeCell ref="F175:G175"/>
    <mergeCell ref="B176:C176"/>
    <mergeCell ref="F176:G176"/>
    <mergeCell ref="B167:C167"/>
    <mergeCell ref="F167:G167"/>
    <mergeCell ref="B168:C168"/>
    <mergeCell ref="F168:G168"/>
    <mergeCell ref="B169:C169"/>
    <mergeCell ref="F169:G169"/>
    <mergeCell ref="B170:C170"/>
    <mergeCell ref="F170:G170"/>
    <mergeCell ref="B171:C171"/>
    <mergeCell ref="F171:G171"/>
    <mergeCell ref="B162:C162"/>
    <mergeCell ref="F162:G162"/>
    <mergeCell ref="B163:C163"/>
    <mergeCell ref="F163:G163"/>
    <mergeCell ref="B164:C164"/>
    <mergeCell ref="F164:G164"/>
    <mergeCell ref="B165:C165"/>
    <mergeCell ref="F165:G165"/>
    <mergeCell ref="B166:C166"/>
    <mergeCell ref="F166:G166"/>
    <mergeCell ref="A157:I157"/>
    <mergeCell ref="A158:B158"/>
    <mergeCell ref="C158:F158"/>
    <mergeCell ref="G158:I158"/>
    <mergeCell ref="A159:D159"/>
    <mergeCell ref="F159:I159"/>
    <mergeCell ref="B160:C160"/>
    <mergeCell ref="F160:G160"/>
    <mergeCell ref="B161:C161"/>
    <mergeCell ref="F161:G161"/>
    <mergeCell ref="A155:D155"/>
    <mergeCell ref="F155:I155"/>
    <mergeCell ref="A156:B156"/>
    <mergeCell ref="C156:F156"/>
    <mergeCell ref="G156:I156"/>
    <mergeCell ref="B152:C152"/>
    <mergeCell ref="F152:G152"/>
    <mergeCell ref="B153:C153"/>
    <mergeCell ref="F153:G153"/>
    <mergeCell ref="B154:C154"/>
    <mergeCell ref="B145:C145"/>
    <mergeCell ref="F145:G145"/>
    <mergeCell ref="B146:C146"/>
    <mergeCell ref="F146:G146"/>
    <mergeCell ref="B147:C147"/>
    <mergeCell ref="F147:G147"/>
    <mergeCell ref="B148:C148"/>
    <mergeCell ref="F148:G148"/>
    <mergeCell ref="F154:G154"/>
    <mergeCell ref="B149:C149"/>
    <mergeCell ref="F149:G149"/>
    <mergeCell ref="B150:C150"/>
    <mergeCell ref="F150:G150"/>
    <mergeCell ref="B151:C151"/>
    <mergeCell ref="F151:G151"/>
    <mergeCell ref="A140:I140"/>
    <mergeCell ref="A141:B141"/>
    <mergeCell ref="C141:F141"/>
    <mergeCell ref="G141:I141"/>
    <mergeCell ref="A142:D142"/>
    <mergeCell ref="F142:I142"/>
    <mergeCell ref="B143:C143"/>
    <mergeCell ref="F143:G143"/>
    <mergeCell ref="B144:C144"/>
    <mergeCell ref="F144:G144"/>
    <mergeCell ref="A138:D138"/>
    <mergeCell ref="F138:I138"/>
    <mergeCell ref="A139:B139"/>
    <mergeCell ref="C139:F139"/>
    <mergeCell ref="G139:I139"/>
    <mergeCell ref="B135:C135"/>
    <mergeCell ref="F135:G135"/>
    <mergeCell ref="B136:C136"/>
    <mergeCell ref="F136:G136"/>
    <mergeCell ref="B137:C137"/>
    <mergeCell ref="B128:C128"/>
    <mergeCell ref="F128:G128"/>
    <mergeCell ref="B129:C129"/>
    <mergeCell ref="F129:G129"/>
    <mergeCell ref="B130:C130"/>
    <mergeCell ref="F130:G130"/>
    <mergeCell ref="B131:C131"/>
    <mergeCell ref="F131:G131"/>
    <mergeCell ref="F137:G137"/>
    <mergeCell ref="B132:C132"/>
    <mergeCell ref="F132:G132"/>
    <mergeCell ref="B133:C133"/>
    <mergeCell ref="F133:G133"/>
    <mergeCell ref="B134:C134"/>
    <mergeCell ref="F134:G134"/>
    <mergeCell ref="A123:I123"/>
    <mergeCell ref="A124:B124"/>
    <mergeCell ref="C124:F124"/>
    <mergeCell ref="G124:I124"/>
    <mergeCell ref="A125:D125"/>
    <mergeCell ref="F125:I125"/>
    <mergeCell ref="B126:C126"/>
    <mergeCell ref="F126:G126"/>
    <mergeCell ref="B127:C127"/>
    <mergeCell ref="F127:G127"/>
    <mergeCell ref="A121:D121"/>
    <mergeCell ref="F121:I121"/>
    <mergeCell ref="A122:B122"/>
    <mergeCell ref="C122:F122"/>
    <mergeCell ref="G122:I122"/>
    <mergeCell ref="B118:C118"/>
    <mergeCell ref="F118:G118"/>
    <mergeCell ref="B119:C119"/>
    <mergeCell ref="F119:G119"/>
    <mergeCell ref="B120:C120"/>
    <mergeCell ref="B113:C113"/>
    <mergeCell ref="F113:G113"/>
    <mergeCell ref="B114:C114"/>
    <mergeCell ref="F114:G114"/>
    <mergeCell ref="F120:G120"/>
    <mergeCell ref="B115:C115"/>
    <mergeCell ref="F115:G115"/>
    <mergeCell ref="B116:C116"/>
    <mergeCell ref="F116:G116"/>
    <mergeCell ref="B117:C117"/>
    <mergeCell ref="F117:G117"/>
    <mergeCell ref="B108:C108"/>
    <mergeCell ref="F108:G108"/>
    <mergeCell ref="B109:C109"/>
    <mergeCell ref="F109:G109"/>
    <mergeCell ref="B110:C110"/>
    <mergeCell ref="F110:G110"/>
    <mergeCell ref="B111:C111"/>
    <mergeCell ref="F111:G111"/>
    <mergeCell ref="B112:C112"/>
    <mergeCell ref="F112:G112"/>
    <mergeCell ref="B103:C103"/>
    <mergeCell ref="F103:G103"/>
    <mergeCell ref="B104:C104"/>
    <mergeCell ref="F104:G104"/>
    <mergeCell ref="B105:C105"/>
    <mergeCell ref="F105:G105"/>
    <mergeCell ref="B106:C106"/>
    <mergeCell ref="F106:G106"/>
    <mergeCell ref="B107:C107"/>
    <mergeCell ref="F107:G107"/>
    <mergeCell ref="B98:C98"/>
    <mergeCell ref="F98:G98"/>
    <mergeCell ref="B99:C99"/>
    <mergeCell ref="F99:G99"/>
    <mergeCell ref="B100:C100"/>
    <mergeCell ref="F100:G100"/>
    <mergeCell ref="B101:C101"/>
    <mergeCell ref="F101:G101"/>
    <mergeCell ref="B102:C102"/>
    <mergeCell ref="F102:G102"/>
    <mergeCell ref="A93:D93"/>
    <mergeCell ref="F93:I93"/>
    <mergeCell ref="B94:C94"/>
    <mergeCell ref="F94:G94"/>
    <mergeCell ref="B95:C95"/>
    <mergeCell ref="F95:G95"/>
    <mergeCell ref="B96:C96"/>
    <mergeCell ref="F96:G96"/>
    <mergeCell ref="B97:C97"/>
    <mergeCell ref="F97:G97"/>
    <mergeCell ref="A89:D89"/>
    <mergeCell ref="F89:I89"/>
    <mergeCell ref="A90:B90"/>
    <mergeCell ref="C90:F90"/>
    <mergeCell ref="G90:I90"/>
    <mergeCell ref="A91:I91"/>
    <mergeCell ref="A92:B92"/>
    <mergeCell ref="C92:F92"/>
    <mergeCell ref="G92:I92"/>
    <mergeCell ref="B84:C84"/>
    <mergeCell ref="F84:G84"/>
    <mergeCell ref="B85:C85"/>
    <mergeCell ref="F85:G85"/>
    <mergeCell ref="B86:C86"/>
    <mergeCell ref="F86:G86"/>
    <mergeCell ref="B87:C87"/>
    <mergeCell ref="F87:G87"/>
    <mergeCell ref="B88:C88"/>
    <mergeCell ref="F88:G88"/>
    <mergeCell ref="A79:I79"/>
    <mergeCell ref="A80:B80"/>
    <mergeCell ref="C80:F80"/>
    <mergeCell ref="G80:I80"/>
    <mergeCell ref="A81:D81"/>
    <mergeCell ref="F81:I81"/>
    <mergeCell ref="B82:C82"/>
    <mergeCell ref="F82:G82"/>
    <mergeCell ref="B83:C83"/>
    <mergeCell ref="F83:G83"/>
    <mergeCell ref="B75:C75"/>
    <mergeCell ref="F75:G75"/>
    <mergeCell ref="B76:C76"/>
    <mergeCell ref="F76:G76"/>
    <mergeCell ref="A77:D77"/>
    <mergeCell ref="F77:I77"/>
    <mergeCell ref="A78:B78"/>
    <mergeCell ref="C78:F78"/>
    <mergeCell ref="G78:I78"/>
    <mergeCell ref="B70:C70"/>
    <mergeCell ref="F70:G70"/>
    <mergeCell ref="B71:C71"/>
    <mergeCell ref="F71:G71"/>
    <mergeCell ref="B72:C72"/>
    <mergeCell ref="F72:G72"/>
    <mergeCell ref="B73:C73"/>
    <mergeCell ref="F73:G73"/>
    <mergeCell ref="B74:C74"/>
    <mergeCell ref="F74:G74"/>
    <mergeCell ref="A65:I65"/>
    <mergeCell ref="A66:B66"/>
    <mergeCell ref="C66:F66"/>
    <mergeCell ref="G66:I66"/>
    <mergeCell ref="A67:D67"/>
    <mergeCell ref="F67:I67"/>
    <mergeCell ref="B68:C68"/>
    <mergeCell ref="F68:G68"/>
    <mergeCell ref="B69:C69"/>
    <mergeCell ref="F69:G69"/>
    <mergeCell ref="B60:C60"/>
    <mergeCell ref="F60:G60"/>
    <mergeCell ref="B61:C61"/>
    <mergeCell ref="F61:G61"/>
    <mergeCell ref="B62:C62"/>
    <mergeCell ref="F62:G62"/>
    <mergeCell ref="A63:D63"/>
    <mergeCell ref="F63:I63"/>
    <mergeCell ref="A64:B64"/>
    <mergeCell ref="C64:F64"/>
    <mergeCell ref="G64:I64"/>
    <mergeCell ref="B55:C55"/>
    <mergeCell ref="F55:G55"/>
    <mergeCell ref="B56:C56"/>
    <mergeCell ref="F56:G56"/>
    <mergeCell ref="B57:C57"/>
    <mergeCell ref="F57:G57"/>
    <mergeCell ref="B58:C58"/>
    <mergeCell ref="F58:G58"/>
    <mergeCell ref="B59:C59"/>
    <mergeCell ref="F59:G59"/>
    <mergeCell ref="A50:I50"/>
    <mergeCell ref="A51:B51"/>
    <mergeCell ref="C51:F51"/>
    <mergeCell ref="G51:I51"/>
    <mergeCell ref="A52:D52"/>
    <mergeCell ref="F52:I52"/>
    <mergeCell ref="B53:C53"/>
    <mergeCell ref="F53:G53"/>
    <mergeCell ref="B54:C54"/>
    <mergeCell ref="F54:G54"/>
    <mergeCell ref="B46:C46"/>
    <mergeCell ref="F46:G46"/>
    <mergeCell ref="B47:C47"/>
    <mergeCell ref="F47:G47"/>
    <mergeCell ref="A48:D48"/>
    <mergeCell ref="F48:I48"/>
    <mergeCell ref="A49:B49"/>
    <mergeCell ref="C49:F49"/>
    <mergeCell ref="G49:I49"/>
    <mergeCell ref="B41:C41"/>
    <mergeCell ref="F41:G41"/>
    <mergeCell ref="B42:C42"/>
    <mergeCell ref="F42:G42"/>
    <mergeCell ref="B43:C43"/>
    <mergeCell ref="F43:G43"/>
    <mergeCell ref="B44:C44"/>
    <mergeCell ref="F44:G44"/>
    <mergeCell ref="B45:C45"/>
    <mergeCell ref="F45:G45"/>
    <mergeCell ref="B36:C36"/>
    <mergeCell ref="F36:G36"/>
    <mergeCell ref="B37:C37"/>
    <mergeCell ref="F37:G37"/>
    <mergeCell ref="B38:C38"/>
    <mergeCell ref="F38:G38"/>
    <mergeCell ref="B39:C39"/>
    <mergeCell ref="F39:G39"/>
    <mergeCell ref="B40:C40"/>
    <mergeCell ref="F40:G40"/>
    <mergeCell ref="B31:C31"/>
    <mergeCell ref="F31:G31"/>
    <mergeCell ref="B32:C32"/>
    <mergeCell ref="F32:G32"/>
    <mergeCell ref="B33:C33"/>
    <mergeCell ref="F33:G33"/>
    <mergeCell ref="B34:C34"/>
    <mergeCell ref="F34:G34"/>
    <mergeCell ref="B35:C35"/>
    <mergeCell ref="F35:G35"/>
    <mergeCell ref="B26:C26"/>
    <mergeCell ref="F26:G26"/>
    <mergeCell ref="B27:C27"/>
    <mergeCell ref="F27:G27"/>
    <mergeCell ref="B28:C28"/>
    <mergeCell ref="F28:G28"/>
    <mergeCell ref="B29:C29"/>
    <mergeCell ref="F29:G29"/>
    <mergeCell ref="B30:C30"/>
    <mergeCell ref="F30:G30"/>
    <mergeCell ref="B21:C21"/>
    <mergeCell ref="F21:G21"/>
    <mergeCell ref="B22:C22"/>
    <mergeCell ref="F22:G22"/>
    <mergeCell ref="B23:C23"/>
    <mergeCell ref="F23:G23"/>
    <mergeCell ref="B24:C24"/>
    <mergeCell ref="F24:G24"/>
    <mergeCell ref="B25:C25"/>
    <mergeCell ref="F25:G25"/>
    <mergeCell ref="B16:C16"/>
    <mergeCell ref="F16:G16"/>
    <mergeCell ref="B17:C17"/>
    <mergeCell ref="F17:G17"/>
    <mergeCell ref="B18:C18"/>
    <mergeCell ref="F18:G18"/>
    <mergeCell ref="B19:C19"/>
    <mergeCell ref="F19:G19"/>
    <mergeCell ref="B20:C20"/>
    <mergeCell ref="F20:G20"/>
    <mergeCell ref="B11:C11"/>
    <mergeCell ref="F11:G11"/>
    <mergeCell ref="B12:C12"/>
    <mergeCell ref="F12:G12"/>
    <mergeCell ref="B13:C13"/>
    <mergeCell ref="F13:G13"/>
    <mergeCell ref="B14:C14"/>
    <mergeCell ref="F14:G14"/>
    <mergeCell ref="B15:C15"/>
    <mergeCell ref="F15:G15"/>
    <mergeCell ref="B6:C6"/>
    <mergeCell ref="F6:G6"/>
    <mergeCell ref="B7:C7"/>
    <mergeCell ref="F7:G7"/>
    <mergeCell ref="B8:C8"/>
    <mergeCell ref="F8:G8"/>
    <mergeCell ref="B9:C9"/>
    <mergeCell ref="F9:G9"/>
    <mergeCell ref="B10:C10"/>
    <mergeCell ref="F10:G10"/>
    <mergeCell ref="A1:I1"/>
    <mergeCell ref="A2:B2"/>
    <mergeCell ref="C2:F2"/>
    <mergeCell ref="G2:I2"/>
    <mergeCell ref="A3:D3"/>
    <mergeCell ref="F3:I3"/>
    <mergeCell ref="B4:C4"/>
    <mergeCell ref="F4:G4"/>
    <mergeCell ref="B5:C5"/>
    <mergeCell ref="F5:G5"/>
  </mergeCells>
  <phoneticPr fontId="4" type="noConversion"/>
  <printOptions horizontalCentered="1"/>
  <pageMargins left="0.19975000000000001" right="0.19975000000000001" top="0.59375" bottom="0" header="0.59375" footer="0"/>
  <pageSetup paperSize="9" orientation="portrait" r:id="rId1"/>
  <rowBreaks count="9" manualBreakCount="9">
    <brk id="49" max="16383" man="1"/>
    <brk id="64" max="16383" man="1"/>
    <brk id="78" max="16383" man="1"/>
    <brk id="90" max="16383" man="1"/>
    <brk id="122" max="16383" man="1"/>
    <brk id="139" max="16383" man="1"/>
    <brk id="156" max="16383" man="1"/>
    <brk id="190" max="16383" man="1"/>
    <brk id="21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扉-1 招标工程量清单扉页</vt:lpstr>
      <vt:lpstr>【】编制说明</vt:lpstr>
      <vt:lpstr>【标表1】投标报价汇总表</vt:lpstr>
      <vt:lpstr>【标表2-2】工程量清单表（招标）</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Administrator</cp:lastModifiedBy>
  <dcterms:created xsi:type="dcterms:W3CDTF">2026-10-20T10:12:06Z</dcterms:created>
  <dcterms:modified xsi:type="dcterms:W3CDTF">2026-10-24T06:44:16Z</dcterms:modified>
</cp:coreProperties>
</file>