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招标\2026年招标\2026招标文件\06297高管中心-2026年高管中心ETC车道车型识别设备升级改造项目（苏采云）\磋商文件定稿-2026年高管中心ETC车道车型识别设备升级改造项目\"/>
    </mc:Choice>
  </mc:AlternateContent>
  <bookViews>
    <workbookView windowWidth="15684" windowHeight="12720" tabRatio="720" activeTab="3"/>
  </bookViews>
  <sheets>
    <sheet name="封面" sheetId="11" r:id="rId1"/>
    <sheet name="说明" sheetId="9" r:id="rId2"/>
    <sheet name="表1 报价汇总表" sheetId="8" r:id="rId3"/>
    <sheet name="表2 改造项目报价表" sheetId="12" r:id="rId4"/>
  </sheets>
  <definedNames>
    <definedName name="_xlnm._FilterDatabase" localSheetId="3" hidden="1">'表2 改造项目报价表'!$A$3:$H$14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<sst xmlns="http://schemas.openxmlformats.org/spreadsheetml/2006/main" count="61" uniqueCount="54">
  <si>
    <r>
      <rPr>
        <sz val="11"/>
        <rFont val="宋体"/>
        <charset val="134"/>
      </rPr>
      <t>表1-1</t>
    </r>
    <r>
      <rPr>
        <sz val="11"/>
        <rFont val="Times New Roman"/>
        <charset val="134"/>
      </rPr>
      <t xml:space="preserve"> </t>
    </r>
    <r>
      <rPr>
        <sz val="11"/>
        <rFont val="宋体"/>
        <charset val="134"/>
      </rPr>
      <t>招标工程量清单</t>
    </r>
  </si>
  <si>
    <t>2026年高管中心ETC车道车型识别设备
升级改造项目</t>
  </si>
  <si>
    <t xml:space="preserve"> </t>
  </si>
  <si>
    <r>
      <rPr>
        <b/>
        <sz val="28"/>
        <rFont val="宋体"/>
        <charset val="134"/>
      </rPr>
      <t>招</t>
    </r>
    <r>
      <rPr>
        <b/>
        <sz val="28"/>
        <rFont val="Times New Roman"/>
        <charset val="134"/>
      </rPr>
      <t xml:space="preserve"> </t>
    </r>
    <r>
      <rPr>
        <b/>
        <sz val="28"/>
        <rFont val="宋体"/>
        <charset val="134"/>
      </rPr>
      <t>标</t>
    </r>
    <r>
      <rPr>
        <b/>
        <sz val="28"/>
        <rFont val="Times New Roman"/>
        <charset val="134"/>
      </rPr>
      <t xml:space="preserve"> </t>
    </r>
    <r>
      <rPr>
        <b/>
        <sz val="28"/>
        <rFont val="宋体"/>
        <charset val="134"/>
      </rPr>
      <t>工</t>
    </r>
    <r>
      <rPr>
        <b/>
        <sz val="28"/>
        <rFont val="Times New Roman"/>
        <charset val="134"/>
      </rPr>
      <t xml:space="preserve"> </t>
    </r>
    <r>
      <rPr>
        <b/>
        <sz val="28"/>
        <rFont val="宋体"/>
        <charset val="134"/>
      </rPr>
      <t>程</t>
    </r>
    <r>
      <rPr>
        <b/>
        <sz val="28"/>
        <rFont val="Times New Roman"/>
        <charset val="134"/>
      </rPr>
      <t xml:space="preserve"> </t>
    </r>
    <r>
      <rPr>
        <b/>
        <sz val="28"/>
        <rFont val="宋体"/>
        <charset val="134"/>
      </rPr>
      <t>量</t>
    </r>
    <r>
      <rPr>
        <b/>
        <sz val="28"/>
        <rFont val="Times New Roman"/>
        <charset val="134"/>
      </rPr>
      <t xml:space="preserve"> </t>
    </r>
    <r>
      <rPr>
        <b/>
        <sz val="28"/>
        <rFont val="宋体"/>
        <charset val="134"/>
      </rPr>
      <t>清</t>
    </r>
    <r>
      <rPr>
        <b/>
        <sz val="28"/>
        <rFont val="Times New Roman"/>
        <charset val="134"/>
      </rPr>
      <t xml:space="preserve"> </t>
    </r>
    <r>
      <rPr>
        <b/>
        <sz val="28"/>
        <rFont val="宋体"/>
        <charset val="134"/>
      </rPr>
      <t>单</t>
    </r>
  </si>
  <si>
    <r>
      <rPr>
        <b/>
        <sz val="14"/>
        <rFont val="宋体"/>
        <charset val="134"/>
      </rPr>
      <t>招</t>
    </r>
    <r>
      <rPr>
        <b/>
        <sz val="12"/>
        <rFont val="Times New Roman"/>
        <charset val="134"/>
      </rPr>
      <t xml:space="preserve">  </t>
    </r>
    <r>
      <rPr>
        <b/>
        <sz val="14"/>
        <rFont val="宋体"/>
        <charset val="134"/>
      </rPr>
      <t>标</t>
    </r>
    <r>
      <rPr>
        <b/>
        <sz val="14"/>
        <rFont val="Times New Roman"/>
        <charset val="134"/>
      </rPr>
      <t xml:space="preserve">  </t>
    </r>
    <r>
      <rPr>
        <b/>
        <sz val="14"/>
        <rFont val="宋体"/>
        <charset val="134"/>
      </rPr>
      <t>人：</t>
    </r>
  </si>
  <si>
    <t>江苏省高速公路经营管理中心</t>
  </si>
  <si>
    <r>
      <rPr>
        <b/>
        <sz val="14"/>
        <rFont val="宋体"/>
        <charset val="134"/>
      </rPr>
      <t>编</t>
    </r>
    <r>
      <rPr>
        <b/>
        <sz val="9"/>
        <rFont val="Times New Roman"/>
        <charset val="134"/>
      </rPr>
      <t xml:space="preserve"> </t>
    </r>
    <r>
      <rPr>
        <b/>
        <sz val="14"/>
        <rFont val="宋体"/>
        <charset val="134"/>
      </rPr>
      <t>制</t>
    </r>
    <r>
      <rPr>
        <b/>
        <sz val="9"/>
        <rFont val="Times New Roman"/>
        <charset val="134"/>
      </rPr>
      <t xml:space="preserve"> </t>
    </r>
    <r>
      <rPr>
        <b/>
        <sz val="14"/>
        <rFont val="宋体"/>
        <charset val="134"/>
      </rPr>
      <t>日</t>
    </r>
    <r>
      <rPr>
        <b/>
        <sz val="9"/>
        <rFont val="Times New Roman"/>
        <charset val="134"/>
      </rPr>
      <t xml:space="preserve"> </t>
    </r>
    <r>
      <rPr>
        <b/>
        <sz val="14"/>
        <rFont val="宋体"/>
        <charset val="134"/>
      </rPr>
      <t>期：</t>
    </r>
  </si>
  <si>
    <r>
      <rPr>
        <b/>
        <sz val="14"/>
        <rFont val="Times New Roman"/>
        <charset val="134"/>
      </rPr>
      <t xml:space="preserve">2026 </t>
    </r>
    <r>
      <rPr>
        <b/>
        <sz val="14"/>
        <rFont val="宋体"/>
        <charset val="134"/>
      </rPr>
      <t>年</t>
    </r>
    <r>
      <rPr>
        <b/>
        <sz val="14"/>
        <rFont val="Times New Roman"/>
        <charset val="134"/>
      </rPr>
      <t xml:space="preserve"> 11</t>
    </r>
    <r>
      <rPr>
        <b/>
        <sz val="14"/>
        <rFont val="宋体"/>
        <charset val="134"/>
      </rPr>
      <t>月</t>
    </r>
  </si>
  <si>
    <t>说  明</t>
  </si>
  <si>
    <t>1.工程量清单应与供应商须知、合同条款、技术规范及图纸等文件结合起来查阅与理解。
2.除非合同另有规定，工程量清单中有标价的单价和总额价均已包括了为实施和完成合同工程所需的劳务、材料、机械、质检（自检）、安装、缺陷修复、管理、税费、利润等费用，以及合同明示或暗示的所有责任、义务和一般风险。
3.工程量清单中本合同工程的每一个细目(含无工程数量的工程细目)，都需填入单价；对于没有填入单价或总额价的细目，其费用应视为已包括在工程量清单的其他单价或总额价中，承包人必须按监理工程师指令完成工程量清单中未填入单价或总额价的工程细目，但不能得到结算与支付。符合合同条款规定的全部费用应认为已被计入有标价的工程量清单所列各细目之中，未列细目不予计量的工作，其费用应视为已分摊在本合同工程的有关细目的单价或总额价之中。
4.供应商须按工程量清单格式填报标明的项目的单价和合价。材料品牌应按提供的品牌表中选取。
5.工程量清单各章是按技术规范相应章次编号的，因此工程量清单中各章的工程细目的范围与计量等应与技术规范相应章节的范围、计量与支付条款结合起来理解或解释。
6.工程量清单中所列工程量的变动，丝毫不会降低或影响合同条款的效力，也不免除承包人按规定的标准进行施工和修复缺陷的责任。</t>
  </si>
  <si>
    <t xml:space="preserve">7.“工程暂列金”是指暂未确定的，需根据发包人的书面指示而进行的合同以外工作所发生的费用，并计入响应报价。该费用按需核定，由发包人控制使用。
8.本工程砂浆全部采用预拌砂浆，混凝土均采用商品混凝土。
9.所有外露金属构件均包含除锈、防腐、防火、刷漆等工作内容，做法详见图纸，供应商综合考虑计入报价，结算不予调整。
10.本项目模板及脚手架费用、围挡、垂直运输费、大型机械进出场费、文明施工费、环境保护费、已完工程保护费、临时设施费等费用，上述费用含在响应报价中，不单独计量与支付。
11.计量方法
a．用于支付已完工程的计量方法，应符合技术规范中相应章节的“计量与支付”条款的规定。
b．图纸中所列的工程数量表及数量汇总表仅是提供资料，不是工程量清单的外延。当图纸与工程量清单所列数量不一致时，以工程量清单所列数量作为报价的依据。
</t>
  </si>
  <si>
    <t>表1  报价汇总表</t>
  </si>
  <si>
    <t>项目名称：2026年高管中心ETC车道车型识别设备升级改造项目  单位：人民币元</t>
  </si>
  <si>
    <t>序号</t>
  </si>
  <si>
    <t>细目汇总表</t>
  </si>
  <si>
    <t>价格(元)</t>
  </si>
  <si>
    <t>表2 改造项目报价表 （由表2转入）</t>
  </si>
  <si>
    <t>清单小计</t>
  </si>
  <si>
    <t>安全生产费[清单小计×2%]</t>
  </si>
  <si>
    <t>暂列金[清单小计×3%]</t>
  </si>
  <si>
    <t>响应报价[(2)+(3)+(4)]</t>
  </si>
  <si>
    <t xml:space="preserve">供应商（电子签章）：
日期：
</t>
  </si>
  <si>
    <t xml:space="preserve">表2 改造项目报价表 </t>
  </si>
  <si>
    <t>项目名称：2026年高管中心ETC车道车型识别设备升级改造项目      单位：人民币元</t>
  </si>
  <si>
    <t>项目名称</t>
  </si>
  <si>
    <t>项目特征</t>
  </si>
  <si>
    <t>单位</t>
  </si>
  <si>
    <t>数量</t>
  </si>
  <si>
    <t>单价     （元）</t>
  </si>
  <si>
    <t>合价（元）</t>
  </si>
  <si>
    <t>备注</t>
  </si>
  <si>
    <t>车型识别设备</t>
  </si>
  <si>
    <t>含立柱、断路器、U型防撞柱（按需配置）</t>
  </si>
  <si>
    <t>套</t>
  </si>
  <si>
    <t>YJV-3×2.5</t>
  </si>
  <si>
    <t>据实计量，含线缆敷设及原有管道疏通</t>
  </si>
  <si>
    <t>m</t>
  </si>
  <si>
    <t>UTP6</t>
  </si>
  <si>
    <t>接入现有收费系统</t>
  </si>
  <si>
    <t>接入现有收费系统，含省级、收费站级、车道级软件对接、联调及功能调试，满足交通部手机 + 收费、江苏省茉莉畅行功能要求</t>
  </si>
  <si>
    <t>站</t>
  </si>
  <si>
    <t>车型识别设备基础</t>
  </si>
  <si>
    <t>含基础、接地扁钢、接地线等</t>
  </si>
  <si>
    <r>
      <rPr>
        <sz val="10.5"/>
        <rFont val="宋体"/>
        <charset val="134"/>
      </rPr>
      <t>敷设2根</t>
    </r>
    <r>
      <rPr>
        <sz val="10.5"/>
        <rFont val="Calibri"/>
        <charset val="161"/>
      </rPr>
      <t>Φ</t>
    </r>
    <r>
      <rPr>
        <sz val="10.5"/>
        <rFont val="宋体"/>
        <charset val="134"/>
      </rPr>
      <t>63×3.0mmPE管</t>
    </r>
  </si>
  <si>
    <t>据实计量，包含收费岛及路面切槽、破除开挖，管预埋敷设及连接，管道混凝土包封，收费岛岛面、路面修复，恢复后与原岛面、路面标高、外观一致</t>
  </si>
  <si>
    <t>延米</t>
  </si>
  <si>
    <t>施工保通</t>
  </si>
  <si>
    <t>分车道实施，并对供电、传输进行保通，保证业务不中断，保通方案提交业主，经批准后方可实施</t>
  </si>
  <si>
    <t>项</t>
  </si>
  <si>
    <t>交通组织</t>
  </si>
  <si>
    <t>根据各站施工点位情况，向业主提交交通组织方案，经批准后方可施工。包含分区分段、占道预警、提示引导、交警路政联动、全程安全防护等所有交通组织有关内容。</t>
  </si>
  <si>
    <t>安装辅材</t>
  </si>
  <si>
    <t>所有为完成本系统安装和调试所需的，未在本清单中列出的材料</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</si>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</sst>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1">
    <font>
      <sz val="9"/>
      <color theme="1"/>
      <name val="??"/>
      <charset val="134"/>
      <scheme val="minor"/>
    </font>
    <font>
      <sz val="11"/>
      <color theme="1"/>
      <name val="??"/>
      <charset val="134"/>
      <scheme val="minor"/>
    </font>
    <font>
      <b/>
      <sz val="10"/>
      <color theme="1"/>
      <name val="宋体"/>
      <charset val="134"/>
    </font>
    <font>
      <sz val="10"/>
      <color theme="1"/>
      <name val="宋体"/>
      <charset val="134"/>
    </font>
    <font>
      <sz val="12"/>
      <name val="宋体"/>
      <charset val="134"/>
    </font>
    <font>
      <b/>
      <sz val="14"/>
      <name val="宋体"/>
      <charset val="134"/>
    </font>
    <font>
      <sz val="10.5"/>
      <name val="宋体"/>
      <charset val="134"/>
    </font>
    <font>
      <b/>
      <sz val="11"/>
      <name val="宋体"/>
      <charset val="134"/>
    </font>
    <font>
      <b/>
      <sz val="11"/>
      <color indexed="8"/>
      <name val="宋体"/>
      <charset val="1"/>
    </font>
    <font>
      <sz val="10"/>
      <name val="宋体"/>
      <charset val="134"/>
    </font>
    <font>
      <sz val="10"/>
      <name val="宋体"/>
      <charset val="1"/>
    </font>
    <font>
      <b/>
      <sz val="10"/>
      <name val="宋体"/>
      <charset val="134"/>
    </font>
    <font>
      <b/>
      <sz val="10.5"/>
      <name val="宋体"/>
      <charset val="134"/>
    </font>
    <font>
      <b/>
      <sz val="10.5"/>
      <color indexed="8"/>
      <name val="宋体"/>
      <charset val="134"/>
    </font>
    <font>
      <b/>
      <sz val="20"/>
      <name val="宋体"/>
      <charset val="134"/>
    </font>
    <font>
      <sz val="10"/>
      <name val="Arial"/>
      <charset val="134"/>
    </font>
    <font>
      <sz val="11"/>
      <name val="Times New Roman"/>
      <charset val="134"/>
    </font>
    <font>
      <sz val="12"/>
      <name val="Times New Roman"/>
      <charset val="134"/>
    </font>
    <font>
      <b/>
      <sz val="16"/>
      <name val="宋体"/>
      <charset val="134"/>
    </font>
    <font>
      <sz val="16"/>
      <color rgb="FF000000"/>
      <name val="宋体"/>
      <charset val="134"/>
    </font>
    <font>
      <sz val="16"/>
      <color indexed="8"/>
      <name val="Times New Roman"/>
      <charset val="134"/>
    </font>
    <font>
      <sz val="18"/>
      <name val="Times New Roman"/>
      <charset val="134"/>
    </font>
    <font>
      <sz val="14"/>
      <name val="Times New Roman"/>
      <charset val="134"/>
    </font>
    <font>
      <b/>
      <sz val="28"/>
      <name val="Times New Roman"/>
      <charset val="134"/>
    </font>
    <font>
      <b/>
      <sz val="32"/>
      <name val="Times New Roman"/>
      <charset val="134"/>
    </font>
    <font>
      <b/>
      <sz val="14"/>
      <name val="Times New Roman"/>
      <charset val="134"/>
    </font>
    <font>
      <b/>
      <u/>
      <sz val="14"/>
      <name val="Times New Roman"/>
      <charset val="134"/>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b/>
      <sz val="28"/>
      <name val="宋体"/>
      <charset val="134"/>
    </font>
    <font>
      <b/>
      <sz val="12"/>
      <name val="Times New Roman"/>
      <charset val="134"/>
    </font>
    <font>
      <b/>
      <sz val="9"/>
      <name val="Times New Roman"/>
      <charset val="134"/>
    </font>
    <font>
      <sz val="10.5"/>
      <name val="Calibri"/>
      <charset val="161"/>
    </font>
    <font>
      <sz val="11"/>
      <name val="宋体"/>
      <charset val="134"/>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3" borderId="1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4" borderId="16" applyNumberFormat="0" applyAlignment="0" applyProtection="0">
      <alignment vertical="center"/>
    </xf>
    <xf numFmtId="0" fontId="36" fillId="5" borderId="17" applyNumberFormat="0" applyAlignment="0" applyProtection="0">
      <alignment vertical="center"/>
    </xf>
    <xf numFmtId="0" fontId="37" fillId="5" borderId="16" applyNumberFormat="0" applyAlignment="0" applyProtection="0">
      <alignment vertical="center"/>
    </xf>
    <xf numFmtId="0" fontId="38" fillId="6" borderId="18" applyNumberFormat="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4" fillId="0" borderId="0"/>
    <xf numFmtId="0" fontId="4" fillId="0" borderId="0"/>
    <xf numFmtId="0" fontId="0" fillId="0" borderId="0"/>
    <xf numFmtId="0" fontId="4" fillId="0" borderId="0"/>
    <xf numFmtId="0" fontId="4" fillId="0" borderId="0"/>
    <xf numFmtId="0" fontId="4" fillId="0" borderId="0" applyProtection="0">
      <alignment vertical="center"/>
    </xf>
    <xf numFmtId="0" fontId="15" fillId="0" borderId="0"/>
    <xf numFmtId="0" fontId="4" fillId="0" borderId="0"/>
  </cellStyleXfs>
  <cellXfs count="62">
    <xf numFmtId="0" fontId="0" fillId="0" borderId="0" xfId="0" applyAlignment="1"/>
    <xf numFmtId="0" fontId="1" fillId="0" borderId="0" xfId="0" applyFont="1" applyAlignment="1"/>
    <xf numFmtId="0" fontId="2" fillId="0" borderId="0" xfId="0" applyFont="1" applyAlignment="1">
      <alignment horizontal="center"/>
    </xf>
    <xf numFmtId="0" fontId="3" fillId="0" borderId="0" xfId="0" applyFont="1" applyAlignment="1">
      <alignment horizontal="center"/>
    </xf>
    <xf numFmtId="0" fontId="4" fillId="0" borderId="0" xfId="0" applyFont="1" applyFill="1" applyBorder="1" applyAlignment="1" applyProtection="1"/>
    <xf numFmtId="0" fontId="0" fillId="0" borderId="0" xfId="0" applyAlignment="1">
      <alignment horizontal="center"/>
    </xf>
    <xf numFmtId="0" fontId="0" fillId="0" borderId="0" xfId="0" applyAlignment="1">
      <alignment horizontal="center" vertical="center"/>
    </xf>
    <xf numFmtId="0" fontId="5" fillId="2" borderId="0" xfId="52" applyFont="1" applyFill="1" applyAlignment="1">
      <alignment horizontal="center" vertical="center" wrapText="1"/>
    </xf>
    <xf numFmtId="0" fontId="6" fillId="0" borderId="0" xfId="52" applyFont="1" applyFill="1" applyAlignment="1">
      <alignment horizontal="left" vertical="center" wrapText="1"/>
    </xf>
    <xf numFmtId="0" fontId="6" fillId="0" borderId="0" xfId="52" applyFont="1" applyFill="1" applyAlignment="1">
      <alignment horizontal="center" vertical="center" wrapText="1"/>
    </xf>
    <xf numFmtId="0" fontId="7"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readingOrder="1"/>
    </xf>
    <xf numFmtId="0" fontId="9" fillId="0" borderId="2"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9" fillId="2" borderId="1" xfId="52" applyNumberFormat="1" applyFont="1" applyFill="1" applyBorder="1" applyAlignment="1">
      <alignment horizontal="center" vertical="center" wrapText="1"/>
    </xf>
    <xf numFmtId="0" fontId="2" fillId="0" borderId="1" xfId="52" applyFont="1" applyBorder="1" applyAlignment="1">
      <alignment horizontal="center" vertical="center"/>
    </xf>
    <xf numFmtId="0" fontId="3" fillId="0" borderId="1" xfId="52" applyFont="1" applyBorder="1" applyAlignment="1">
      <alignment horizontal="center" vertical="center"/>
    </xf>
    <xf numFmtId="0" fontId="11" fillId="2" borderId="3" xfId="52" applyFont="1" applyFill="1" applyBorder="1" applyAlignment="1">
      <alignment horizontal="center" vertical="center" wrapText="1"/>
    </xf>
    <xf numFmtId="0" fontId="11" fillId="2" borderId="4" xfId="52" applyFont="1" applyFill="1" applyBorder="1" applyAlignment="1">
      <alignment horizontal="center" vertical="center" wrapText="1"/>
    </xf>
    <xf numFmtId="0" fontId="11" fillId="2" borderId="5" xfId="52" applyFont="1" applyFill="1" applyBorder="1" applyAlignment="1">
      <alignment horizontal="center" vertical="center" wrapText="1"/>
    </xf>
    <xf numFmtId="176" fontId="12" fillId="2" borderId="3" xfId="52" applyNumberFormat="1" applyFont="1" applyFill="1" applyBorder="1" applyAlignment="1">
      <alignment horizontal="center" vertical="center" wrapText="1"/>
    </xf>
    <xf numFmtId="176" fontId="12" fillId="2" borderId="5" xfId="52" applyNumberFormat="1" applyFont="1" applyFill="1" applyBorder="1" applyAlignment="1">
      <alignment horizontal="center" vertical="center" wrapText="1"/>
    </xf>
    <xf numFmtId="0" fontId="6" fillId="0" borderId="0" xfId="49" applyNumberFormat="1" applyFont="1" applyBorder="1" applyAlignment="1" applyProtection="1">
      <alignment horizontal="left" vertical="justify" wrapText="1"/>
    </xf>
    <xf numFmtId="0" fontId="5" fillId="0" borderId="0" xfId="0" applyFont="1" applyFill="1" applyBorder="1" applyAlignment="1" applyProtection="1">
      <alignment horizontal="center" vertical="center"/>
    </xf>
    <xf numFmtId="0" fontId="6" fillId="0" borderId="6" xfId="0" applyFont="1" applyFill="1" applyBorder="1" applyAlignment="1" applyProtection="1">
      <alignment vertical="center" wrapText="1"/>
    </xf>
    <xf numFmtId="0" fontId="6" fillId="0" borderId="6" xfId="0" applyFont="1" applyFill="1" applyBorder="1" applyAlignment="1" applyProtection="1">
      <alignment vertical="center"/>
    </xf>
    <xf numFmtId="0" fontId="13" fillId="0" borderId="7" xfId="0" applyFont="1" applyFill="1" applyBorder="1" applyAlignment="1" applyProtection="1">
      <alignment horizontal="center" vertical="center" wrapText="1"/>
    </xf>
    <xf numFmtId="0" fontId="13" fillId="0" borderId="8" xfId="0" applyFont="1" applyFill="1" applyBorder="1" applyAlignment="1" applyProtection="1">
      <alignment horizontal="center" vertical="center" wrapText="1"/>
    </xf>
    <xf numFmtId="0" fontId="13" fillId="0" borderId="9"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176" fontId="13" fillId="0" borderId="11" xfId="0" applyNumberFormat="1"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left" vertical="center" wrapText="1"/>
    </xf>
    <xf numFmtId="0" fontId="4" fillId="0" borderId="0" xfId="53" applyAlignment="1">
      <alignment wrapText="1"/>
    </xf>
    <xf numFmtId="0" fontId="4" fillId="0" borderId="0" xfId="0" applyFont="1" applyFill="1" applyBorder="1" applyAlignment="1">
      <alignment wrapText="1"/>
    </xf>
    <xf numFmtId="0" fontId="14" fillId="0" borderId="0" xfId="53" applyFont="1" applyAlignment="1">
      <alignment horizontal="center" vertical="center" wrapText="1"/>
    </xf>
    <xf numFmtId="0" fontId="4" fillId="0" borderId="0" xfId="53" applyFont="1" applyAlignment="1">
      <alignment vertical="distributed" wrapText="1"/>
    </xf>
    <xf numFmtId="0" fontId="15" fillId="0" borderId="0" xfId="0" applyFont="1" applyFill="1" applyBorder="1" applyAlignment="1"/>
    <xf numFmtId="0" fontId="16" fillId="0" borderId="0" xfId="54" applyFont="1" applyFill="1" applyAlignment="1">
      <alignment horizontal="center" vertical="center"/>
    </xf>
    <xf numFmtId="0" fontId="17" fillId="0" borderId="0" xfId="54" applyFont="1" applyFill="1" applyAlignment="1">
      <alignment horizontal="center" vertical="center"/>
    </xf>
    <xf numFmtId="0" fontId="18" fillId="0" borderId="0" xfId="54" applyFont="1" applyFill="1" applyAlignment="1">
      <alignment horizontal="center" vertical="center" wrapText="1"/>
    </xf>
    <xf numFmtId="0" fontId="19" fillId="0" borderId="0" xfId="54" applyFont="1" applyFill="1" applyAlignment="1">
      <alignment horizontal="center" vertical="center"/>
    </xf>
    <xf numFmtId="0" fontId="20" fillId="0" borderId="0" xfId="54" applyFont="1" applyFill="1" applyAlignment="1">
      <alignment horizontal="center" vertical="center"/>
    </xf>
    <xf numFmtId="0" fontId="17" fillId="0" borderId="0" xfId="54" applyFont="1" applyFill="1"/>
    <xf numFmtId="0" fontId="21" fillId="0" borderId="0" xfId="54" applyFont="1" applyAlignment="1">
      <alignment horizontal="center"/>
    </xf>
    <xf numFmtId="0" fontId="22" fillId="0" borderId="0" xfId="54" applyFont="1" applyFill="1" applyAlignment="1">
      <alignment horizontal="center"/>
    </xf>
    <xf numFmtId="0" fontId="23" fillId="0" borderId="0" xfId="54" applyFont="1" applyFill="1" applyAlignment="1">
      <alignment horizontal="center" vertical="center"/>
    </xf>
    <xf numFmtId="0" fontId="24" fillId="0" borderId="0" xfId="54" applyFont="1" applyFill="1" applyAlignment="1">
      <alignment horizontal="center" vertical="center"/>
    </xf>
    <xf numFmtId="0" fontId="17" fillId="0" borderId="0" xfId="54" applyFont="1" applyFill="1" applyAlignment="1"/>
    <xf numFmtId="0" fontId="25" fillId="0" borderId="0" xfId="54" applyFont="1" applyFill="1" applyAlignment="1">
      <alignment horizontal="right" vertical="center"/>
    </xf>
    <xf numFmtId="0" fontId="5" fillId="0" borderId="12" xfId="54" applyFont="1" applyBorder="1" applyAlignment="1">
      <alignment horizontal="center" vertical="center" wrapText="1"/>
    </xf>
    <xf numFmtId="0" fontId="17" fillId="0" borderId="0" xfId="54" applyFont="1" applyAlignment="1">
      <alignment horizontal="center" vertical="center" wrapText="1"/>
    </xf>
    <xf numFmtId="0" fontId="26" fillId="0" borderId="0" xfId="54" applyFont="1" applyFill="1" applyAlignment="1">
      <alignment horizontal="left" vertical="center"/>
    </xf>
    <xf numFmtId="0" fontId="17" fillId="0" borderId="0" xfId="54" applyFont="1" applyFill="1" applyBorder="1" applyAlignment="1"/>
    <xf numFmtId="0" fontId="25" fillId="0" borderId="0" xfId="54" applyFont="1" applyFill="1" applyBorder="1" applyAlignment="1">
      <alignment horizontal="right" vertical="center"/>
    </xf>
    <xf numFmtId="0" fontId="25" fillId="0" borderId="12" xfId="54" applyFont="1" applyFill="1" applyBorder="1" applyAlignment="1">
      <alignment horizontal="center" vertical="center" wrapText="1"/>
    </xf>
    <xf numFmtId="0" fontId="25" fillId="0" borderId="0" xfId="54" applyFont="1" applyFill="1" applyAlignment="1">
      <alignment horizontal="right" vertical="center" wrapText="1"/>
    </xf>
    <xf numFmtId="0" fontId="25" fillId="0" borderId="0" xfId="54" applyFont="1" applyFill="1" applyAlignment="1">
      <alignment horizontal="left" vertical="center"/>
    </xf>
    <xf numFmtId="0" fontId="5" fillId="0" borderId="0" xfId="54" applyFont="1" applyFill="1" applyAlignment="1">
      <alignment horizontal="righ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汇总表、措施费（格式）" xfId="49"/>
    <cellStyle name="常规_营销职场 _4" xfId="50"/>
    <cellStyle name="常规_营销材料表" xfId="51"/>
    <cellStyle name="Normal" xfId="52"/>
    <cellStyle name="常规_江海高速公路房建区空调设备采购项目-限价（初）" xfId="53"/>
    <cellStyle name="常规 5" xfId="54"/>
    <cellStyle name="常规_寿险职场主材料表 2" xfId="55"/>
    <cellStyle name="常规 7" xfId="56"/>
    <cellStyle name="常规 3" xfId="5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view="pageBreakPreview" zoomScaleNormal="100" workbookViewId="0">
      <selection activeCell="C13" sqref="C13:C14"/>
    </sheetView>
  </sheetViews>
  <sheetFormatPr defaultColWidth="10.7083333333333" defaultRowHeight="13.2" outlineLevelCol="3"/>
  <cols>
    <col min="1" max="1" width="9.70833333333333" style="40" customWidth="1"/>
    <col min="2" max="2" width="18.625" style="40" customWidth="1"/>
    <col min="3" max="3" width="45.625" style="40" customWidth="1"/>
    <col min="4" max="4" width="23.7083333333333" style="40" customWidth="1"/>
    <col min="5" max="16384" width="10.7083333333333" style="40"/>
  </cols>
  <sheetData>
    <row r="1" ht="19.35" customHeight="1" spans="1:4">
      <c r="A1" s="41" t="s">
        <v>0</v>
      </c>
      <c r="B1" s="41"/>
      <c r="C1" s="41"/>
      <c r="D1" s="41"/>
    </row>
    <row r="2" ht="20.65" customHeight="1" spans="1:4">
      <c r="A2" s="42"/>
      <c r="B2" s="42"/>
      <c r="C2" s="42"/>
      <c r="D2" s="42"/>
    </row>
    <row r="3" ht="44.65" customHeight="1" spans="1:4">
      <c r="A3" s="43" t="s">
        <v>1</v>
      </c>
      <c r="B3" s="43"/>
      <c r="C3" s="43"/>
      <c r="D3" s="43"/>
    </row>
    <row r="4" ht="39.2" customHeight="1" spans="1:4">
      <c r="A4" s="44" t="s">
        <v>2</v>
      </c>
      <c r="B4" s="45"/>
      <c r="C4" s="45"/>
      <c r="D4" s="45"/>
    </row>
    <row r="5" ht="39.2" customHeight="1" spans="1:4">
      <c r="A5" s="46"/>
      <c r="B5" s="46"/>
      <c r="C5" s="47"/>
      <c r="D5" s="46"/>
    </row>
    <row r="6" ht="39.2" customHeight="1" spans="1:4">
      <c r="A6" s="46"/>
      <c r="B6" s="46"/>
      <c r="C6" s="47"/>
      <c r="D6" s="46"/>
    </row>
    <row r="7" ht="39.2" customHeight="1" spans="1:4">
      <c r="A7" s="46"/>
      <c r="B7" s="46"/>
      <c r="C7" s="48"/>
      <c r="D7" s="46"/>
    </row>
    <row r="8" ht="41.1" customHeight="1" spans="1:4">
      <c r="A8" s="46"/>
      <c r="B8" s="46"/>
      <c r="C8" s="48"/>
      <c r="D8" s="46"/>
    </row>
    <row r="9" ht="41.85" customHeight="1" spans="1:4">
      <c r="A9" s="49" t="s">
        <v>3</v>
      </c>
      <c r="B9" s="49"/>
      <c r="C9" s="49"/>
      <c r="D9" s="49"/>
    </row>
    <row r="10" ht="42.6" customHeight="1" spans="1:4">
      <c r="A10" s="46"/>
      <c r="B10" s="46"/>
      <c r="C10" s="50"/>
      <c r="D10" s="46"/>
    </row>
    <row r="11" ht="42.6" customHeight="1" spans="1:4">
      <c r="A11" s="46"/>
      <c r="B11" s="46"/>
      <c r="C11" s="50"/>
      <c r="D11" s="46"/>
    </row>
    <row r="12" ht="42.6" customHeight="1" spans="1:4">
      <c r="A12" s="46"/>
      <c r="B12" s="46"/>
      <c r="C12" s="50"/>
      <c r="D12" s="46"/>
    </row>
    <row r="13" ht="16.5" customHeight="1" spans="1:4">
      <c r="A13" s="51"/>
      <c r="B13" s="52" t="s">
        <v>4</v>
      </c>
      <c r="C13" s="53" t="s">
        <v>5</v>
      </c>
      <c r="D13" s="51"/>
    </row>
    <row r="14" ht="16.5" customHeight="1" spans="1:4">
      <c r="A14" s="51"/>
      <c r="B14" s="52"/>
      <c r="C14" s="54"/>
      <c r="D14" s="51"/>
    </row>
    <row r="15" ht="16.5" customHeight="1" spans="1:4">
      <c r="A15" s="51"/>
      <c r="B15" s="52"/>
      <c r="C15" s="55"/>
      <c r="D15" s="51"/>
    </row>
    <row r="16" ht="16.5" customHeight="1" spans="1:4">
      <c r="A16" s="56"/>
      <c r="B16" s="57"/>
      <c r="C16" s="58"/>
      <c r="D16" s="56"/>
    </row>
    <row r="17" ht="16.5" customHeight="1" spans="1:4">
      <c r="A17" s="56"/>
      <c r="B17" s="57"/>
      <c r="C17" s="54"/>
      <c r="D17" s="56"/>
    </row>
    <row r="18" ht="16.5" customHeight="1" spans="1:4">
      <c r="A18" s="51"/>
      <c r="B18" s="59"/>
      <c r="C18" s="58"/>
      <c r="D18" s="51"/>
    </row>
    <row r="19" ht="16.5" customHeight="1" spans="1:4">
      <c r="A19" s="51"/>
      <c r="B19" s="59"/>
      <c r="C19" s="54"/>
      <c r="D19" s="51"/>
    </row>
    <row r="20" ht="16.5" customHeight="1" spans="1:4">
      <c r="A20" s="51"/>
      <c r="B20" s="52"/>
      <c r="C20" s="60"/>
      <c r="D20" s="51"/>
    </row>
    <row r="21" ht="31.5" customHeight="1" spans="1:4">
      <c r="A21" s="51"/>
      <c r="B21" s="61" t="s">
        <v>6</v>
      </c>
      <c r="C21" s="58" t="s">
        <v>7</v>
      </c>
      <c r="D21" s="51"/>
    </row>
    <row r="22" ht="31.5" customHeight="1" spans="1:4">
      <c r="A22" s="51"/>
      <c r="B22" s="52"/>
      <c r="C22" s="54"/>
      <c r="D22" s="51"/>
    </row>
  </sheetData>
  <mergeCells count="12">
    <mergeCell ref="A1:D1"/>
    <mergeCell ref="A3:D3"/>
    <mergeCell ref="A4:D4"/>
    <mergeCell ref="A9:D9"/>
    <mergeCell ref="B13:B14"/>
    <mergeCell ref="B16:B17"/>
    <mergeCell ref="B18:B19"/>
    <mergeCell ref="B21:B22"/>
    <mergeCell ref="C13:C14"/>
    <mergeCell ref="C16:C17"/>
    <mergeCell ref="C18:C19"/>
    <mergeCell ref="C21:C22"/>
  </mergeCells>
  <pageMargins left="0.75" right="0.75" top="1" bottom="1" header="0.5" footer="0.5"/>
  <pageSetup paperSize="9" scale="9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view="pageBreakPreview" zoomScaleNormal="100" workbookViewId="0">
      <selection activeCell="A2" sqref="A2"/>
    </sheetView>
  </sheetViews>
  <sheetFormatPr defaultColWidth="12" defaultRowHeight="15.6" outlineLevelRow="2"/>
  <cols>
    <col min="1" max="1" width="96.7083333333333" style="36" customWidth="1"/>
    <col min="2" max="16384" width="12" style="37"/>
  </cols>
  <sheetData>
    <row r="1" ht="35.1" customHeight="1" spans="1:1">
      <c r="A1" s="38" t="s">
        <v>8</v>
      </c>
    </row>
    <row r="2" ht="319" customHeight="1" spans="1:1">
      <c r="A2" s="39" t="s">
        <v>9</v>
      </c>
    </row>
    <row r="3" ht="300" customHeight="1" spans="1:1">
      <c r="A3" s="39" t="s">
        <v>10</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view="pageBreakPreview" zoomScale="130" zoomScaleNormal="100" workbookViewId="0">
      <selection activeCell="A2" sqref="A2:C2"/>
    </sheetView>
  </sheetViews>
  <sheetFormatPr defaultColWidth="12" defaultRowHeight="15.6" outlineLevelCol="2"/>
  <cols>
    <col min="1" max="1" width="11.5729166666667" style="4" customWidth="1"/>
    <col min="2" max="2" width="48.28125" style="4" customWidth="1"/>
    <col min="3" max="3" width="30.7083333333333" style="4" customWidth="1"/>
    <col min="4" max="4" width="16.25" style="4"/>
    <col min="5" max="16384" width="12" style="4"/>
  </cols>
  <sheetData>
    <row r="1" ht="26" customHeight="1" spans="1:3">
      <c r="A1" s="25" t="s">
        <v>11</v>
      </c>
      <c r="B1" s="25"/>
      <c r="C1" s="25"/>
    </row>
    <row r="2" ht="30" customHeight="1" spans="1:3">
      <c r="A2" s="26" t="s">
        <v>12</v>
      </c>
      <c r="B2" s="27"/>
      <c r="C2" s="27"/>
    </row>
    <row r="3" ht="30" customHeight="1" spans="1:3">
      <c r="A3" s="28" t="s">
        <v>13</v>
      </c>
      <c r="B3" s="29" t="s">
        <v>14</v>
      </c>
      <c r="C3" s="30" t="s">
        <v>15</v>
      </c>
    </row>
    <row r="4" ht="35.1" customHeight="1" spans="1:3">
      <c r="A4" s="31">
        <v>1</v>
      </c>
      <c r="B4" s="32" t="s">
        <v>16</v>
      </c>
      <c r="C4" s="33">
        <f>'表2 改造项目报价表'!F13</f>
        <v>0</v>
      </c>
    </row>
    <row r="5" ht="35.1" customHeight="1" spans="1:3">
      <c r="A5" s="31">
        <v>2</v>
      </c>
      <c r="B5" s="32" t="s">
        <v>17</v>
      </c>
      <c r="C5" s="33">
        <f>C4</f>
        <v>0</v>
      </c>
    </row>
    <row r="6" ht="30" customHeight="1" spans="1:3">
      <c r="A6" s="31">
        <v>3</v>
      </c>
      <c r="B6" s="32" t="s">
        <v>18</v>
      </c>
      <c r="C6" s="33">
        <f>(C5)*2%</f>
        <v>0</v>
      </c>
    </row>
    <row r="7" ht="30" customHeight="1" spans="1:3">
      <c r="A7" s="31">
        <v>4</v>
      </c>
      <c r="B7" s="32" t="s">
        <v>19</v>
      </c>
      <c r="C7" s="33">
        <f>C5*3%</f>
        <v>0</v>
      </c>
    </row>
    <row r="8" ht="30" customHeight="1" spans="1:3">
      <c r="A8" s="31">
        <v>5</v>
      </c>
      <c r="B8" s="32" t="s">
        <v>20</v>
      </c>
      <c r="C8" s="33">
        <f>C5+C6+C7</f>
        <v>0</v>
      </c>
    </row>
    <row r="9" ht="18" customHeight="1" spans="1:3">
      <c r="A9" s="34"/>
      <c r="B9" s="35"/>
      <c r="C9" s="34"/>
    </row>
    <row r="10" ht="58" customHeight="1" spans="1:3">
      <c r="A10" s="24" t="s">
        <v>21</v>
      </c>
      <c r="B10" s="24"/>
      <c r="C10" s="24"/>
    </row>
  </sheetData>
  <mergeCells count="3">
    <mergeCell ref="A1:C1"/>
    <mergeCell ref="A2:C2"/>
    <mergeCell ref="A10:C10"/>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view="pageBreakPreview" zoomScale="130" zoomScaleNormal="100" topLeftCell="A3" workbookViewId="0">
      <selection activeCell="B10" sqref="B10"/>
    </sheetView>
  </sheetViews>
  <sheetFormatPr defaultColWidth="9" defaultRowHeight="11.4" outlineLevelCol="7"/>
  <cols>
    <col min="1" max="1" width="5.70833333333333" customWidth="1"/>
    <col min="2" max="2" width="15.625" style="5" customWidth="1"/>
    <col min="3" max="3" width="35.625" customWidth="1"/>
    <col min="4" max="4" width="6.125" customWidth="1"/>
    <col min="5" max="5" width="10.625" style="5" customWidth="1"/>
    <col min="6" max="6" width="9.125" style="5" customWidth="1"/>
    <col min="7" max="7" width="13.2604166666667" style="5" customWidth="1"/>
    <col min="8" max="8" width="9.125" style="6" customWidth="1"/>
    <col min="9" max="9" width="13.5"/>
  </cols>
  <sheetData>
    <row r="1" ht="32" customHeight="1" spans="1:8">
      <c r="A1" s="7" t="s">
        <v>22</v>
      </c>
      <c r="B1" s="7"/>
      <c r="C1" s="7"/>
      <c r="D1" s="7"/>
      <c r="E1" s="7"/>
      <c r="F1" s="7"/>
      <c r="G1" s="7"/>
      <c r="H1" s="7"/>
    </row>
    <row r="2" ht="30" customHeight="1" spans="1:8">
      <c r="A2" s="8" t="s">
        <v>23</v>
      </c>
      <c r="B2" s="9"/>
      <c r="C2" s="8"/>
      <c r="D2" s="8"/>
      <c r="E2" s="9"/>
      <c r="F2" s="8"/>
      <c r="G2" s="8"/>
      <c r="H2" s="9"/>
    </row>
    <row r="3" s="1" customFormat="1" ht="30" customHeight="1" spans="1:8">
      <c r="A3" s="10" t="s">
        <v>13</v>
      </c>
      <c r="B3" s="11" t="s">
        <v>24</v>
      </c>
      <c r="C3" s="11" t="s">
        <v>25</v>
      </c>
      <c r="D3" s="10" t="s">
        <v>26</v>
      </c>
      <c r="E3" s="10" t="s">
        <v>27</v>
      </c>
      <c r="F3" s="10" t="s">
        <v>28</v>
      </c>
      <c r="G3" s="10" t="s">
        <v>29</v>
      </c>
      <c r="H3" s="10" t="s">
        <v>30</v>
      </c>
    </row>
    <row r="4" s="2" customFormat="1" ht="28.8" spans="1:8">
      <c r="A4" s="12">
        <v>1</v>
      </c>
      <c r="B4" s="13" t="s">
        <v>31</v>
      </c>
      <c r="C4" s="13" t="s">
        <v>32</v>
      </c>
      <c r="D4" s="14" t="s">
        <v>33</v>
      </c>
      <c r="E4" s="14">
        <v>183</v>
      </c>
      <c r="F4" s="15"/>
      <c r="G4" s="16">
        <f t="shared" ref="G4:G12" si="0">E4*F4</f>
        <v>0</v>
      </c>
      <c r="H4" s="17"/>
    </row>
    <row r="5" s="3" customFormat="1" ht="28.8" spans="1:8">
      <c r="A5" s="12">
        <v>2</v>
      </c>
      <c r="B5" s="13" t="s">
        <v>34</v>
      </c>
      <c r="C5" s="13" t="s">
        <v>35</v>
      </c>
      <c r="D5" s="14" t="s">
        <v>36</v>
      </c>
      <c r="E5" s="14">
        <v>5856</v>
      </c>
      <c r="F5" s="15"/>
      <c r="G5" s="16">
        <f t="shared" si="0"/>
        <v>0</v>
      </c>
      <c r="H5" s="18"/>
    </row>
    <row r="6" s="3" customFormat="1" ht="28.8" spans="1:8">
      <c r="A6" s="12">
        <v>3</v>
      </c>
      <c r="B6" s="13" t="s">
        <v>37</v>
      </c>
      <c r="C6" s="13" t="s">
        <v>35</v>
      </c>
      <c r="D6" s="14" t="s">
        <v>36</v>
      </c>
      <c r="E6" s="14">
        <v>5856</v>
      </c>
      <c r="F6" s="15"/>
      <c r="G6" s="16">
        <f t="shared" si="0"/>
        <v>0</v>
      </c>
      <c r="H6" s="18"/>
    </row>
    <row r="7" s="3" customFormat="1" ht="57.6" spans="1:8">
      <c r="A7" s="12">
        <v>4</v>
      </c>
      <c r="B7" s="13" t="s">
        <v>38</v>
      </c>
      <c r="C7" s="13" t="s">
        <v>39</v>
      </c>
      <c r="D7" s="14" t="s">
        <v>40</v>
      </c>
      <c r="E7" s="14">
        <v>55</v>
      </c>
      <c r="F7" s="15"/>
      <c r="G7" s="16">
        <f t="shared" si="0"/>
        <v>0</v>
      </c>
      <c r="H7" s="18"/>
    </row>
    <row r="8" s="3" customFormat="1" ht="28.8" spans="1:8">
      <c r="A8" s="12">
        <v>5</v>
      </c>
      <c r="B8" s="13" t="s">
        <v>41</v>
      </c>
      <c r="C8" s="13" t="s">
        <v>42</v>
      </c>
      <c r="D8" s="14" t="s">
        <v>33</v>
      </c>
      <c r="E8" s="14">
        <v>183</v>
      </c>
      <c r="F8" s="15"/>
      <c r="G8" s="16">
        <f t="shared" si="0"/>
        <v>0</v>
      </c>
      <c r="H8" s="18"/>
    </row>
    <row r="9" s="3" customFormat="1" ht="72" spans="1:8">
      <c r="A9" s="12">
        <v>6</v>
      </c>
      <c r="B9" s="13" t="s">
        <v>43</v>
      </c>
      <c r="C9" s="13" t="s">
        <v>44</v>
      </c>
      <c r="D9" s="14" t="s">
        <v>45</v>
      </c>
      <c r="E9" s="14">
        <v>3348</v>
      </c>
      <c r="F9" s="15"/>
      <c r="G9" s="16">
        <f t="shared" si="0"/>
        <v>0</v>
      </c>
      <c r="H9" s="18"/>
    </row>
    <row r="10" s="3" customFormat="1" ht="43.2" spans="1:8">
      <c r="A10" s="12">
        <v>7</v>
      </c>
      <c r="B10" s="13" t="s">
        <v>46</v>
      </c>
      <c r="C10" s="13" t="s">
        <v>47</v>
      </c>
      <c r="D10" s="14" t="s">
        <v>48</v>
      </c>
      <c r="E10" s="14">
        <v>1</v>
      </c>
      <c r="F10" s="15"/>
      <c r="G10" s="16">
        <f t="shared" si="0"/>
        <v>0</v>
      </c>
      <c r="H10" s="18"/>
    </row>
    <row r="11" s="3" customFormat="1" ht="72" spans="1:8">
      <c r="A11" s="12">
        <v>8</v>
      </c>
      <c r="B11" s="13" t="s">
        <v>49</v>
      </c>
      <c r="C11" s="13" t="s">
        <v>50</v>
      </c>
      <c r="D11" s="14" t="s">
        <v>48</v>
      </c>
      <c r="E11" s="14">
        <v>1</v>
      </c>
      <c r="F11" s="15"/>
      <c r="G11" s="16">
        <f t="shared" si="0"/>
        <v>0</v>
      </c>
      <c r="H11" s="18"/>
    </row>
    <row r="12" s="3" customFormat="1" ht="28.8" spans="1:8">
      <c r="A12" s="12">
        <v>9</v>
      </c>
      <c r="B12" s="13" t="s">
        <v>51</v>
      </c>
      <c r="C12" s="13" t="s">
        <v>52</v>
      </c>
      <c r="D12" s="14" t="s">
        <v>48</v>
      </c>
      <c r="E12" s="14">
        <v>1</v>
      </c>
      <c r="F12" s="15"/>
      <c r="G12" s="16">
        <f t="shared" si="0"/>
        <v>0</v>
      </c>
      <c r="H12" s="18"/>
    </row>
    <row r="13" s="2" customFormat="1" ht="31" customHeight="1" spans="1:8">
      <c r="A13" s="19" t="s">
        <v>53</v>
      </c>
      <c r="B13" s="20"/>
      <c r="C13" s="20"/>
      <c r="D13" s="20"/>
      <c r="E13" s="21"/>
      <c r="F13" s="22">
        <f>SUM(G4:G12)</f>
        <v>0</v>
      </c>
      <c r="G13" s="23"/>
      <c r="H13" s="17"/>
    </row>
    <row r="14" s="4" customFormat="1" ht="58" customHeight="1" spans="1:8">
      <c r="A14" s="24" t="s">
        <v>21</v>
      </c>
      <c r="B14" s="24"/>
      <c r="C14" s="24"/>
    </row>
  </sheetData>
  <autoFilter xmlns:etc="http://www.wps.cn/officeDocument/2017/etCustomData" ref="A3:H14" etc:filterBottomFollowUsedRange="0">
    <extLst/>
  </autoFilter>
  <mergeCells count="5">
    <mergeCell ref="A1:H1"/>
    <mergeCell ref="A2:H2"/>
    <mergeCell ref="A13:E13"/>
    <mergeCell ref="F13:G13"/>
    <mergeCell ref="A14:C14"/>
  </mergeCells>
  <pageMargins left="0.699305555555556" right="0.699305555555556" top="0.75" bottom="0.75" header="0.3" footer="0.3"/>
  <pageSetup paperSize="9" scale="9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封面</vt:lpstr>
      <vt:lpstr>说明</vt:lpstr>
      <vt:lpstr>表1 报价汇总表</vt:lpstr>
      <vt:lpstr>表2 改造项目报价表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Ling</cp:lastModifiedBy>
  <dcterms:created xsi:type="dcterms:W3CDTF">2020-07-24T21:05:00Z</dcterms:created>
  <cp:lastPrinted>2021-11-01T10:45:00Z</cp:lastPrinted>
  <dcterms:modified xsi:type="dcterms:W3CDTF">2026-11-03T07:27:23Z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3E83E908B51344BE953168ADA0E4FA96</vt:lpwstr>
  </property>
  <property fmtid="{D5CDD505-2E9C-101B-9397-08002B2CF9AE}" pid="4" name="CalculationRule">
    <vt:i4>0</vt:i4>
  </property>
</Properties>
</file>