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AAAA工作资料\AA2026永道\开发区建设局\施桥运河大桥养护改造工程\审标-施桥运河大桥养护改造工程 - 副本\"/>
    </mc:Choice>
  </mc:AlternateContent>
  <bookViews>
    <workbookView windowWidth="24750" windowHeight="12080"/>
  </bookViews>
  <sheets>
    <sheet name="【】5.4 投标报价汇总表" sheetId="6" r:id="rId1"/>
    <sheet name="第100章   总则" sheetId="1" r:id="rId2"/>
    <sheet name="第200章   路基" sheetId="2" r:id="rId3"/>
    <sheet name="第300章   路面" sheetId="3" r:id="rId4"/>
    <sheet name="第400章   桥梁、涵洞" sheetId="4" r:id="rId5"/>
    <sheet name="第600章   安全设施及预埋管线" sheetId="5" r:id="rId6"/>
    <sheet name="计日工" sheetId="8" r:id="rId7"/>
  </sheets>
  <definedNames>
    <definedName name="JR_PAGE_ANCHOR_0_1">'第100章   总则'!$A$1</definedName>
    <definedName name="JR_PAGE_ANCHOR_1_1">'第200章   路基'!$A$1</definedName>
    <definedName name="JR_PAGE_ANCHOR_2_1">'第300章   路面'!$A$1</definedName>
    <definedName name="JR_PAGE_ANCHOR_3_1">'第400章   桥梁、涵洞'!$A$1</definedName>
    <definedName name="JR_PAGE_ANCHOR_4_1">'第600章   安全设施及预埋管线'!$A$1</definedName>
    <definedName name="JR_PAGE_ANCHOR_5_1">'【】5.4 投标报价汇总表'!$A$1</definedName>
    <definedName name="JR_PAGE_ANCHOR_4_1" localSheetId="6">计日工!$A$1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<sst xmlns="http://schemas.openxmlformats.org/spreadsheetml/2006/main" count="691" uniqueCount="122">
  <si>
    <t/>
  </si>
  <si>
    <r>
      <rPr>
        <b/>
        <sz val="18"/>
        <color rgb="FF000000"/>
        <rFont val="宋体"/>
        <charset val="134"/>
      </rPr>
      <t>5.4 投标报价汇总表</t>
    </r>
  </si>
  <si>
    <r>
      <rPr>
        <sz val="8"/>
        <color rgb="FF000000"/>
        <rFont val="宋体"/>
        <charset val="134"/>
      </rPr>
      <t>合同段：施桥运河大桥养护改造工程</t>
    </r>
  </si>
  <si>
    <r>
      <rPr>
        <b/>
        <sz val="8"/>
        <color rgb="FF000000"/>
        <rFont val="宋体"/>
        <charset val="134"/>
      </rPr>
      <t>序号</t>
    </r>
  </si>
  <si>
    <r>
      <rPr>
        <b/>
        <sz val="8"/>
        <color rgb="FF000000"/>
        <rFont val="宋体"/>
        <charset val="134"/>
      </rPr>
      <t>章次</t>
    </r>
  </si>
  <si>
    <r>
      <rPr>
        <b/>
        <sz val="8"/>
        <color rgb="FF000000"/>
        <rFont val="宋体"/>
        <charset val="134"/>
      </rPr>
      <t>科目名称</t>
    </r>
  </si>
  <si>
    <r>
      <rPr>
        <b/>
        <sz val="8"/>
        <color rgb="FF000000"/>
        <rFont val="宋体"/>
        <charset val="134"/>
      </rPr>
      <t>金额（元）</t>
    </r>
  </si>
  <si>
    <r>
      <rPr>
        <sz val="8"/>
        <color rgb="FF000000"/>
        <rFont val="宋体"/>
        <charset val="134"/>
      </rPr>
      <t>1</t>
    </r>
  </si>
  <si>
    <r>
      <rPr>
        <sz val="8"/>
        <color rgb="FF000000"/>
        <rFont val="宋体"/>
        <charset val="134"/>
      </rPr>
      <t>100</t>
    </r>
  </si>
  <si>
    <r>
      <rPr>
        <sz val="8"/>
        <color rgb="FF000000"/>
        <rFont val="宋体"/>
        <charset val="134"/>
      </rPr>
      <t xml:space="preserve">   总则</t>
    </r>
  </si>
  <si>
    <r>
      <rPr>
        <sz val="8"/>
        <color rgb="FF000000"/>
        <rFont val="宋体"/>
        <charset val="134"/>
      </rPr>
      <t>2</t>
    </r>
  </si>
  <si>
    <r>
      <rPr>
        <sz val="8"/>
        <color rgb="FF000000"/>
        <rFont val="宋体"/>
        <charset val="134"/>
      </rPr>
      <t>200</t>
    </r>
  </si>
  <si>
    <r>
      <rPr>
        <sz val="8"/>
        <color rgb="FF000000"/>
        <rFont val="宋体"/>
        <charset val="134"/>
      </rPr>
      <t xml:space="preserve">   路基</t>
    </r>
  </si>
  <si>
    <r>
      <rPr>
        <sz val="8"/>
        <color rgb="FF000000"/>
        <rFont val="宋体"/>
        <charset val="134"/>
      </rPr>
      <t>3</t>
    </r>
  </si>
  <si>
    <r>
      <rPr>
        <sz val="8"/>
        <color rgb="FF000000"/>
        <rFont val="宋体"/>
        <charset val="134"/>
      </rPr>
      <t>300</t>
    </r>
  </si>
  <si>
    <r>
      <rPr>
        <sz val="8"/>
        <color rgb="FF000000"/>
        <rFont val="宋体"/>
        <charset val="134"/>
      </rPr>
      <t xml:space="preserve">   路面</t>
    </r>
  </si>
  <si>
    <r>
      <rPr>
        <sz val="8"/>
        <color rgb="FF000000"/>
        <rFont val="宋体"/>
        <charset val="134"/>
      </rPr>
      <t>4</t>
    </r>
  </si>
  <si>
    <r>
      <rPr>
        <sz val="8"/>
        <color rgb="FF000000"/>
        <rFont val="宋体"/>
        <charset val="134"/>
      </rPr>
      <t>400</t>
    </r>
  </si>
  <si>
    <r>
      <rPr>
        <sz val="8"/>
        <color rgb="FF000000"/>
        <rFont val="宋体"/>
        <charset val="134"/>
      </rPr>
      <t xml:space="preserve">   桥梁、涵洞</t>
    </r>
  </si>
  <si>
    <r>
      <rPr>
        <sz val="8"/>
        <color rgb="FF000000"/>
        <rFont val="宋体"/>
        <charset val="134"/>
      </rPr>
      <t>5</t>
    </r>
  </si>
  <si>
    <r>
      <rPr>
        <sz val="8"/>
        <color rgb="FF000000"/>
        <rFont val="宋体"/>
        <charset val="134"/>
      </rPr>
      <t>600</t>
    </r>
  </si>
  <si>
    <r>
      <rPr>
        <sz val="8"/>
        <color rgb="FF000000"/>
        <rFont val="宋体"/>
        <charset val="134"/>
      </rPr>
      <t xml:space="preserve">   安全设施及预埋管线</t>
    </r>
  </si>
  <si>
    <r>
      <rPr>
        <sz val="8"/>
        <color rgb="FF000000"/>
        <rFont val="宋体"/>
        <charset val="134"/>
      </rPr>
      <t>6</t>
    </r>
  </si>
  <si>
    <r>
      <rPr>
        <sz val="8"/>
        <color rgb="FF000000"/>
        <rFont val="宋体"/>
        <charset val="134"/>
      </rPr>
      <t>第100章～1000章清单小计</t>
    </r>
  </si>
  <si>
    <r>
      <rPr>
        <sz val="8"/>
        <color rgb="FF000000"/>
        <rFont val="宋体"/>
        <charset val="134"/>
      </rPr>
      <t>7</t>
    </r>
  </si>
  <si>
    <r>
      <rPr>
        <sz val="8"/>
        <color rgb="FF000000"/>
        <rFont val="宋体"/>
        <charset val="134"/>
      </rPr>
      <t>已包含在清单合计中的专项暂定金额小计</t>
    </r>
  </si>
  <si>
    <r>
      <rPr>
        <sz val="8"/>
        <color rgb="FF000000"/>
        <rFont val="宋体"/>
        <charset val="134"/>
      </rPr>
      <t>8</t>
    </r>
  </si>
  <si>
    <r>
      <rPr>
        <sz val="8"/>
        <color rgb="FF000000"/>
        <rFont val="宋体"/>
        <charset val="134"/>
      </rPr>
      <t>清单小计减去专项暂定金金额</t>
    </r>
  </si>
  <si>
    <r>
      <rPr>
        <sz val="8"/>
        <color rgb="FF000000"/>
        <rFont val="宋体"/>
        <charset val="134"/>
      </rPr>
      <t>9</t>
    </r>
  </si>
  <si>
    <r>
      <rPr>
        <sz val="8"/>
        <color rgb="FF000000"/>
        <rFont val="宋体"/>
        <charset val="134"/>
      </rPr>
      <t>计日工合计</t>
    </r>
  </si>
  <si>
    <r>
      <rPr>
        <sz val="8"/>
        <color rgb="FF000000"/>
        <rFont val="宋体"/>
        <charset val="134"/>
      </rPr>
      <t>10</t>
    </r>
  </si>
  <si>
    <r>
      <rPr>
        <sz val="8"/>
        <color rgb="FF000000"/>
        <rFont val="宋体"/>
        <charset val="134"/>
      </rPr>
      <t>不可预见费（暂定金额）</t>
    </r>
  </si>
  <si>
    <r>
      <rPr>
        <sz val="8"/>
        <color rgb="FF000000"/>
        <rFont val="宋体"/>
        <charset val="134"/>
      </rPr>
      <t>11</t>
    </r>
  </si>
  <si>
    <r>
      <rPr>
        <sz val="8"/>
        <color rgb="FF000000"/>
        <rFont val="宋体"/>
        <charset val="134"/>
      </rPr>
      <t>投标价</t>
    </r>
  </si>
  <si>
    <r>
      <rPr>
        <sz val="8"/>
        <color rgb="FF000000"/>
        <rFont val="宋体"/>
        <charset val="134"/>
      </rPr>
      <t>清单   第 1 页</t>
    </r>
  </si>
  <si>
    <r>
      <rPr>
        <sz val="8"/>
        <color rgb="FF000000"/>
        <rFont val="宋体"/>
        <charset val="134"/>
      </rPr>
      <t>共 1 页</t>
    </r>
  </si>
  <si>
    <r>
      <rPr>
        <b/>
        <sz val="14"/>
        <color rgb="FF000000"/>
        <rFont val="宋体"/>
        <charset val="134"/>
      </rPr>
      <t xml:space="preserve">  5.1 工程量清单表</t>
    </r>
  </si>
  <si>
    <r>
      <rPr>
        <b/>
        <sz val="14"/>
        <color rgb="FF000000"/>
        <rFont val="宋体"/>
        <charset val="134"/>
      </rPr>
      <t>工程量清单表</t>
    </r>
  </si>
  <si>
    <r>
      <rPr>
        <b/>
        <sz val="12"/>
        <color rgb="FF000000"/>
        <rFont val="宋体"/>
        <charset val="134"/>
      </rPr>
      <t>第100章   总则</t>
    </r>
  </si>
  <si>
    <r>
      <rPr>
        <b/>
        <sz val="8"/>
        <color rgb="FF000000"/>
        <rFont val="宋体"/>
        <charset val="134"/>
      </rPr>
      <t>子目号</t>
    </r>
  </si>
  <si>
    <r>
      <rPr>
        <b/>
        <sz val="8"/>
        <color rgb="FF000000"/>
        <rFont val="宋体"/>
        <charset val="134"/>
      </rPr>
      <t>子目名称</t>
    </r>
  </si>
  <si>
    <r>
      <rPr>
        <b/>
        <sz val="8"/>
        <color rgb="FF000000"/>
        <rFont val="宋体"/>
        <charset val="134"/>
      </rPr>
      <t>单位</t>
    </r>
  </si>
  <si>
    <r>
      <rPr>
        <b/>
        <sz val="8"/>
        <color rgb="FF000000"/>
        <rFont val="宋体"/>
        <charset val="134"/>
      </rPr>
      <t>数量</t>
    </r>
  </si>
  <si>
    <r>
      <rPr>
        <b/>
        <sz val="8"/>
        <color rgb="FF000000"/>
        <rFont val="宋体"/>
        <charset val="134"/>
      </rPr>
      <t>单价</t>
    </r>
  </si>
  <si>
    <r>
      <rPr>
        <b/>
        <sz val="8"/>
        <color rgb="FF000000"/>
        <rFont val="宋体"/>
        <charset val="134"/>
      </rPr>
      <t>合价</t>
    </r>
  </si>
  <si>
    <r>
      <rPr>
        <sz val="8"/>
        <color rgb="FF000000"/>
        <rFont val="宋体"/>
        <charset val="134"/>
      </rPr>
      <t>101</t>
    </r>
  </si>
  <si>
    <r>
      <rPr>
        <sz val="8"/>
        <color rgb="FF000000"/>
        <rFont val="宋体"/>
        <charset val="134"/>
      </rPr>
      <t>通则</t>
    </r>
  </si>
  <si>
    <r>
      <rPr>
        <sz val="8"/>
        <color rgb="FF000000"/>
        <rFont val="宋体"/>
        <charset val="134"/>
      </rPr>
      <t>101-1</t>
    </r>
  </si>
  <si>
    <r>
      <rPr>
        <sz val="8"/>
        <color rgb="FF000000"/>
        <rFont val="宋体"/>
        <charset val="134"/>
      </rPr>
      <t>保险费</t>
    </r>
  </si>
  <si>
    <r>
      <rPr>
        <sz val="8"/>
        <color rgb="FF000000"/>
        <rFont val="宋体"/>
        <charset val="134"/>
      </rPr>
      <t>-a</t>
    </r>
  </si>
  <si>
    <r>
      <rPr>
        <sz val="8"/>
        <color rgb="FF000000"/>
        <rFont val="宋体"/>
        <charset val="134"/>
      </rPr>
      <t>按合同条款规定，提供建筑工程一切险</t>
    </r>
  </si>
  <si>
    <r>
      <rPr>
        <sz val="8"/>
        <color rgb="FF000000"/>
        <rFont val="宋体"/>
        <charset val="134"/>
      </rPr>
      <t>总额</t>
    </r>
  </si>
  <si>
    <r>
      <rPr>
        <sz val="8"/>
        <color rgb="FF000000"/>
        <rFont val="宋体"/>
        <charset val="134"/>
      </rPr>
      <t>-b</t>
    </r>
  </si>
  <si>
    <r>
      <rPr>
        <sz val="8"/>
        <color rgb="FF000000"/>
        <rFont val="宋体"/>
        <charset val="134"/>
      </rPr>
      <t>按合同条款规定，提供第三方责任险</t>
    </r>
  </si>
  <si>
    <r>
      <rPr>
        <sz val="8"/>
        <color rgb="FF000000"/>
        <rFont val="宋体"/>
        <charset val="134"/>
      </rPr>
      <t>101-2</t>
    </r>
  </si>
  <si>
    <r>
      <rPr>
        <sz val="8"/>
        <color rgb="FF000000"/>
        <rFont val="宋体"/>
        <charset val="134"/>
      </rPr>
      <t>工伤保险</t>
    </r>
  </si>
  <si>
    <r>
      <rPr>
        <sz val="8"/>
        <color rgb="FF000000"/>
        <rFont val="宋体"/>
        <charset val="134"/>
      </rPr>
      <t>102</t>
    </r>
  </si>
  <si>
    <r>
      <rPr>
        <sz val="8"/>
        <color rgb="FF000000"/>
        <rFont val="宋体"/>
        <charset val="134"/>
      </rPr>
      <t>工程管理</t>
    </r>
  </si>
  <si>
    <r>
      <rPr>
        <sz val="8"/>
        <color rgb="FF000000"/>
        <rFont val="宋体"/>
        <charset val="134"/>
      </rPr>
      <t>102-1</t>
    </r>
  </si>
  <si>
    <r>
      <rPr>
        <sz val="8"/>
        <color rgb="FF000000"/>
        <rFont val="宋体"/>
        <charset val="134"/>
      </rPr>
      <t>竣工文件</t>
    </r>
  </si>
  <si>
    <r>
      <rPr>
        <sz val="8"/>
        <color rgb="FF000000"/>
        <rFont val="宋体"/>
        <charset val="134"/>
      </rPr>
      <t>102-2</t>
    </r>
  </si>
  <si>
    <r>
      <rPr>
        <sz val="8"/>
        <color rgb="FF000000"/>
        <rFont val="宋体"/>
        <charset val="134"/>
      </rPr>
      <t>交通安全管理费</t>
    </r>
  </si>
  <si>
    <r>
      <rPr>
        <sz val="8"/>
        <color rgb="FF000000"/>
        <rFont val="宋体"/>
        <charset val="134"/>
      </rPr>
      <t>104</t>
    </r>
  </si>
  <si>
    <r>
      <rPr>
        <sz val="8"/>
        <color rgb="FF000000"/>
        <rFont val="宋体"/>
        <charset val="134"/>
      </rPr>
      <t>安全生产费</t>
    </r>
  </si>
  <si>
    <r>
      <rPr>
        <sz val="8"/>
        <color rgb="FF000000"/>
        <rFont val="宋体"/>
        <charset val="134"/>
      </rPr>
      <t>第100章  合计   人民币</t>
    </r>
  </si>
  <si>
    <r>
      <rPr>
        <sz val="8"/>
        <color rgb="FF000000"/>
        <rFont val="宋体"/>
        <charset val="134"/>
      </rPr>
      <t>元</t>
    </r>
  </si>
  <si>
    <r>
      <rPr>
        <b/>
        <sz val="12"/>
        <color rgb="FF000000"/>
        <rFont val="宋体"/>
        <charset val="134"/>
      </rPr>
      <t>第200章   路基</t>
    </r>
  </si>
  <si>
    <r>
      <rPr>
        <sz val="8"/>
        <color rgb="FF000000"/>
        <rFont val="宋体"/>
        <charset val="134"/>
      </rPr>
      <t>252</t>
    </r>
  </si>
  <si>
    <r>
      <rPr>
        <sz val="8"/>
        <color rgb="FF000000"/>
        <rFont val="宋体"/>
        <charset val="134"/>
      </rPr>
      <t>维修</t>
    </r>
  </si>
  <si>
    <r>
      <rPr>
        <sz val="8"/>
        <color rgb="FF000000"/>
        <rFont val="宋体"/>
        <charset val="134"/>
      </rPr>
      <t>252-5</t>
    </r>
  </si>
  <si>
    <r>
      <rPr>
        <sz val="8"/>
        <color rgb="FF000000"/>
        <rFont val="宋体"/>
        <charset val="134"/>
      </rPr>
      <t>排水沟及防护</t>
    </r>
  </si>
  <si>
    <r>
      <rPr>
        <sz val="8"/>
        <color rgb="FF000000"/>
        <rFont val="宋体"/>
        <charset val="134"/>
      </rPr>
      <t>m</t>
    </r>
  </si>
  <si>
    <r>
      <rPr>
        <sz val="8"/>
        <color rgb="FF000000"/>
        <rFont val="Arial Narrow"/>
        <charset val="134"/>
      </rPr>
      <t>380</t>
    </r>
  </si>
  <si>
    <r>
      <rPr>
        <sz val="8"/>
        <color rgb="FF000000"/>
        <rFont val="宋体"/>
        <charset val="134"/>
      </rPr>
      <t>第200章  合计   人民币</t>
    </r>
  </si>
  <si>
    <r>
      <rPr>
        <b/>
        <sz val="12"/>
        <color rgb="FF000000"/>
        <rFont val="宋体"/>
        <charset val="134"/>
      </rPr>
      <t>第300章   路面</t>
    </r>
  </si>
  <si>
    <r>
      <rPr>
        <sz val="8"/>
        <color rgb="FF000000"/>
        <rFont val="宋体"/>
        <charset val="134"/>
      </rPr>
      <t>352</t>
    </r>
  </si>
  <si>
    <r>
      <rPr>
        <sz val="8"/>
        <color rgb="FF000000"/>
        <rFont val="宋体"/>
        <charset val="134"/>
      </rPr>
      <t>352-2</t>
    </r>
  </si>
  <si>
    <r>
      <rPr>
        <sz val="8"/>
        <color rgb="FF000000"/>
        <rFont val="宋体"/>
        <charset val="134"/>
      </rPr>
      <t>沥青砼路面维修</t>
    </r>
  </si>
  <si>
    <r>
      <rPr>
        <sz val="8"/>
        <color rgb="FF000000"/>
        <rFont val="宋体"/>
        <charset val="134"/>
      </rPr>
      <t>裂缝封闭（环氧树脂胶）</t>
    </r>
  </si>
  <si>
    <r>
      <rPr>
        <sz val="8"/>
        <color rgb="FF000000"/>
        <rFont val="Arial Narrow"/>
        <charset val="134"/>
      </rPr>
      <t>30</t>
    </r>
  </si>
  <si>
    <r>
      <rPr>
        <sz val="8"/>
        <color rgb="FF000000"/>
        <rFont val="宋体"/>
        <charset val="134"/>
      </rPr>
      <t>裂缝灌注（环氧树脂胶）</t>
    </r>
  </si>
  <si>
    <r>
      <rPr>
        <sz val="8"/>
        <color rgb="FF000000"/>
        <rFont val="Arial Narrow"/>
        <charset val="134"/>
      </rPr>
      <t>20</t>
    </r>
  </si>
  <si>
    <r>
      <rPr>
        <sz val="8"/>
        <color rgb="FF000000"/>
        <rFont val="宋体"/>
        <charset val="134"/>
      </rPr>
      <t>破损修补（环氧砂浆）</t>
    </r>
  </si>
  <si>
    <r>
      <rPr>
        <sz val="8"/>
        <color rgb="FF000000"/>
        <rFont val="宋体"/>
        <charset val="134"/>
      </rPr>
      <t>m2</t>
    </r>
  </si>
  <si>
    <r>
      <rPr>
        <sz val="8"/>
        <color rgb="FF000000"/>
        <rFont val="宋体"/>
        <charset val="134"/>
      </rPr>
      <t>第300章  合计   人民币</t>
    </r>
  </si>
  <si>
    <r>
      <rPr>
        <b/>
        <sz val="12"/>
        <color rgb="FF000000"/>
        <rFont val="宋体"/>
        <charset val="134"/>
      </rPr>
      <t>第400章   桥梁、涵洞</t>
    </r>
  </si>
  <si>
    <r>
      <rPr>
        <sz val="8"/>
        <color rgb="FF000000"/>
        <rFont val="宋体"/>
        <charset val="134"/>
      </rPr>
      <t>451</t>
    </r>
  </si>
  <si>
    <r>
      <rPr>
        <sz val="8"/>
        <color rgb="FF000000"/>
        <rFont val="宋体"/>
        <charset val="134"/>
      </rPr>
      <t>桥面系</t>
    </r>
  </si>
  <si>
    <r>
      <rPr>
        <sz val="8"/>
        <color rgb="FF000000"/>
        <rFont val="宋体"/>
        <charset val="134"/>
      </rPr>
      <t>451-1</t>
    </r>
  </si>
  <si>
    <r>
      <rPr>
        <sz val="8"/>
        <color rgb="FF000000"/>
        <rFont val="宋体"/>
        <charset val="134"/>
      </rPr>
      <t>雨水收集（做法见设计图）</t>
    </r>
  </si>
  <si>
    <r>
      <rPr>
        <sz val="8"/>
        <color rgb="FF000000"/>
        <rFont val="宋体"/>
        <charset val="134"/>
      </rPr>
      <t>套</t>
    </r>
  </si>
  <si>
    <r>
      <rPr>
        <sz val="8"/>
        <color rgb="FF000000"/>
        <rFont val="Arial Narrow"/>
        <charset val="134"/>
      </rPr>
      <t>1</t>
    </r>
  </si>
  <si>
    <r>
      <rPr>
        <sz val="8"/>
        <color rgb="FF000000"/>
        <rFont val="宋体"/>
        <charset val="134"/>
      </rPr>
      <t>事故应急池（5*5.8*2.5m做法见设计图）</t>
    </r>
  </si>
  <si>
    <r>
      <rPr>
        <sz val="8"/>
        <color rgb="FF000000"/>
        <rFont val="宋体"/>
        <charset val="134"/>
      </rPr>
      <t>座</t>
    </r>
  </si>
  <si>
    <r>
      <rPr>
        <sz val="8"/>
        <color rgb="FF000000"/>
        <rFont val="Arial Narrow"/>
        <charset val="134"/>
      </rPr>
      <t>2</t>
    </r>
  </si>
  <si>
    <r>
      <rPr>
        <sz val="8"/>
        <color rgb="FF000000"/>
        <rFont val="宋体"/>
        <charset val="134"/>
      </rPr>
      <t>451-3</t>
    </r>
  </si>
  <si>
    <r>
      <rPr>
        <sz val="8"/>
        <color rgb="FF000000"/>
        <rFont val="宋体"/>
        <charset val="134"/>
      </rPr>
      <t>防撞设施（黑色橡胶护舷D500*500*1500，不锈钢螺栓M42，钻孔φ52*420)</t>
    </r>
  </si>
  <si>
    <r>
      <rPr>
        <sz val="8"/>
        <color rgb="FF000000"/>
        <rFont val="宋体"/>
        <charset val="134"/>
      </rPr>
      <t>项</t>
    </r>
  </si>
  <si>
    <r>
      <rPr>
        <sz val="8"/>
        <color rgb="FF000000"/>
        <rFont val="宋体"/>
        <charset val="134"/>
      </rPr>
      <t>助导航标识拆除重新安装（桥柱灯、甲类标识、通航净高标尺）</t>
    </r>
  </si>
  <si>
    <r>
      <rPr>
        <sz val="8"/>
        <color rgb="FF000000"/>
        <rFont val="宋体"/>
        <charset val="134"/>
      </rPr>
      <t>451-4</t>
    </r>
  </si>
  <si>
    <r>
      <rPr>
        <sz val="8"/>
        <color rgb="FF000000"/>
        <rFont val="宋体"/>
        <charset val="134"/>
      </rPr>
      <t>伸缩缝维修（做法详图纸）</t>
    </r>
  </si>
  <si>
    <r>
      <rPr>
        <sz val="8"/>
        <color rgb="FF000000"/>
        <rFont val="宋体"/>
        <charset val="134"/>
      </rPr>
      <t>451-5</t>
    </r>
  </si>
  <si>
    <r>
      <rPr>
        <sz val="8"/>
        <color rgb="FF000000"/>
        <rFont val="宋体"/>
        <charset val="134"/>
      </rPr>
      <t>钢结构防腐涂装（详见说明）</t>
    </r>
  </si>
  <si>
    <r>
      <rPr>
        <sz val="8"/>
        <color rgb="FF000000"/>
        <rFont val="Arial Narrow"/>
        <charset val="134"/>
      </rPr>
      <t>210</t>
    </r>
  </si>
  <si>
    <r>
      <rPr>
        <sz val="8"/>
        <color rgb="FF000000"/>
        <rFont val="宋体"/>
        <charset val="134"/>
      </rPr>
      <t>混凝土防腐涂装（详见说明）</t>
    </r>
  </si>
  <si>
    <r>
      <rPr>
        <sz val="8"/>
        <color rgb="FF000000"/>
        <rFont val="Arial Narrow"/>
        <charset val="134"/>
      </rPr>
      <t>320</t>
    </r>
  </si>
  <si>
    <r>
      <rPr>
        <sz val="8"/>
        <color rgb="FF000000"/>
        <rFont val="宋体"/>
        <charset val="134"/>
      </rPr>
      <t>451-6</t>
    </r>
  </si>
  <si>
    <r>
      <rPr>
        <sz val="8"/>
        <color rgb="FF000000"/>
        <rFont val="宋体"/>
        <charset val="134"/>
      </rPr>
      <t>支座维修</t>
    </r>
  </si>
  <si>
    <r>
      <rPr>
        <sz val="8"/>
        <color rgb="FF000000"/>
        <rFont val="宋体"/>
        <charset val="134"/>
      </rPr>
      <t>第400章  合计   人民币</t>
    </r>
  </si>
  <si>
    <r>
      <rPr>
        <b/>
        <sz val="12"/>
        <color rgb="FF000000"/>
        <rFont val="宋体"/>
        <charset val="134"/>
      </rPr>
      <t>第600章   安全设施及预埋管线</t>
    </r>
  </si>
  <si>
    <r>
      <rPr>
        <sz val="8"/>
        <color rgb="FF000000"/>
        <rFont val="宋体"/>
        <charset val="134"/>
      </rPr>
      <t>654</t>
    </r>
  </si>
  <si>
    <r>
      <rPr>
        <sz val="8"/>
        <color rgb="FF000000"/>
        <rFont val="宋体"/>
        <charset val="134"/>
      </rPr>
      <t>道路交通标志</t>
    </r>
  </si>
  <si>
    <r>
      <rPr>
        <sz val="8"/>
        <color rgb="FF000000"/>
        <rFont val="宋体"/>
        <charset val="134"/>
      </rPr>
      <t>654-1</t>
    </r>
  </si>
  <si>
    <r>
      <rPr>
        <sz val="8"/>
        <color rgb="FF000000"/>
        <rFont val="宋体"/>
        <charset val="134"/>
      </rPr>
      <t>桥名牌更换</t>
    </r>
  </si>
  <si>
    <r>
      <rPr>
        <sz val="8"/>
        <color rgb="FF000000"/>
        <rFont val="宋体"/>
        <charset val="134"/>
      </rPr>
      <t>块</t>
    </r>
  </si>
  <si>
    <r>
      <rPr>
        <sz val="8"/>
        <color rgb="FF000000"/>
        <rFont val="宋体"/>
        <charset val="134"/>
      </rPr>
      <t>第600章  合计   人民币</t>
    </r>
  </si>
  <si>
    <t>计日工</t>
  </si>
  <si>
    <t>登高车</t>
  </si>
  <si>
    <t>台班</t>
  </si>
  <si>
    <t>桥检车</t>
  </si>
  <si>
    <t>水上浮动平台</t>
  </si>
  <si>
    <t>计日工  合计   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</si>
</sst>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Arial Narrow"/>
      <charset val="134"/>
    </font>
    <font>
      <b/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left" wrapText="1"/>
    </xf>
    <xf numFmtId="0" fontId="1" fillId="2" borderId="0" xfId="0" applyNumberFormat="1" applyFont="1" applyFill="1" applyBorder="1" applyAlignment="1" applyProtection="1">
      <alignment horizontal="center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right" vertical="center" wrapText="1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0" fontId="5" fillId="2" borderId="3" xfId="0" applyNumberFormat="1" applyFont="1" applyFill="1" applyBorder="1" applyAlignment="1" applyProtection="1">
      <alignment horizontal="right" vertical="center" wrapText="1"/>
      <protection locked="0"/>
    </xf>
    <xf numFmtId="176" fontId="5" fillId="2" borderId="4" xfId="0" applyNumberFormat="1" applyFont="1" applyFill="1" applyBorder="1" applyAlignment="1" applyProtection="1">
      <alignment horizontal="right" vertical="center" wrapText="1"/>
      <protection hidden="1"/>
    </xf>
    <xf numFmtId="0" fontId="4" fillId="2" borderId="5" xfId="0" applyNumberFormat="1" applyFont="1" applyFill="1" applyBorder="1" applyAlignment="1" applyProtection="1">
      <alignment horizontal="right" vertical="center" wrapText="1"/>
    </xf>
    <xf numFmtId="176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right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176" fontId="5" fillId="2" borderId="4" xfId="0" applyNumberFormat="1" applyFont="1" applyFill="1" applyBorder="1" applyAlignment="1" applyProtection="1">
      <alignment horizontal="right" vertical="center" wrapText="1"/>
    </xf>
    <xf numFmtId="0" fontId="4" fillId="2" borderId="11" xfId="0" applyNumberFormat="1" applyFont="1" applyFill="1" applyBorder="1" applyAlignment="1" applyProtection="1">
      <alignment horizontal="right" vertical="center" wrapText="1"/>
    </xf>
    <xf numFmtId="0" fontId="4" fillId="2" borderId="1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G19"/>
  <sheetViews>
    <sheetView tabSelected="1" workbookViewId="0">
      <selection activeCell="F11" sqref="F11"/>
    </sheetView>
  </sheetViews>
  <sheetFormatPr defaultColWidth="9" defaultRowHeight="14" outlineLevelCol="6"/>
  <cols>
    <col min="1" max="1" width="11.6636363636364" customWidth="1"/>
    <col min="2" max="2" width="6.66363636363636" customWidth="1"/>
    <col min="3" max="3" width="8.33636363636364" customWidth="1"/>
    <col min="4" max="4" width="28.8363636363636" customWidth="1"/>
    <col min="5" max="5" width="25" customWidth="1"/>
    <col min="6" max="6" width="11.6636363636364" customWidth="1"/>
    <col min="7" max="7" width="7" customWidth="1"/>
  </cols>
  <sheetData>
    <row r="1" ht="42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7" customHeight="1" spans="1:7">
      <c r="A2" s="1" t="s">
        <v>0</v>
      </c>
      <c r="B2" s="18" t="s">
        <v>1</v>
      </c>
      <c r="C2" s="18" t="s">
        <v>0</v>
      </c>
      <c r="D2" s="18" t="s">
        <v>0</v>
      </c>
      <c r="E2" s="18" t="s">
        <v>0</v>
      </c>
      <c r="F2" s="18" t="s">
        <v>0</v>
      </c>
      <c r="G2" s="1" t="s">
        <v>0</v>
      </c>
    </row>
    <row r="3" ht="15" customHeight="1" spans="1:7">
      <c r="A3" s="1" t="s">
        <v>0</v>
      </c>
      <c r="B3" s="19" t="s">
        <v>2</v>
      </c>
      <c r="C3" s="19" t="s">
        <v>0</v>
      </c>
      <c r="D3" s="19" t="s">
        <v>0</v>
      </c>
      <c r="E3" s="20" t="s">
        <v>0</v>
      </c>
      <c r="F3" s="20" t="s">
        <v>0</v>
      </c>
      <c r="G3" s="1" t="s">
        <v>0</v>
      </c>
    </row>
    <row r="4" ht="1" customHeight="1" spans="1:7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</row>
    <row r="5" ht="25" customHeight="1" spans="1:7">
      <c r="A5" s="1" t="s">
        <v>0</v>
      </c>
      <c r="B5" s="21" t="s">
        <v>3</v>
      </c>
      <c r="C5" s="22" t="s">
        <v>4</v>
      </c>
      <c r="D5" s="22" t="s">
        <v>5</v>
      </c>
      <c r="E5" s="22" t="s">
        <v>0</v>
      </c>
      <c r="F5" s="23" t="s">
        <v>6</v>
      </c>
      <c r="G5" s="1" t="s">
        <v>0</v>
      </c>
    </row>
    <row r="6" ht="15" customHeight="1" spans="1:7">
      <c r="A6" s="1" t="s">
        <v>0</v>
      </c>
      <c r="B6" s="8" t="s">
        <v>7</v>
      </c>
      <c r="C6" s="10" t="s">
        <v>8</v>
      </c>
      <c r="D6" s="10" t="s">
        <v>9</v>
      </c>
      <c r="E6" s="10" t="s">
        <v>0</v>
      </c>
      <c r="F6" s="14">
        <f xml:space="preserve">'第100章   总则'!D16</f>
        <v>29087</v>
      </c>
      <c r="G6" s="1" t="s">
        <v>0</v>
      </c>
    </row>
    <row r="7" ht="15" customHeight="1" spans="1:7">
      <c r="A7" s="1" t="s">
        <v>0</v>
      </c>
      <c r="B7" s="8" t="s">
        <v>10</v>
      </c>
      <c r="C7" s="10" t="s">
        <v>11</v>
      </c>
      <c r="D7" s="10" t="s">
        <v>12</v>
      </c>
      <c r="E7" s="10" t="s">
        <v>0</v>
      </c>
      <c r="F7" s="14">
        <f xml:space="preserve">'第200章   路基'!D9</f>
        <v>0</v>
      </c>
      <c r="G7" s="1" t="s">
        <v>0</v>
      </c>
    </row>
    <row r="8" ht="15" customHeight="1" spans="1:7">
      <c r="A8" s="1" t="s">
        <v>0</v>
      </c>
      <c r="B8" s="8" t="s">
        <v>13</v>
      </c>
      <c r="C8" s="10" t="s">
        <v>14</v>
      </c>
      <c r="D8" s="10" t="s">
        <v>15</v>
      </c>
      <c r="E8" s="10" t="s">
        <v>0</v>
      </c>
      <c r="F8" s="14">
        <f xml:space="preserve">'第300章   路面'!D12</f>
        <v>0</v>
      </c>
      <c r="G8" s="1" t="s">
        <v>0</v>
      </c>
    </row>
    <row r="9" ht="15" customHeight="1" spans="1:7">
      <c r="A9" s="1" t="s">
        <v>0</v>
      </c>
      <c r="B9" s="8" t="s">
        <v>16</v>
      </c>
      <c r="C9" s="10" t="s">
        <v>17</v>
      </c>
      <c r="D9" s="10" t="s">
        <v>18</v>
      </c>
      <c r="E9" s="10" t="s">
        <v>0</v>
      </c>
      <c r="F9" s="14">
        <f xml:space="preserve">'第400章   桥梁、涵洞'!D16</f>
        <v>0</v>
      </c>
      <c r="G9" s="1" t="s">
        <v>0</v>
      </c>
    </row>
    <row r="10" ht="15" customHeight="1" spans="1:7">
      <c r="A10" s="1" t="s">
        <v>0</v>
      </c>
      <c r="B10" s="8" t="s">
        <v>19</v>
      </c>
      <c r="C10" s="10" t="s">
        <v>20</v>
      </c>
      <c r="D10" s="10" t="s">
        <v>21</v>
      </c>
      <c r="E10" s="10" t="s">
        <v>0</v>
      </c>
      <c r="F10" s="14">
        <f xml:space="preserve">'第600章   安全设施及预埋管线'!D9</f>
        <v>0</v>
      </c>
      <c r="G10" s="1" t="s">
        <v>0</v>
      </c>
    </row>
    <row r="11" ht="15" customHeight="1" spans="1:7">
      <c r="A11" s="1" t="s">
        <v>0</v>
      </c>
      <c r="B11" s="8" t="s">
        <v>22</v>
      </c>
      <c r="C11" s="10" t="s">
        <v>23</v>
      </c>
      <c r="D11" s="10" t="s">
        <v>0</v>
      </c>
      <c r="E11" s="10" t="s">
        <v>0</v>
      </c>
      <c r="F11" s="14">
        <f xml:space="preserve">SUM(F1:F10)</f>
        <v>29087</v>
      </c>
      <c r="G11" s="1" t="s">
        <v>0</v>
      </c>
    </row>
    <row r="12" ht="15" customHeight="1" spans="1:7">
      <c r="A12" s="1" t="s">
        <v>0</v>
      </c>
      <c r="B12" s="8" t="s">
        <v>24</v>
      </c>
      <c r="C12" s="10" t="s">
        <v>25</v>
      </c>
      <c r="D12" s="10" t="s">
        <v>0</v>
      </c>
      <c r="E12" s="10" t="s">
        <v>0</v>
      </c>
      <c r="F12" s="12"/>
      <c r="G12" s="1" t="s">
        <v>0</v>
      </c>
    </row>
    <row r="13" ht="15" customHeight="1" spans="1:7">
      <c r="A13" s="1" t="s">
        <v>0</v>
      </c>
      <c r="B13" s="8" t="s">
        <v>26</v>
      </c>
      <c r="C13" s="10" t="s">
        <v>27</v>
      </c>
      <c r="D13" s="10" t="s">
        <v>0</v>
      </c>
      <c r="E13" s="10" t="s">
        <v>0</v>
      </c>
      <c r="F13" s="14">
        <f xml:space="preserve">F11-F12</f>
        <v>29087</v>
      </c>
      <c r="G13" s="1" t="s">
        <v>0</v>
      </c>
    </row>
    <row r="14" ht="15" customHeight="1" spans="1:7">
      <c r="A14" s="1" t="s">
        <v>0</v>
      </c>
      <c r="B14" s="8" t="s">
        <v>28</v>
      </c>
      <c r="C14" s="10" t="s">
        <v>29</v>
      </c>
      <c r="D14" s="10" t="s">
        <v>0</v>
      </c>
      <c r="E14" s="10" t="s">
        <v>0</v>
      </c>
      <c r="F14" s="24">
        <f xml:space="preserve">计日工!D11</f>
        <v>0</v>
      </c>
      <c r="G14" s="1" t="s">
        <v>0</v>
      </c>
    </row>
    <row r="15" ht="15" customHeight="1" spans="1:7">
      <c r="A15" s="1" t="s">
        <v>0</v>
      </c>
      <c r="B15" s="8" t="s">
        <v>30</v>
      </c>
      <c r="C15" s="10" t="s">
        <v>31</v>
      </c>
      <c r="D15" s="10" t="s">
        <v>0</v>
      </c>
      <c r="E15" s="10" t="s">
        <v>0</v>
      </c>
      <c r="F15" s="14">
        <v>79000</v>
      </c>
      <c r="G15" s="1" t="s">
        <v>0</v>
      </c>
    </row>
    <row r="16" ht="15" customHeight="1" spans="1:7">
      <c r="A16" s="1" t="s">
        <v>0</v>
      </c>
      <c r="B16" s="8" t="s">
        <v>32</v>
      </c>
      <c r="C16" s="10" t="s">
        <v>33</v>
      </c>
      <c r="D16" s="10" t="s">
        <v>0</v>
      </c>
      <c r="E16" s="10" t="s">
        <v>0</v>
      </c>
      <c r="F16" s="14">
        <f xml:space="preserve">F12+F13+F14+F15</f>
        <v>108087</v>
      </c>
      <c r="G16" s="1" t="s">
        <v>0</v>
      </c>
    </row>
    <row r="17" ht="409.5" customHeight="1" spans="1:7">
      <c r="A17" s="1" t="s">
        <v>0</v>
      </c>
      <c r="B17" s="8" t="s">
        <v>0</v>
      </c>
      <c r="C17" s="10" t="s">
        <v>0</v>
      </c>
      <c r="D17" s="10" t="s">
        <v>0</v>
      </c>
      <c r="E17" s="10" t="s">
        <v>0</v>
      </c>
      <c r="F17" s="14" t="s">
        <v>0</v>
      </c>
      <c r="G17" s="1" t="s">
        <v>0</v>
      </c>
    </row>
    <row r="18" ht="15" customHeight="1" spans="1:7">
      <c r="A18" s="1" t="s">
        <v>0</v>
      </c>
      <c r="B18" s="25" t="s">
        <v>34</v>
      </c>
      <c r="C18" s="25" t="s">
        <v>0</v>
      </c>
      <c r="D18" s="25" t="s">
        <v>0</v>
      </c>
      <c r="E18" s="25" t="s">
        <v>0</v>
      </c>
      <c r="F18" s="26" t="s">
        <v>35</v>
      </c>
      <c r="G18" s="1" t="s">
        <v>0</v>
      </c>
    </row>
    <row r="19" ht="12" customHeight="1" spans="1:7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</row>
  </sheetData>
  <sheetProtection algorithmName="SHA-512" hashValue="dzwthWUh065PaL4JjhdUaEsu9uHtGkx3Reo4kv49gaO3wecZgUfHu064pBQMjmDATyOJQA3Zd1BDTkXJWDFJ8w==" saltValue="zTHYtT8e3sVwCs3Lq/BXhw==" spinCount="100000" sheet="1" objects="1"/>
  <mergeCells count="16">
    <mergeCell ref="B2:F2"/>
    <mergeCell ref="B3:D3"/>
    <mergeCell ref="D5:E5"/>
    <mergeCell ref="D6:E6"/>
    <mergeCell ref="D7:E7"/>
    <mergeCell ref="D8:E8"/>
    <mergeCell ref="D9:E9"/>
    <mergeCell ref="D10:E10"/>
    <mergeCell ref="C11:E11"/>
    <mergeCell ref="C12:E12"/>
    <mergeCell ref="C13:E13"/>
    <mergeCell ref="C14:E14"/>
    <mergeCell ref="C15:E15"/>
    <mergeCell ref="C16:E16"/>
    <mergeCell ref="C17:E17"/>
    <mergeCell ref="B18:E18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H17"/>
  <sheetViews>
    <sheetView workbookViewId="0">
      <selection activeCell="F9" sqref="F9"/>
    </sheetView>
  </sheetViews>
  <sheetFormatPr defaultColWidth="9" defaultRowHeight="14" outlineLevelCol="7"/>
  <cols>
    <col min="1" max="1" width="11.6636363636364" customWidth="1"/>
    <col min="2" max="2" width="8.33636363636364" customWidth="1"/>
    <col min="3" max="3" width="35.5" customWidth="1"/>
    <col min="4" max="4" width="6.66363636363636" customWidth="1"/>
    <col min="5" max="7" width="10" customWidth="1"/>
    <col min="8" max="8" width="7" customWidth="1"/>
  </cols>
  <sheetData>
    <row r="1" ht="42" customHeight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33" customHeight="1" spans="1:8">
      <c r="A2" s="1" t="s">
        <v>0</v>
      </c>
      <c r="B2" s="2" t="s">
        <v>36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1" t="s">
        <v>0</v>
      </c>
    </row>
    <row r="3" ht="33" customHeight="1" spans="1:8">
      <c r="A3" s="1" t="s">
        <v>0</v>
      </c>
      <c r="B3" s="3" t="s">
        <v>37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1" t="s">
        <v>0</v>
      </c>
    </row>
    <row r="4" ht="22" customHeight="1" spans="1:8">
      <c r="A4" s="1" t="s">
        <v>0</v>
      </c>
      <c r="B4" s="4" t="s">
        <v>38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1" t="s">
        <v>0</v>
      </c>
    </row>
    <row r="5" ht="17" customHeight="1" spans="1:8">
      <c r="A5" s="1" t="s">
        <v>0</v>
      </c>
      <c r="B5" s="5" t="s">
        <v>39</v>
      </c>
      <c r="C5" s="6" t="s">
        <v>40</v>
      </c>
      <c r="D5" s="6" t="s">
        <v>41</v>
      </c>
      <c r="E5" s="6" t="s">
        <v>42</v>
      </c>
      <c r="F5" s="6" t="s">
        <v>43</v>
      </c>
      <c r="G5" s="7" t="s">
        <v>44</v>
      </c>
      <c r="H5" s="1" t="s">
        <v>0</v>
      </c>
    </row>
    <row r="6" ht="15" customHeight="1" spans="1:8">
      <c r="A6" s="1" t="s">
        <v>0</v>
      </c>
      <c r="B6" s="8" t="s">
        <v>45</v>
      </c>
      <c r="C6" s="9" t="s">
        <v>46</v>
      </c>
      <c r="D6" s="10" t="s">
        <v>0</v>
      </c>
      <c r="E6" s="11" t="s">
        <v>0</v>
      </c>
      <c r="F6" s="11" t="s">
        <v>0</v>
      </c>
      <c r="G6" s="12" t="s">
        <v>0</v>
      </c>
      <c r="H6" s="1" t="s">
        <v>0</v>
      </c>
    </row>
    <row r="7" ht="15" customHeight="1" spans="1:8">
      <c r="A7" s="1" t="s">
        <v>0</v>
      </c>
      <c r="B7" s="8" t="s">
        <v>47</v>
      </c>
      <c r="C7" s="9" t="s">
        <v>48</v>
      </c>
      <c r="D7" s="10" t="s">
        <v>0</v>
      </c>
      <c r="E7" s="11" t="s">
        <v>0</v>
      </c>
      <c r="F7" s="11" t="s">
        <v>0</v>
      </c>
      <c r="G7" s="12" t="s">
        <v>0</v>
      </c>
      <c r="H7" s="1" t="s">
        <v>0</v>
      </c>
    </row>
    <row r="8" ht="15" customHeight="1" spans="1:8">
      <c r="A8" s="1" t="s">
        <v>0</v>
      </c>
      <c r="B8" s="8" t="s">
        <v>49</v>
      </c>
      <c r="C8" s="9" t="s">
        <v>50</v>
      </c>
      <c r="D8" s="10" t="s">
        <v>51</v>
      </c>
      <c r="E8" s="11">
        <v>1</v>
      </c>
      <c r="F8" s="13"/>
      <c r="G8" s="14" t="str">
        <f xml:space="preserve">IF(ISBLANK(E8),"",IF(ISBLANK(F8),"",E8*F8))</f>
        <v/>
      </c>
      <c r="H8" s="1" t="s">
        <v>0</v>
      </c>
    </row>
    <row r="9" ht="15" customHeight="1" spans="1:8">
      <c r="A9" s="1" t="s">
        <v>0</v>
      </c>
      <c r="B9" s="8" t="s">
        <v>52</v>
      </c>
      <c r="C9" s="9" t="s">
        <v>53</v>
      </c>
      <c r="D9" s="10" t="s">
        <v>51</v>
      </c>
      <c r="E9" s="11">
        <v>1</v>
      </c>
      <c r="F9" s="13"/>
      <c r="G9" s="14" t="str">
        <f xml:space="preserve">IF(ISBLANK(E9),"",IF(ISBLANK(F9),"",E9*F9))</f>
        <v/>
      </c>
      <c r="H9" s="1" t="s">
        <v>0</v>
      </c>
    </row>
    <row r="10" ht="15" customHeight="1" spans="1:8">
      <c r="A10" s="1" t="s">
        <v>0</v>
      </c>
      <c r="B10" s="8" t="s">
        <v>54</v>
      </c>
      <c r="C10" s="9" t="s">
        <v>55</v>
      </c>
      <c r="D10" s="10" t="s">
        <v>51</v>
      </c>
      <c r="E10" s="11">
        <v>1</v>
      </c>
      <c r="F10" s="11">
        <v>4155</v>
      </c>
      <c r="G10" s="14">
        <f xml:space="preserve">IF(ISBLANK(E10),"",IF(ISBLANK(F10),"",E10*F10))</f>
        <v>4155</v>
      </c>
      <c r="H10" s="1" t="s">
        <v>0</v>
      </c>
    </row>
    <row r="11" ht="15" customHeight="1" spans="1:8">
      <c r="A11" s="1" t="s">
        <v>0</v>
      </c>
      <c r="B11" s="8" t="s">
        <v>56</v>
      </c>
      <c r="C11" s="9" t="s">
        <v>57</v>
      </c>
      <c r="D11" s="10" t="s">
        <v>0</v>
      </c>
      <c r="E11" s="11" t="s">
        <v>0</v>
      </c>
      <c r="F11" s="11" t="s">
        <v>0</v>
      </c>
      <c r="G11" s="12" t="s">
        <v>0</v>
      </c>
      <c r="H11" s="1" t="s">
        <v>0</v>
      </c>
    </row>
    <row r="12" ht="15" customHeight="1" spans="1:8">
      <c r="A12" s="1" t="s">
        <v>0</v>
      </c>
      <c r="B12" s="8" t="s">
        <v>58</v>
      </c>
      <c r="C12" s="9" t="s">
        <v>59</v>
      </c>
      <c r="D12" s="10" t="s">
        <v>51</v>
      </c>
      <c r="E12" s="11">
        <v>1</v>
      </c>
      <c r="F12" s="13"/>
      <c r="G12" s="14" t="str">
        <f xml:space="preserve">IF(ISBLANK(E12),"",IF(ISBLANK(F12),"",E12*F12))</f>
        <v/>
      </c>
      <c r="H12" s="1" t="s">
        <v>0</v>
      </c>
    </row>
    <row r="13" ht="15" customHeight="1" spans="1:8">
      <c r="A13" s="1" t="s">
        <v>0</v>
      </c>
      <c r="B13" s="8" t="s">
        <v>60</v>
      </c>
      <c r="C13" s="9" t="s">
        <v>61</v>
      </c>
      <c r="D13" s="10" t="s">
        <v>51</v>
      </c>
      <c r="E13" s="11">
        <v>1</v>
      </c>
      <c r="F13" s="13"/>
      <c r="G13" s="14" t="str">
        <f xml:space="preserve">IF(ISBLANK(E13),"",IF(ISBLANK(F13),"",E13*F13))</f>
        <v/>
      </c>
      <c r="H13" s="1" t="s">
        <v>0</v>
      </c>
    </row>
    <row r="14" ht="15" customHeight="1" spans="1:8">
      <c r="A14" s="1" t="s">
        <v>0</v>
      </c>
      <c r="B14" s="8" t="s">
        <v>62</v>
      </c>
      <c r="C14" s="9" t="s">
        <v>63</v>
      </c>
      <c r="D14" s="10" t="s">
        <v>51</v>
      </c>
      <c r="E14" s="11">
        <v>1</v>
      </c>
      <c r="F14" s="11">
        <v>24932</v>
      </c>
      <c r="G14" s="14">
        <f xml:space="preserve">IF(ISBLANK(E14),"",IF(ISBLANK(F14),"",E14*F14))</f>
        <v>24932</v>
      </c>
      <c r="H14" s="1" t="s">
        <v>0</v>
      </c>
    </row>
    <row r="15" ht="409.5" customHeight="1" spans="1:8">
      <c r="A15" s="1" t="s">
        <v>0</v>
      </c>
      <c r="B15" s="8" t="s">
        <v>0</v>
      </c>
      <c r="C15" s="9" t="s">
        <v>0</v>
      </c>
      <c r="D15" s="10" t="s">
        <v>0</v>
      </c>
      <c r="E15" s="11" t="s">
        <v>0</v>
      </c>
      <c r="F15" s="13" t="s">
        <v>0</v>
      </c>
      <c r="G15" s="14" t="s">
        <v>0</v>
      </c>
      <c r="H15" s="1" t="s">
        <v>0</v>
      </c>
    </row>
    <row r="16" ht="15" customHeight="1" spans="1:8">
      <c r="A16" s="1" t="s">
        <v>0</v>
      </c>
      <c r="B16" s="15" t="s">
        <v>64</v>
      </c>
      <c r="C16" s="15" t="s">
        <v>0</v>
      </c>
      <c r="D16" s="16">
        <f xml:space="preserve">SUM(G1:G15)</f>
        <v>29087</v>
      </c>
      <c r="E16" s="16" t="s">
        <v>0</v>
      </c>
      <c r="F16" s="17" t="s">
        <v>65</v>
      </c>
      <c r="G16" s="17" t="s">
        <v>0</v>
      </c>
      <c r="H16" s="1" t="s">
        <v>0</v>
      </c>
    </row>
    <row r="17" ht="27" customHeight="1" spans="1:8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</row>
  </sheetData>
  <sheetProtection algorithmName="SHA-512" hashValue="AmX3dxgIw8MXaHl5M3tOQ+Oh8bauV83rRpwJmDWVYCLEEnDdw92UDVtSD2qotlJjeo51cKNRtsIpi1dcME5HIA==" saltValue="/uU2JDfr2l4g/eTjeHPI0w==" spinCount="100000" sheet="1" objects="1"/>
  <mergeCells count="6">
    <mergeCell ref="B2:G2"/>
    <mergeCell ref="B3:G3"/>
    <mergeCell ref="B4:G4"/>
    <mergeCell ref="B16:C16"/>
    <mergeCell ref="D16:E16"/>
    <mergeCell ref="F16:G16"/>
  </mergeCells>
  <pageMargins left="0" right="0" top="0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H10"/>
  <sheetViews>
    <sheetView workbookViewId="0">
      <selection activeCell="F8" sqref="E8:F8"/>
    </sheetView>
  </sheetViews>
  <sheetFormatPr defaultColWidth="9" defaultRowHeight="14" outlineLevelCol="7"/>
  <cols>
    <col min="1" max="1" width="11.6636363636364" customWidth="1"/>
    <col min="2" max="2" width="8.33636363636364" customWidth="1"/>
    <col min="3" max="3" width="35.5" customWidth="1"/>
    <col min="4" max="4" width="6.66363636363636" customWidth="1"/>
    <col min="5" max="7" width="10" customWidth="1"/>
    <col min="8" max="8" width="7" customWidth="1"/>
  </cols>
  <sheetData>
    <row r="1" ht="42" customHeight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33" customHeight="1" spans="1:8">
      <c r="A2" s="1" t="s">
        <v>0</v>
      </c>
      <c r="B2" s="2" t="s">
        <v>36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1" t="s">
        <v>0</v>
      </c>
    </row>
    <row r="3" ht="33" customHeight="1" spans="1:8">
      <c r="A3" s="1" t="s">
        <v>0</v>
      </c>
      <c r="B3" s="3" t="s">
        <v>37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1" t="s">
        <v>0</v>
      </c>
    </row>
    <row r="4" ht="22" customHeight="1" spans="1:8">
      <c r="A4" s="1" t="s">
        <v>0</v>
      </c>
      <c r="B4" s="4" t="s">
        <v>66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1" t="s">
        <v>0</v>
      </c>
    </row>
    <row r="5" ht="17" customHeight="1" spans="1:8">
      <c r="A5" s="1" t="s">
        <v>0</v>
      </c>
      <c r="B5" s="5" t="s">
        <v>39</v>
      </c>
      <c r="C5" s="6" t="s">
        <v>40</v>
      </c>
      <c r="D5" s="6" t="s">
        <v>41</v>
      </c>
      <c r="E5" s="6" t="s">
        <v>42</v>
      </c>
      <c r="F5" s="6" t="s">
        <v>43</v>
      </c>
      <c r="G5" s="7" t="s">
        <v>44</v>
      </c>
      <c r="H5" s="1" t="s">
        <v>0</v>
      </c>
    </row>
    <row r="6" ht="15" customHeight="1" spans="1:8">
      <c r="A6" s="1" t="s">
        <v>0</v>
      </c>
      <c r="B6" s="8" t="s">
        <v>67</v>
      </c>
      <c r="C6" s="9" t="s">
        <v>68</v>
      </c>
      <c r="D6" s="10" t="s">
        <v>0</v>
      </c>
      <c r="E6" s="11" t="s">
        <v>0</v>
      </c>
      <c r="F6" s="11" t="s">
        <v>0</v>
      </c>
      <c r="G6" s="12" t="s">
        <v>0</v>
      </c>
      <c r="H6" s="1" t="s">
        <v>0</v>
      </c>
    </row>
    <row r="7" ht="15" customHeight="1" spans="1:8">
      <c r="A7" s="1" t="s">
        <v>0</v>
      </c>
      <c r="B7" s="8" t="s">
        <v>69</v>
      </c>
      <c r="C7" s="9" t="s">
        <v>70</v>
      </c>
      <c r="D7" s="10" t="s">
        <v>71</v>
      </c>
      <c r="E7" s="11" t="s">
        <v>72</v>
      </c>
      <c r="F7" s="13"/>
      <c r="G7" s="14" t="str">
        <f xml:space="preserve">IF(ISBLANK(E7),"",IF(ISBLANK(F7),"",E7*F7))</f>
        <v/>
      </c>
      <c r="H7" s="1" t="s">
        <v>0</v>
      </c>
    </row>
    <row r="8" ht="409.5" customHeight="1" spans="1:8">
      <c r="A8" s="1" t="s">
        <v>0</v>
      </c>
      <c r="B8" s="8" t="s">
        <v>0</v>
      </c>
      <c r="C8" s="9" t="s">
        <v>0</v>
      </c>
      <c r="D8" s="10" t="s">
        <v>0</v>
      </c>
      <c r="E8" s="11" t="s">
        <v>0</v>
      </c>
      <c r="F8" s="13" t="s">
        <v>0</v>
      </c>
      <c r="G8" s="14" t="s">
        <v>0</v>
      </c>
      <c r="H8" s="1" t="s">
        <v>0</v>
      </c>
    </row>
    <row r="9" ht="15" customHeight="1" spans="1:8">
      <c r="A9" s="1" t="s">
        <v>0</v>
      </c>
      <c r="B9" s="15" t="s">
        <v>73</v>
      </c>
      <c r="C9" s="15" t="s">
        <v>0</v>
      </c>
      <c r="D9" s="16">
        <f xml:space="preserve">SUM(G1:G8)</f>
        <v>0</v>
      </c>
      <c r="E9" s="16" t="s">
        <v>0</v>
      </c>
      <c r="F9" s="17" t="s">
        <v>65</v>
      </c>
      <c r="G9" s="17" t="s">
        <v>0</v>
      </c>
      <c r="H9" s="1" t="s">
        <v>0</v>
      </c>
    </row>
    <row r="10" ht="27" customHeight="1" spans="1:8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</row>
  </sheetData>
  <sheetProtection password="E9B5" sheet="1" objects="1" scenarios="1"/>
  <mergeCells count="6">
    <mergeCell ref="B2:G2"/>
    <mergeCell ref="B3:G3"/>
    <mergeCell ref="B4:G4"/>
    <mergeCell ref="B9:C9"/>
    <mergeCell ref="D9:E9"/>
    <mergeCell ref="F9:G9"/>
  </mergeCells>
  <pageMargins left="0" right="0" top="0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H13"/>
  <sheetViews>
    <sheetView topLeftCell="A11" workbookViewId="0">
      <selection activeCell="F11" sqref="F11"/>
    </sheetView>
  </sheetViews>
  <sheetFormatPr defaultColWidth="9" defaultRowHeight="14" outlineLevelCol="7"/>
  <cols>
    <col min="1" max="1" width="11.6636363636364" customWidth="1"/>
    <col min="2" max="2" width="8.33636363636364" customWidth="1"/>
    <col min="3" max="3" width="35.5" customWidth="1"/>
    <col min="4" max="4" width="6.66363636363636" customWidth="1"/>
    <col min="5" max="7" width="10" customWidth="1"/>
    <col min="8" max="8" width="7" customWidth="1"/>
  </cols>
  <sheetData>
    <row r="1" ht="42" customHeight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33" customHeight="1" spans="1:8">
      <c r="A2" s="1" t="s">
        <v>0</v>
      </c>
      <c r="B2" s="2" t="s">
        <v>36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1" t="s">
        <v>0</v>
      </c>
    </row>
    <row r="3" ht="33" customHeight="1" spans="1:8">
      <c r="A3" s="1" t="s">
        <v>0</v>
      </c>
      <c r="B3" s="3" t="s">
        <v>37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1" t="s">
        <v>0</v>
      </c>
    </row>
    <row r="4" ht="22" customHeight="1" spans="1:8">
      <c r="A4" s="1" t="s">
        <v>0</v>
      </c>
      <c r="B4" s="4" t="s">
        <v>74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1" t="s">
        <v>0</v>
      </c>
    </row>
    <row r="5" ht="17" customHeight="1" spans="1:8">
      <c r="A5" s="1" t="s">
        <v>0</v>
      </c>
      <c r="B5" s="5" t="s">
        <v>39</v>
      </c>
      <c r="C5" s="6" t="s">
        <v>40</v>
      </c>
      <c r="D5" s="6" t="s">
        <v>41</v>
      </c>
      <c r="E5" s="6" t="s">
        <v>42</v>
      </c>
      <c r="F5" s="6" t="s">
        <v>43</v>
      </c>
      <c r="G5" s="7" t="s">
        <v>44</v>
      </c>
      <c r="H5" s="1" t="s">
        <v>0</v>
      </c>
    </row>
    <row r="6" ht="15" customHeight="1" spans="1:8">
      <c r="A6" s="1" t="s">
        <v>0</v>
      </c>
      <c r="B6" s="8" t="s">
        <v>75</v>
      </c>
      <c r="C6" s="9" t="s">
        <v>68</v>
      </c>
      <c r="D6" s="10" t="s">
        <v>0</v>
      </c>
      <c r="E6" s="11" t="s">
        <v>0</v>
      </c>
      <c r="F6" s="11" t="s">
        <v>0</v>
      </c>
      <c r="G6" s="12" t="s">
        <v>0</v>
      </c>
      <c r="H6" s="1" t="s">
        <v>0</v>
      </c>
    </row>
    <row r="7" ht="15" customHeight="1" spans="1:8">
      <c r="A7" s="1" t="s">
        <v>0</v>
      </c>
      <c r="B7" s="8" t="s">
        <v>76</v>
      </c>
      <c r="C7" s="9" t="s">
        <v>77</v>
      </c>
      <c r="D7" s="10" t="s">
        <v>0</v>
      </c>
      <c r="E7" s="11" t="s">
        <v>0</v>
      </c>
      <c r="F7" s="11" t="s">
        <v>0</v>
      </c>
      <c r="G7" s="12" t="s">
        <v>0</v>
      </c>
      <c r="H7" s="1" t="s">
        <v>0</v>
      </c>
    </row>
    <row r="8" ht="15" customHeight="1" spans="1:8">
      <c r="A8" s="1" t="s">
        <v>0</v>
      </c>
      <c r="B8" s="8" t="s">
        <v>49</v>
      </c>
      <c r="C8" s="9" t="s">
        <v>78</v>
      </c>
      <c r="D8" s="10" t="s">
        <v>71</v>
      </c>
      <c r="E8" s="11" t="s">
        <v>79</v>
      </c>
      <c r="F8" s="13"/>
      <c r="G8" s="14" t="str">
        <f xml:space="preserve">IF(ISBLANK(E8),"",IF(ISBLANK(F8),"",E8*F8))</f>
        <v/>
      </c>
      <c r="H8" s="1" t="s">
        <v>0</v>
      </c>
    </row>
    <row r="9" ht="15" customHeight="1" spans="1:8">
      <c r="A9" s="1" t="s">
        <v>0</v>
      </c>
      <c r="B9" s="8" t="s">
        <v>49</v>
      </c>
      <c r="C9" s="9" t="s">
        <v>80</v>
      </c>
      <c r="D9" s="10" t="s">
        <v>71</v>
      </c>
      <c r="E9" s="11" t="s">
        <v>81</v>
      </c>
      <c r="F9" s="13"/>
      <c r="G9" s="14" t="str">
        <f xml:space="preserve">IF(ISBLANK(E9),"",IF(ISBLANK(F9),"",E9*F9))</f>
        <v/>
      </c>
      <c r="H9" s="1" t="s">
        <v>0</v>
      </c>
    </row>
    <row r="10" ht="15" customHeight="1" spans="1:8">
      <c r="A10" s="1" t="s">
        <v>0</v>
      </c>
      <c r="B10" s="8" t="s">
        <v>49</v>
      </c>
      <c r="C10" s="9" t="s">
        <v>82</v>
      </c>
      <c r="D10" s="10" t="s">
        <v>83</v>
      </c>
      <c r="E10" s="11" t="s">
        <v>81</v>
      </c>
      <c r="F10" s="13"/>
      <c r="G10" s="14" t="str">
        <f xml:space="preserve">IF(ISBLANK(E10),"",IF(ISBLANK(F10),"",E10*F10))</f>
        <v/>
      </c>
      <c r="H10" s="1" t="s">
        <v>0</v>
      </c>
    </row>
    <row r="11" ht="409.5" customHeight="1" spans="1:8">
      <c r="A11" s="1" t="s">
        <v>0</v>
      </c>
      <c r="B11" s="8" t="s">
        <v>0</v>
      </c>
      <c r="C11" s="9" t="s">
        <v>0</v>
      </c>
      <c r="D11" s="10" t="s">
        <v>0</v>
      </c>
      <c r="E11" s="11" t="s">
        <v>0</v>
      </c>
      <c r="F11" s="13" t="s">
        <v>0</v>
      </c>
      <c r="G11" s="14" t="s">
        <v>0</v>
      </c>
      <c r="H11" s="1" t="s">
        <v>0</v>
      </c>
    </row>
    <row r="12" ht="15" customHeight="1" spans="1:8">
      <c r="A12" s="1" t="s">
        <v>0</v>
      </c>
      <c r="B12" s="15" t="s">
        <v>84</v>
      </c>
      <c r="C12" s="15" t="s">
        <v>0</v>
      </c>
      <c r="D12" s="16">
        <f xml:space="preserve">SUM(G1:G11)</f>
        <v>0</v>
      </c>
      <c r="E12" s="16" t="s">
        <v>0</v>
      </c>
      <c r="F12" s="17" t="s">
        <v>65</v>
      </c>
      <c r="G12" s="17" t="s">
        <v>0</v>
      </c>
      <c r="H12" s="1" t="s">
        <v>0</v>
      </c>
    </row>
    <row r="13" ht="27" customHeight="1" spans="1:8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</row>
  </sheetData>
  <sheetProtection password="E9B5" sheet="1" objects="1" scenarios="1"/>
  <mergeCells count="6">
    <mergeCell ref="B2:G2"/>
    <mergeCell ref="B3:G3"/>
    <mergeCell ref="B4:G4"/>
    <mergeCell ref="B12:C12"/>
    <mergeCell ref="D12:E12"/>
    <mergeCell ref="F12:G12"/>
  </mergeCells>
  <pageMargins left="0" right="0" top="0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H17"/>
  <sheetViews>
    <sheetView workbookViewId="0">
      <selection activeCell="G14" sqref="G14"/>
    </sheetView>
  </sheetViews>
  <sheetFormatPr defaultColWidth="9" defaultRowHeight="14" outlineLevelCol="7"/>
  <cols>
    <col min="1" max="1" width="11.6636363636364" customWidth="1"/>
    <col min="2" max="2" width="8.33636363636364" customWidth="1"/>
    <col min="3" max="3" width="35.5" customWidth="1"/>
    <col min="4" max="4" width="6.66363636363636" customWidth="1"/>
    <col min="5" max="7" width="10" customWidth="1"/>
    <col min="8" max="8" width="7" customWidth="1"/>
  </cols>
  <sheetData>
    <row r="1" ht="42" customHeight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33" customHeight="1" spans="1:8">
      <c r="A2" s="1" t="s">
        <v>0</v>
      </c>
      <c r="B2" s="2" t="s">
        <v>36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1" t="s">
        <v>0</v>
      </c>
    </row>
    <row r="3" ht="33" customHeight="1" spans="1:8">
      <c r="A3" s="1" t="s">
        <v>0</v>
      </c>
      <c r="B3" s="3" t="s">
        <v>37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1" t="s">
        <v>0</v>
      </c>
    </row>
    <row r="4" ht="22" customHeight="1" spans="1:8">
      <c r="A4" s="1" t="s">
        <v>0</v>
      </c>
      <c r="B4" s="4" t="s">
        <v>85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1" t="s">
        <v>0</v>
      </c>
    </row>
    <row r="5" ht="17" customHeight="1" spans="1:8">
      <c r="A5" s="1" t="s">
        <v>0</v>
      </c>
      <c r="B5" s="5" t="s">
        <v>39</v>
      </c>
      <c r="C5" s="6" t="s">
        <v>40</v>
      </c>
      <c r="D5" s="6" t="s">
        <v>41</v>
      </c>
      <c r="E5" s="6" t="s">
        <v>42</v>
      </c>
      <c r="F5" s="6" t="s">
        <v>43</v>
      </c>
      <c r="G5" s="7" t="s">
        <v>44</v>
      </c>
      <c r="H5" s="1" t="s">
        <v>0</v>
      </c>
    </row>
    <row r="6" ht="15" customHeight="1" spans="1:8">
      <c r="A6" s="1" t="s">
        <v>0</v>
      </c>
      <c r="B6" s="8" t="s">
        <v>86</v>
      </c>
      <c r="C6" s="9" t="s">
        <v>87</v>
      </c>
      <c r="D6" s="10" t="s">
        <v>0</v>
      </c>
      <c r="E6" s="11" t="s">
        <v>0</v>
      </c>
      <c r="F6" s="11" t="s">
        <v>0</v>
      </c>
      <c r="G6" s="12" t="s">
        <v>0</v>
      </c>
      <c r="H6" s="1" t="s">
        <v>0</v>
      </c>
    </row>
    <row r="7" ht="15" customHeight="1" spans="1:8">
      <c r="A7" s="1" t="s">
        <v>0</v>
      </c>
      <c r="B7" s="8" t="s">
        <v>88</v>
      </c>
      <c r="C7" s="9" t="s">
        <v>89</v>
      </c>
      <c r="D7" s="10" t="s">
        <v>90</v>
      </c>
      <c r="E7" s="11" t="s">
        <v>91</v>
      </c>
      <c r="F7" s="13"/>
      <c r="G7" s="14" t="str">
        <f t="shared" ref="G7:G14" si="0" xml:space="preserve">IF(ISBLANK(E7),"",IF(ISBLANK(F7),"",E7*F7))</f>
        <v/>
      </c>
      <c r="H7" s="1" t="s">
        <v>0</v>
      </c>
    </row>
    <row r="8" ht="15" customHeight="1" spans="1:8">
      <c r="A8" s="1" t="s">
        <v>0</v>
      </c>
      <c r="B8" s="8" t="s">
        <v>88</v>
      </c>
      <c r="C8" s="9" t="s">
        <v>92</v>
      </c>
      <c r="D8" s="10" t="s">
        <v>93</v>
      </c>
      <c r="E8" s="11" t="s">
        <v>94</v>
      </c>
      <c r="F8" s="13"/>
      <c r="G8" s="14" t="str">
        <f t="shared" si="0"/>
        <v/>
      </c>
      <c r="H8" s="1" t="s">
        <v>0</v>
      </c>
    </row>
    <row r="9" ht="21" customHeight="1" spans="1:8">
      <c r="A9" s="1" t="s">
        <v>0</v>
      </c>
      <c r="B9" s="8" t="s">
        <v>95</v>
      </c>
      <c r="C9" s="9" t="s">
        <v>96</v>
      </c>
      <c r="D9" s="10" t="s">
        <v>97</v>
      </c>
      <c r="E9" s="11" t="s">
        <v>91</v>
      </c>
      <c r="F9" s="13"/>
      <c r="G9" s="14" t="str">
        <f t="shared" si="0"/>
        <v/>
      </c>
      <c r="H9" s="1" t="s">
        <v>0</v>
      </c>
    </row>
    <row r="10" ht="21" customHeight="1" spans="1:8">
      <c r="A10" s="1" t="s">
        <v>0</v>
      </c>
      <c r="B10" s="8" t="s">
        <v>95</v>
      </c>
      <c r="C10" s="9" t="s">
        <v>98</v>
      </c>
      <c r="D10" s="10" t="s">
        <v>97</v>
      </c>
      <c r="E10" s="11" t="s">
        <v>91</v>
      </c>
      <c r="F10" s="13"/>
      <c r="G10" s="14" t="str">
        <f t="shared" si="0"/>
        <v/>
      </c>
      <c r="H10" s="1" t="s">
        <v>0</v>
      </c>
    </row>
    <row r="11" ht="15" customHeight="1" spans="1:8">
      <c r="A11" s="1" t="s">
        <v>0</v>
      </c>
      <c r="B11" s="8" t="s">
        <v>99</v>
      </c>
      <c r="C11" s="9" t="s">
        <v>100</v>
      </c>
      <c r="D11" s="10" t="s">
        <v>97</v>
      </c>
      <c r="E11" s="11" t="s">
        <v>91</v>
      </c>
      <c r="F11" s="13"/>
      <c r="G11" s="14" t="str">
        <f t="shared" si="0"/>
        <v/>
      </c>
      <c r="H11" s="1" t="s">
        <v>0</v>
      </c>
    </row>
    <row r="12" ht="15" customHeight="1" spans="1:8">
      <c r="A12" s="1" t="s">
        <v>0</v>
      </c>
      <c r="B12" s="8" t="s">
        <v>101</v>
      </c>
      <c r="C12" s="9" t="s">
        <v>102</v>
      </c>
      <c r="D12" s="10" t="s">
        <v>83</v>
      </c>
      <c r="E12" s="11" t="s">
        <v>103</v>
      </c>
      <c r="F12" s="13"/>
      <c r="G12" s="14" t="str">
        <f t="shared" si="0"/>
        <v/>
      </c>
      <c r="H12" s="1" t="s">
        <v>0</v>
      </c>
    </row>
    <row r="13" ht="15" customHeight="1" spans="1:8">
      <c r="A13" s="1" t="s">
        <v>0</v>
      </c>
      <c r="B13" s="8" t="s">
        <v>101</v>
      </c>
      <c r="C13" s="9" t="s">
        <v>104</v>
      </c>
      <c r="D13" s="10" t="s">
        <v>83</v>
      </c>
      <c r="E13" s="11" t="s">
        <v>105</v>
      </c>
      <c r="F13" s="13"/>
      <c r="G13" s="14" t="str">
        <f t="shared" si="0"/>
        <v/>
      </c>
      <c r="H13" s="1" t="s">
        <v>0</v>
      </c>
    </row>
    <row r="14" ht="15" customHeight="1" spans="1:8">
      <c r="A14" s="1" t="s">
        <v>0</v>
      </c>
      <c r="B14" s="8" t="s">
        <v>106</v>
      </c>
      <c r="C14" s="9" t="s">
        <v>107</v>
      </c>
      <c r="D14" s="10" t="s">
        <v>97</v>
      </c>
      <c r="E14" s="11" t="s">
        <v>91</v>
      </c>
      <c r="F14" s="13"/>
      <c r="G14" s="14" t="str">
        <f t="shared" si="0"/>
        <v/>
      </c>
      <c r="H14" s="1" t="s">
        <v>0</v>
      </c>
    </row>
    <row r="15" ht="409.5" customHeight="1" spans="1:8">
      <c r="A15" s="1" t="s">
        <v>0</v>
      </c>
      <c r="B15" s="8" t="s">
        <v>0</v>
      </c>
      <c r="C15" s="9" t="s">
        <v>0</v>
      </c>
      <c r="D15" s="10" t="s">
        <v>0</v>
      </c>
      <c r="E15" s="11" t="s">
        <v>0</v>
      </c>
      <c r="F15" s="13" t="s">
        <v>0</v>
      </c>
      <c r="G15" s="14" t="s">
        <v>0</v>
      </c>
      <c r="H15" s="1" t="s">
        <v>0</v>
      </c>
    </row>
    <row r="16" ht="15" customHeight="1" spans="1:8">
      <c r="A16" s="1" t="s">
        <v>0</v>
      </c>
      <c r="B16" s="15" t="s">
        <v>108</v>
      </c>
      <c r="C16" s="15" t="s">
        <v>0</v>
      </c>
      <c r="D16" s="16">
        <f xml:space="preserve">SUM(G1:G15)</f>
        <v>0</v>
      </c>
      <c r="E16" s="16" t="s">
        <v>0</v>
      </c>
      <c r="F16" s="17" t="s">
        <v>65</v>
      </c>
      <c r="G16" s="17" t="s">
        <v>0</v>
      </c>
      <c r="H16" s="1" t="s">
        <v>0</v>
      </c>
    </row>
    <row r="17" ht="27" customHeight="1" spans="1:8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</row>
  </sheetData>
  <sheetProtection password="E9B5" sheet="1" objects="1" scenarios="1"/>
  <mergeCells count="6">
    <mergeCell ref="B2:G2"/>
    <mergeCell ref="B3:G3"/>
    <mergeCell ref="B4:G4"/>
    <mergeCell ref="B16:C16"/>
    <mergeCell ref="D16:E16"/>
    <mergeCell ref="F16:G16"/>
  </mergeCells>
  <pageMargins left="0" right="0" top="0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H10"/>
  <sheetViews>
    <sheetView workbookViewId="0">
      <selection activeCell="F7" sqref="F7"/>
    </sheetView>
  </sheetViews>
  <sheetFormatPr defaultColWidth="9" defaultRowHeight="14" outlineLevelCol="7"/>
  <cols>
    <col min="1" max="1" width="11.6636363636364" customWidth="1"/>
    <col min="2" max="2" width="8.33636363636364" customWidth="1"/>
    <col min="3" max="3" width="35.5" customWidth="1"/>
    <col min="4" max="4" width="6.66363636363636" customWidth="1"/>
    <col min="5" max="7" width="10" customWidth="1"/>
    <col min="8" max="8" width="7" customWidth="1"/>
  </cols>
  <sheetData>
    <row r="1" ht="42" customHeight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33" customHeight="1" spans="1:8">
      <c r="A2" s="1" t="s">
        <v>0</v>
      </c>
      <c r="B2" s="2" t="s">
        <v>36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1" t="s">
        <v>0</v>
      </c>
    </row>
    <row r="3" ht="33" customHeight="1" spans="1:8">
      <c r="A3" s="1" t="s">
        <v>0</v>
      </c>
      <c r="B3" s="3" t="s">
        <v>37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1" t="s">
        <v>0</v>
      </c>
    </row>
    <row r="4" ht="22" customHeight="1" spans="1:8">
      <c r="A4" s="1" t="s">
        <v>0</v>
      </c>
      <c r="B4" s="4" t="s">
        <v>109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1" t="s">
        <v>0</v>
      </c>
    </row>
    <row r="5" ht="17" customHeight="1" spans="1:8">
      <c r="A5" s="1" t="s">
        <v>0</v>
      </c>
      <c r="B5" s="5" t="s">
        <v>39</v>
      </c>
      <c r="C5" s="6" t="s">
        <v>40</v>
      </c>
      <c r="D5" s="6" t="s">
        <v>41</v>
      </c>
      <c r="E5" s="6" t="s">
        <v>42</v>
      </c>
      <c r="F5" s="6" t="s">
        <v>43</v>
      </c>
      <c r="G5" s="7" t="s">
        <v>44</v>
      </c>
      <c r="H5" s="1" t="s">
        <v>0</v>
      </c>
    </row>
    <row r="6" ht="15" customHeight="1" spans="1:8">
      <c r="A6" s="1" t="s">
        <v>0</v>
      </c>
      <c r="B6" s="8" t="s">
        <v>110</v>
      </c>
      <c r="C6" s="9" t="s">
        <v>111</v>
      </c>
      <c r="D6" s="10" t="s">
        <v>0</v>
      </c>
      <c r="E6" s="11" t="s">
        <v>0</v>
      </c>
      <c r="F6" s="11" t="s">
        <v>0</v>
      </c>
      <c r="G6" s="12" t="s">
        <v>0</v>
      </c>
      <c r="H6" s="1" t="s">
        <v>0</v>
      </c>
    </row>
    <row r="7" ht="15" customHeight="1" spans="1:8">
      <c r="A7" s="1" t="s">
        <v>0</v>
      </c>
      <c r="B7" s="8" t="s">
        <v>112</v>
      </c>
      <c r="C7" s="9" t="s">
        <v>113</v>
      </c>
      <c r="D7" s="10" t="s">
        <v>114</v>
      </c>
      <c r="E7" s="11" t="s">
        <v>94</v>
      </c>
      <c r="F7" s="13"/>
      <c r="G7" s="14" t="str">
        <f xml:space="preserve">IF(ISBLANK(E7),"",IF(ISBLANK(F7),"",E7*F7))</f>
        <v/>
      </c>
      <c r="H7" s="1" t="s">
        <v>0</v>
      </c>
    </row>
    <row r="8" ht="409.5" customHeight="1" spans="1:8">
      <c r="A8" s="1" t="s">
        <v>0</v>
      </c>
      <c r="B8" s="8" t="s">
        <v>0</v>
      </c>
      <c r="C8" s="9" t="s">
        <v>0</v>
      </c>
      <c r="D8" s="10" t="s">
        <v>0</v>
      </c>
      <c r="E8" s="11" t="s">
        <v>0</v>
      </c>
      <c r="F8" s="13" t="s">
        <v>0</v>
      </c>
      <c r="G8" s="14" t="s">
        <v>0</v>
      </c>
      <c r="H8" s="1" t="s">
        <v>0</v>
      </c>
    </row>
    <row r="9" ht="15" customHeight="1" spans="1:8">
      <c r="A9" s="1" t="s">
        <v>0</v>
      </c>
      <c r="B9" s="15" t="s">
        <v>115</v>
      </c>
      <c r="C9" s="15" t="s">
        <v>0</v>
      </c>
      <c r="D9" s="16">
        <f xml:space="preserve">SUM(G1:G8)</f>
        <v>0</v>
      </c>
      <c r="E9" s="16" t="s">
        <v>0</v>
      </c>
      <c r="F9" s="17" t="s">
        <v>65</v>
      </c>
      <c r="G9" s="17" t="s">
        <v>0</v>
      </c>
      <c r="H9" s="1" t="s">
        <v>0</v>
      </c>
    </row>
    <row r="10" ht="27" customHeight="1" spans="1:8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s="1" t="s">
        <v>0</v>
      </c>
    </row>
  </sheetData>
  <sheetProtection password="E9B5" sheet="1" objects="1" scenarios="1"/>
  <mergeCells count="6">
    <mergeCell ref="B2:G2"/>
    <mergeCell ref="B3:G3"/>
    <mergeCell ref="B4:G4"/>
    <mergeCell ref="B9:C9"/>
    <mergeCell ref="D9:E9"/>
    <mergeCell ref="F9:G9"/>
  </mergeCells>
  <pageMargins left="0" right="0" top="0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autoPageBreaks="0"/>
  </sheetPr>
  <dimension ref="A1:H12"/>
  <sheetViews>
    <sheetView workbookViewId="0">
      <selection activeCell="F9" sqref="F9"/>
    </sheetView>
  </sheetViews>
  <sheetFormatPr defaultColWidth="9" defaultRowHeight="14" outlineLevelCol="7"/>
  <cols>
    <col min="1" max="1" width="11.6636363636364" customWidth="1"/>
    <col min="2" max="2" width="8.33636363636364" customWidth="1"/>
    <col min="3" max="3" width="35.5" customWidth="1"/>
    <col min="4" max="4" width="6.66363636363636" customWidth="1"/>
    <col min="5" max="7" width="10" customWidth="1"/>
    <col min="8" max="8" width="7" customWidth="1"/>
  </cols>
  <sheetData>
    <row r="1" ht="42" customHeight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33" customHeight="1" spans="1:8">
      <c r="A2" s="1" t="s">
        <v>0</v>
      </c>
      <c r="B2" s="2" t="s">
        <v>36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1" t="s">
        <v>0</v>
      </c>
    </row>
    <row r="3" ht="33" customHeight="1" spans="1:8">
      <c r="A3" s="1" t="s">
        <v>0</v>
      </c>
      <c r="B3" s="3" t="s">
        <v>37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1" t="s">
        <v>0</v>
      </c>
    </row>
    <row r="4" ht="22" customHeight="1" spans="1:8">
      <c r="A4" s="1" t="s">
        <v>0</v>
      </c>
      <c r="B4" s="4" t="s">
        <v>116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1" t="s">
        <v>0</v>
      </c>
    </row>
    <row r="5" ht="17" customHeight="1" spans="1:8">
      <c r="A5" s="1" t="s">
        <v>0</v>
      </c>
      <c r="B5" s="5" t="s">
        <v>39</v>
      </c>
      <c r="C5" s="6" t="s">
        <v>40</v>
      </c>
      <c r="D5" s="6" t="s">
        <v>41</v>
      </c>
      <c r="E5" s="6" t="s">
        <v>42</v>
      </c>
      <c r="F5" s="6" t="s">
        <v>43</v>
      </c>
      <c r="G5" s="7" t="s">
        <v>44</v>
      </c>
      <c r="H5" s="1" t="s">
        <v>0</v>
      </c>
    </row>
    <row r="6" ht="15" customHeight="1" spans="1:8">
      <c r="A6" s="1" t="s">
        <v>0</v>
      </c>
      <c r="B6" s="8"/>
      <c r="C6" s="9" t="s">
        <v>116</v>
      </c>
      <c r="D6" s="10" t="s">
        <v>0</v>
      </c>
      <c r="E6" s="11" t="s">
        <v>0</v>
      </c>
      <c r="F6" s="11" t="s">
        <v>0</v>
      </c>
      <c r="G6" s="12" t="s">
        <v>0</v>
      </c>
      <c r="H6" s="1" t="s">
        <v>0</v>
      </c>
    </row>
    <row r="7" ht="15" customHeight="1" spans="1:8">
      <c r="A7" s="1" t="s">
        <v>0</v>
      </c>
      <c r="B7" s="8">
        <v>1056001</v>
      </c>
      <c r="C7" s="9" t="s">
        <v>117</v>
      </c>
      <c r="D7" s="10" t="s">
        <v>118</v>
      </c>
      <c r="E7" s="11">
        <v>10</v>
      </c>
      <c r="F7" s="13"/>
      <c r="G7" s="14" t="str">
        <f xml:space="preserve">IF(ISBLANK(E7),"",IF(ISBLANK(F7),"",E7*F7))</f>
        <v/>
      </c>
      <c r="H7" s="1" t="s">
        <v>0</v>
      </c>
    </row>
    <row r="8" ht="15" customHeight="1" spans="1:8">
      <c r="A8" s="1" t="s">
        <v>0</v>
      </c>
      <c r="B8" s="8">
        <v>1057001</v>
      </c>
      <c r="C8" s="9" t="s">
        <v>119</v>
      </c>
      <c r="D8" s="10" t="s">
        <v>118</v>
      </c>
      <c r="E8" s="11">
        <v>10</v>
      </c>
      <c r="F8" s="13"/>
      <c r="G8" s="14" t="str">
        <f xml:space="preserve">IF(ISBLANK(E8),"",IF(ISBLANK(F8),"",E8*F8))</f>
        <v/>
      </c>
      <c r="H8" s="1" t="s">
        <v>0</v>
      </c>
    </row>
    <row r="9" ht="15" customHeight="1" spans="1:8">
      <c r="A9" s="1" t="s">
        <v>0</v>
      </c>
      <c r="B9" s="8">
        <v>1058001</v>
      </c>
      <c r="C9" s="9" t="s">
        <v>120</v>
      </c>
      <c r="D9" s="10" t="s">
        <v>118</v>
      </c>
      <c r="E9" s="11">
        <v>7</v>
      </c>
      <c r="F9" s="13"/>
      <c r="G9" s="14" t="str">
        <f xml:space="preserve">IF(ISBLANK(E9),"",IF(ISBLANK(F9),"",E9*F9))</f>
        <v/>
      </c>
      <c r="H9" s="1" t="s">
        <v>0</v>
      </c>
    </row>
    <row r="10" ht="409.5" customHeight="1" spans="1:8">
      <c r="A10" s="1" t="s">
        <v>0</v>
      </c>
      <c r="B10" s="8" t="s">
        <v>0</v>
      </c>
      <c r="C10" s="9" t="s">
        <v>0</v>
      </c>
      <c r="D10" s="10" t="s">
        <v>0</v>
      </c>
      <c r="E10" s="11" t="s">
        <v>0</v>
      </c>
      <c r="F10" s="13" t="s">
        <v>0</v>
      </c>
      <c r="G10" s="14" t="s">
        <v>0</v>
      </c>
      <c r="H10" s="1" t="s">
        <v>0</v>
      </c>
    </row>
    <row r="11" ht="15" customHeight="1" spans="1:8">
      <c r="A11" s="1" t="s">
        <v>0</v>
      </c>
      <c r="B11" s="15" t="s">
        <v>121</v>
      </c>
      <c r="C11" s="15" t="s">
        <v>0</v>
      </c>
      <c r="D11" s="16">
        <f xml:space="preserve">SUM(G1:G10)</f>
        <v>0</v>
      </c>
      <c r="E11" s="16" t="s">
        <v>0</v>
      </c>
      <c r="F11" s="17" t="s">
        <v>65</v>
      </c>
      <c r="G11" s="17" t="s">
        <v>0</v>
      </c>
      <c r="H11" s="1" t="s">
        <v>0</v>
      </c>
    </row>
    <row r="12" ht="27" customHeight="1" spans="1:8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s="1" t="s">
        <v>0</v>
      </c>
    </row>
  </sheetData>
  <sheetProtection algorithmName="SHA-512" hashValue="qfTffnidViqt1aKQvgloji0CtX9DY4IP1DZWXlMkQ4SjJXSTTM4gDCItIXFTIiZMwddbmCR0AFZpphJvyaUVvQ==" saltValue="8Z3r0iJkmng8OCW1icSIng==" spinCount="100000" sheet="1" objects="1"/>
  <mergeCells count="6">
    <mergeCell ref="B2:G2"/>
    <mergeCell ref="B3:G3"/>
    <mergeCell ref="B4:G4"/>
    <mergeCell ref="B11:C11"/>
    <mergeCell ref="D11:E11"/>
    <mergeCell ref="F11:G11"/>
  </mergeCells>
  <pageMargins left="0" right="0" top="0" bottom="0" header="0" footer="0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null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【】5.4 投标报价汇总表</vt:lpstr>
      <vt:lpstr>第100章   总则</vt:lpstr>
      <vt:lpstr>第200章   路基</vt:lpstr>
      <vt:lpstr>第300章   路面</vt:lpstr>
      <vt:lpstr>第400章   桥梁、涵洞</vt:lpstr>
      <vt:lpstr>第600章   安全设施及预埋管线</vt:lpstr>
      <vt:lpstr>计日工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张张张</cp:lastModifiedBy>
  <dcterms:created xsi:type="dcterms:W3CDTF">2026-10-23T01:43:00Z</dcterms:created>
  <dcterms:modified xsi:type="dcterms:W3CDTF">2026-10-23T06:25:15Z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C8012810759540C298AAD9BFDFE415BC_12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