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910" firstSheet="1" activeTab="8"/>
  </bookViews>
  <sheets>
    <sheet name="1招标控制价扉页" sheetId="47" r:id="rId1"/>
    <sheet name="汇总表" sheetId="1" r:id="rId2"/>
    <sheet name="校园综合布线系统" sheetId="35" r:id="rId3"/>
    <sheet name="校园计算机网络系统" sheetId="42" r:id="rId4"/>
    <sheet name="校园综合安防系统" sheetId="36" r:id="rId5"/>
    <sheet name="校园网络广播系统" sheetId="37" r:id="rId6"/>
    <sheet name="校园信息发布系统" sheetId="12" r:id="rId7"/>
    <sheet name="会议室音视频系统" sheetId="45" r:id="rId8"/>
    <sheet name="自动录播教室系统" sheetId="44" r:id="rId9"/>
    <sheet name="网络中心机房及考场监控室工程" sheetId="38" r:id="rId10"/>
    <sheet name="巡更" sheetId="46" r:id="rId11"/>
  </sheets>
  <definedNames>
    <definedName name="_xlnm._FilterDatabase" localSheetId="2" hidden="1">校园综合布线系统!$A$3:$I$45</definedName>
    <definedName name="_xlnm._FilterDatabase" localSheetId="3" hidden="1">校园计算机网络系统!$A$4:$I$39</definedName>
    <definedName name="_xlnm._FilterDatabase" localSheetId="4" hidden="1">校园综合安防系统!$A$2:$XEN$165</definedName>
    <definedName name="_xlnm._FilterDatabase" localSheetId="5" hidden="1">校园网络广播系统!$A$3:$L$77</definedName>
    <definedName name="_xlnm._FilterDatabase" localSheetId="6" hidden="1">校园信息发布系统!$3:$23</definedName>
    <definedName name="_xlnm._FilterDatabase" localSheetId="7" hidden="1">会议室音视频系统!$3:$109</definedName>
    <definedName name="_xlnm._FilterDatabase" localSheetId="8" hidden="1">自动录播教室系统!$A$3:$I$33</definedName>
    <definedName name="_xlnm._FilterDatabase" localSheetId="9" hidden="1">网络中心机房及考场监控室工程!$A$3:$I$48</definedName>
    <definedName name="_xlnm.Print_Area" localSheetId="1">汇总表!$A$1:$D$13</definedName>
    <definedName name="_xlnm.Print_Area" localSheetId="7">会议室音视频系统!$A$1:$H$109</definedName>
    <definedName name="_xlnm.Print_Area" localSheetId="9">网络中心机房及考场监控室工程!$A$1:$H$48</definedName>
    <definedName name="_xlnm.Print_Area" localSheetId="3">校园计算机网络系统!$A$1:$H$39</definedName>
    <definedName name="_xlnm.Print_Area" localSheetId="5">校园网络广播系统!$A$1:$H$77</definedName>
    <definedName name="_xlnm.Print_Area" localSheetId="6">校园信息发布系统!$A$1:$H$23</definedName>
    <definedName name="_xlnm.Print_Area" localSheetId="4">校园综合安防系统!$A$1:$H$165</definedName>
    <definedName name="_xlnm.Print_Area" localSheetId="2">校园综合布线系统!$A$1:$H$45</definedName>
    <definedName name="_xlnm.Print_Area" localSheetId="8">自动录播教室系统!$A$1:$H$33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<sst xmlns="http://schemas.openxmlformats.org/spreadsheetml/2006/main" count="1588" uniqueCount="827">
  <si>
    <t>常州市金坛区华罗庚实验学校尧塘分校项目信息化系统集成采购及安装</t>
  </si>
  <si>
    <t>工程</t>
  </si>
  <si>
    <t>招标控制价</t>
  </si>
  <si>
    <t>招标控制价(小写):</t>
  </si>
  <si>
    <t>(大写):</t>
  </si>
  <si>
    <t>招　标　人:</t>
  </si>
  <si>
    <t>工 程 造 价咨  询  人:</t>
  </si>
  <si>
    <t>常州名源全过程工程咨询有限公司</t>
  </si>
  <si>
    <t>(单位盖章)</t>
  </si>
  <si>
    <t>(单位资质专用章)</t>
  </si>
  <si>
    <t>法定代表人
或其授权人:</t>
  </si>
  <si>
    <t xml:space="preserve">法定代表人:
或其授权人:
</t>
  </si>
  <si>
    <t>陆炜华</t>
  </si>
  <si>
    <t>(签字或盖章)</t>
  </si>
  <si>
    <t>编制人:</t>
  </si>
  <si>
    <t>孙小英</t>
  </si>
  <si>
    <t>复 核 人:</t>
  </si>
  <si>
    <t>金春华</t>
  </si>
  <si>
    <t>(造价人员签字盖专用章)</t>
  </si>
  <si>
    <t>(造价工程师签字盖专用章)</t>
  </si>
  <si>
    <t>编制时间：</t>
  </si>
  <si>
    <t>2025/1/22</t>
  </si>
  <si>
    <t>复核时间:</t>
  </si>
  <si>
    <t>项目名称：常州市金坛区华罗庚实验学校尧塘分校项目信息化系统集成采购及安装汇总表</t>
  </si>
  <si>
    <t>序号</t>
  </si>
  <si>
    <t>系统名称</t>
  </si>
  <si>
    <t>系统总价</t>
  </si>
  <si>
    <t>清单编制说明</t>
  </si>
  <si>
    <t>校园综合布线系统</t>
  </si>
  <si>
    <t>校园计算机网络系统</t>
  </si>
  <si>
    <t>校园综合安防系统</t>
  </si>
  <si>
    <t>校园网络广播系统</t>
  </si>
  <si>
    <t>校园信息发布系统</t>
  </si>
  <si>
    <t>会议室音视频系统</t>
  </si>
  <si>
    <t>自动录播教室系统</t>
  </si>
  <si>
    <t>网络中心机房及考场监控室工程</t>
  </si>
  <si>
    <t>巡更及其他</t>
  </si>
  <si>
    <t>合计</t>
  </si>
  <si>
    <t>备注：1、工程量清单为所列项目的全部费用综合单价，包含但不限于本招标文件《投标报价表》所列的货物，随配附件，备品备件，垂直运输、成品保护（自身及其他各专业成品），工具，劳务，运抵至项目现场指定地点（含工地卸货），管理，安装，调试，维护，培训，保险，利润，税金，政策性文件规定、合同包含的所有风险、责任以及总包和各专业配合费用、检测费用，开槽、开洞口(含结构墙体和幕墙开孔)、封堵（含穿墙洞装饰圈、幕墙洞口护套）、垃圾清运、现场清理、二次深化设备布局图,直至通过建设单位、监理单位及其他相关单位的验收，全程技术支持（包括但不限于技术资料、图纸的提供等）、人员培训至交付使用和承诺质保期内的免费质量包修和售后服务等全过程服务费用，所有清单均含施工安装水电费，具体费用投标单位自行考虑。 
2、关键部件采购要求：需要通过财政部会同有关部门发布的政府采购需求标准规定的国家有关部门指定的测评机构开展的安全可靠测评的软硬件，如CPU芯片、操作系统、数据库等。
3、验收时，乙方需要在通过财政部会同有关部门发布的政府采购需求标准规定的国家有关部门指定的测评机构开展的安全可靠测评的操作系统上操作已完成建设的项目。</t>
  </si>
  <si>
    <t>1、校园综合布线系统配置清单</t>
  </si>
  <si>
    <t>名称</t>
  </si>
  <si>
    <t>主要性能指标</t>
  </si>
  <si>
    <t>单位</t>
  </si>
  <si>
    <t>数量</t>
  </si>
  <si>
    <t>预算价格</t>
  </si>
  <si>
    <t>备注</t>
  </si>
  <si>
    <t>综合单价</t>
  </si>
  <si>
    <t>合价</t>
  </si>
  <si>
    <t>A</t>
  </si>
  <si>
    <t>设备材料</t>
  </si>
  <si>
    <t>一</t>
  </si>
  <si>
    <t>工作区子系统</t>
  </si>
  <si>
    <t>单口墙面面板</t>
  </si>
  <si>
    <t>86型单口面板, 符合UL 94-V0阻燃等级，带防尘盖，背板和面板多层设计，ABS+PC材料满足光泽度和硬度的要求；颜色：While白色</t>
  </si>
  <si>
    <t>个</t>
  </si>
  <si>
    <t>双口墙面面板</t>
  </si>
  <si>
    <t>86型双口面板, 符合UL 94-V0阻燃等级，带防尘盖，背板和面板多层设计，ABS+PC材料满足光泽度和硬度的要求；颜色：While白色</t>
  </si>
  <si>
    <t>单口网络地插</t>
  </si>
  <si>
    <t>翻盖式，尺寸为160*160，框架和面盖为铜质整体铸造，铜板厚度&gt;2mm，地插为开启式结构，可安装6个Keystone数据模块或混装数据和电源、多媒 体模块，含框架和数据模块支架，含金属底盒和塑料衬板</t>
  </si>
  <si>
    <t>双口网络地插</t>
  </si>
  <si>
    <t>六类非屏蔽数据模块</t>
  </si>
  <si>
    <t>1、满足并符合ISO/IEC11801:2011 Ed.2.2、ANSI/EIA-568-C.2标准规定的 Cat.6 / Class E 级要求；
2、规格：RJ45 模块插座，端接方式具备90度或180度打线端接，采用Keystone业界通用型卡接方式；
3、具备T568A和T568B两种通用线序，通用线序标签清晰标注于模块上，安装后免拆卸可灵活改变颜色；
4、接触针部分镀金50μm，可接线径22-26AWG，具有向下兼容性；
5、传输带宽≥250MHz，拔插寿命：≥ 750 次，端接寿命：≥200 次；
6、防火等级：符合UL RATE94-V0；</t>
  </si>
  <si>
    <t>二</t>
  </si>
  <si>
    <t>水平子系统</t>
  </si>
  <si>
    <t>六类非屏蔽双绞线</t>
  </si>
  <si>
    <t>1、产品符合并满足ISO/IEC11801:2011 Ed.2.2、ANSI/TIA-568-C.2的标准要求；符合LSZH IEC60332、IEC 61034、IEC 60754及相关国内标准, 符合IEC 60189、 IEC 60708（蓝/白蓝、橙/橙白、绿/绿白、棕/棕白） 
2、线缆内部采用十字隔离骨架，可有效防止因线对之间绞距变化带来的性能下降 
3、芯线导体23AWG无氧卤铜，带宽≥250MHz
4、支持最高达6次连接的100米链路；
5、线缆外皮护套IEC60332 LSZH阻燃等级，满足低烟无卤IEC 60754-1,IEC 60754 -2,IEC 61034-1, IEC 61034-2要求，满足不同区域需求</t>
  </si>
  <si>
    <t>米</t>
  </si>
  <si>
    <t>三</t>
  </si>
  <si>
    <t>标准化考场布线（16间）</t>
  </si>
  <si>
    <t>4芯室内单模光缆</t>
  </si>
  <si>
    <t>蝶形光缆，4F，PE护套，黑色，弯曲不敏感型防水光缆，符合TIA/EIA-568-C.3-1和SO/IEC 11801:2002 ED2.0及相关国内标准YD/T901-2018,GB/T7424.3-2008</t>
  </si>
  <si>
    <t>1、产品符合并满足ISO/IEC11801:2011 Ed.2.2、ANSI/TIA-568-C.2的标准要求；符合LSZH IEC60332、IEC 61034、IEC 60754及相关国内标准, 符合IEC 60189、 IEC 60708（蓝/白蓝、橙/橙白、绿/绿白、棕/棕白） 
2、线缆内部采用十字隔离骨架，可有效防止因线对之间绞距变化带来的性能下降 
3、芯线导体23AWG无氧卤铜，带宽≥250MHz 
4、支持最高达6次连接的100米链路；
5、线缆外皮护套IEC60332 LSZH阻燃等级，满足低烟无卤IEC 60754-1,IEC 60754 -2,IEC 61034-1, IEC 61034-2要求，满足不同区域需求</t>
  </si>
  <si>
    <t>四</t>
  </si>
  <si>
    <t>垂直主干子系统</t>
  </si>
  <si>
    <t>12芯室内单模光缆</t>
  </si>
  <si>
    <t>室内皮线光缆，12F，黑色，弯曲不敏感型室内室外防水光缆.，符合TIA/EIA-568-C.3-1和ISO/IEC 11801:2002 Ed2.0及相关国内标准YD/T901-2018，GB/T7424.3-2008，</t>
  </si>
  <si>
    <t>12芯室外单模光缆</t>
  </si>
  <si>
    <t>1、G652.D OS2单模12芯紧套管层绞式铠装室外光缆，黑色PE，E-GLASS增强，钢带铠装，能够支持10Gbps 10GBASE传输距离达到10000米；
2、符合TIA/EIA-568-C.3-1和ISO/IEC 11801: Ed2.0 2002 及相关国内标准YD/T901-2018，GB/T7424.3-2008；
3、光学特性：衰减：G652≤0.5db/km@1310nm；≤0.36db/km@1310nm（Typical）；G652≤0.4db/km@1550nm；≤0.22db/km@1550nm（Typical）： 宏弯附加衰减：≤0.05db/km@1310nm; ≤0.05db/km@1550nm</t>
  </si>
  <si>
    <t>24芯室外单模光缆</t>
  </si>
  <si>
    <t>1、G652.D OS2单模24芯紧套管层绞式铠装室外光缆，黑色PE，E-GLASS增强，钢带铠装，能够支持10Gbps 10GBASE传输距离达到10000米；
2、符合TIA/EIA-568-C.3-1和ISO/IEC 11801: Ed2.0 2002 及相关国内标准YD/T901-2018，GB/T7424.3-2008；
3、光学特性：衰减：G652≤0.5db/km@1310nm；≤0.36db/km@1310nm（Typical）；G652≤0.4db/km@1550nm；≤0.22db/km@1550nm（Typical）： 宏弯附加衰减：≤0.05db/km@1310nm; ≤0.05db/km@1550nm</t>
  </si>
  <si>
    <t>10对大对数电话电缆</t>
  </si>
  <si>
    <t>1、10对三类大对数电缆，AWG26，室外型；
2、产品符合并满足ISO/IEC11801:2011 Ed.2.2、ANSI/TIA-568-C.2的标准要求；</t>
  </si>
  <si>
    <t>25对大对数电话电缆</t>
  </si>
  <si>
    <t>1、25对三类大对数电缆，AWG26，室外型；
2、产品符合并满足ISO/IEC11801:2011 Ed.2.2、ANSI/TIA-568-C.2的标准要求；</t>
  </si>
  <si>
    <t>五</t>
  </si>
  <si>
    <t>设备间子系统</t>
  </si>
  <si>
    <t>12口光纤配线架</t>
  </si>
  <si>
    <t>1、滑动式12口光纤配线架，可安装12单工SC/ST/FC（12芯）光纤适配器；
2、12口光纤配线架, 19"标准机柜安装，带滑动导轨,完全正面维护管理；
3、采用适配器面板结构，可混装适配器；易于安装和维护，支持多种耦合器（LC、FC、ST、SC、MT-RJ等）；
4、优质冷轧钢板喷塑，1U高度，灵活的后部进线管理；
5、配线箱内部自带2个线缆管理环用于光纤的盘绕，自带2个线缆紧固格兰，防止线缆脱落。</t>
  </si>
  <si>
    <t>台</t>
  </si>
  <si>
    <t>24口光纤配线架</t>
  </si>
  <si>
    <t>1、滑动式24口光纤配线架，可安装24单工SC/ST/FC（24芯）光纤适配器；
2、24口光纤配线架, 19"标准机柜安装，带滑动导轨,完全正面维护管理；
3、采用适配器面板结构，可混装适配器；易于安装和维护，支持多种耦合器（LC、FC、ST、SC、MT-RJ等）；
4、优质冷轧钢板喷塑，1U高度，灵活的后部进线管理；
5、配线箱内部自带2个线缆管理环用于光纤的盘绕，自带2个线缆紧固格兰，防止线缆脱落。</t>
  </si>
  <si>
    <t>48口光纤配线架</t>
  </si>
  <si>
    <t>1、滑动式48口光纤配线架，可安装48单工SC/ST/FC（24芯）光纤适配器；
2、48口光纤配线架, 19"标准机柜安装，带滑动导轨,完全正面维护管理；
3、采用适配器面板结构，可混装适配器；易于安装和维护，支持多种耦合器（LC、FC、ST、SC、MT-RJ等）；
4、优质冷轧钢板喷塑，2U高度，灵活的后部进线管理；
5、配线箱内部自带2个线缆管理环用于光纤的盘绕，自带2个线缆紧固格兰，防止线缆脱落。</t>
  </si>
  <si>
    <t>光纤熔接盘</t>
  </si>
  <si>
    <t>光纤耦合器</t>
  </si>
  <si>
    <t>LC单工耦合器</t>
  </si>
  <si>
    <t>只</t>
  </si>
  <si>
    <t>LC熔接尾纤</t>
  </si>
  <si>
    <t>单模尾纤，LC接头，1米</t>
  </si>
  <si>
    <t>根</t>
  </si>
  <si>
    <t>光纤熔接</t>
  </si>
  <si>
    <t>定制</t>
  </si>
  <si>
    <t>点</t>
  </si>
  <si>
    <t>LC/LC 3米双芯单模跳纤</t>
  </si>
  <si>
    <t>1、LC-LC单模OS2双工跳线，黄色，3米；
2、满足并符合ISO/IEC11801Ed.2.2、ANSI/EIA-568-C标准规定的要求；
3、G652.D OS2级别连接到主干光缆及配线架的光纤，应支持万兆以太网；
4、标准：ISO/IEC 11801:2002 Ed2.0；
5、最大插入损耗（IL）：&lt; 0.2dB（LC）；
6、回波损耗（RL）：&gt;50dB（LC Single Mode）；</t>
  </si>
  <si>
    <t>语音配线架</t>
  </si>
  <si>
    <t>25口110语音配线架，免工具端接，19寸机架机柜安装，符合并满足IEC11801 2nd 2002、IEC60603-7-5，ANSI/TIA-568-C.2的标准要求；</t>
  </si>
  <si>
    <t>套</t>
  </si>
  <si>
    <t>100口110语音配线架，免工具端接，19寸机架机柜安装，符合并满足IEC11801 2nd 2002、IEC60603-7-5，ANSI/TIA-568-C.2的标准要求；</t>
  </si>
  <si>
    <t>24口非屏蔽六类配线架</t>
  </si>
  <si>
    <t>1、六类非屏蔽模块化配线架，1U，满配24只六类非屏蔽模块；
2、性能超越ISO/IEC11801:2011 Ed.2.2、ANSI/EIA-568-C.2标准规定的 Cat.6 / Class E 级要求；
3、六类非屏蔽模块传输带宽≥250MHz，拔插寿命：≥ 750 次，端接寿命：≥200 次，具备T568A和T568B两种通用线序，通用线序标签清晰标注于模块上，可采用单对110型打线工具；
4、背部自带理线器；
5、防火等级：符合UL RATE94V-0。</t>
  </si>
  <si>
    <t>六类非屏蔽跳线（2米）</t>
  </si>
  <si>
    <t>1、传输带宽超过250MHZ，导体为7/0.2的多股软跳线，颜色可选，长度2米；
2、性能标准：符合TIA/EIA-568C.2和ISO/IEC 11801规范。
3、内部3叉插针水晶头设计，水晶头内带线托，分离线对，提高传输性能
4、RJ45接头内插针镀金厚度为50μm；保证至少1000次插接；</t>
  </si>
  <si>
    <t>语音跳线</t>
  </si>
  <si>
    <t>RJ11-RJ11跳线，2米，传输频率≥16MHz，插拔寿命&gt;1000次</t>
  </si>
  <si>
    <t>理线器</t>
  </si>
  <si>
    <t>线缆管理架（带盖板） 1U 材料：SPCC冷轧钢板</t>
  </si>
  <si>
    <t>条</t>
  </si>
  <si>
    <t>2米机柜</t>
  </si>
  <si>
    <t>600*800*2000mm(深*宽*高)机柜，前门为钢化玻璃门，后门为无孔钢板门</t>
  </si>
  <si>
    <t>1.2米机柜</t>
  </si>
  <si>
    <t>600*600*1200mm(深*宽*高)机柜，前门为钢化玻璃门，后门为无孔钢板门</t>
  </si>
  <si>
    <t>机柜PDU</t>
  </si>
  <si>
    <t>输入16A，输出8位万用口配电PDU</t>
  </si>
  <si>
    <t>机柜PDU（安防）</t>
  </si>
  <si>
    <t>辅材</t>
  </si>
  <si>
    <t>胶布、轧带、螺丝螺母、关卡、熔接热缩套管保护套等</t>
  </si>
  <si>
    <t>项</t>
  </si>
  <si>
    <t>六</t>
  </si>
  <si>
    <t>利旧</t>
  </si>
  <si>
    <t>所有利旧设备的清理、整修，以及与新系统之间连接的辅材、系统调试等</t>
  </si>
  <si>
    <t>B</t>
  </si>
  <si>
    <t>2、校园计算机网络系统配置清单</t>
  </si>
  <si>
    <t>办公教学网</t>
  </si>
  <si>
    <t>(1)</t>
  </si>
  <si>
    <t>网络安全部分</t>
  </si>
  <si>
    <t>防火墙</t>
  </si>
  <si>
    <t>飞腾,银河麒麟,1U,1个管理口、5个千兆电口和4个千兆光口（满配千兆多模模块）,冗余电源,2个扩展槽位,网络层吞吐量(双向)： IPv4：7121.831Mbps，IPv6：7198.180Mbps。 应用层吞吐量(单向)： IPv4：2076.333Mbps，IPv6：2079.667Mbps。 TCP新建连接速率： IPv4：10.666万/秒，IPv6：9.998万/秒。 TCP并发连接数： IPv4：300.000万，IPv6：300.000万。含3年IPS入侵防御特征库升级许可。 默认带36个月硬件维保。
1.支持根据入接口、源/目的IP地址/地址对象、源/目的端口、协议、用户、应用、选路算法、探测、度量值、权重等多种条件设置策略路由;
2.支持手动和LACP链路聚合，可根据源/目的mac、源/目的IP、源/目的端口、五元组、端口轮询等条件提供不少于10种链路负载算法;
3.支持一体化安全策略配置，可以通过一条策略实现五元组信息源MAC、域名、地理区域、应用、服务、时间、IPS、AV、URL过滤、WAF、数据过滤、审计、APT等功能配置,简化用户管理；
4.访问控制策略执行动作支持允许、禁止及认证，对符合条件的流量进行Web认证，在策略中可设置用户 Web 认证的门户地址；
5.支持对达梦、人大金仓等数据库应用、P2P、移动应用、迅雷加密流量、向日葵/Teamview等远程控制软件、Modbus/IEC/OPC等工控物联网协议进行识别控制，支持自定义应用特征；
6.支持配置文件本地备份和回滚，支持＞3个配置文件备份，支持对访问控制策略、NAT策略等关键配置进行单独及加密备份和恢复；支持对配置命令及配置文件的操作行为进行审计。</t>
  </si>
  <si>
    <t>上网行为管理设备</t>
  </si>
  <si>
    <t>1.支持6个千兆电口，2个万兆光口，1个扩展模块插槽，具有2TB的硬盘存储，配置3年特征库升级授权；
2.设备最大吞吐≥5Gbps，默认支持400M审计带宽，要求所投整机最大支持并发连接数300万，要求所投整机每秒新建连接数≥22000/秒；
3.支持自定义设置识别方式的可信度；支持再次违规，多倍惩罚；支持旁路防共享
4.支持ARP表/邻居表支持Web管理ARP表查看，并支持指定静态ARP；支持Web管理IPv6邻居表查看，并支持指定静态，
5.部署模式支持路由模式，旁路模式、网桥模式、混合模式部署；切换部署模式无需重启，不影响设备正常使用；
6.支持L2TP、GRE VPN、PPTP、IPSec VPN；
7.支持违规网站、违规搜索、违规帖子、违规上传、违规邮件、潜在威胁的告警记录。
8.支持接口配置IPv6地址、支持IPv6地址簿、支持IPv6策略路由、NAT64、NAT66、DNS64等相关配置。支持IPv6流量审计。支持IPv6环境下认证、流量控制、行为控制和防火墙策略。
9.支持HTTPS方式登录设备，支持SSH管理。</t>
  </si>
  <si>
    <t>(2)</t>
  </si>
  <si>
    <t>网络核心交换机</t>
  </si>
  <si>
    <t>框式核心交换机</t>
  </si>
  <si>
    <t>1.主控引擎与业务板卡完全物理分离， 采用全分布式转发处理架构；
2.交换容量≥86Tbps，包转发性能≥57600Mpps，独立主控引擎插槽≥2个，独立业务插槽数≥6个；
3.为适应业界主流机柜的尺寸，设备高度≤10U，设备深度≤600mm；
4.为了适应机柜并排部署，机箱业务板卡区采用后出风风道设计，且风扇框采用冗余设计，风扇框个数≥2，风扇框同物理尺寸规格，支持风扇框任意安装；
5.为了提高槽位利用率和业务可靠性，单槽位能够同时提供千兆光口、千兆电口、万兆光口，且实际可用端口总数≥52；
6.N:1虚拟化：可将2台物理设备虚拟化为1台逻辑设备，虚拟组内设备具备统一的二层及三层转发表项，统一的管理界面，并可实现跨设备链路聚合；
7.支持静态路由、RIP、OSPF、IS-IS、BGP4、OSPFv3、BGP4+、IS-ISv6等路由协议；
8.支持VXLAN二三层分布式网关，支持EVPN，支持VXLAN双活；
9.▲设备支持云管理功能：支持网络设备基本信息监控功能，可以查看端口状态图/CPU、内存使用率/连通状态/设备状态、端口列表等；支持版本推送、一键升级、定时升级功能；支持一键设备发现，并在线生成交付验收报告； 支持一键全网巡检操作，随时随地掌握网络健康状况，并自动生成巡检报告；支持配置批量复用下发、复制配置、备份配置、配置回退、配置查看、配置对比、删除配置等配置模板功能，（提供国家认可的第三方检测报告复印件或提供官网截图证明（附链接））；
10.每台实配双主控、双电源，千兆以太网光口≥8个，千兆以太网电口≥24个，万兆以太网光口≥40个；</t>
  </si>
  <si>
    <t>无线网络控制器</t>
  </si>
  <si>
    <t>1．支持千兆电口≥8个，千兆光口≥1个，万兆光口≥1个，最大AP可管理数≥1000；
2．每台实配硬盘容量≥1T；
3．内存≥4G；
4．执行无线控制功能，配置满足本次项目需求的无线AP管理授权；
5．要求设备可配置AP的本地数据转发技术模式，即可根据网络的SSID和用户VLAN的规划，决定数据是否需要全部经过无线AC转发或直接进入有线网络进行本地交换，从而更好的适应未来无线网络更高流量传输的要求；
6．支持Web页面认证方式和802.1X客户端认证方式、短信认证等多种认证方式；
7．支持应用识别功能检测，并能更新应用识别库；
8．为便于安全管理，设备内置portal认证功能以及行为审计功能；
9．支持有线口抓包基本功能；</t>
  </si>
  <si>
    <t>(3)</t>
  </si>
  <si>
    <t>网络汇聚接入交换机</t>
  </si>
  <si>
    <t>24口光口汇聚交换机</t>
  </si>
  <si>
    <t>1.交换容量≥2.4Tbps，包转发率≥660Mpps，支持24个1000M SFP光口，8个复用的10/100/1000Mbps电口，8个1G/10G SFP+光口，支持2个扩展插槽；
2.支持24个千兆口、8个万兆口在64Bytes-1518Bytes下线速转发；
3.MAC地址≥196K，路由表项≥64K；
4.支持RIPv2，OSPFv2/v3，BGP4/4+，IS-ISv4/v6，支持IGMP v1/v2/v3，PIM-SM等组播协议；
5.支持硬件层级双boot，采用两个FLASH芯片存储boot软件（系统引导程序），实现硬件级boot冗余备份，避免因FLASH芯片故障导致交换机无法启动；
6.支持基础网络保护策略，限制用户向网络中发送ARP报文、ICMP请求报文、DHCP请求报文的数率，对超过限速阈值的报文进行丢弃处理，能够识别攻击行为，对有攻击行为的用户进行隔离； 
7.支持虚拟化功能，可将多台物理设备虚拟化为一台逻辑设备统一管理，并且链路故障的收敛时间达到毫秒级；
8.支持基于流的采样功能，对所选数据流包头中的源IP地址、目的IP地址、协议号、源端口号、包长等信息进行采样，并发送至网管主机
10.配置模块化双电源，支持1+1冗余；</t>
  </si>
  <si>
    <t>8口千兆接入千兆上行POE交换机</t>
  </si>
  <si>
    <t>1.支持10/100/1000M以太网电口≥10，1000M/2.5G SFP千兆光接口≥2个；交换容量≥336Gbps，包转发率≥30Mpps；
2.支持POE和POE+同时可POE供电端口≥8个，POE最大输出功率≥125W，PoE满载下整机最大功耗141W
3.支持静态路由协议；
4.支持生成树协议STP(IEEE 802.1d)，RSTP(IEEE 802.1w)和MSTP(IEEE 802.1s)，完全保证快速收敛，提高容错能力，保证网络的稳定运行和链路的负载均衡，合理使用网络通道，提供冗余链路利用率；
5.支持快速链路检测协议RLDP，可快速检测链路的通断和光纤链路的单向性，并支持端口下的环路检测功能，防止端口下因私接Hub等设备形成的环路而导致网络故障的现象；</t>
  </si>
  <si>
    <t>8口千兆接入千兆上行交换机</t>
  </si>
  <si>
    <t>1.支持10/100/1000M以太网电口≥10，1000M/2.5G SFP千兆光接口≥2个；交换容量≥336Gbps，包转发率≥30Mpps；
2.采用绿色环保设计，整机最大功耗≤16W；
3.支持静态路由协议；
4.支持生成树协议STP(IEEE 802.1d)，RSTP(IEEE 802.1w)和MSTP(IEEE 802.1s)，完全保证快速收敛，提高容错能力，保证网络的稳定运行和链路的负载均衡，合理使用网络通道，提供冗余链路利用率；
5.支持快速链路检测协议RLDP，可快速检测链路的通断和光纤链路的单向性，并支持端口下的环路检测功能，防止端口下因私接Hub等设备形成的环路而导致网络故障的现象；</t>
  </si>
  <si>
    <t>24口千兆接入万兆上行交换机</t>
  </si>
  <si>
    <t>1.支持10/100/1000M以太网端口≥24，支持1G/10G SFP+万兆光接口≥4个；交换容量≥672Gbps，包转发率≥170Mpps；
2.端口浪涌抗扰度≥10KV（即具备10KV的防雷能力）；
3.支持IPv4和IPv6的静态路由、RIP/RIPng、OSPFv2/OSPFv3等三层路由协议；
4.支持OpenFlow 1.3协议；
5.支持1对1、1对多、多对1和基于流的本地、远程镜像；且支持RSPAN和ERSPAN；
6.支持专门基础网络保护机制，能够限制用户向网络中发送数据包的速率，对有攻击行为的用户进行隔离，保证设备和整网的安全稳定运行；
7.支持专门针对CPU保护机制的CPP功能，可将送CPU的报文，如ARP报文的速率进行限制，使CPU的使用率降低到10%左右，保障了CPU安全；</t>
  </si>
  <si>
    <t>24口千兆接入万兆上行POE交换机</t>
  </si>
  <si>
    <t>1.支持10/100/1000M以太网端口≥24个，支持1G/10G SFP+非复用口≥4个，交换容量≥672Gbps，包转发率≥170Mpps；
2.要求设备MAC地址≥16K；
3.支持≥24个电口POE和POE+远程供电，整机POE功率输出≥370W；
4.支持静态路由、可扩展支持RIP、RIPng、OSPF、OSPFv3协议；
5.支持CPU保护功能，能够针对发往CPU处理的各种报文进行流区分和优先级队列分级处理，保护交换机在各种环境下稳定工作；
6.投标产品面板自带一键查看PoE供电状态功能的PoE按钮，轻按即可查看设备当前的通信状态和供电状态；
7.要求所投设备支持1对1、1对多、多对1和基于流的本地、远程镜像；且支持RSPAN和ERSPAN；
8.支持虚拟化功能，可将多台物理设备虚拟化为一台逻辑设备统一管理，并且链路故障的收敛时间≤30ms；
9.支持OpenFlow 1.3协议；</t>
  </si>
  <si>
    <t>48口千兆接入万兆上行交换机</t>
  </si>
  <si>
    <t>1.支持10/100/1000M以太网端口≥48，支持1G/10G SFP+万兆光接口≥4个；交换容量≥672Gbps，包转发率≥207Mpps；
2.端口浪涌抗扰度≥10KV（即具备10KV的防雷能力）；
3.支持IPv4和IPv6的静态路由、RIP/RIPng、OSPFv2/OSPFv3等三层路由协议；
4.支持OpenFlow 1.3协议；
5.支持1对1、1对多、多对1和基于流的本地、远程镜像；且支持RSPAN和ERSPAN；
6.支持专门基础网络保护机制，能够限制用户向网络中发送数据包的速率，对有攻击行为的用户进行隔离，保证设备和整网的安全稳定运行；
7.支持专门针对CPU保护机制的CPP功能，可将送CPU的报文，如ARP报文的速率进行限制，使CPU的使用率降低到10%左右，保障了CPU安全；</t>
  </si>
  <si>
    <t>教室8口千兆接入千兆上行POE接入交换机</t>
  </si>
  <si>
    <t>1.支持10/100/1000M以太网电口≥8个，1G/2.5G/10G SFP+光接口≥1个，交换容量≥432Gbps，包转发率≥126Mpps； 
2.支持POE和POE+远程供电，POE供电功率为125W；
3.采用无风扇、压铸一体化外壳设计，有效增大散热面积；
4.要求设备采用静音设计，噪声值＜20dBA；
5.符合国家低碳环保等政策要求，支持IEEE 802.3az标准的EEE节能技术；
6.支持生成树协议RSTP(IEEE 802.1w)，完全保证快速收敛，提高容错能力，保证网络的稳定运行和链路的负载均衡，合理使用网络通道，提供冗余链路利用率。</t>
  </si>
  <si>
    <t>(4)</t>
  </si>
  <si>
    <t>网络无线AP</t>
  </si>
  <si>
    <t>面板式无线AP</t>
  </si>
  <si>
    <t>1.支持802.11ax标准，采用双路双频设计，整机4条空间流，整机最大接入速率≥2.975Gbps；
2.采用国际86*86标准尺寸，可嵌入86mm面板盒安装，产品嵌入86盒后露出墙面的厚度不超过10mm；
3.支持1个1G以太网口上联，1个1G以太网口下联，正背面各1个RJ45透传口；
4.支持可更换彩壳，用户在使用该产品时能根据场地环境灵活地定制个性化的彩壳；
5.整机功耗小于8W；
6.AP具有WLAN自动网优功能，不借助任何网络优化软件，仅通过AP配置进行无线网络优化，降低无线网络中的频段干扰；
7.支持终端智能识别技术，可识别终端类型并上报，内置探针功能，能够对覆盖范围的终端MAC信息进行检测；</t>
  </si>
  <si>
    <t>放装式无线AP</t>
  </si>
  <si>
    <t>1.支持标准的802.11ax协议，采用双路双频设计，整机4条空间流，整机最大无线速率≥2.976Gbps；
2.具有1个10/100/1000Base-T自适应以太网电口，1个2.5G光口；
3.内置蓝牙5.1；
4.避免无线网络中私接非法AP，所投AP具有非法AP的精确反制和模糊反制功能，能够主动识别非法设备并令非法设备不能使用；
5.AP具有WLAN自动网优功能，不借助任何网络优化软件，仅通过AP配置进行无线网络优化，降低无线网络中的频段干扰；
6.支持终端智能识别技术，可识别终端类型并上报，内置探针功能，能够对覆盖范围的终端MAC信息进行检测；</t>
  </si>
  <si>
    <t>放装式高密无线AP</t>
  </si>
  <si>
    <t>1.支持802.11ax标准。采用硬件独立的四射频设计，整机支持8条空间流，整机最大无线速率≥6Gbps；
2.支持5G以太网接口≥1个，5G光口≥1个；支持1个10/100/1000Base-T以太网接口对外供电；
3.整机最大终端接入数≥1552个；
4.支持内置蓝牙5.1；
5.支持PSK认证、Web认证、微信认证、二维码访客认证、短信认证、无感知认证等认证方式；
6.为快速建立高度隔离的安全网络，设备应支持实现AP虚拟化功能，实现一台AP虚拟为多台AP，分别受不同AC设备独立管理，互不影响。不同虚拟AP之间数据隔离，虚拟AP在AC上不占用AP License；</t>
  </si>
  <si>
    <t>室外无线AP</t>
  </si>
  <si>
    <t>1.室外型无线接入点，支持802.11ax标准，整机双射频，4条空间流，最大无线接入速率≥2.975Gbps；
2.内置全向天线；
3.支持1G有线接口≥1个，支持2.5G光口≥1个；
4.支持内置蓝牙5.0；
5.支持IP68防护等级；
6.整机最大终端接入数≥1024个；
7.避免无线网络中私接非法AP，所投AP具有非法AP的精确反制和模糊反制功能，能够主动识别非法设备并令非法设备不能使用；</t>
  </si>
  <si>
    <t>(5)</t>
  </si>
  <si>
    <t>光模块</t>
  </si>
  <si>
    <t>千兆光模块</t>
  </si>
  <si>
    <t>1000BASE-LX mini GBIC转换模块（1310nm），10km</t>
  </si>
  <si>
    <t>块</t>
  </si>
  <si>
    <t>万兆光模块</t>
  </si>
  <si>
    <t>万兆LC接口模块（1310nm），10km，适用于SFP+接口</t>
  </si>
  <si>
    <t>综合安防网</t>
  </si>
  <si>
    <t>1.主控引擎与业务板卡完全物理分离， 采用全分布式转发处理架构；
2.交换容量≥51Tbps，包转发性能≥38000Mpps，独立主控引擎插槽≥2个，独立业务插槽数≥3个，
3.为适应业界主流机柜的尺寸，设备高度≤4U，设备深度≤600mm；
4.为了提高槽位利用率和业务可靠性，单槽位能够同时提供千兆光口、千兆电口、万兆光口，且实际可用端口总数≥52；
5.N:1虚拟化：可将2台物理设备虚拟化为1台逻辑设备，虚拟组内设备具备统一的二层及三层转发表项，统一的管理界面，并可实现跨设备链路聚合；
6.支持VXLAN二三层分布式网关，支持EVPN；
7.支持IPv6过渡技术，IPv4/IPv6双栈、6over4隧道、4 over6隧道；支持IPv6 DHCP SERVER、IPv6 DHCP Relay、DHCP Snooping；
8.支持静态路由、RIP、OSPF、IS-IS、BGP4、OSPFv3、BGP4+、IS-ISv6等路由协议；
9.支持基础安全保护策略，可实现ARP等各种攻击的自动防御，保护系统各种服务的正常运行；
10.▲设备支持硬件健康状态可视化，可以对风扇状态、电源、温度、板载电压进行监控，尤其是在日常巡查中发现电压异常前兆，可及时处理，避免出现电压异常宕机。（提供国家认可的第三方检测报告复印件或提供官网截图证明（附链接））；
11.每台实配双主控、双电源，千兆以太网光口≥24个，千兆以太网复用电口≥12个，万兆以太网光口≥4个；</t>
  </si>
  <si>
    <t>1.交换容量≥2.4Tbps，包转发率≥660Mpps，支持24个1000M SFP光口，8个复用的10/100/1000Mbps电口，8个1G/10G SFP+光口，支持2个扩展插槽；
2.支持24个千兆口、8个万兆口在64Bytes-1518Bytes下线速转发
3.MAC地址≥196K，路由表项≥64K；
4.支持RIPv2，OSPFv2/v3，BGP4/4+，IS-ISv4/v6，支持IGMP v1/v2/v3，PIM-SM等组播协议；
5.支持硬件层级双boot，采用两个FLASH芯片存储boot软件（系统引导程序），实现硬件级boot冗余备份，避免因FLASH芯片故障导致交换机无法启动；
6.支持基础网络保护策略，限制用户向网络中发送ARP报文、ICMP请求报文、DHCP请求报文的数率，对超过限速阈值的报文进行丢弃处理，能够识别攻击行为，对有攻击行为的用户进行隔离； 
7.支持虚拟化功能，可将多台物理设备虚拟化为一台逻辑设备统一管理，并且链路故障的收敛时间达到毫秒级；
8.支持基于流的采样功能，对所选数据流包头中的源IP地址、目的IP地址、协议号、源端口号、包长等信息进行采样，并发送至网管主机；
9.配置模块化双电源，支持1+1冗余；</t>
  </si>
  <si>
    <t>8口千兆接入千兆上行接入交换机</t>
  </si>
  <si>
    <t>1.支持10/100/1000M以太网电口≥8个，1G/2.5G/10G SFP+光接口≥1个，交换容量≥432Gbps，包转发率≥126Mpps；
2.采用静音设计，噪声值＜20dB；
3.采用金属外壳和金属网口设计；
4.支持端口浪涌抗扰度≥8KV（即具备8KV的防能力）；
5.支持配合SDN平台实现零配置上线，在极光服务器端配置管理网段且创建相应业务模板后，设备开箱上电后配置即可自动从软件下发，无需在接入设各端刷入配置；
6.配合SDN平台支持当室内交换机出现故障，替换用的新设备支持智能零替换。支持自适应不同型号间的设备替换，以及替换后新设备支持终端在任意端口接入，并且终端在原有设备接入端口的配置可自动跟随到新设备端口；
7.配合SDN平台支持光模块与光链路运维检测与故障告警，包括提供告警原因分析与处理建议；</t>
  </si>
  <si>
    <t>24口千兆接入千兆上行接入交换机</t>
  </si>
  <si>
    <t>1.支持10/100/1000M自适应以太网端口≥24个，支持1G SFP光接口≥4个；交换容量≥672Gbps，转发性能≥126Mpps；
2.设备MAC地址≥16K；
3.产品端口浪涌抗扰度≥10KV，即具备10KV的防雷能力；
4.要求设备采用静音无风扇节能设计；
5.支持静态路由、RIP/RIPng、OSPFv2/OSPFv3等三层路由协议；
6.支持软件定义网络SDN，符合OpenFlow 1.3协议标准；
7.支持专门基础网络保护机制，能够限制用户向网络中发送数据包的速率，对有攻击行为的用户进行隔离，保证设备和整网的安全稳定运行；
8.支持sFlow网络监测技术；
9.支持虚拟化功能，可将多台物理设备虚拟化为一台逻辑设备统一管理，并且链路故障的收敛时间≤30ms；</t>
  </si>
  <si>
    <t>8口千兆接入千兆上行接入交换机（公安专用）</t>
  </si>
  <si>
    <t>其他</t>
  </si>
  <si>
    <t>3、校园综合安防系统配置清单</t>
  </si>
  <si>
    <t>校园安防管理软件</t>
  </si>
  <si>
    <t>安防管理平台</t>
  </si>
  <si>
    <t>（1）设备参数
处理器：2 × Kunpeng 916,32 Core@2.4GHz
内存：16GB × 2-2933 MT/s最多 16 个 DDR4 内存插槽，支持 RDIMM内存设计速率最大可达 2400 MT/s内存保护支持 ECC单根内存条容量支持 16 GB/32GB
硬盘：2块4T 3.5吋 SATA 热插拔机械硬盘，最大支持12块3.5吋/2.5吋的SAS/SATA机械硬盘或固态硬盘
电源：1+1冗余热插拔电源模块，具体电源：白金1200W 交流电源
RAID：SAS3008IR RAID控制卡：支持0/1/10/1E，不支持电池掉电保护风扇：4个热插拔风扇，支持单风扇失效
操作系统：OpenEuler
（2）安防管理平台基础管理软件
支持基础资源（组织、设备、人、卡、车等信息）管理，提供事件中心、数据存储、电子地图、日志记录等基础功能;
支持平台运维，提供服务部署维护功能、支持模块化升级部署、系统资源使用情况监控等运维相关功能；
支持级联、分布式、集群，实现系统核心能力提升；
支持双机热备，提升系统灾备能力，保障系统的可靠性；
支持mysql数据库、云数据库，统一云、标准云、智微云，满足图片、视频、结构化数据的按需求存储；
支持标准开放平台，提供rest ful 等多维度接口，显示数据互联互通；
支持光栅、矢量、3D 三种类型，不同厂家的地图；
支持自定义定制，如：皮肤切换，设备校时，表单自定义；
支持按照用户配置的权限过滤展示组织设备树、部门人员树、数据查询；
（3）视频监控管理系统
支持电视墙清屏、锁屏、屏幕开关；支持即时上墙、任务上墙；支持定时、轮巡电视墙计划；支持电视墙的漫游、开窗、分割；
支持B/S端、C/S端实时预览，支持保存视图名称的自定义命名；窗口预览按 无分割、1+3模式、1+5模式 的分割模式进行窗口再分割，分割子画面具备拖移、预览、局部放大能力；窗口预览手动切换主码流、辅码流1、辅码流2；自定义分割数自适应切换主辅码流；窗口预览下的打开音频，打开对讲、抓图；窗口预览或实时优先、或流畅优先、或均衡优先、或自定义等4种视频播放模式调节；
支持以免安装本地插件的方式集成视频功能，实现视频取流播放；
支持软件、硬解两种方式自动切换，根据运行环境合理利用系统资源，支持最高25路，1080P视频播放；
支持B/S端、C/S端录像回放，支持录像以时间轴分布结果，可左右滚动、可刻度缩放，且缩放可控范围在10秒至24小时；支持以颜色差异区别以下录像类型：定时录像、报警录像、移动侦测、视频丢失及视频遮挡；7种倍速播放：1倍、2倍、4倍、8倍、16倍、32倍、64倍；支持6种慢速播放：1/2、1/4、1/8、1/16、1/32、1/64；录像按全部录像、定时录像、动检录像、报警录像的类型进行过滤；支持以.dav、.avi、.mp4、.flv、.asf的格式保存录像文件；支持录像回放下抓图、连续抓图；支持普通录像存储、补录录像存储；
（4）门禁管理系统
1、设备管理，支持门禁设备的管理维护,支持门禁的增删改查、导入、导出,支持设备在离线管理,支持安全帽配置项，设备支持IP添加及主动注册两种方式；
2、门通道控制，支持门禁通道操作:开门、关门、常开、常闭和正常，支持门禁状态主动上报平台页面实时显示；
3、门组分配，支持门禁通道按组进行管理；
4、门禁授权-按人授权，支持单个按人授权、删除权限、批量按人授权、删除权限、支持权限复制、支持人员权限execl导出；
5、门禁授权-按门授权，支持以人的维护或者以部门的维度配置人员权限,可按门组或者门通道进行配置；
6、门禁授权-权限清空重发，支持对在线的设备进行清空重发,针对支持快速下发的设备；
7、门禁复核，支持发卡、人像两种复核方式，持对差异化的复核结果同步到设备；
8、门禁管理-任务查询，支持人员、发卡、指纹、人像授权任务查询；
9、刷卡记录，支持人员进行记录及门禁的事件记录集中到刷卡记录里进行展示；
10、补采日志，支持门禁设备手动断线续传及每天凌晨自动断线续传的记录显示；
11、认证记录，支持人证核验终端比对记录展示；
（5）报警管理系统
管理并接入报警主机设备，支持防区管理，并可联动地图，实现防区布防、撤防、旁路、隔离、取消旁路、消警；
（6）停车场管理系统
支持收款统计、缴费统计、月卡/储值/长期用户总览统计；
收费灵活，支持按次、按日、按时长、按时段、按组合的收费，包括节假日或者周末的不同收费方式；
配套云平台提供多种支付方式，支持岗亭、服务台、查询机、手机等多种途径进行停车费缴纳，支持微信、支付宝、现金、银行卡、优惠券等多种支付方式，同时支持营收对账；
支持无人值守，支持月卡/储值充值缴费；
支持潮汐车道，同车道，不同时段，车道方向可自动切换；
入口放行模式
车辆放行模式——临时车自动放行；
车辆放行模式——内部车自动放行；
特殊车放行模式——大型车不放行；
特殊车放行模式——新能源车自动放行；
特殊车放行模式——无牌车自动放行、无牌车扫码放行；
用户放行模式——过期内部用户自动放行；
车辆等待开闸：余位从0变为1时开闸；
支持临时车高峰期禁入设置，开启后在设置时间段内，禁止临时车进入。最多可添加5个时间段；
余位为零时放行模式：允许车辆进入、允许内部车辆进入、禁止车辆进入、允许专有车辆进入；
抓拍即入场，启用之后所有车辆都自动放行，其他入场放行设置均不生效；
出口放行模式
车辆放行模式—无牌车自动放行；
车辆放行模式— 新能源车自动放行；
车辆放行模式— 临时车收费金额为零自动放行；
用户放行模式— 包月/长期用户自动放行；
用户放行模式— 过期包月/长期用户收费金额为零自动放行；
其他放行模式：车辆无入场记录自动方向、扫码未找到入场记录自动放行；
车辆进出
可根据进场时间、出场时间进行表头查询
可根据车主姓名、车牌号进行模糊查询
能根据入场车牌，出场车牌，车主，车场，车辆类型、进口道闸，出口道闸、进出场时间等进行精确查询
报表展示：入场车牌，出场车牌，车主，车场，进口通道，进车时间，出口通道，出车时间，车辆类型
支持车辆进出记录导出
（6）本次软件授权配置
安防基础管理软件1套；视频监控授权不低于240路；门禁授权不低于12路，报警管理系统不低于1套，停车管理系统不低于4路</t>
  </si>
  <si>
    <t>发卡器</t>
  </si>
  <si>
    <t>支持Mifare卡（IC卡）、CPU卡、ID卡、身份证(序列号)的发卡
支持USB2.0接口，即插即用，无需安装驱动
发卡成功有LED指示灯、蜂鸣器提示</t>
  </si>
  <si>
    <t>IC卡（含教师和学生）</t>
  </si>
  <si>
    <t>IC卡，含印刷</t>
  </si>
  <si>
    <t>张</t>
  </si>
  <si>
    <t>校园前端监控部分</t>
  </si>
  <si>
    <t>校园出入口</t>
  </si>
  <si>
    <t>400万像素结构化摄像机（接入公安）</t>
  </si>
  <si>
    <t>星光变焦1/1.8"靶面尺寸结构化相机
采用深度学习算法，以海量图片及视频资源为路基，通过机器自身提取目标特征，形成深层可供学习的人脸图像。
支持智能资源全结构化模式：人脸抓拍、人体抓拍、车辆抓拍和牌识
设备内置高效温和补光灯，告别光污染，保证夜间正常进行人脸抓拍
设备内置电动变焦镜头，操作便易，变焦过程平稳
支持标准的256 GB Micro SD/Micro SDHC/Micro SDXC卡存储，支持10 M/100 M自适应网口
最高分辨率可达400万像素，并在此分辨率下可输出25fps实时图像，图像更流畅，支持透雾、电子防抖，支持宽动态120 dB
音频：2路输入，1路输出；报警：3路输入，2路输出；支持RS-485；支持复位；支持在线升级
支持开放型网络视频接口，GB/T28181-2016，视图库
支持三码流技术，支持同时20路取流
支持三级用户权限管理，支持授权的用户和密码，支持IP地址过滤
最低照度：彩色：0.0005 Lux @（F1.2，AGC ON），0 Lux with Light
黑白：0.0001 Lux @（F1.2，AGC ON），0 Lux with IR
防补光过曝：支持防补光过曝开启和关闭，开启下支持自动和手动，手动支持根据距离等级控制补光灯亮度
补光灯类型：混合补光（支持白光模式和混光模式），750 nm+暖白光
补光距离：普通监控：最远可达80 m
人脸抓拍/识别：最远可达14 m
视频压缩标准：H.265/H.264/MJPEG
电源供应：DC：12 V ± 20%； PoE：802.3at，Type 2，Class 4
防护等级：IP67
 在IE浏览器下，具有设备重启和布防动态报警数据感知与记录功能，布防动态报警数据包括异常掉线、历史布防、实时布防3种类型；可记录报警的开始时间、结束时间、布防类型、报警链路地址、端口、链路续传。</t>
  </si>
  <si>
    <t>室内及走廊公共区域</t>
  </si>
  <si>
    <t>400万像素网络半球摄像机</t>
  </si>
  <si>
    <t>采用高性能400万像素1/3英寸CMOS图像传感器，低照度效果好，图像清晰度高
默认可输出400万(2560×1440)@25fps，最大可输出400万(2688×1520)@20fps
支持H.265编码，压缩比高，实现超低码流传输
内置高效红外补光灯，最大红外监控距离50米
支持绊线入侵，区域入侵
支持走廊模式，宽动态，3D降噪，强光抑制，背光补偿，数字水印，适用不同监控环境
支持ROI，SMART H.264/H.265，灵活编码，适用不同带宽和存储环境
支持内置MIC
支持DC12V/POE供电方式
支持IP67防护等级</t>
  </si>
  <si>
    <t>400万像素网络枪型摄像机</t>
  </si>
  <si>
    <t>采用高性能400万像素1/3英寸CMOS图像传感器，低照度效果好，图像清晰度高
默认可输出400万(2560×1440)@25fps，最大可输出400万(2688×1520)@20fps
支持H.265编码，压缩比高，实现超低码流传输
内置高效红外补光灯，最大红外监控距离50米
支持绊线入侵，区域入侵
支持走廊模式，宽动态，3D降噪，强光抑制，背光补偿，数字水印，适用不同监控环境
支持ROI，SMART H.264/H.265，灵活编码，适用不同带宽和存储环境
支持DC12V/POE供电方式
支持IP67防护等级</t>
  </si>
  <si>
    <t>400万像素网络球型摄像机</t>
  </si>
  <si>
    <t>采用400万像素1/2.8英寸CMOS传感器，支持23倍光学变倍，16倍数字变倍
支持超低照度，彩色：0.005Lux@F1.6；黑白：0.0005Lux@F1.6；0Lux，红外灯开启
支持H.265编码，实现超低码流传输
内置150米红外灯补光，采用倍率与补光灯功率匹配算法，补光效果更均匀
内置GPU芯片，支持深度学习算法，有效提升检测准确率
支持人脸检测；支持人脸轨迹框；支持抓拍；支持人脸增强；支持人脸抠图区域可设：人脸，单寸照；支持实时抓拍，质量优先二种抓拍策略;
支持绊线入侵；支持区域入侵；支持穿越围栏；支持徘徊检测；支持物品遗留；支持物品搬移；支持快速移动；支持停车检测；支持人员聚集；支持人车分类报警；
水平方向360°连续旋转，垂直方向-20°～90°自动翻转180°后连续观察,无观察盲区
支持300个预置位，8条巡航路径，5条巡迹路径
支持IP66防护等级，6000V防雷、防浪涌和防突波保护
支持DC24V±25%宽电压输入</t>
  </si>
  <si>
    <t>电梯</t>
  </si>
  <si>
    <t>400万像素电梯专用半球摄像机</t>
  </si>
  <si>
    <t>采用星光级低照度400万像素1/2.9英寸CMOS图像传感器，低照度效果好，图像清晰度高
最大可输出400万( 2688 × 1520 )@25/30fps
支持电瓶车入梯检测算法，可实现电瓶车入梯行为的检测及报警
内置ToF传感器，可对画面中人为手、雨伞等恶意遮挡相机行为进行报警
出厂自带楼层显示传感器，可对接设备，显示电梯所在楼层和运行速度参数（传感器通过光电感应原理实现楼层计数，仅适用每层有遮光板的电梯结构）
支持电瓶车禁止入梯楼层可设
支持H.265编码，压缩比高，实现超低码流传输
内置高效暖光和红外补光灯，最大红外监控距离10米
支持走廊模式，宽动态，3D降噪，强光抑制，背光补偿，数字水印，适用不同监控环境
支持ROI，SMART H.264/H.265，灵活编码，适用不同带宽和存储环境
支持报警1进1出（报警输出为干式报警，支持常开/常闭），485，最大支持256G Micro SD卡，内置MIC，内置扬声器
支持DC12V供电方式，12V电源返送，最大电流165mA，峰值电流700mA，用于楼显传感器供电</t>
  </si>
  <si>
    <t>无线网桥</t>
  </si>
  <si>
    <t>• 业务端口：1×WAN口: 100Mbps RJ-45(非标24V PoE IN)、3×LAN口:100Mbps RJ-45；
• 设备自带一个DC电源端口，可直接通过12VDC电源供电；
• 外置PoE电源模块接口参数：1×LAN口:100Mbps RJ-45(非标24V PoE OUT)、1×LAN口:100Mbps RJ-45、DC IN:12V；
• 支持数码显示屏，可显示工作模式和信道等信息，不使用电脑也可轻松调试；
• 无线标准：IEEE 802.11 b/g/n；
• 推荐视频路数：3-4路200W像素4M码流IPC/3-4路400W像素4M码流IPC；
• 无线空口速率：300Mbps；
• 工作频率：2.4GHz-2.484GHz；
• 工作温度：-20℃～+55℃；</t>
  </si>
  <si>
    <t>对</t>
  </si>
  <si>
    <t>厨房</t>
  </si>
  <si>
    <t>400万像素防油污摄像机</t>
  </si>
  <si>
    <t>1.输出400万(2688 x 1520)@25fps，采用高性能1/2.7英寸CMOS图像传感器，低照度效果好，图像清晰度高
2.内置GPU芯片，支持深度学习算法，有效提升检测准确率
3.防油污相机支持垃圾桶未盖、玩手机检测、人员着装检测（口罩、帽子、衣服颜色）智能功能，并能够同时进行布控；支持老鼠检测，结合智能分时复用功能，实现白天监控人员，晚上监测老鼠，满足厨房场景的多种检测需求；支持通过485接入温湿度和电量传感器，对厨房环境进行数据监测，当超过设定值时进行报警提醒；该款相机前盖采用卡扣式设计，便于拆卸更换及安装，维护方便
4.支持H.265编码，压缩比高，实现超低码流传输
5.内置高效红外补光灯，最大补光监控距离80米;内置暖光灯，最大补光监控距离30米
6.支持ROI，SMART H.264/H.265，灵活编码，适用不同带宽和存储环境
7.支持走廊模式，宽动态，3D降噪，强光抑制，背光补偿，数字水印，适用不同监控环境
8.支持智能侦测：区域入侵，绊线入侵，快速移动（三项均支持人车分类及精准检测），物品遗留，物品搬移，徘徊检测，人员聚集，停车检测，人脸检测，人数统计
9.支持睿厨、玩手机检测、垃圾桶未盖检测、老鼠检测功能
10.▲支持将智能资源分配设置为Smart事件或AI开放平台。（提供国家认可的第三方检测报告复印件或提供官网截图证明（附链接））
11.▲支持算法离线或在线加载和升级等操作，升级过程中设备输出的视频画面应连续稳定，升级完成后设备不应重启（提供国家认可的第三方检测报告复印件或提供官网截图证明（附链接））
12.支持通过485接入温湿度传感器和电量传感器的超限报警功能
13.支持多种异常检测：动态检测，视频遮挡，场景变更，音频异常侦测，14.无SD卡，SD卡空间不足，SD卡出错，网络断开，IP冲突，非法访问
15.支持报警2进2出，音频1进1出，485，BNC，电源返送，最大支持512G Micro SD卡
16.支持DC12V/POE供电方式，方便工程安装
17.支持IP67防护等级</t>
  </si>
  <si>
    <t>室外</t>
  </si>
  <si>
    <t>(6)</t>
  </si>
  <si>
    <t>摄像机配件</t>
  </si>
  <si>
    <t>枪型摄像机支架</t>
  </si>
  <si>
    <t>枪型摄像机支架，壁装、吊装</t>
  </si>
  <si>
    <t>球型摄像机支架</t>
  </si>
  <si>
    <t>球型摄像机支架，壁装、吊装</t>
  </si>
  <si>
    <t>电源</t>
  </si>
  <si>
    <t>DC 12V/2A</t>
  </si>
  <si>
    <t>球机电源</t>
  </si>
  <si>
    <t>AC 24V/5A</t>
  </si>
  <si>
    <t>防雷器</t>
  </si>
  <si>
    <t>网络、电源二合一防雷器</t>
  </si>
  <si>
    <t>监控立杆</t>
  </si>
  <si>
    <t>3.5米，含地笼，水泥基础浇筑，立杆接地，接地线等</t>
  </si>
  <si>
    <t>围墙监控立杆</t>
  </si>
  <si>
    <t>围墙监控立柱，L型，围墙柱头安装</t>
  </si>
  <si>
    <t>室内电源盒</t>
  </si>
  <si>
    <t>室内电源盒，ABS塑料</t>
  </si>
  <si>
    <t>室外防水设备箱</t>
  </si>
  <si>
    <t>室外防水箱，不锈钢，500*600mm，含配电空开，防浪涌保护器等，含地面混凝土基础</t>
  </si>
  <si>
    <t>光纤收发器（公安专用）</t>
  </si>
  <si>
    <t>单口光纤收发器，双芯，单或双网口，一对含两只（一收一发）（公安专用）</t>
  </si>
  <si>
    <t>(7)</t>
  </si>
  <si>
    <t>监控系统UPS配电</t>
  </si>
  <si>
    <t>15KVA UPS主机</t>
  </si>
  <si>
    <t>1、15KVA/三进单出
2、输入电压380/400/415Vac
3、输出电压220/230/240Vac（线电压）±1%
4、整机效率≥89%
5、电池电压192Vdc
6、▲多电平技术：为保障UPS的可用性稳定性，降低功率器件承压和老化速度，应采用三电平逆变或四电平逆变技术，可更好适应各种半波负载；三防工艺：所有电路板均需要采用三防工艺；误操作保护：误操作保护功能，如果UPS工作在逆变状态下，此时如果误将手动旁路闭合或静态旁路短路，将会有反灌电流冲击逆变器损坏逆变器，UPS要求在这种情况下保护逆变器不受损坏。（提供国家认可的第三方检测报告复印件或提供官网截图证明（附链接））</t>
  </si>
  <si>
    <t>后备电池（后备1小时）</t>
  </si>
  <si>
    <t>12V/100AH免维护铅酸蓄电池</t>
  </si>
  <si>
    <t>节</t>
  </si>
  <si>
    <t>电池机柜</t>
  </si>
  <si>
    <t>定制放16节12V/100AH电池柜、含100A/3P电池开关及电池连接线缆</t>
  </si>
  <si>
    <t>承重底座</t>
  </si>
  <si>
    <t>电池柜承重底座，角钢焊接</t>
  </si>
  <si>
    <t>UPS配电箱</t>
  </si>
  <si>
    <t>配电柜，含柜体、配电空开、防浪涌保护器、导轨等。详见配电系统图</t>
  </si>
  <si>
    <t>楼栋配电箱</t>
  </si>
  <si>
    <t>PZ30箱，明装，含配电空开、防浪涌保护器、导轨等。详见配电系统图</t>
  </si>
  <si>
    <t>UPS输入电缆</t>
  </si>
  <si>
    <t>WDZ-YJY-5*10</t>
  </si>
  <si>
    <t>UPS输出电缆</t>
  </si>
  <si>
    <t>WDZ-YJY-3*16</t>
  </si>
  <si>
    <t>(8)</t>
  </si>
  <si>
    <t>公安专线</t>
  </si>
  <si>
    <t>3年通信专线，甲方联系运营商办理，用于本地视频接入公安。费用计入投标报价。</t>
  </si>
  <si>
    <t>校园监控存储部分</t>
  </si>
  <si>
    <t>64路16盘位NVR</t>
  </si>
  <si>
    <t>硬件规格:
3U 标准机架式：2个HDM.2个VGA，HDMI+VGA组内同源：16 盘位，可满配10T硬盘：2个千兆网口：2个USB20接口、1个USB3.0接口：报警接口16进8出
软件性能:
输入带宽:320M64路H.264、H265 混合接入最大支持12x1080P 解码支持 H265、H.264 解码</t>
  </si>
  <si>
    <t>8T监控级硬盘</t>
  </si>
  <si>
    <t>监控级-8TB-128MB-5400RPM-3.5英寸-SATA接口</t>
  </si>
  <si>
    <t>8T企业级硬盘(公安专用）</t>
  </si>
  <si>
    <t>企业级-8TB-256MB-7200RPM-3.5英寸-SATA接口(公安专用）</t>
  </si>
  <si>
    <t>公安2块</t>
  </si>
  <si>
    <t>校园监控显示部分</t>
  </si>
  <si>
    <t>门卫监控室</t>
  </si>
  <si>
    <t>高清解码器</t>
  </si>
  <si>
    <t>视频输入:支持电脑、视频会议终端等视频输入信号源，支持2路1080P@50/60 或1路4K@30，通过HDMI 1.4本地输入，HDMI可内嵌音频，网络IPC、NVR等设备类型作为网络信号源输入
视频输出：支持HDMI 1.4视频信号输出，支持4K分辨率（3840 × 2160@30 Hz）超高清输出；支持对接LED显示系统，视频输出最大的LED带载能力为单口260 W；两种音频输出方式：HDMI内嵌音频和外置音频输出
视频编解码：采用H.264/H.265编码标准，默认采用H.265，支持子码流及主码流编码；网络设备解码，支持H.264、H.265、Smart264、Smart265、MJPEG等主流码流格式，支持PS、TS、ES、RTP等主流封装格式，支持子码流及主码流切换；最大支持3200w分辨率解码，具有128个解码通道，支持64路200W，或128路720P视频同时解码上墙；支持加密码流、多轨码流、智能码流解码；支持码流修改和切换；支持解码异常提示
电视墙功能： 支持单面电视墙拼接、开窗、窗口跨屏漫游、场景轮巡和窗口轮巡功能，单屏支持4个1080P或2个4K图层，单窗口支持1/4/6/8/9/16/25/36窗口分屏功能，整机最大支持64个场景，整机支持256个平台预案轮巡组；支持RTP\RTSP协议进行网络源预览，可通过smartwall客户端进行桌面投屏上墙；支持电视墙界面对网络信号源云台八个方向、自动扫描、光圈、调焦、聚焦、调用预置点等操作；支持电视墙窗口开始/停止预览、开始/停止解码、开始/停止轮巡、打开/关闭声音、置顶、置底等操作
视频解码格式：H.264，H.265，Smart264，Smart265，MJPEG
解码分辨率：最高3200W像素
视频解码通道：128
视频解码能力：H.264/H.265：支持4路3200 W，或4路2400 W，或8路1200 W，或16路800 W，或20路600W，或32路400W，或64路1080P，或128路720P及以下分辨率实时解码（每4个输出口一组，共享解码能力）
MJPEG：8路1080P及以下分辨率实时解码
单口画面分割数：1,2,4,6,8,9,12,16,25,36
场景数量：64
视频输出分辨率：3840 × 2160@30 Hz、2560 × 1440@30 Hz、1920 × 1200@60 Hz、1920 × 1080@60 Hz、1920 × 1080@50 Hz、1680 × 1050@60 Hz、1600 × 1200@60 Hz、1280 × 1024@60 Hz、1280 × 720@60 Hz、1280 × 720@50 Hz、1024 × 768@60 Hz
视频输出接口类型：8路HDMI 1.4，支持4K
视频输入接口：2路HDMI 1.4
视频输入分辨率：3840 × 2160@30 Hz（仅奇数口）,1920 × 1080@50 Hz,1920 × 1080@60 Hz, 1280 × 720@50/60 Hz
音频输入接口：2路HDMI内嵌
音频输出接口：8路HDMI内嵌或DB15转BNC独立音频输出
音频解码格式：G711-A, G711-U, G722.1, G726-16/U/A, MPEG, AAC-LC, PCM
▲支持预布局和发送布局，用户可在软件上，预布局电视墙的显示内容，完成后一键发送，在电视墙上同步显示。（提供国家认可的第三方检测报告复印件或提供官网截图证明（附链接））</t>
  </si>
  <si>
    <t>46寸液晶拼接屏</t>
  </si>
  <si>
    <t>1、产品尺寸：46英寸
2、双边拼缝：3.5mm
3、分辨率：1920*1080
4、亮度：450cd/m2
5、输入接口：VGA(D-Sub)*1、CVBS(BNC)*2、DVI-D*1、HDMI*1、RS232(RJ45)*1、USB（升级和多媒体）*1
6、输出接口：CVBS(BNC)*2、RS232(RJ45)*1</t>
  </si>
  <si>
    <t>模块化壁挂架</t>
  </si>
  <si>
    <t>大屏高清线缆</t>
  </si>
  <si>
    <t>HDMI线 10米</t>
  </si>
  <si>
    <t>数字对讲机</t>
  </si>
  <si>
    <t>功率：0.5W；电池容量：1000mAh以下；黑色</t>
  </si>
  <si>
    <t>电脑</t>
  </si>
  <si>
    <t>利用学校原有电脑</t>
  </si>
  <si>
    <t>电脑利旧</t>
  </si>
  <si>
    <t>食堂“明厨亮灶”显示</t>
  </si>
  <si>
    <t>高清解码器（单路）</t>
  </si>
  <si>
    <t>持1路HDMI信号或1路VGA输出
支持1路HDMI音频输出
支持SVAC/MPEG4/MPEG2/H.264/H.265/MJPEG标准网络视频流解码
QCIF/CIF/2CIF/HD1/D1/720P/1080P/300W/500W/600W/800W/1200W视频解码
支持通过串口控制屏幕开关
支持支持3路1200W@25fps(4000*3000）4路800W@30fps，(3840*2160)，6路600W@25fps (3392*2008)，8路500W @25fps(2560*1920)，9路400W @25fps(2688*1520)，10路300W@30fps(2048*1536)，12路300W@25fps(2048*1536)，16路1080P @30fps(1920*1080)，支持8路1080P@60fps解码H264和H265解码能力相同
支持1/4/9/16/25/36/64画面分割切换
HDMI输出接口支持3840x2160,，1920x1080,1280x1024，1280x720，1024x768五种显示分辨率
支持Onvif、RTSP协议接入，支持国标GB28181接入 ，支持海康私有协议/大华私有协议接入；
支持远程录像文件的解码输出
支持解码轮巡；
支持smart IPC；
支持底色选择；
支持1个10M/100M/1000M自适应以太网接口</t>
  </si>
  <si>
    <t>50寸液晶监视器</t>
  </si>
  <si>
    <t>面板尺寸：50英寸；
亮度：380cd/m²；
安装方式：底座、壁挂；
信号输出标配：Coaxial×1、Earphone×1、内置喇叭×2；
信号输入标配：HDMI 2.0×3、USB 2.0×1、AV×1、Component×1；
支持的分辨率：3840×2160</t>
  </si>
  <si>
    <t>监视器壁挂支架</t>
  </si>
  <si>
    <t>校园出入口通道部分</t>
  </si>
  <si>
    <t>门禁管理系统</t>
  </si>
  <si>
    <t>双门门禁控制器</t>
  </si>
  <si>
    <t>操作系统：嵌入式Linux系统；
管控门数：2门，另可接62个门控模块实现扩展124门；
存储容量：10万人（含20万张卡、10万个密码、1万枚指纹），60万条事件记录；
主机应具有丰富的通讯接口、控制接口及拓展接口：LAN接口1个；RS485通讯接口7个；韦根通讯接口4个；I/O输入接口4个；I/O输出接口4个；门磁I/O输入接口2个；开门I/O按钮接口2个；门锁I/O输出接口2个；USB接口1个；蓄电池充放电接口1个；消防接口1个；防拆接口1个。
可接读卡器：RS485读卡器*4、Wiegand读卡器*4；
门禁高级功能：组合认证、多重认证、反潜回功能、多门互锁功能（通过扩展门控模块，最多支持32门的反潜回和32门互锁）、首卡常开功能、首开授权功能、超级密码开门功能、胁迫密码开门功能、闭门回锁功能等；
状态指示：具有电源、网络通讯、485通讯、布放状态、门锁状态指示灯；
恢复出厂：具有reset按键，长按可恢复出厂设置；
升级功能：支持USB、WEB、客户端等方式给主机升级；
WEB管理：支持Web端管理，可进行人员管理、参数配置、事件查询、系统维护等操作；
工作电压：DC 12V（自带开关电源：220V输入，12V输出）；
 产品供应商应具有符合ISO/IEC 27701：2019要求的隐私信息管理体系认证。</t>
  </si>
  <si>
    <t>双门磁力锁</t>
  </si>
  <si>
    <t>产品款式：磁力锁；
外壳材料：铝合金；
表面工艺：电镀拉丝；
信号输出：COM/NO/NC；
门状态检测：1路，继电器；
安全类型：断电开门；
最大拉力：280kg×2（600Lbs×2）直线拉力；
电源：不标配；
供电方式：DC 12V 510X2(mA)；
产品尺寸：500mm×48.6mm×26mm；
工作温度：-20℃～+55℃；</t>
  </si>
  <si>
    <t>读卡器</t>
  </si>
  <si>
    <t>亚克力面板，IP66防护等级，适用于室内、室外场景
非接触式读卡，可读取Mifare卡（IC卡）卡号、CPU序列号、身份证序列号
支持刷卡开门模式
支持RS485和韦根通信协议
支持蜂鸣器蜂鸣和指示灯提示功能
支持防拆报警
内置看门狗程序，能够检控设备的异常运行状态，并执行修复处理，确保设备长期运行
所有连接端口均具备过流和过压保护</t>
  </si>
  <si>
    <t>读卡器防雨罩</t>
  </si>
  <si>
    <t>门锁支架</t>
  </si>
  <si>
    <t>磁力锁ZL支架</t>
  </si>
  <si>
    <t>门禁专用电源</t>
  </si>
  <si>
    <t>净化电源，加漏纹处理；\\电源DC12V10A。</t>
  </si>
  <si>
    <t>室内电源箱</t>
  </si>
  <si>
    <t>人行通道闸</t>
  </si>
  <si>
    <t>人行摆闸（左闸）</t>
  </si>
  <si>
    <t>闸机通道应为摆闸采用直流无刷伺服电机、编码器及行星减速箱
权限控制：标配
设备容量：支持6万卡，18万事件
闸机通道采用厚度不低于1.2mm的不锈钢板材；不少于12对红外对射，通道宽度满足550mm-1100mm可选
箱体材质：SUS304拉丝不锈钢；厚度1.2±0.12 mm；设备机身需要具备牢固安装的结构，拦挡部分不易破碎且不易伤人、灵活无阻碍；闸机通道外壳对外界机械碰撞的防护等级最薄弱处不低于IK05要求，其他表面不低于IK07要求
闸机通道物理接口应满足同时可接入RS485 和wiegand 接口的读卡器，同时具备TCP/IP接口不少于1个，单独232接口不少于3个，RS485/RS232可切换通讯接口不少于5个，事件输入接口不少于4个，报警输出接口不少于4个，开门按钮接口不少于2个，电锁输出接口不少于2个，CAN接口不少于2个
通道具备消防联动和应急放行功能，具备消防联动接口，当消防联动信号触发时，门翼应常开，消防信号恢复时，门翼自动复位；在断电或者发生故障后应能处于无拦挡状态
闸机通道应支持防尾随功能，在通道中同时通行人数超过允许通行的人数时，除了联动语音播报、指示灯、IO信号联动输出等报警提示外，需同时上传报警事件，最小检测间距可达30mm
闸机通道应支持翻越报警的功能，当检测到有人翻越时，可联动语音播报、指示灯等警示，同时可上传报警事件
闸机通道应支持滞留报警、反向闯入报警、通行超时报警、误闯报警等功能，除了联动语音播报、指示灯、IO信号联动输出警示外，需同时上传报警事件
闸机通道应具备防夹保护的功能，在门翼动作过程中遇到阻力时门翼应自动停止动作，除了联动语音播报、指示灯等警示外，需同时上传报警事件。人员通行时，红外检测到人员在非安全区域，门翼自动停止动作，人员离开通道后，门翼自动复位
门翼材质：亚克力;不锈钢;其中亚克力厚度8mm
闸机通道门翼开/关速度至少支持10档可调，开门速度＜0.5 s，人员最快通行速度可达60人/分
电源电压：AC 200-240 V，50/60 Hz
通道的无故障运行次数2000万次
 设备支持选配可视化平板控制终端，实现对多通道的可视化远程控制，
▲闸机通道功能应满足单通道反潜回、多通道跨主机反潜回的功能，当检测到任意一种反潜回报警时，除了联动语音播报、指示灯、IO信号联动输出等报警提示外，需同时上传对应的报警事件。（提供国家认可的第三方检测报告复印件或提供官网截图证明（附链接））</t>
  </si>
  <si>
    <t>人行摆闸（中闸）</t>
  </si>
  <si>
    <t>闸机通道应为摆闸采用直流无刷伺服电机、编码器及行星减速箱
权限控制：标配
设备容量：支持6万卡，18万事件
闸机通道采用厚度不低于1.2mm的不锈钢板材；不少于12对红外对射，通道宽度满足550mm-1100mm可选
箱体材质：SUS304拉丝不锈钢；厚度1.2±0.12 mm；设备机身需要具备牢固安装的结构，拦挡部分不易破碎且不易伤人、灵活无阻碍；闸机通道外壳对外界机械碰撞的防护等级最薄弱处不低于IK05要求，其他表面不低于IK07要求
闸机通道物理接口应满足同时可接入RS485 和wiegand 接口的读卡器，同时具备TCP/IP接口不少于1个，单独232接口不少于3个，RS485/RS232可切换通讯接口不少于5个，事件输入接口不少于4个，报警输出接口不少于4个，开门按钮接口不少于2个，电锁输出接口不少于2个，CAN接口不少于2个
通道具备消防联动和应急放行功能，具备消防联动接口，当消防联动信号触发时，门翼应常开，消防信号恢复时，门翼自动复位；在断电或者发生故障后应能处于无拦挡状态
闸机通道应支持防尾随功能，在通道中同时通行人数超过允许通行的人数时，除了联动语音播报、指示灯、IO信号联动输出等报警提示外，需同时上传报警事件，最小检测间距可达30mm
闸机通道应支持翻越报警的功能，当检测到有人翻越时，可联动语音播报、指示灯等警示，同时可上传报警事件
闸机通道应支持滞留报警、反向闯入报警、通行超时报警、误闯报警等功能，除了联动语音播报、指示灯、IO信号联动输出警示外，需同时上传报警事件
闸机通道应具备防夹保护的功能，在门翼动作过程中遇到阻力时门翼应自动停止动作，除了联动语音播报、指示灯等警示外，需同时上传报警事件。人员通行时，红外检测到人员在非安全区域，门翼自动停止动作，人员离开通道后，门翼自动复位
门翼材质：亚克力;不锈钢;其中亚克力厚度8mm
闸机通道门翼开/关速度至少支持10档可调，开门速度＜0.5 s，人员最快通行速度可达60人/分
电源电压：AC 200-240 V，50/60 Hz
通道的无故障运行次数2000万次
 设备支持选配可视化平板控制终端，实现对多通道的可视化远程控制，（现场演示功能）</t>
  </si>
  <si>
    <t>人行摆闸（右闸）</t>
  </si>
  <si>
    <t>非接触式读卡，支持普通Mifare卡识别、二代身份证卡、公交IC卡、银行IC卡等卡片的物理卡号读取，可读取Mifare卡号
读卡频率13.56MHZ
具有双通讯协议设计，同时支持RS485协议和韦根协议
韦根接口支持国际标准W26\W34，可无缝兼容第三方产品
支持在线升级，升级失败可重新升级，无死机担忧
所有连接端口均具备过流和过压保护</t>
  </si>
  <si>
    <t>遥控器</t>
  </si>
  <si>
    <t>接收器：电压DC 24V；电流0.1A；接收灵敏度-107dBm；四路继电器输出，信号互锁、信号非锁、信号自锁、信号两路自锁和两路非锁并存；遥控器：电压：DC12V（10号干电池）；电流：38mA（待机为0）；输出功率16dBm；按键数量：4个；塑料；工作温度：-10℃-+70℃， 工作湿度：≤93%；重量:0.3KG；包含一个接收器、两个遥控器（含干电池）</t>
  </si>
  <si>
    <t>配套设施</t>
  </si>
  <si>
    <t>闸机安装浇筑底座等</t>
  </si>
  <si>
    <t>车辆管理系统</t>
  </si>
  <si>
    <t>抓拍一体机</t>
  </si>
  <si>
    <t>支持400万像素高清摄像机
专有低照度技术保障成像效果，夜间看的更清；
集成度高：集摄像机、LED显示屏、LED补光灯、镜头、喇叭功放于一体；
智能补光技术，支持时控和光控； 支持电动变焦镜头
防砸保护功能检查 ： 可连接地感 红外、压力波等进行车辆防砸保护
应支持二维码显示信息功能，通过手机扫码时可准确读取二维码信息，扫码距离为4m
最低照度试验 ： 0.002lx(F=1.5， AGC ON，彩色模式)， 能基本分辨被摄目标的轮廓特征和色彩。 0.0002lx(F=15，AGC ON，黑白模式)， 能基本分辨被摄目标的轮廓特征
识别车牌种类多：支持识别符合GA 36《中华人民共和国机动车号牌》标准的车牌类型；
车辆结构化：支持车型识别，车标识别，车身颜色识别，子品牌检测
授权名单控制：支持授权名单的导入及对比，可直接联动道闸开闸，支持脱机运行；
支持智能化视频检测抓拍，实现机动车精准抓拍识别，捕获率99.9%以上
异常车牌识别功能检查：支持对污损以及遮挡面积不超过1/3的车牌进行检测和识别。
虚假车牌过滤功能检查 : 支持对打印车牌、单独车牌照片和单独车牌等虚假车牌进行过滤。
大车锁闸功能检查 : 支持大车锁闸功能，当视频判断为大货车过车时道闸不落杆
连续过车功能检查 : 支持连续过车模式，连续过车时道闸不落杆。
支持跟车不落杆，实现快速通行
防护等级：机箱表面采用抗紫外线静电喷塑工艺，不起皮，不褪色，防尘防水等级符合室外设备IP54级别要求；
 一体化结构设计，布线简单。
 机动车结构化属性识别功能检查： 支持识别机动车车牌号结构化属性信息。 支持识别大(小)型汽车、使领馆汽车、警用汽车、教练汽车、军车的车牌号。 支持识别倾斜角度0°30°的车牌号。 支持识别相机法线与行车方向角度小于65°以内的车牌号。 支持识别车牌宽度范围为70像素~300像素 的车牌号。 支持识别新能源汽车车牌。 支持识别机动车类型结构化属性信息。 机动车类型包括轿车、客车、面包车、大货车、小货车、中型车、SUV/MPV、皮卡车。 支持识别机动车品牌、子品牌结构化属性信息。 支持识别机动车车身颜色结构化属性信息。 机动车车身颜色共11种，包括红色、黄色(含橙色、金色)、绿色、青色、蓝色、紫色、粉色、棕色、白色、灰色(含银色)、黑色。</t>
  </si>
  <si>
    <t>直臂道闸</t>
  </si>
  <si>
    <t>杆件类型：直杆；
支持杆长：3-6米；
起杆速度：1-4s；
电机类型：直流无刷；
防砸功能：支持：压力波防砸、雷达防砸、线圈防砸、红外防砸；
断电抬杆：支持；
遇阻反弹：支持；
防撞功能：支持；
断电手摇：支持；
远程遥控：支持遥控器远程开关，最大距离50m；
供电方式：AC186~264V；
工作温度：-40℃～+70℃；
防护等级：IP54；
安装方式：立式，采用压铁和膨胀螺丝将道闸进行固定安装</t>
  </si>
  <si>
    <t>直臂道闸杆件</t>
  </si>
  <si>
    <t>直臂杆件，杆长3-6米，左右向通用，杆子采用铝材质，内部标配加强筋，表面采用静电喷涂工艺防锈，杆子底部带弹性防砸胶条</t>
  </si>
  <si>
    <t>出入口防砸雷达</t>
  </si>
  <si>
    <t>发射频率：77GHz ~81GHz；
检测区域：0.3~6m（可调）；
防砸区域：0~2m（可调）；
检测目标：人、车；
在线调试：支持（串口、APP通过wifi进行调试）；
升级功能：支持（串口、APP通过wifi在线升级）；
工作电压：DC9V~12V，含电源</t>
  </si>
  <si>
    <t>含空开、避雷器、安全护栏，减速带，道杆安装浇筑底座等</t>
  </si>
  <si>
    <t>出入口、报警系统UPS配电</t>
  </si>
  <si>
    <t>1、15KVA/三进三出
2、输入电压380/400/415Vac（线电压）
3、输入功率因数≥0.99
4、输出电压380V/400V/415V（线电压）±1%
5、整机效率≥94.5%
6、功率因数0.9
7、电池节数32-40节12V电池，偶数节可调</t>
  </si>
  <si>
    <t>后备电池（后备24小时）</t>
  </si>
  <si>
    <t>可装40节100AH电池（尺寸780*880*1530），含100A/3P电池开关及电池连接线缆</t>
  </si>
  <si>
    <t>UPS输出配电箱</t>
  </si>
  <si>
    <t>UPS输入输出电缆</t>
  </si>
  <si>
    <t>校门口升降柱</t>
  </si>
  <si>
    <t>全自动升降柱</t>
  </si>
  <si>
    <t>1、外观尺寸需求：柱身壁厚≥12mm;柱身直径≥219mm;
2、材质要求：升降柱柱体、法兰、顶盖材质应为SUS304+不锈钢，表面拉丝处理，其中顶盖法兰厚度≥10mm；预埋桶材质应为Q235材质，表面喷砂加防锈烤漆处理，壁厚≥12mm，高度≥1100mm；
3、地基盒法兰面板及柱体顶部应具有防滑纹路设计
4、升降柱柱体和地基盒面板之间应设置有尼龙隔离圈，以避免柱体与面板刮擦损伤柱体
5、柱体升起后有效阻挡高度：≥600mm
6、阻挡性能：B3及以上
7、升降速度：≥150mm/s
8、工作温度：-30℃~+55℃
9、耐腐蚀等级：不低于GA/T 1343-2016中表4规定的7级要求
10、柱体供电：LED灯带和电磁阀长期供电 （DC24V ）;驱动电机以 AC220V供电，仅在升降过程中通电，静止状态柱体不供电。
11、紧急升降功能：在外部供电停止状态下，应自备电源或具有手动升降功能
12、警示功能：升降柱顶部四周应装有≥5cm反光膜；柱体上具有LED警示灯，升降过程中指示灯闪烁，下降到位灯灭，上升到位灯常亮</t>
  </si>
  <si>
    <t>可移动升降柱</t>
  </si>
  <si>
    <t>柱体材料 304不锈钢
地基盒 整体电泳+喷塑处理，防腐防锈
警示装置 5CM反光带
驱动方式 钥匙解锁，手提移动
拆卸功能 有锁止装置，通过专用钥匙可快速拆卸，移动地柱，防止非工作人员操作
裸机尺寸 φ299.0mm×765.0mm
柱体直径 φ219.0mm（±0.5mm）
柱体厚度 6.0mm（±0.5mm）
阻挡高度 600.0mm</t>
  </si>
  <si>
    <t>控制器</t>
  </si>
  <si>
    <t>1. 通过手控盒或遥控器或软件管理平台对控制柜接入的升降柱进行批量控制
2. 升降柱升降过程通电运行时间1~10S可调
3. 内置存贮装置，升降柱运行日志自动存储，操作记录可追溯查询；支持日志U盘或网络导出查询
4. 内置蓄电池，支持断电情况下操作应急按钮控制升降柱下降
5. 预留安全保护接口，可接入红外、地感、雷达等保护信号，实现防撞防顶功能
6. LED环绕警示灯设置短路保护功能
7. 可连接网络通过软件管理平台进行升降管理、日志查询等功能
8. 220VAC供电，3S快速升降，仅在升降过程通电，安全节能</t>
  </si>
  <si>
    <t>排水管</t>
  </si>
  <si>
    <t>UPVC管 50mm，排水管，含管道预埋</t>
  </si>
  <si>
    <t>排水井</t>
  </si>
  <si>
    <t>尺寸：600*600*1500mm，砖砌，含井盖</t>
  </si>
  <si>
    <t>液压升降柱基础</t>
  </si>
  <si>
    <t>含基础开挖、C25 混凝土浇筑、集水井、路面修复刷漆、垃圾清运</t>
  </si>
  <si>
    <t>浮球潜水泵</t>
  </si>
  <si>
    <t>370W/1.5寸污水泵，带浮球</t>
  </si>
  <si>
    <t>七</t>
  </si>
  <si>
    <t>校园安防报警系统</t>
  </si>
  <si>
    <t>安防报警中心（及110报警联动）</t>
  </si>
  <si>
    <t>总线制报警主机（公安专用）</t>
  </si>
  <si>
    <t>主板（8防区+金属机箱+4A电源)，PSTN接口，可扩展至128防区，中文数字语音模块（公安专用，通过保安公司接入公安专线）</t>
  </si>
  <si>
    <t>操作键盘（公安专用）</t>
  </si>
  <si>
    <t>LCD编程操作键盘（公安专用，通过保安公司接入公安专线）</t>
  </si>
  <si>
    <t>单防区扩展模块（公安专用）</t>
  </si>
  <si>
    <t>总线单防区模块（公安专用，通过保安公司接入公安专线）</t>
  </si>
  <si>
    <t>报警按钮（公安专用）</t>
  </si>
  <si>
    <t>定制（公安专用，通过保安公司接入公安专线）</t>
  </si>
  <si>
    <t>总线联网型报警主机</t>
  </si>
  <si>
    <t>支持本地16路报警输入，最大可扩展到256路；支持接入常开或常闭型探测器；支持探测器防拆、防短、防遮挡功能;
支持本地4路报警输出，最大可扩展到256路；支持强制开启、强制关闭、自动控制功能，支持报警联动;
支持最大16个网络模块接入，最大64个无线设备接入，扩展最多64路无线防区;
支持即时防区、延时防区、24小时无声等多种防区类型;
支持报警输入输出接口电路保护功能;
支持异常报警，包括主机防拆报警、键盘防拆报警、主电掉电报警、蓄电池掉电报警、蓄电池欠压报警、PSTN掉线报警、网络断开报警、IP冲突报警、MAC冲突报警等;
支持2路RS-485接口，支持最大32路键盘接入，支持打印机接入;
支持火警、医疗、胁迫等紧急报警;
支持CID（Contact ID protocol），支持话机复用（拨打个人电话功能需定制PSTN硬件模块）;
可选4G模块，支持短信报警，设置个人电话后TTS语音报警，支持4G电话反控，无线网络支持主动注册;
支持键盘、WEB多种配置方式，支持快速配置向导，支持远程配置及查询;
支持最多8个子系统，支持单防区和子系统布撤防，支持键盘、遥控器、IC卡等多种布撤防方式;
支持多个接警中心和报警数据上传策略;
支持海量日志查询功能;
支持远程升级;
支持多种设备恢复方式;
支持双网口，2个有线中心;</t>
  </si>
  <si>
    <t>操作键盘</t>
  </si>
  <si>
    <t>配套报警主机使用，拥有防区状态、故障、布撤防、网络、通讯等5种指示灯
支持防区状态、系统故障、程序版本、通信参数等查询操作
支持本地、遥控器等布撤防方式
支持对主机编程、布撤防、消警、旁路/旁路恢复、 子系统操作、继电器操作、防区状态查询、步测模式等功能</t>
  </si>
  <si>
    <t>警灯（室内）</t>
  </si>
  <si>
    <t>DC12V 1W，室内安装，报警时发出声光报警信号</t>
  </si>
  <si>
    <t>周界张力围栏</t>
  </si>
  <si>
    <t>张力控制器</t>
  </si>
  <si>
    <t>防区类型：可控制一个防区，也可控制两个防区
线制类别：可设置成4线、5线和6线
外形尺寸：239 mm×156 mm×55mm
供电电源：AC24V（±15%） 50Hz  或 12V  7Ah蓄电池
使用环境：温度：－40℃～+80℃（-10℃以下显示屏会不不显示、主机可正常工作）    相对湿度：≤95%
报警延时：≤3s
额定功率：15W
防护等级：IP32
警戒张力值：100～450N
攀爬报警阈值：距离底端700mm处，沿杆体和钢索所形成平面的垂直方向施加100N外力
张力线自收紧：自收紧范围0~75mm
拉紧报警位移量：75mm以内
松弛报警阈值：小于原正常运行警戒张力值的1/3
报警持续时间：1~999S可调
报警恢复时间：小于10S
张力线抗拉断力：600N～1000N
张力模块承受最大拉力：1000N以上
报警接口：常开、常闭触点
报警延时：≤3s</t>
  </si>
  <si>
    <t>单防区扩展模块</t>
  </si>
  <si>
    <t>单防区扩展；常开、常闭类型探测器可选；最大级联数240；通信协议Mbus</t>
  </si>
  <si>
    <t>AC24V 1A</t>
  </si>
  <si>
    <t>防雨箱</t>
  </si>
  <si>
    <t>SUS201不锈钢材质，500*400*200mm、壁厚0.6mm，含配电空开，防浪涌保护器等</t>
  </si>
  <si>
    <t>避雷器</t>
  </si>
  <si>
    <t>化学防雷，氧化锌；防静电；易于维护；保护无线通讯信号不受脉冲高压干扰。</t>
  </si>
  <si>
    <t>四线双防测控杆</t>
  </si>
  <si>
    <t>四线双防区测控杆；
警戒张力值100～450N；
拉紧报警位移量75mm以内；
松弛报警阈值小于原正常运行警戒张力值的1/3；
张力模块承受最大拉力1000N以上；
铝合金外壳76*38*798mm。</t>
  </si>
  <si>
    <t>四线单防测控杆</t>
  </si>
  <si>
    <t>四线单防区测控杆；
警戒张力值100～450N；
拉紧报警位移量75mm以内；
松弛报警阈值小于原正常运行警戒张力值的1/3；
张力模块承受最大拉力1000N以上；
铝合金外壳76*38*798mm。</t>
  </si>
  <si>
    <t>万向底座(承立杆)</t>
  </si>
  <si>
    <t>铝压铸、多角度调节，螺丝孔间距40mm，安装不分左右</t>
  </si>
  <si>
    <t>四线受力杆</t>
  </si>
  <si>
    <t>铝合金材质，40mm*40mm* 800mm。</t>
  </si>
  <si>
    <t>受力杆固定件</t>
  </si>
  <si>
    <t>304不锈钢，M6*35，每个防区的每根线配置1个。</t>
  </si>
  <si>
    <t>张力万向滑轮</t>
  </si>
  <si>
    <t>铝合金材质，可360°旋转，安装于终端受力杆上起到转向作用，滑轮由轴承和包塑尼龙组成，自润滑性和转动阻力较好。</t>
  </si>
  <si>
    <t>四线中间支撑杆</t>
  </si>
  <si>
    <t>铝合金材质，工字型12*20*800mm</t>
  </si>
  <si>
    <t>支撑杆固定件</t>
  </si>
  <si>
    <t>ABS材质，黑色，40*20*20mm</t>
  </si>
  <si>
    <t>万向底座</t>
  </si>
  <si>
    <t>铝合金材质，多角度调节，长方形</t>
  </si>
  <si>
    <t>张力弹簧（新）</t>
  </si>
  <si>
    <t>304不锈钢，抗氧化、耐腐蚀性，安装于防区的末端。</t>
  </si>
  <si>
    <t>张力紧线器</t>
  </si>
  <si>
    <t>铝合金材质，收紧张力线、带松线按钮</t>
  </si>
  <si>
    <t>张力线</t>
  </si>
  <si>
    <t>直径1.2mm,材质304不锈钢丝，抗氧化，耐腐蚀</t>
  </si>
  <si>
    <t>张力警示牌</t>
  </si>
  <si>
    <t>黄底黑字，双面为夜光显示，一般尺寸为100*200mm。</t>
  </si>
  <si>
    <t>警灯（室外）</t>
  </si>
  <si>
    <t>DC12V 1W，室外安装，报警时发出声光报警信号威慑入侵者</t>
  </si>
  <si>
    <t>双防区警灯支架</t>
  </si>
  <si>
    <t>用于安装两个室外警灯</t>
  </si>
  <si>
    <t>接地桩（钉字型）</t>
  </si>
  <si>
    <t>长度1.5米、直径16mm、外镀锌</t>
  </si>
  <si>
    <t>单芯接地线</t>
  </si>
  <si>
    <t>6mm2黄绿双色接地线</t>
  </si>
  <si>
    <t>入侵报警</t>
  </si>
  <si>
    <t>吸顶三鉴探测器</t>
  </si>
  <si>
    <t>吸顶安装,探测范围:360°，直径12米(安装高度3.6米)，CCC认证，自动脉冲计数，采用多普勒(效应)+ 能量分析，全范围自动温度补偿，超强抗误报能力，工作电压: DC9-16V</t>
  </si>
  <si>
    <t>报警按钮</t>
  </si>
  <si>
    <t>紧急按钮面板式（适合86底盒）钥匙复位, 无钉孔,86*86*32mm</t>
  </si>
  <si>
    <t>12V5A集中电源，含电源箱</t>
  </si>
  <si>
    <t>八</t>
  </si>
  <si>
    <t>管线部分</t>
  </si>
  <si>
    <t>4芯室外单模光缆</t>
  </si>
  <si>
    <t>1、G652.D OS2单模4芯紧套管层绞式铠装室外光缆，黑色PE，E-GLASS增强，钢带铠装，能够支持10Gbps 10GBASE传输距离达到10000米；
2、符合TIA/EIA-568-C.3-1和ISO/IEC 11801: Ed2.0 2002 及相关国内标准YD/T901-2018，GB/T7424.3-2008；
3、光学特性：衰减：G652≤0.5db/km@1310nm；≤0.36db/km@1310nm（Typical）；G652≤0.4db/km@1550nm；≤0.22db/km@1550nm（Typical）： 宏弯附加衰减：≤0.05db/km@1310nm; ≤0.05db/km@1550nm</t>
  </si>
  <si>
    <t>6芯室外单模光缆</t>
  </si>
  <si>
    <t>1、G652.D OS2单模6芯紧套管层绞式铠装室外光缆，黑色PE，E-GLASS增强，钢带铠装，能够支持10Gbps 10GBASE传输距离达到10000米；
2、符合TIA/EIA-568-C.3-1和ISO/IEC 11801: Ed2.0 2002 及相关国内标准YD/T901-2018，GB/T7424.3-2008；
3、光学特性：衰减：G652≤0.5db/km@1310nm；≤0.36db/km@1310nm（Typical）；G652≤0.4db/km@1550nm；≤0.22db/km@1550nm（Typical）： 宏弯附加衰减：≤0.05db/km@1310nm; ≤0.05db/km@1550nm</t>
  </si>
  <si>
    <t>光纤终端盒</t>
  </si>
  <si>
    <t>光纤终端盒，4口</t>
  </si>
  <si>
    <t>LC双工耦合器</t>
  </si>
  <si>
    <t>1、产品符合并满足ISO/IEC11801:2011 Ed.2.2、ANSI/TIA-568-C.2的标准要求；符合LSZH IEC60332、IEC 61034、IEC 60754及相关国内标准, 符合IEC 60189、 IEC 60708（蓝/白蓝、橙/橙白、绿/绿白、棕/棕白） 
2、线缆内部采用十字隔离骨架，可有效防止因线对之间绞距变化带来的性能下降 
3、芯线导体23AWG，带宽≥250MHz
4、支持最高达6次连接的100米链路；
5、线缆外皮护套IEC60332 LSZH阻燃等级，满足低烟无卤IEC 60754-1,IEC 60754 -2,IEC 61034-1, IEC 61034-2要求，满足不同区域需求</t>
  </si>
  <si>
    <t>六类室外防水型双绞线</t>
  </si>
  <si>
    <t>1、产品符合并满足ISO/IEC11801:2011 Ed.2.2、ANSI/TIA-568-C.2的标准要求；
2、线缆内部采用十字隔离骨架，可有效防止因线对之间绞距变化带来的性能下降 
3、芯线导体23AWG无氧卤铜，线缆外径6.4(±0.03mm），带宽≥250MHz</t>
  </si>
  <si>
    <t>电源线</t>
  </si>
  <si>
    <t>WDZ-RYY3*6，升降柱、教学楼监控主干供电使用</t>
  </si>
  <si>
    <t>WDZ-RYY3*4，车辆道闸、综合楼、体育馆主干供电使用</t>
  </si>
  <si>
    <t>WDZ-RYY3*2.5，人行闸机、监控、张力围栏</t>
  </si>
  <si>
    <t>WDZ-RYY3*1.5，门禁供电使用</t>
  </si>
  <si>
    <t>RVV3*1.5，室外监控供电使用</t>
  </si>
  <si>
    <t>WDZ-RYY2*1.5，室内监控、室内报警探测器供电使用</t>
  </si>
  <si>
    <t>WDZ-RYY4*1.0，门禁磁力锁供电使用</t>
  </si>
  <si>
    <t>信号线</t>
  </si>
  <si>
    <t>WDZ-RYJSP2*1.5，室内报警探测器、室外张力围栏信号传输使用</t>
  </si>
  <si>
    <t>WDZ-RYY4*1.5，电动升降柱信号传输使用</t>
  </si>
  <si>
    <t>电梯五方通话线</t>
  </si>
  <si>
    <t>WDZ-RYYP4*1.0，电梯五方通话信号传输使用</t>
  </si>
  <si>
    <t>增强塑料管</t>
  </si>
  <si>
    <t>PE 25mm</t>
  </si>
  <si>
    <t>4、校园网络广播系统配置清单</t>
  </si>
  <si>
    <t>主机房设备</t>
  </si>
  <si>
    <t>IP广播服务器</t>
  </si>
  <si>
    <t>1.分辨率：1920*1080(向下兼容）；
2.工业级主板，CPU类型：兆芯 KX-U6780 ，8核 ，主频 2.5Ghz，内存容量 8GB，硬盘容量 128G固态硬盘
3.操作系统：银河麒麟操作系统；
4.DC接口*1，RJ45*2,USB2.0*4；
5.触摸电容屏≥17.3寸
6.输出接口：HDMI*1、VGA*1</t>
  </si>
  <si>
    <t>IP广播服务器软件</t>
  </si>
  <si>
    <t>1.统一管理系统内所有音频终端，实时显示音频终端的IP地址、在线状态、任务状态、音量等运行状态；
2.支持采播功能；
3.支持文件广播；
4.支持定时任务；
5.支持消防广播；
6.支持节目管理，；
7.支持运行日志；
8.支持文字转语音；
9.支持摄像机画面调用，兼容海康、大华、宇视等第三方网络监控摄像头；</t>
  </si>
  <si>
    <t>DVD播放器</t>
  </si>
  <si>
    <t>1.兼容DVD、CD、MP3等多种播放格式，
2.音频信号左右声道输出，输出频响范围为20~20KHz
3.可选择播放、立体声、左右声道、上一曲、下一曲、单曲循环、全部循环等功能
4.具有通电后自动播放功能</t>
  </si>
  <si>
    <t>前置放大器</t>
  </si>
  <si>
    <t>1.≥10路输入通道(5路话筒、3路线路、2路紧急接口),≥4路音频输出接口
2.两路受控电源管理
3.MIC1具有最高优先、强行切入优先功能,设有优先深度调节旋钮；
4.EMC具有二级优先，强行切入优先功能,设有EMC增益调节旋钮；</t>
  </si>
  <si>
    <t>音源采集终端</t>
  </si>
  <si>
    <t>1.支持红外遥控器及点播服务；                                                                                                     
2.≥4路输入（1路话筒MIC、1路紧急EMC、2路线路AUX）
3.≥1路网络广播输出
4.≥2路模拟混音输出
5.≥2路强切输出，可输出短路信号或24V
6.内置TF卡接口；</t>
  </si>
  <si>
    <t>监听音箱</t>
  </si>
  <si>
    <t>1.接口≥1路3.5mm线路输入口、≥1路3.5mm线路输出口、≥1路（8Ω）输出接口；
2.灵敏度≥91dB/1W/1m
3.可与市面主流摄像头进行视频语音联动（如大华、海康、宇视等）
4.内置TF卡接口，；                                                                                                                                                              
5.功耗≤50W；</t>
  </si>
  <si>
    <t>广播分控</t>
  </si>
  <si>
    <t>IP广播分控软件</t>
  </si>
  <si>
    <t>1.即时显示各类终端运行状态，如登录IP地址、音量、任务状态，可远程调节所有终端音量；
2.实时采播，可通过声卡向指定终端广播音乐或通知；
3.定时任务，在设定的时间，向预设的终端播放文件列表内容；
4.节目管理，维护系统所需的广播音频文件，便于工作站或终端调用。</t>
  </si>
  <si>
    <t>网络寻呼话筒</t>
  </si>
  <si>
    <t>1.整体寻呼，分区寻呼，分组寻呼，点对点寻呼等功能，可进行单向广播和双向对讲；
2.触摸彩屏≥3.5寸，分辨率≥800*480； 
3.内置≥3W扬声器； 
4.接口支持：≥1路网口，≥1路USB，≥1路 micro TF卡，≥1路报警输入，≥1路报警输出，≥1路线路输入，≥1路线路输出；
4.文件广播和预录音广播功能，可将本地音频文件或录音广播给指定终端； 
5.支持来/去电显示功能，具有常用通信电话薄查询功能； 
6.支持智能语音控制；
7.支持TF卡插入；
8、▲内置网络隔离防雷处理电路；（提供国家认可的第三方检测报告复印件或提供官网截图证明（附链接））</t>
  </si>
  <si>
    <t>室内广播分区</t>
  </si>
  <si>
    <t>普通教室及学科教室（48间）</t>
  </si>
  <si>
    <t>室内IP主音箱（具备蓝牙功能）</t>
  </si>
  <si>
    <t>1.专业一体化壁挂式音箱设计，箱体符合声音共振原理设计理念，十分美观大方；
2.支持双备份音频信号输入，支持定压100V信号输入，当设备检测到网络音频信号无输入或网络系统设备断电时，将自动切换到备份广播信号系统，切换时间≤0.5秒，当切换到备份广播信号时网络音箱断电源仍正常工作，可真正实现双系统备份；
3.内置蓝牙模块，可与标配无线话筒对频，
4.采用高速工业芯片；
5.支持受主控室服务器、分控、网络话筒的控制，支持播放内容的控制、音量调节等；
6.支持点播服务器的节目和红外遥控器实现点播功能；
7.内置1个5寸低音1个1寸高音喇叭的两分频扩声设计方案，播放语音节目清晰动听，提供高质量的音质满足听力考试应用；
8.选用D类高保真功放，低功耗且失真小；支持回路检测功能，可远程监听扬声器工作状态，轻松维护；
9.输入接口：1路6.5mm话筒输入、1路3.5mm线路输入、1路双莲花AUX线路输入；
10.输出接口：1路3.5mm线路输出、1路15W（8Ω）输出；
11.1路话筒音量调节、1路AUX立体声输音量调节、1路整体高音调节；
12.内置高灵敏度数字DSP降噪处理芯片，让声音更加清晰，支持320kbps高品质MP3音频信号解码输出；
13.内置大容量存储空间，节目可通过网络远程推送到存储器储存；
14.支持兼容海康、大华、宇视等第三方网络监控摄像头进行视频语音联动；
15.标准RJ45网络接口，有以太网口的地方即可接入，支持跨网段和跨路由器；
16.支持DHCP，兼容路由器、交换机、网桥网关、Modem、Internet、2G、3G、4G、组播、单播等任意网络结构；
技术参数:
1.输出功率：15W(可外接1个15W副箱，整体功率达到30W）；
2.网络通讯协议：TCP、UDP；
3.电源：AC 220V；
4.功耗：≤40W；</t>
  </si>
  <si>
    <t>副音箱</t>
  </si>
  <si>
    <t>1.功率：15W；
2.灵敏度：（1W/1M）90dB±3dB；
3.频率响应：70-20KHz；</t>
  </si>
  <si>
    <t>无线话筒</t>
  </si>
  <si>
    <t>1.可选配头戴或手持话筒 2.无线传输频率：2.400-2.483 GHz，信号增强设计3.可选择IR或2.4G蓝牙两种对频方式可避免教室之间的信号串频</t>
  </si>
  <si>
    <t>音乐、舞蹈教室（2间）</t>
  </si>
  <si>
    <t>IP网络解码前置（接入本地扩声）</t>
  </si>
  <si>
    <t>1.高档铝质2U黑色拉丝面板，机柜式安装；
2.采用嵌入式系统，性能稳定，内置工业级高速双核(ARM+DSP)解码芯片，运行快捷，启动时间≤1秒；
3.支持5路信号输入（1路网络、1路话筒、1路线路，1路紧急,1路辅助）；
4.支持3路线路输入，可接入电脑手机、CD等外部模拟音源设备。
5.支持2路混音输出，可将网络上数字音频转换为模拟音频信号，可以连接普通传统摸拟功放；
6.支持EMC或MIC1两种最高优先级选择，具备默音强度调节旋钮，可调节能抑制其它音频输入的声音大小；
7.支持独立控制每路音量，以及调节高音、低音和总音量；
8.信号LED电平指示；直观显示网络信号传输状态；
9.两路受控电源管理；可控制其它设备的电源开启与关闭；
10.内置高灵敏度数字DSP降噪处理芯片，让声音更加清晰，支持320kbps高品质MP3音频信号解码输出；
11.内置TF卡接口，支持通过网络远程推送节目到内置的大容量存储空间储存
12.标准RJ45网络接口，有以太网口的地方即可接入，支持跨网段和跨路由；
13.支持DHCP，兼容路由器、交换机、网桥网关、Modem、Internet、2G、3G、4G、组播、单播等任意网络结构。
14.选配：1、强切电源模块；
         2、100V广播信号转换正常音频信号功能（中继器）。
技术参数:
1.网络通讯协议：TCP、UDP
2.MIC输入：600Ω，2.5mV，非平衡
3.EMC输入：10KΩ，250mV，非平衡
4.AUX输入：10KΩ，250mV，非平衡
5.标准输出：0dB；
6.频响：20Hz-20KHz，线路输入
7.信噪比：MIC input：85dB，AUX input ：85dB
8.音调：Bass：±10dB at 100Hz，Treble：±10dB at 12KHz
9.默音功能：EMC输入覆盖其他输入</t>
  </si>
  <si>
    <t>1#中学教学楼1-4F走廊</t>
  </si>
  <si>
    <t>IP网络广播前置功放</t>
  </si>
  <si>
    <t>1.采用高能效D类数字功放技术和开关电源技术；
2.额定功率≥240W；
3.≥1路话筒输入，≥1路AUX输入，≥1路混合输出；
4.网络功放支持音频与视频同步,协议兼容市面上主流第三方网络监控摄像头联动；
5.具有文字广播模块；
6.具有一键节能功能开关；
7.内置TF卡接口；</t>
  </si>
  <si>
    <t>壁挂音箱</t>
  </si>
  <si>
    <t>1.输入电压： 70/100V
2.额定功率： 6/10W
3.频响 ： 100～15KHZ</t>
  </si>
  <si>
    <t>2#中学教学楼1-4F走廊</t>
  </si>
  <si>
    <t>3#小学教学楼1-4F走廊</t>
  </si>
  <si>
    <t>4#小学教学楼1-4F走廊</t>
  </si>
  <si>
    <t>5#食堂体育馆1F餐厅</t>
  </si>
  <si>
    <t>1.采用高能效D类数字功放技术和开关电源技术；
2.额定功率≥100W；
3.≥1路话筒输入，≥1路AUX输入，≥1路混合输出；
4.网络功放支持音频与视频同步,协议兼容市面上主流第三方网络监控摄像头联动；
5.具有文字广播模块；
6.具有一键节能功能开关；
7.内置TF卡接口；</t>
  </si>
  <si>
    <t>5#食堂体育馆2F篮球场</t>
  </si>
  <si>
    <t>1.高档铝质2U黑色拉丝面板，机柜式安装；
2.采用嵌入式系统，性能稳定，内置工业级高速双核(ARM+DSP)解码芯片，运行快捷，启动时间≤1秒；
3.支持5路信号输入（1路网络、1路话筒、1路线路，1路紧急,1路辅助）；
4.支持3路线路输入，可接入电脑手机、CD等外部模拟音源设备。
5.支持4路混音输出，可将网络上数字音频转换为模拟音频信号，可以连接普通传统摸拟功放；
6.支持EMC或MIC1两种最高优先级选择，具备默音强度调节旋钮，可调节能抑制其它音频输入的声音大小；
7.支持独立控制每路音量，以及调节高音、低音和总音量；
8.信号LED电平指示；直观显示网络信号传输状态；
9.两路受控电源管理；可控制其它设备的电源开启与关闭；
10.内置高灵敏度数字DSP降噪处理芯片，让声音更加清晰，支持320kbps高品质MP3音频信号解码输出；
11.内置TF卡接口，支持通过网络远程推送节目到内置的大容量存储空间储存
12.标准RJ45网络接口，有以太网口的地方即可接入，支持跨网段和跨路由；
13.支持DHCP，兼容路由器、交换机、网桥网关、Modem、Internet、2G、3G、4G、组播、单播等任意网络结构。
14.选配：1、强切电源模块；
         2、100V广播信号转换正常音频信号功能（中继器）。
技术参数:
1.网络通讯协议：TCP、UDP
2.MIC输入：600Ω，2.5mV，非平衡
3.EMC输入：10KΩ，250mV，非平衡
4.AUX输入：10KΩ，250mV，非平衡
5.标准输出：0dB；
6.频响：20Hz-20KHz，线路输入
7.信噪比：MIC input：85dB，AUX input ：85dB
8.音调：Bass：±10dB at 100Hz，Treble：±10dB at 12KHz
9.默音功能：EMC输入覆盖其他输入</t>
  </si>
  <si>
    <t>(9)</t>
  </si>
  <si>
    <t>6#行政综合楼1-3F走廊</t>
  </si>
  <si>
    <t>1.采用高能效D类数字功放技术和开关电源技术；
2.额定功率≥120W；
3.≥2路话筒输入，≥3路AUX输入，≥1路混合输出；
4.网络功放支持音频与视频同步,协议兼容市面上主流第三方网络监控摄像头联动；
5.具有文字广播模块；
6.具有一键节能功能开关；
7.内置TF卡接口；</t>
  </si>
  <si>
    <t>室外广播分区</t>
  </si>
  <si>
    <t>室外风雨操场</t>
  </si>
  <si>
    <t>一拖二手持无线话筒</t>
  </si>
  <si>
    <t>1.UHF频段传输信号，频率范围：500MHz-900MHz；
2.两通道接收信号,每通道有200个信道可选，每个信道以250KHz步进；每通道用49.75MHz；
3.各通道配备独有的ID号，增强抗干扰功能，支持20台同时使用（即20台接收机和40个发射器）；
4.背面设有2个平衡输出和1个混合非平衡输出，适合连接各种外置设备；
5.系统包括有一台主机+两个手持话筒。</t>
  </si>
  <si>
    <t>无线信号放大器</t>
  </si>
  <si>
    <t>1.频率范围：500-950MHz
2.输入截断点：+22dBm
3.噪声比：4.0dB Type(Center Band)
4.增益：+6-9dB(Center Band)
5.输出阻抗：15dB min
6.阻抗：50Ω
7.频宽：450MHz
8.插座：BNC female</t>
  </si>
  <si>
    <t>无线信号放大器延长线</t>
  </si>
  <si>
    <t>30米</t>
  </si>
  <si>
    <t>数字反馈抑制器</t>
  </si>
  <si>
    <t>1.采用自适应环境啸叫抑制算法，采用高速浮点数字音频处理器和先进的子带（Sub-Band)回声消除(Echo Cancellation)技术，可高速全自动完全消除啸叫和回声，同时让现场音频精准清晰实时送出，
2.内置自适应动态噪声滤波器，可滤掉现场环境的背景噪声但不影响语音信号高质量的传送。系统智能电平控制技术，可以获的到清晰.持续的.信号电平无明显波动的语音信号。内置AGC双向控制，具有区分加强信号和轻柔信号的能力，保持对讲话声调的连贯和语音易于听清楚，维持听感上的舒适性，能提升增益达6-15dB。
3.内置24BitA/D.D/A转换；24位DSP处理器，48KHz采样高速浮点运算数字音频处理器和最先进的子带（Sub-Band) 回声消除（Echo cancellation)技术，可有效消除回声和啸叫。
4.全自动化操作的工作方式，免人工调试，无论房间环境中位置.温度.湿度.装饰的改变，系统安装都无需进行声场调试，精准可靠使用简单。
5.内置自适应动态噪声滤波器，可滤掉现场环境的背景噪声但不影响语音信号高质量的传送。提高信噪比，改善音质。
6.内置AGC自动增益控制，可以获得到清晰.持续平稳的语音信号。
7.内置数字高低通调节控制，可限制语音频响
8.内置数字压限器:可提高拾音的距离
9.内置10段图示均衡器：频率控制更精确
10.各功能可通过本机或连接电脑设置</t>
  </si>
  <si>
    <t>广播话筒</t>
  </si>
  <si>
    <t>1.换能方式：电容式
2.频率响应：20Hz-20kHz
3.指向性：心型向性
4.输出阻抗（欧姆）：200Ω
5.灵敏度：-42dB±2 dB</t>
  </si>
  <si>
    <t>调音台</t>
  </si>
  <si>
    <t>1.≥6路平衡式话筒输入，≥2组母线输出，≥1组AUX辅助输出，MP3播放器功能；
2.提供+48V幻像电源；
3.三段英国风格均衡；
4.≥1组AUX辅助输出AUX1为推子前；
5.采用≥16种数字显示延时数码效果器；
6.内置净化宽电压开关电源，电压范围：AC90 - 250V；</t>
  </si>
  <si>
    <t>IP网络解码前置</t>
  </si>
  <si>
    <t>纯后级广播功放</t>
  </si>
  <si>
    <t>1.提供RCA插口和XLR插口并接；
2.带压限电路,具有输出短路\过载\过热等多种保护和警告功能；
3.自带节能功能选择开关
4.无信号输入时，15分钟系统自动进入待机状态；
5.70V/100V或8欧定阻扬声器输出，输出功率≥600W；
▲6.待机功率小于8W，节能环保，增加设备使用寿命（提供国家认可的第三方检测报告复印件或提供官网截图证明（附链接））；</t>
  </si>
  <si>
    <t>室外防水音柱</t>
  </si>
  <si>
    <t>1.输入电压:100V
3.额定功率:90W
4.频响:140HZ-15KHZ</t>
  </si>
  <si>
    <t>音频处理器</t>
  </si>
  <si>
    <t>1.2路平衡式信号输入，4路平衡式信号输出；
2.32/64-bit高精度浮点专业音频DSP为数据处理核心；
3.内置24-bit AD/DA发烧皇冠级转换芯片；
5.每个输入和输出处理均有6段独立的全参量均衡；
6.具有有延时和相位控制及哑音设置；
7.每个输入通道可调噪声门，并且每个输入通道有两段全参数可调的动态均衡（DEQ），自动增益控制；
8.输出通道还可独立控制压缩、限幅及自由选择输入信号通道；
9.单机可存储30组用户程序数据；</t>
  </si>
  <si>
    <t>专业扩声功放</t>
  </si>
  <si>
    <t>1.立体声输出功率8Ω：600W×2；    
2.立体声输出功率4Ω：1000W×2；
3.输入灵敏度： 0.775V/1.4V；
4.频率响应：20-20000Hz(±0.3dB)； 
5.信噪比：﹥100dB；</t>
  </si>
  <si>
    <t>全频音箱（防水型）</t>
  </si>
  <si>
    <t>1.低音：≥12寸，300W，≥65芯170磁；
2.高音：≥40W，≥34芯；
3.阻抗：8Ω； 
4.分频点：2.2K；
5.频率响应：45Hz-20KHz； 
6.输入灵敏度：≥97dB/w/m；
7.最大声压级：≥124dB；
8.扩散角度：80°（H）×50°（V）；                                                                                                                                                   
9.额定功率：≥350W；</t>
  </si>
  <si>
    <t>音频连接线</t>
  </si>
  <si>
    <t>音频连接线，成品</t>
  </si>
  <si>
    <t>音箱安装立杆</t>
  </si>
  <si>
    <t>音箱安装立杆，3.5米，含地笼，水泥基础浇筑，立杆接地，接地线等</t>
  </si>
  <si>
    <t>话筒落地支架</t>
  </si>
  <si>
    <t>全频音箱吊架</t>
  </si>
  <si>
    <t>全频音箱吊架，看台顶棚吊装</t>
  </si>
  <si>
    <t>专业时序器</t>
  </si>
  <si>
    <t>1.采用6平方电缆输入接口，输入电流达32A,最大40A,单路采用30A大功率继电器
2.可控制8路电源，每路开启/关闭延时间隔为1秒，通道单独控制开关，每路电源额定输出20A
3.具备6.35短路触发接口
4.兼容多种类型插头，优质STC MCU数据控制，带交流电压指示表，电压高低一目了然（误差±1%）</t>
  </si>
  <si>
    <t>室外活动区域</t>
  </si>
  <si>
    <t>1.采用高能效D类数字功放技术和开关电源技术；
2.额定功率≥200W；
3.≥1路话筒输入，≥1路AUX输入，≥1路混合输出；
4.网络功放支持音频与视频同步,协议兼容市面上主流第三方网络监控摄像头联动；
5.具有文字广播模块；
6.具有一键节能功能开关；
7.内置TF卡接口；</t>
  </si>
  <si>
    <t>草坪音箱</t>
  </si>
  <si>
    <t>1.输入电压:70V/100V
2.额定功率:10/20W
3.频响（Hz）:80-10K
4.灵敏度:95dB</t>
  </si>
  <si>
    <t>校园入口广场</t>
  </si>
  <si>
    <t>1.采用高能效D类数字功放技术和开关电源技术；
2.额定功率≥300W；
3.≥1路话筒输入，≥1路AUX输入，≥1路混合输出；
4.网络功放支持音频与视频同步,协议兼容市面上主流第三方网络监控摄像头联动；
5.具有文字广播模块；
6.具有一键节能功能开关；
7.内置TF卡接口；</t>
  </si>
  <si>
    <t>管线</t>
  </si>
  <si>
    <t>广播线</t>
  </si>
  <si>
    <t>WDZ-RYJS2*1.5（室内走廊及教室使用）</t>
  </si>
  <si>
    <t>音频线</t>
  </si>
  <si>
    <t>WDZ-RYYP2*0.5</t>
  </si>
  <si>
    <t>WDZ-RYY2*2.5</t>
  </si>
  <si>
    <t>PVC管</t>
  </si>
  <si>
    <t>PVC管 25mm</t>
  </si>
  <si>
    <t>5、校园信息发布系统配置清单</t>
  </si>
  <si>
    <t>校园西门卫LED屏</t>
  </si>
  <si>
    <t>室外全彩LED显示屏（P4）</t>
  </si>
  <si>
    <t>1、P4高清全彩，模组尺寸：320*160，显示屏有效显示尺寸为5.12*2.88=14.75平方
3、视角：水平:≥140°；垂直:≥120°；
4、对比度：≥5000：1；平整度：≤0.3mm；
5、亮度均匀性：≥99% 平整度≤0.2mm；
6、屏体参数：最大功率、平均功耗：≤900W/㎡、≤300W/㎡；
7、换帧频率、刷新频率：60Hz、3840Hz ；
8、颜色处理灰度：14Bit；
9、典型寿命：≥100000小时；</t>
  </si>
  <si>
    <t>平方</t>
  </si>
  <si>
    <t>LED屏全彩控制器</t>
  </si>
  <si>
    <t>1、输入分辨率：1920×1080，1920×1200，2048×1152，2560×960
2、带载能力：130万像素
3、供电电压：AC-100-240V-50/60HZ
4、控制方式：USB接口控制
5、输入接口：HDMI / DVI/VGA
6、音频接口：HDMI/一路3.5mm接口音频输入
7、视频格式：RGB，YCrCb4:2:2，YCrCb4:4:4
8、输出接口：四网口
9、视频源位深：8/10/12bit</t>
  </si>
  <si>
    <t>LED屏全彩接收卡</t>
  </si>
  <si>
    <t>1、单卡输出 RGB 数据组达32组；
2、单卡最大带载像素为 512×256；
3、支持配置文件回读；
4、支持温度监控；
5、支持网线通讯状态检测；
6、支持供电电压检测；
7、支持逐点亮色度校正；</t>
  </si>
  <si>
    <t>LED专用配电柜</t>
  </si>
  <si>
    <t>LED专用配电柜，含抗涌流、防雷、分区延时供电功能，支持智能远程控电；功率不小于15KW</t>
  </si>
  <si>
    <t>大屏钢结构</t>
  </si>
  <si>
    <t>全防水箱体，钢结构框架，混凝土浇筑+2立柱，C30混凝土预埋，颜色甲方定，整体框架结构抗风等级大于10级，显示屏结构需有LED显示屏厂家设计施工。</t>
  </si>
  <si>
    <t>散热系统</t>
  </si>
  <si>
    <t>超静音轴流风扇 内部构件散热通道。</t>
  </si>
  <si>
    <t>功放音响</t>
  </si>
  <si>
    <t>120W定压功放，40W防水音柱两套</t>
  </si>
  <si>
    <t>屏体内部线缆</t>
  </si>
  <si>
    <t>屏体内部电源线、网线以及音箱线</t>
  </si>
  <si>
    <t>电缆</t>
  </si>
  <si>
    <t>WDZ-YJY-5*16</t>
  </si>
  <si>
    <t>教学楼大门上方LED屏</t>
  </si>
  <si>
    <t>双色LED显示屏</t>
  </si>
  <si>
    <t>室外P10双色显示屏，模组厚度≤10mm 显示屏尺寸：15.68*1.6=25.1平方
白平衡亮度、白平衡色温：≥5000CD/㎡、3000-10000可调 ；
PCB 板（主板、模组等）、单元塑料面板料（面罩等）及单元整体采用特殊材质，满足 V-0级;
视角：水平≥160°，垂直≥160°
亮度均匀性：≥95% 
平整度≤0.15mm</t>
  </si>
  <si>
    <t>LED屏控制器</t>
  </si>
  <si>
    <t>单双色控制卡，支持局域网发布，支持各种扫描方式</t>
  </si>
  <si>
    <t>镀锌钢架结构，设备与装潢协调，显示屏结构需有LED显示屏厂家设计施工。</t>
  </si>
  <si>
    <t>LED专用配电柜，含抗涌流、防雷、分区延时供电功能，支持智能远程控电；率不小于15KW</t>
  </si>
  <si>
    <t>WDZ-RYY-3*2.5</t>
  </si>
  <si>
    <t>6、会议室音视频系统配置清单</t>
  </si>
  <si>
    <t>行政综合楼三层大会议室</t>
  </si>
  <si>
    <t>显示部分</t>
  </si>
  <si>
    <t>高清液晶电视机</t>
  </si>
  <si>
    <t>1、超高清4K屏幕，屏幕比例16:9，尺寸：100英寸（长约2235mm，宽约1281mm）；
2、内存64GB，WIFI频段2.4G&amp;5G，CPU架构四核；
3、接口：HDMI2.1接口数1个，HDMI2.0接口数2个，USB2.0接口数2个；</t>
  </si>
  <si>
    <t>壁装支架</t>
  </si>
  <si>
    <t>壁装支架，满足高清液晶电视机壁挂安装</t>
  </si>
  <si>
    <t>无线投屏器</t>
  </si>
  <si>
    <t>4核CPU,2GB运存+8GB内存空间,支持2.4GHz/5GHz 双频WIFI，支持连接无线WiFi，包含1个无线传屏器</t>
  </si>
  <si>
    <t>高清切换器</t>
  </si>
  <si>
    <t>HDMI接口，四进一出，带音频分离</t>
  </si>
  <si>
    <t>扩声发言部分</t>
  </si>
  <si>
    <t>一拖四无线会议话筒</t>
  </si>
  <si>
    <t>1.UHF频段传输信号，频率范围：500MHz-900MHz；
2.四通道接收信号,每通道有100个信道可选，每个信道以250KHz步进；每通道用24.75MHz；
3.各通道配备独有的ID号，增强抗干扰功能，支持20台同时使用（即20台接收机和80个发射器）；
4.背面设有2个平衡输出和1个混合非平衡输出，适合连接各种外置设备；
5.系统包括有一台主机+四个鹅颈（长杆）会议话筒；</t>
  </si>
  <si>
    <t>1.采用自适应环境啸叫抑制算法，采用高速浮点数字音频处理器和先进的子带（Sub-Band)回声消除(Echo Cancellation)技术。
2.内置自适应动态噪声滤波器。
3.内置24Bit  A/D、D/A转换。
4.内置AGC自动增益控制。
5.内置数字高低通调节控制。
6.内置数字压限器。
7.内置10段图示均衡器。
8.▲在使用过程中需支持对环境自动感知，只对人声扩声，屏蔽脚步，敲击，风扇等各种噪声；（提供国家认可的第三方检测报告复印件或提供官网截图证明（附链接））；
9.▲需具备声幕墙技术（提供国家认可的第三方检测报告复印件或提供官网截图证明（附链接））；</t>
  </si>
  <si>
    <t>音箱功放</t>
  </si>
  <si>
    <t>1.立体声输出功率8Ω：400W×2；    
2.立体声输出功率4Ω：700W×2；
3.输入灵敏度： 0.775V/1.4V；
4.频率响应：20-20000Hz(±0.3dB)； 
5.信噪比：﹥100dB；</t>
  </si>
  <si>
    <t>会议壁挂音箱</t>
  </si>
  <si>
    <t>1.低音配置：10寸×1，200W，8欧，50芯，170磁；
2.高音配置：1.7英寸×1，50W，8欧，44芯；
3.阻抗：8Ω ；
4.分频点：2.5K；
5.频率响应：65Hz-20KHz； 
6.输入灵敏度：≥96dB/w/m； 
7.最大声压级：≥122dB；
8.扩散角度：80°（H）×50°（V）；
9.额定功率：≥250W ；</t>
  </si>
  <si>
    <t>电源时序器</t>
  </si>
  <si>
    <t>音箱壁装支架</t>
  </si>
  <si>
    <t>其它</t>
  </si>
  <si>
    <t>多媒体地插</t>
  </si>
  <si>
    <t>多媒体地插，1个高清HDMI口、1个话筒接口、1个网口、1个电源口</t>
  </si>
  <si>
    <t>音箱线</t>
  </si>
  <si>
    <t>WDZ-RYY2*2.0</t>
  </si>
  <si>
    <t>WDZ-RYYP2*0.75</t>
  </si>
  <si>
    <t>高清线</t>
  </si>
  <si>
    <t>HDMI线 10m</t>
  </si>
  <si>
    <t>音频连接线，成品，1.5m</t>
  </si>
  <si>
    <t>行政楼三层小会议室和支部活动室</t>
  </si>
  <si>
    <t>86寸高清液晶电视机</t>
  </si>
  <si>
    <t>1、超高清4K屏幕，屏幕比例16:9，尺寸：86英寸（长约1924mm，宽约1111mm）；
2、内存32GB，WIFI频段2.4G&amp;5G，CPU架构四核；
3、接口：HDMI2.1接口数1个，HDMI2.0接口数2个，USB2.0接口数2个；</t>
  </si>
  <si>
    <t>移动支架</t>
  </si>
  <si>
    <t>移动支架，满足高清液晶电视机壁挂安装</t>
  </si>
  <si>
    <t>UHF一拖二领夹无线话筒</t>
  </si>
  <si>
    <t>1.UHF频段传输信号，频率范围：500MHz-900MHz；
2.两通道接收信号,每通道有200个信道可选，每个信道以250KHz步进；每通道用49.75MHz；
3.各通道配备独有的ID号，增强抗干扰功能，支持20台同时使用（即20台接收机和40个发射器）；
4.背面设有2个平衡输出和1个混合非平衡输出，适合连接各种外置设备；
5.系统包括有一台主机+两个领夹话筒。</t>
  </si>
  <si>
    <t>专业数字前级功放</t>
  </si>
  <si>
    <t>1.采用 ≥4 寸 TFT彩色 液晶屏；
2.具有音频输入一键软切换功能，具备光纤同轴优先选择功能；
3.音乐采用七段,麦克风采用十五段音调均衡器调节，低切频点可调；
4.≥3 级反馈抑制设定，让啸叫无影无踪；
5.输出功率(8Ω)：≥ 2*200W；
6.频率范围)（-1dB） 20Hz-20KHz；
7.信噪比 ≥100dB；</t>
  </si>
  <si>
    <t>1.扬声器单元:≥8" 低音扬声器,≥2"高音扬声器； 
2.频响范围: 300Hz-20kHz； 
3.额定功率：≥120W；
4.阻抗：8Ω；
5.灵敏度：≥88dB；</t>
  </si>
  <si>
    <t>机柜</t>
  </si>
  <si>
    <t>600*600*1200mm，前门为钢化玻璃门，含强电插排</t>
  </si>
  <si>
    <t>体育馆报告厅</t>
  </si>
  <si>
    <t>LED全彩屏</t>
  </si>
  <si>
    <t>LED显示屏</t>
  </si>
  <si>
    <t>1、P3高清全彩，模组尺寸：320*160，显示屏有效显示尺寸为8*4.32=34.56平米；
2、箱体平整度（mm）：≤0.1；
3、屏幕亮度(nit) ：≥600Nit；
4、刷新率（Hz）：≥3840Hz  ；
5、整屏色度均匀性：±0.003Cx,Cy之内，具有单点亮度、颜色校正功能；
6、水平视角（ °）：≥170，垂直视角（ °）：≥170；
7、静态对比度：高于10000：1；
8.功率峰值（W）：不大于600W/平方；
9.8层电路板结构设计，电流分布均匀，功耗小，散热快，实现消影节能功能；
10.可通过控制 PC 实现联网控制，远程开机唤醒、关闭等功能。可同时控制多个屏；
11.支持通讯检测、电源检测、温度监控，并可实现远程监督控制，对可能发生的潜在故障记录日志，并向操作员发出警报信；</t>
  </si>
  <si>
    <t>平方米</t>
  </si>
  <si>
    <t>LED屏视频处理器</t>
  </si>
  <si>
    <t>1、输入分辨率：1920×1080，1920×1200，2048×1152，2560×960
2、带载能力：600万像素
3、供电电压：AC-100-240V-50/60HZ
4、控制方式：USB接口控制
5、输入接口：2HDMI /1 DVI/1SDI
6、音频接口：HDMI/一路3.5mm接口音频输入
7、视频格式：RGB，YCrCb4:2:2，YCrCb4:4:4
8、输出接口：10网口
9、视频源位深：8/10/12bit</t>
  </si>
  <si>
    <t>LED专用配电柜，含抗涌流、防雷、分区延时供电功能，支持智能远程控电；功率不小于35KW</t>
  </si>
  <si>
    <t>镀锌钢架结构，不锈钢包边，设备与装潢协调，显示屏结构需有LED显示屏厂家设计施工。</t>
  </si>
  <si>
    <t>高清视频矩阵</t>
  </si>
  <si>
    <t>高清矩阵主机</t>
  </si>
  <si>
    <t>1.HDCP 兼容；
2.采用数字同步识别处理（DSIP）技术；支持无缝集成 CmmAW 技术和 CCSEB 电源管理技术；
3. ≥6 组场景存储功能；≥6 路 HDMI 信号输入；≥4 路 HDMI 信号输出；
4.支持 EDID 现场显示数据编辑；</t>
  </si>
  <si>
    <t>发言子系统</t>
  </si>
  <si>
    <t>一拖二头戴无线话筒</t>
  </si>
  <si>
    <t>1.UHF频段传输信号，频率范围：500MHz-900MHz；
2.两通道接收信号,每通道有200个信道可选，每个信道以250KHz步进；每通道用49.75MHz；
3.各通道配备独有的ID号，增强抗干扰功能，支持20台同时使用（即20台接收机和40个发射器）；
4.背面设有2个平衡输出和1个混合非平衡输出，适合连接各种外置设备；
5.系统包括有一台主机+两个头戴话筒。</t>
  </si>
  <si>
    <t>1.UHF频段传输信号，频率范围：500MHz-900MHz；
2.两通道接收信号,每通道有200个信道可选，每个信道以250KHz步进；每通道用49.75MHz；
3.各通道配备独有的ID号，增强抗干扰功能，支持20台同时使用（即20台接收机和40个发射器）；
4.背面设有2个平衡输出和1个混合非平衡输出，适合连接各种外置设备；
5.系统包括有一台主机+两个手持话筒；</t>
  </si>
  <si>
    <t>会议系统主机</t>
  </si>
  <si>
    <t>1.采用高清彩色3.5英寸显示屏，中、英文菜单选择；
2.内置高、中、低音均衡调节，可管理话筒内置喇叭开关；
3.具备声控启动话筒功能及门限级别可调节；
4.可设置与会者限时发言时间15秒～60分钟, 时间达到自动关闭话筒；
5.内置多种发言模式：智能限制、先进先出、智能申请、开放模式、限时发言、主席专用、声控启动、自动测试等；
6.采用工业RS232通讯协议，具备第三方中控控制功能；</t>
  </si>
  <si>
    <t>数字会议主席单元</t>
  </si>
  <si>
    <t>1.面板采用高强度阳极氧化铝合金面板；
2.话筒单元使用感应式触摸式开关，开关具备蓝色待机灯；
3.方形黑色短咪杆（单管）；
4.不小于2.4寸彩色显示屏，具备实时显示当前会议模式、话筒ID号、话筒发言状态、发言计时、发言倒计时等功能；
5.单一高指向性电容咪芯，发言距离可达到10-40cm；
6.单元具备3.5mm监听耳机插孔，可随时调节音量大小；
7.话筒连接方式可选择网线或会议线，自带RJ45母座和8P母座，单元之间可选择RJ45网线连接或8芯专会议T型线；
8.主席单元不受会议模式限制，具全权控制会议秩序的优键功能，可关闭所有打开的代表单元，按住优先键可临时静音代表进行插话发言功能，松手恢复代表原状态；</t>
  </si>
  <si>
    <t>数字会议代表单元</t>
  </si>
  <si>
    <t>1.面板采用高强度阳极氧化铝合金面板；
2.话筒单元使用感应式触摸式开关，开关具备蓝色待机灯；
3.方形黑色短咪杆（单管）；
4.不小于2.4寸彩色显示屏，具备实时显示当前会议模式、话筒ID号、话筒发言状态、发言计时、发言倒计时等功能；
5.单一高指向性电容咪芯，发言距离可达到10-40cm；
6.单元具备3.5mm监听耳机插孔，可随时调节音量大小；
7.话筒连接方式可选择网线或会议线，自带RJ45母座和8P母座，单元之间可选择RJ45网线连接或8芯专会议T型线；</t>
  </si>
  <si>
    <t>会议延长线</t>
  </si>
  <si>
    <t>20米8芯会议延长线</t>
  </si>
  <si>
    <t>会议地插</t>
  </si>
  <si>
    <t>标准8-PIN座铜地插，用于主机单元与单元之间连接，1公输入，3母输出，标准电工146插座尺寸</t>
  </si>
  <si>
    <t>合唱话筒</t>
  </si>
  <si>
    <t>1.单体：Ø 34压力式纯金镀膜电容传声器
2.指向性：单指向/双指向/全指向
3.频率响应：20Hz-20kHz
4.灵敏度：-31dB/-34dB/-35dB±2dB(0dB=1V/Pa at 1kHz)
5.输出阻抗：200Ω±30% (at 1kHz)
6.负载阻抗：≥1000Ω
7.等效噪声级：14/15/16dB A
8.最大声压级：130dB (at 1kHz ≤1% T.H.D) 140dB (衰减-10dB)
9.信噪比：80/79/78dB</t>
  </si>
  <si>
    <t>话筒桌面支架</t>
  </si>
  <si>
    <t>话筒立地支架</t>
  </si>
  <si>
    <t>1.采用自适应环境啸叫抑制算法，采用高速浮点数字音频处理器和先进的子带降噪消除技术，可快速自动完全消除啸叫和背景噪声；
2.内置自适应动态噪声滤波器，可滤掉现场环境的背景噪声但不影响语音信号传送。系统智能双向电平控制技术，可以获的到清晰、持续的、大小均匀语音输出，保持讲话声调的连贯和语音清楚，听感上的舒适，可以提升增益达8-15dB.话筒拾音距离0.5-1.2米；
3.2.0彩色显示屏显示，具有中英文一键切换功能，设备状态一目了然；
4.内置24Bit  A/D、D/A转换；24位DSP处理器，48KHz高速采样。采用高速浮点运算一键智能免人工调试，无论房间环境中位置、温度、湿度、装饰的改变，系统安装都无需进行声场调试；
5.4路话筒输入,每路话筒独立的音量调节，独立的48V 供电。 4路独立输出. 线路输入莲花接口,独立的音量控制； 
6.音乐输入莲花接口,独立的音量控制；
7.线路输出莲花接口，独立音量控制。可以切换混合1路输出，采用智能截频FILTER多重净化数字隔离降噪技术不会产生由电源引起的交流声；
8.可选配蓝牙模块、U盘模块、3.5音频信号输入模块方式进行音频播放；
9.键盘上锁功能：当管理员将设备调试完后，再将面板按键锁住，防止非管理员进行操作；</t>
  </si>
  <si>
    <t>数字专业前置</t>
  </si>
  <si>
    <t>1.具有卡拉OK效果器，各部分功能可独立调节；
2.采用2Bit数据总线和32Bit DSP；
3.音乐设有7段参量均衡。话筒设有15段参量均衡。
4.主输出设有5段参量均衡。有压缩限幅器；
5.中置输出、超低音输出及后置输出均设有3段参量均衡；
6.麦克风有4种反馈抑制模式：OFF 1 2 3；
7.话筒输出、主输出、中置输出、超低音输出、后置输出,均设有压限及延时功能；</t>
  </si>
  <si>
    <t>扩声子系统</t>
  </si>
  <si>
    <t>1. S/PDIF 输入/输出和AES/EBU 数字输出
2. 1024*600像素7'高清触摸屏
3. 12路麦克风(4 路COMBO)，2路立体声，S/PDIF输入，USB输入
4. 触摸屏划动操作
5. 8种效果(2种调制，2种延时，2种混响，2种GEQ)
6. 总线：L/R+4单声道+4立体声+1监听
7. 高质量的部件：瑞士NEUTRIK XLR,日本ALPS推子
8. 2 个USB接口（录音/播放，WiFi，软件更新，场景导入/导出
9. iPad 遥控
10. 12路麦克风高精度电子增益
11. 内置2G内存
12. 在RTA测量模式，可优化声场环境
13. 图示均衡器为31段
14. 播放格式支持文件格式ogg、flac、ape、WAV、MP3
15. 总线层发送功能，可以在总线页面将需要的输入通道快速发送到当前总线</t>
  </si>
  <si>
    <t>1.16路平衡式话筒\线路输入；16路平衡式输出；
2.内置信号发生器、自动混音（AM）、自动增益控制（AGC）、反馈消除（AFC）、回声消除（AEC）等主要算法；
3.输入每通道：前级放大、信号发生器、扩展器、压缩器、5段参量均衡；
4.输出每通道：31段图示均衡、延时器、分频器、限幅器；
5.内置自动摄像跟踪功能，支持场景预设功能，断电自动保护记忆功能；
6.设备提供了通用可编程I/O端口，并设置消防联动等功能；
7.RS-485双向串行控制接口；
8.每个输入提供 + 48 VDC10 mA幻象电源，</t>
  </si>
  <si>
    <t>专业线阵全频音箱</t>
  </si>
  <si>
    <t>1.低音：2x8″低音单元  65芯音圈，200W/16Ω，170磁；
2.高音：1x75mm高音单元  75芯音圈，1″口径，100W/8Ω；
3.频响范围：68Hz-20KHz；
4.灵敏度（1w@1m)：HF:103dB/ LF:101dB
5.额定功率：HF:60W/ LF:400W；                                                                                                                                                                                                       
6.最大声压级：HF:127dB/ LF:133dB；
7.阻抗：8（Ω）；
8.覆盖角：110°×10°（H×V）；</t>
  </si>
  <si>
    <t>专业线阵超低频音箱</t>
  </si>
  <si>
    <t>1.单元配置：1x18″低音单元  100芯音圈，800W/8Ω，220磁；
2.灵敏度：96dB；
3.额定功率：800W；
4.最大声压级：122dB；
5.阻抗：8（Ω）；</t>
  </si>
  <si>
    <t>线阵田字吊架</t>
  </si>
  <si>
    <t>田字吊架1个，U型扣4个，绑带2条，葫芦一套</t>
  </si>
  <si>
    <t>辅助音箱</t>
  </si>
  <si>
    <t>返听音箱</t>
  </si>
  <si>
    <t>台唇音箱</t>
  </si>
  <si>
    <t>线阵全频音箱功放</t>
  </si>
  <si>
    <t>1.立体声输出功率8Ω：800W×2；    
2.立体声输出功率4Ω：1400W×2；
3.输入灵敏度： 0.775V/1.4V；
4.频率响应：20-20000Hz(±0.3dB)； 
5.信噪比：﹥100dB；</t>
  </si>
  <si>
    <t>线阵超低频音箱功放</t>
  </si>
  <si>
    <t>1.立体声输出功率8Ω：1200W×2；    
2.立体声输出功率4Ω：2000W×2；
3.输入灵敏度： 0.775V/1.4V；
4.频率响应：20-20000Hz(±0.3dB)； 
5.信噪比：﹥100dB；</t>
  </si>
  <si>
    <t>辅助音箱功放</t>
  </si>
  <si>
    <t>返听音箱功放</t>
  </si>
  <si>
    <t>台唇音箱功放</t>
  </si>
  <si>
    <t>1.采用6平方电缆输入接口，输入电流达32A,最大40A,单路采用30A大功率继电器
2.可控制8路电源，每路开启/关闭延时间隔为1秒，通道单独控制开关，每路电源额定输出20A
3.具备6.35短路触发接口
4.兼容多种类型插头，优质STC MCU数据控制，带交流电压指示表，电压高低一目了然（误差±1%）
5.▲具有独立电源滤波器，滤除外部杂波信号及设备间干扰信号，为每路设备提供干净而稳定的电源；（提供国家认可的第三方检测报告复印件或提供官网截图证明（附链接））；
6.▲为了避免对扩声系统干扰，具备30MHz~300MHz骚扰功率和1GHz以上辐射骚扰检测合格（提供国家认可的第三方检测报告复印件或提供官网截图证明（附链接））；</t>
  </si>
  <si>
    <t>舞台灯光系统</t>
  </si>
  <si>
    <t>LED成像灯</t>
  </si>
  <si>
    <t xml:space="preserve">1.输入/输出 ，AC100-240V50-60HZ      
2.电源输入：POWER CON电源插
3.信号输入/输出：3P-XLP输入/出，DMX512信号
4.额定功率：200W
5.超高亮度200W ，COB集成光源暖白光、白光
6.控制：2DMX通道，LCD显示屏，4种调光曲线                                    
7.可选择，主从机同步，
8.光束角度：19/26/36/50度（可选）
9.光学照度：2400Lux/5m
10.刷新频率：2000HZ
11.散热处理：铝管导热+静音风扇
12.外壳材料：铸铝，
13.防水等级：IP20
14.工作时温度：LED中心温度&gt;40度
15.尺寸：65*25*22CM  
</t>
  </si>
  <si>
    <t>LED三基色</t>
  </si>
  <si>
    <t>1.额定电压：AC110-240V 
2.功率：300W
3.光源数量：600颗LED灯珠
4.颜色：暖白
5.控制模式：声控、自走、DMX512控制
光线柔。三基色柔光灯具，对主持人员无强烈刺眼的现象，使被光照人员舒适，放松。
灯体采用铝制型材结构；遮飞板使用进口反光板，反光效率高。</t>
  </si>
  <si>
    <t>七彩帕灯</t>
  </si>
  <si>
    <t>1.额定电压:AC90-240V 50-60Hz
2.灯泡:LED 54颗3W (R12,G18,B18,W6)
3.功耗:180W 通道:8CH
4.颜色:无限的RGBW颜色混色系统
5.光束角度:25度
6.频闪:高速的电子调节频闪可达1-18次/秒</t>
  </si>
  <si>
    <t>摇头光束灯</t>
  </si>
  <si>
    <t>1.电源:AC110-240V,50/60Hz，总功率：380W；
2.调光: 0-100%线性调节
3.频闪: 双片式频闪(0.5-9次/秒)
4.调焦: 线性调焦，变焦: 线性变焦
5.光束角度: 2度-38度，光学镜头: 高精度胶合光学镜头组合
6.颜色：1个固定颜色盘，13个颜色+白光，彩虹效果速度可调，半步颜色效果
7.固图：1个固定图案盘，14个图案+白光，可双向变速旋转,
8.色片：1个七色片（可做七彩效果）
9.棱镜盘：任意二种棱镜效果且可叠合组合棱镜动态效果,可正反向旋转切换效果
10.XY轴电机，超静音,超高速三相电机
11.水平扫描:540度(160bit精度扫描)电子纠错，垂直扫描:270度(160bit精度扫描)电子纠错.
12.通道模式:20个国际标准DMX512通道,主从模式.
13.显示：彩色触摸显示屏
14.整流器:电子整流器使产品重量更轻，亮度更强，灯泡更稳定，更环保，节能.</t>
  </si>
  <si>
    <t>信号放大器</t>
  </si>
  <si>
    <t>1.8路光电隔离DMX信号分配器(Ver: 2.0)
2.2路DMX512数码输入，8路DMX512直接输出。
3.输入/输出光电隔离。
4.8路独立放大驱动输出。
5.信号放大整形功能，延长信号传输距离。
6.增强数据总线接入设备数量的能力。
7.保护灯光控制台DMX512输出接口，故障现场隔离，提高数字式灯光控制系统的安全运行可靠性。
8.电源: AC100V-240V / 50-60Hz</t>
  </si>
  <si>
    <t>灯光控制台</t>
  </si>
  <si>
    <t>1.DMX512通道数：1024
2.电脑灯的配接数量：96
3.电脑灯重新配接地址码：支持
4.灯具水平垂直交换：支持
5.灯具通道反倒输出：支持
6.灯具通道滑步模式切换：支持
7.每台电脑灯最多可用控制通道：40主通道+40微调通道
8.灯库：支持珍珠R20灯库
9.可保存的场景数量：60
10.可同时运行的场景数量：10
11.多步场景的总步数：600
12.场景的时间控制：淡入、淡出、LTP滑步
13.每个场景可存储图形数量：5
14.推杆启动场景并进行调光：支持
15.互锁场景：支持
16.点控场景：支持
17.图形生成器：可生成Dimmer, P/T, RGB, CMY, Color, Gobo, Iris, Focus图形
18.可同时运行图形数量：5
19.主控推杆：全局、重演、灯具
20.立即黑场：支持
21.转盘调整通道数值：支持
22.推杆调整通道数值：支持
23.推杆调光：支持
24.U盘读取：支持FAT32格式</t>
  </si>
  <si>
    <t>电源直通箱</t>
  </si>
  <si>
    <t>1.12路电源输出（每路输出4KW）
2.配备二级开关，符合供电规范
3.指示灯显示三相电源状态
4.电源供电：380Volt±10%AC，50Hz/60Hz</t>
  </si>
  <si>
    <t>信号卡侬公母插头</t>
  </si>
  <si>
    <t>保险绳</t>
  </si>
  <si>
    <t>规格：4mm；长度：80mm；承重：50kg</t>
  </si>
  <si>
    <t>灯钩</t>
  </si>
  <si>
    <t>全铝质承重：80kg；卡管;40-58mm</t>
  </si>
  <si>
    <t>固定灯杆</t>
  </si>
  <si>
    <t>H型杆体，6个吊顶吊筋，工厂焊接成型现场组装</t>
  </si>
  <si>
    <t>道</t>
  </si>
  <si>
    <t>舞台灯光安装辅材</t>
  </si>
  <si>
    <t>舞台灯光安装辅材，接插件</t>
  </si>
  <si>
    <t>批</t>
  </si>
  <si>
    <t>多媒体地插，1个高清HDMI口、1个音频接口、1个话筒接口、1个网络接口、1个电源口</t>
  </si>
  <si>
    <t>多媒体地插，1个高清HDMI口、3个话筒接口、1个电源口</t>
  </si>
  <si>
    <t>音箱地插</t>
  </si>
  <si>
    <t>音箱地插，2个音箱接口</t>
  </si>
  <si>
    <t>光纤HDMI线 25m，4K60Hz，带保护铠甲</t>
  </si>
  <si>
    <t>HDMI线 20m</t>
  </si>
  <si>
    <t>HDMI线 5m</t>
  </si>
  <si>
    <t>HDMI线 2m</t>
  </si>
  <si>
    <t>WDZ-RYY2*4.0</t>
  </si>
  <si>
    <t>LED屏主电缆</t>
  </si>
  <si>
    <t>市电柜至LED屏专用电柜，WDZ-YJY-5*25，含户内干包式电力电缆头50mm2以下</t>
  </si>
  <si>
    <t>LED屏电源线</t>
  </si>
  <si>
    <t>WDZ-YJY3*2.5</t>
  </si>
  <si>
    <t>LED屏信号线</t>
  </si>
  <si>
    <t>UTP-6，芯线导体23AWG 无氧卤铜，LSZH阻燃等级</t>
  </si>
  <si>
    <t>舞台灯光主电缆</t>
  </si>
  <si>
    <t>市电柜至直通箱，WDZ-YJY-5*25，含户内干包式电力电缆头50mm2以下</t>
  </si>
  <si>
    <t>舞台灯光电源线</t>
  </si>
  <si>
    <t>WDZ-RYY3*2.5</t>
  </si>
  <si>
    <t>舞台灯光信号线</t>
  </si>
  <si>
    <t>电源时序器电源线</t>
  </si>
  <si>
    <t>WDZ-RYY3*6.0，音控机柜供电电源线</t>
  </si>
  <si>
    <t>7、自动录播教室系统配置清单</t>
  </si>
  <si>
    <t>管理平台</t>
  </si>
  <si>
    <t>智慧课堂平台</t>
  </si>
  <si>
    <r>
      <t>一.平台架构功能：
1.服务器搭载平台，并具备通过联通教室、教师和学生，将线上线下、课上课下链接在一起，实现课堂数据和学习数据自动采集，资源到应用的一体化教学管理、课堂互动、课后答疑、远程互动、数据分析、设备管理；
2.平台教与学应用支撑，智慧课堂以课表为核心，汇聚应用与数据，基于音视频核心技术可方便的服务于教学管理、教师授课及学生学习，并形成管理数据、学情分析、考勤分析数据智能化采集与分析；
3.平台支持混合云架构，用户在教育网内登录时，直接访问本地点播服务器；用户在广域网进行访问时，通过云端点播服务器获取课程内容；
4.整个系统基于B/S架构；
5.支持播放器自适应功能，自适应H5视频点播方式，无需安装其它播件，即可点播视频课件；
6.支持提供并开放视频资源上传接口，实现第三方录播系统资源上传到智慧课堂平台；
7.支持较强的兼容性，兼容其他录播品牌的前端设备推送的rtmp流；
8.平台采用开放式接口，支持学校原有系统实现对接，支持单点登录认证，统一集中管理；
9.支持首页管理功能，自定义平台首页轮播图设定；
10.支持公开直播管理：正在直播、即将直播、课程推荐、直播排行榜、教师排行榜、最新动态功能展示；
二.直播课堂管理系统：
1.支持按学科分类功能，根据不同学科进行查看教学课堂直播；
2.支持按学期查看直播功能，按照不同学年学期查看直播课程；
3.支持按照最新最热门课程查找直播课堂课程进行观看；
4.支持按全部课程今日课程查找直播课堂课程进行观看；
5.支持正在直播.即将开始、过期直播、直播回放功能；
6.支持按时间.按标题查找直播课程功能，支持平台扫码观看直播；
7.支持第三方直播设置功能：教师视频流名、学生视频流名、屏幕视频流名；
8.支持新建直播功能，支持校内直播、云直播功能；支持学校名称、主讲教师、学科、课程、教室、直播时间、年级创建；
9.支持公开直播，教师视频、学生视频、全景视频、屏幕视频直播画面选择；
10.支持应到人数设置，支持班级、学生选择添加；
11.支持直播封面图片设置，支持直播简介介绍；
三.录播课堂管理系统：
1.支持按照学科、学期进行录播课程分类；
2.支持按照时间、主讲教师、课程标题进行录播课程资源查看；
3.支持课程主页的管理功能，查看全部课程、我的课程；
4.支持课程资料查阅，相关教师课程显示；
5.支持课表管理功能，可以实现在线课表查询、修改，在课表里设置课程信息后，到设定时间自动开始录制，无需人工操作。
四.个人中心教学系统：
1.按照个人权限支持录播管理功能，支持教师视频、学生视频、屏幕视频链接管理支持按教室名称查询，支持批量录播管理；
2.支持录播计划管理，支持删除、新建、批量管理、导入、自动策略、过期计划操作功能；
3.支持录播计划管理复制、编辑、导出测验结果、测评结果操作功能管理；
4.支持资源管理功能，支持资源视频管理，删除资源、上传视频、上传文档、批量编辑；
5.支持按时间、按点击量、按时长、按下载量进行排序功能；
6. 支持资源点播教学课后评课功能；
7.支持回收站功能，按照标题、学期、院系、主讲、课程查找视频资源进行视频资源还原功能、删除功能管理；
五.移动端教学系统：
1.无需单独下载与教学相关APP软件，支持通过微信扫码进入移动端教学系统小程序，实现课前、课中、课后功能；
2.教师端支持直播功能应用模块；课程查看、课表建立、我的空间管理；支持课堂名称、上课时间、上课教室、上课班级建立，直播课堂观看；
3.学生端通过智慧课堂查看推荐直播课程、点播课程；支持直播、点播、签到功能；
4.支持通过扫码进行快速签到；按照课表内容快速进入课堂，参与课堂学习；通过视频分类、时间顺序点播回看名师优课教学资源；
六.后台管理系统：
1.存储管理：视频资源储存地址信息，对分布式存储的资源进行统一管理，实时查看存储空间剩余容量；
2.角色管理：支持学校管理员创建本校的角色，并为角色进行权限设定；包含功能操作权限和数据范围权限；支持方便查询角色下的用户列表；
3.组织机构：支持对学校内部的院系专业等部门信息创建、修改、编辑、删除等操作；
4.校区管理：支持新建校区信息，并支持创建所属校区的教学楼，便于按校区管理教室及设备；
5.班级管理：支持新建班级，包含班级所属年级、院系以及班级的学生名单；
6.节次管理：维护学校节次名称及开始和结束时间；
7.课程管理：支持课程的信息管理维护，包含填写课程名称、编码、所属年级、所属院系、课程属性（精品、必修）、课程状态（公开、发布显示）；支持课程封面上传；支持填写课程简介，既可以是文字介绍也可以是图文介绍；
8.教室管理：支持对教室信息的管理与维护，包含教室名称、所属教学楼及楼层、座位数、所属班级、所属组织机构、所属直播服务器、录制服务器，是否开启学情分析和考勤分析等功能操作；支持教室信息的导入功能；
9.教师管理：支持对教师信息的管理维护，包含基本信息、登录密码、所属班级、学科、组织结构、上传头像、简介等信息填写，支持通过excel导入教师信息；
10.设备管理：支持设备注册功能，设备注册时需要填写所在教室等信息，平台端会显示所有接入设备的名称、类型、设备状态、设备地址等信息；
11.平台数据统计：支持点击量数据排行，视频量数据排行，学习时长排行；
12.敏感词管理：支持用户自定义敏感词，当用户发表评论或者提问时如果是敏感词则不能发表；
七.</t>
    </r>
    <r>
      <rPr>
        <sz val="9"/>
        <color rgb="FFFF0000"/>
        <rFont val="宋体"/>
        <charset val="134"/>
        <scheme val="minor"/>
      </rPr>
      <t xml:space="preserve">为满足财政部会同有关部门发布的政府采购需求标准规定，所投智慧课堂云平台需要支持财政部会同有关部门发布的政府采购需求标准规定的国家有关部门指定的测评机构开展的安全可靠测评的软硬件，如CPU芯片、操作系统、数据库等。（并提供证明材料复印件加盖公章） </t>
    </r>
    <r>
      <rPr>
        <sz val="9"/>
        <rFont val="宋体"/>
        <charset val="134"/>
        <scheme val="minor"/>
      </rPr>
      <t xml:space="preserve">                                                 
 八.投标人承诺在质保期内免费提供设备迁移以及软件升级服务。</t>
    </r>
  </si>
  <si>
    <t>课堂直播系统</t>
  </si>
  <si>
    <t>1. 支持多种浏览器，多种PC终端、移动终端收看直播，无需安装客户端软件或插件即可收看，直播延时不超过1秒
2. 具有手动直播控制功能，可以对直播进行人数控制和密码控制，默认的人数上限为400人。
3. 具有自动直播控制功能，可以通过设置课表对某一个教室到时间自动开始直播。
4. 无论是局域网还是广域网，都可以实现高清直播，不需要映射网络端口或者是VPN。
5. 支持单画面电影模式和多画面模式的直播。多画面直播时，视频和屏幕窗口可互换，且每个窗口都能全屏观看，还可调整窗口的大小和位置。
6. 进行直播时，如果网络发生网络故障，故障排除后会自动重连。
7. 支持语音消息、文字消息的实时发送，使教室终端能及时接收控制室端的指令，便于双方沟通。
8. 支持视频监控功能，通过网络同步监听与监看所有教室内教师授课声音、图像及电脑屏幕画面，根据不同教室，显示多路音视频和屏幕画面。
9. 支持远程云台控制，通过浏览器，可以在任何地点对教室的摄像机云台进行调节，调节摄像机的转动和焦距变化。</t>
  </si>
  <si>
    <t>服务器</t>
  </si>
  <si>
    <t>利用学校原有服务器</t>
  </si>
  <si>
    <t>多功能教学终端</t>
  </si>
  <si>
    <t>根据教学实际使用需求，系统将采用嵌入式一体化设计，需满足导播.录制.视频矩阵.音频矩阵.数字音频处理.集中控制等功能要求，支持远程互动教学，实现远程网络互动课堂；
1.为保证教学设备多信号输入需支持6路本地高清信号采集接口，接口类型分别为4路SDI，2路DVI（原生态物理接口，禁止使用转接等设备），分辨率支持1080P等；
2.为实现远程教学互动需支持2路本地视频输出接口，接口类型为2路HDMI高清数字接口，2路输出视频各不相同，分别配合基本模式.录播模式.互动模式下使用，最高分辨率为1080P60；
3.为保证教室内音频采集需支持10路本地音频信号采集接口，接口类型分别为8路吊麦（接口标识MIC）,2路立体声音频输入Line in，3.5mm耳机接口，用于接入无线麦克.PC音频信号；其中8路吊麦支持48V供电.
4.支持2路立体声音频输出Line out，3.5mm耳机接口，可自由混音输出；
5.支持6路本地RS232串口，接口类型为3pin端子；
6.支持1路本地调式串口，接口类型为3pin端子；可在脱离网络的情况下，使用串口调试和查看芯片状态；
7.支持1路RJ45网口1路USB接口；
8.支持3个信号指示灯；信号灯的状态分别对应硬件供电状态，硬盘读写状态，程序运行状态；
9.电源采用DC12V-2.5A直流供电；
10.支持1个SATA接口，单个SATA接口支持1TB硬盘；
11.为保证布线整洁，方便调试，支持2路Power Over Coaxia供电；
12.#提供设备背板接口高清图片，用以验证以上参数；
13.提供噪音检测报告复印件，提供节能产品认证证书复印件；</t>
  </si>
  <si>
    <t>智能导播系统</t>
  </si>
  <si>
    <t>系统包括导播功能.录制功能.直播功能.VGA处理功能.控制管理功能.音视频处理功能等；
一.教学应用多功能管理系统
1.支持模式管理配置.系统管理配置.文件管理功能；
2.支持录制文件管理功能，录制完成可及时查看教学课件回放，可进行批量上传.删除等功能；提供软件界面截图；
3.▲为了保证录制效果，支持＞10路备播通道图像加载；（提供国家认可的第三方检测报告复印件或提供官网截图证明（附链接））。
4.支持主讲模式.听讲模式.录播模式功能切换；
5.支持视频输出.音频输出.导播规则管理；
6.支持≥3路音频调节功能，≥2路视频调节功能；
7.支持≥1路远程互动声音调节，支持≥12路导播模式配置功能；
8.支持视频编码.音频编码.电影模式编码质量调节.资源模式≥5路通道师生全景特写调节.VGA通道选择应用；
9.支持视频分段录制管理功能；FTP上传.片头片尾功能.录制模式功能；
10.支持GPS跟踪定位推送功能，支持师生场景调节功能，视频编码质量调节功能；
11.智能互动系统：支持互动平台管理功能，支持互动云平台地址设置.设备名称管理设置.学校名称.注册码设置.视频主辅流通道管理.支持自动挂断.手动接听.自动接听功能，提供软件界面截图；
12.具备灵活的与第三方设备进行对接功能，对接的协议需支持UDP命令码、TCP命令码以及串口命令码； 
13.智能音频处理系统：支持语音降噪力度门限调节.支持自动增益噪声底线信噪比增益值调节.支持回声抑制噪声调节.支持滤波频率调节；
14.支持调音台功能， 支持音频调节录播模式音频显示.主讲.听课模式音频显示功能；支持一键开启关闭所有声音输入输出；支持音视频混音控制功能；
15.支持在线巡课直播.可实现不同通道画面巡视观看，主讲模式.听课模式功能；
16.具备台标或LOGO的实时添加编辑功能。 
17.具有≥5条字幕编辑区，且可定时轮循发送字幕信息。
18.具有≥5种多视频叠加模式，可以将多个视频自由叠加在同一个视频窗体中，提供对话模式、画中画、三分屏、四分屏多画面模式等。  
19.支持串口设置.VGA输出.鼠标定位；
20.具备主播通道的直播.点播功能，在网络情况稳定的情况下，支持15个点主画面直播，且可使用手机扫码观看直播； ；
21. 具有双码流直播功能，主播通道能够同时直播高清和标清视频
22.作为小组教学，及远程教学督导教学会议召开，需支持语音激励功能，可自由配置对应的串口数据，当开启语音时，摄像机跟拍摄发言人；
23.支持意外情况断电断网时，录制的视频文件自动修复功能；
24.提供多功能教学系统类相关系统软件著作权证书复印件；
25.▲支持教学板书OCR识别、提取功能，可以对课件文字内容提取保存，并形成知识点索引，点击索引可以快速跳转。（提供国家认可的第三方检测报告复印件或提供官网截图证明（附链接））
二.自定义编辑系统
1.支持定时执行.开始停止主播窗口录制时间.支持插件读字功能.支持结束读字功能；
2.支持录制中加入片头片尾功能，支持多视频叠加功能；
3.支持导播切换功能，能根据课堂教学进程，对教师画面、学生画面等多路视频信号进行实时切换，最终形成完整的实况录像。</t>
  </si>
  <si>
    <t>屏幕采集系统</t>
  </si>
  <si>
    <t>1、屏幕采集系统要能够实现对教师授课电脑的单屏幕采集，双屏幕采集和双屏分开同时采集功能
2、对于PPT等电脑视频图像画面的录制应该能够根据教师教学习惯（方法）的不同，采用不同的应对策略，须采用软件采集方式采集教师电脑PPT画面，不管教师是操作电脑或者播放动态视频，都能如实获得带有运行轨迹的教学画面
3、支持软件采集老师计算机屏幕内容，采集方式支持支持1920x1080分辨率及以上，最大支持3840x1200分辨率，采集帧率达到30帧每秒，最终生成课件老师计算机屏幕部分达到高清，无失真现象。
4. 支持设置观看采集的子码流的分辨率、码流和帧率。</t>
  </si>
  <si>
    <t>图像定位系统</t>
  </si>
  <si>
    <t>一、硬件
1. 嵌入式一体化设计，可Web远程管理。
2. 接口： 4个USB、1个HDMI、1个千兆RJ45、2个PS2圆口鼠标键盘接口、1个VGA接口以及三个3.5音频接口；输入电压：交流100V-240V。
3. 提供设备背板接口图片，用以验证以上参数。
二、软件：
1. 定位精准识别率高、跟踪柔和稳定，无需安装任何元器件及其他任何感应设备，安装配置便捷。
2. 系统抗干扰能力强，能够有效排除教室里学生来回走动现象及窗帘光源的干扰；可以设置不规则的有效区域，排除部分区域对学生定位的影响等，保证图像跟踪定位的安全性、稳定性。
3. 教师定位：采用图像分析算法，根据教师的教学活动进行教师视频的跟踪拍摄，摄像机自动变焦跟踪，跟踪速度柔和。支持双模式跟踪策略：第一种模式，对老师采用特写优先模式拍摄，当老师缓慢行走时，特写摄像机跟踪拍摄；当老师移动速度过快时，自动切换到全景摄像机，特写摄像机持续跟踪，推焦到位后切换老师特写摄像机。；第二种模式：对老师采用全景切换模式拍摄，当老师移动一定身位时，自动切换到全景摄像机，当老师停下时，推焦到位后切换老师特写摄像机。根据教师身高的不同自动调整教师特写镜头的高度，使教师头部到拍摄画面顶部的距离始终保持固定最佳比例。
4. 学生定位：采用基于人体面部特征的多人识别定位算法，无需定位辅助摄像机，即可实现学生多人识别（提供多人面部识别跟踪界面截图进一步验证技术参数）。可快速设定教学有效区域的，光线、场景完全自适应，无论人的正面和侧面都会被准确识别，并能够通过后台查看到多人识别效果。采用精细识别，无论学生挥手，左右晃动，前后仰俯晃动具有防误判功能。为保证因学生身高比例不同而影响跟踪效果有效性，需具备身高自适应功能。
5. 板书拍摄：采用伴随式跟踪拍摄，可根据教师书写板书位置进行伴随式跟踪，突出教师书写重点，并且自动适应长黑板及推拉式黑板。
6.支持跟踪设置调整摄像机的灵敏度、变焦、速度等来实现对教师跟踪和板书识别的效果功能。
7、▲支持教师的多种跟踪模式，包括切换式跟踪、SOT跟踪、手势识别跟踪、伴随式跟踪，可以根据教学场景的实际应用灵活配置；（提供国家认可的第三方检测报告复印件或提供官网截图证明（附链接））
8、▲支持AI智能声音识别功能，可以在主讲与听讲教室互动过程中，根据听课教室的音量自动开启/关闭发言设置，当听讲教室学生发言时，自动开启对讲模式，当听讲教室学生发言完毕，自动关闭对讲模式；（提供国家认可的第三方检测报告复印件或提供官网截图证明（附链接））</t>
  </si>
  <si>
    <t>智能教学系统</t>
  </si>
  <si>
    <t>智慧课堂教师端系统：
1.智慧课堂教师端教学系统，教学灵活，支持笔记本电脑、台式机电脑、教学触摸一体机安装应用，无需打开软件进行文档上传，可直接进行文档视频播放
2.教师可在家中线上教学、校园教室内教学，不受地点限制；
3. 高度集成智慧课堂教学应用系统；需集成多种教学工具系统，摄像采集系统软件，声音采集系统软件、白板教学功能软件、课堂互动教学软件、课堂直播系统软件、教学内容录制软件等功能；
4.支持画笔功能，可以自由选择批注的笔迹粗细；支持≥8种颜色画笔实现课堂教学重点内容标注；
5.支持批注，擦除，撤销，恢复操作功能，支持区域擦除及一键清除等操作。
6.支持软黑板功能，模拟黑板真实笔记教学，满足教师通过鼠标或者触摸书写板书进行教学；支持撤销恢复功能防止误操作影响重点内容教学，支持添加下一页功能满足板书内容扩展讲解功能；
7. 支持软黑板树状排列功能，保留上一页板书功能，支持板书实时调取，供师生参考学习;提供以上软件界面截图。
8.支持PPT联动显示，当主屏或者老师屏显示当前页时，辅屏或者投影屏显示PPT的上一页，与主屏形成呼应，当主屏或者老师屏翻页时，辅屏或者投影屏始终形成上下页联动显示。
9.支持一键云直播功能，支持直播开启，显示直播时间、教师头像采集开启、音频采集开启、高拍仪实现课堂教学直播；
10.▲多功能控制屏功能区系统内嵌一键签到功能，考勤状态窗口显示应包括（动态二维码及教师考勤、应到人数、实到人数、缺勤人数、迟到人数、请假人数出勤率统计等）数据显示；（提供国家认可的第三方检测报告复印件或提供官网截图证明（附链接））
11. 支持课堂互动功能：
（1）支持学生名单显示功能；
（2）支持线上签到功能，应到人数、签到次数、出勤率统计；
（3）支持测验功能，支持选择题、判断题、简答题、支持测验统计；
（4）支持弹幕功能，学生通过弹幕进行课堂评论；
（5）支持教学内容采集功能，支持视频、PPT、文档等教学内容采集；
（6）学生端支持照片墙显示功能，显示学生发送图片或者照片显示；
（7）学生端无需下载软件客户端，通过网页端直接观看；
（8）学生端观看课程直播查看简介、资料功能；
（9）学生端观看课程直播，支持切换校园内直播功能；
（10）学生端支持评论功能，支持签到功能，支持测验功能；
（11）学生端观看直播支持教师图像与教学内容切换显示；
12. 支持课堂报告的查看；课后老师可以通过查看课堂报告反馈课堂情况，如课堂数据、课堂得分、课堂互动、班级人数、观看人数、评论数
13.设置功能：支持云端设置功能，支持自动生成服务器地址、端口、唯一标识、设备名称、学校名称、注册码功能设置；
14.支持课程班级小组名称、小组地址配置功能；
15.支持绑定教室设置，支持配置教室ID、教室名称绑定；
16.支持智慧课堂教学工具最小化功能，避免软件影响教学画面操作。
17.师生交互反馈教学系统支持考试诊断，可以通过考试进行教学质量分析；支持s-p分析，可以提供基于s-p分析的报告；
智慧课堂学生端系统：
1. 支持小组反控共享板书功能。任意选择某一小组进行师生共享板书功能，老师和学生均可以在同一画布上进行白板书写。
2.通过移动端接收支持单选题、多选题、简答题等多种题型；
3. 支持小组对比功能；可以任意选择两个小组进行组合，广播至所有小组进行查看和显示。
4. 小组通过自带手机电脑等实现投屏，支持各小组屏幕终端上显示小组讨论内容；
5. 学生可通过移动端实现参与课堂互动中，通过课表直接接入课堂；
7.支持学生终端的PDF、office文件等文件以上传下载的方式分享；
8.支持教师将课件分发给所有学生，学生可以对内容随时进行教学反馈，教师可以随时查看学生的教学反馈意见；
9.投屏和直播：学生都可以投屏或直播到分组显示端上，≥4人同时投屏显示；
10.共同批注：教师和学生可以在同一块画板上共同批注；</t>
  </si>
  <si>
    <t>云台一体摄像机</t>
  </si>
  <si>
    <t>1．图像传感器：1/2.8寸CMOS
2．有效像素不少于200万像素，光学变焦：12倍，数字变焦：12倍
3．焦距：f=3.9mm-46.8mm，视场角：72.5°-6.3°
4．信噪比：≥50dB
5．水平转动范围：±170°，垂直转动范围：-30°～+90°
6．预置位不少于255个
7．为保证拍摄准确性摄像机云台采用精密蜗杆转动。
8．为适多种传输手段及设备调试需要，应具备：1个3G-SDI，1个HDMI， 1个RJ45，1路LINE ，1路RS-232 /RS-485，1个TF插口，1个USB。提供摄像机接口图片，用以验证此参数。
9．高清视频输出帧率：1080p/60、1080i/60、1080p/30、720p/60、1080p/50、1080i/50、1080p/25、720p/50
10．红外信号透传输出：1路红外信号透传输出接口
11．支持网络输出，网络视频压缩：H.265、H.264，音频压缩：AAC
12．支持双码流视频输出，支持多级别视频质量配置
13．支持协议类型：VISCA并支持菊花链/PELCO-P/PELCO-D
14．具有本机视频防丢失安全保障功能
15.为满足跟拍策略要求、保证拍摄效果，避免多路视频文件生成课件时产生色温色差问题，要求教室内所有摄像机必须为同型号专业高清云台跟踪摄像机，不接受任何形式的网络枪机和固定镜头全景摄像机。</t>
  </si>
  <si>
    <t>电源时序控制器</t>
  </si>
  <si>
    <t>定制，与录播系统结合使用，进行时间显示，方便教师根据时间实时调整教学计划。</t>
  </si>
  <si>
    <t>数字音频处理器</t>
  </si>
  <si>
    <t>全频AEC回声抑制功能
8路平衡式话筒输入，4路平衡式线路输入，采用裸线接口端子
6路平衡式线路输出，采用裸线接口端子
支持48v幻象电源
采样率48KHZ，A/D和D/A、24bit
用于软件设置/控制的以太网端口
以太网接口用于多台设备联机工作
串行接口用于第三方RS-232远程控制
信号路由功能，对音频信号进行切换和分配
提供RMS均值和Peak峰值两种电平表，监测当前音频信号幅度
智能混音和话筒优选技术。
动态自适应降噪技术，降噪电平达15DB。
卓越丰富的信号处理模块：
滤波模块：高通、低通
均衡器模块：10段图示均衡
音频处理模块：限幅器、压缩限制器、噪声门、增益控制、反馈抑制
混音模块：智能混音、矩阵混音
延时模块、咪表模块
控制器：音量平衡、音量调节
技术指标
频率响应:(20Hz~20kHz @ +4dBu):
麦克风通道:+0/-2dB
线路输入通道:+0/-0.5dB
THD:+N (1kHz @ +4dBu):
麦克风通道:&lt; 0.009%
线路输入通道:&lt; 0.007%
等效噪声(20Hz~20kHz, 22dB gain ):&lt; -84dBu
动态范围 (20Hz~20kHz, 0dB)::&gt; 105dB
最大输入电平：
麦克风通道:-2dBu
线路输入通道:20dBu
最大输出电平（平衡）:20dBu
最大增益
麦克风通道:50dB
线路输入通道:0dB
输入阻抗
麦克风通道:330欧姆
线路输入通道:20千欧姆
输出阻抗:400欧姆
A/D-D/A转换器:24比特
幻象电源:+48 VDC
为保证产品质量，所投音频处理器厂家名列全国音视频行业质量领先品牌，提供相关证明材料
为保证系统之间良好兼容性需与录播系统同一品牌，并提供国家权威部门的出具的产品安全检测报告。</t>
  </si>
  <si>
    <t>吊麦</t>
  </si>
  <si>
    <t>1.频率响应：100Hz～18KHz
2.灵敏度：-40dB±3 dB （re 0dB=1V/Pa@1kHz）
3.指向特性：超心型 ≤135°
4.输出阻抗：200Ω±30%
5.输出幅度：Max 300mV
6.最大承受声压：110dB SPL（A计权@1KHz，THD≤1%）
7.动态范围；76dB（A）
8.信噪比：60dB（A)（re 94dBSPL=1Pa@1KHz)
9.幻象供电：直流48V
10.输出连接器：外置式3针卡侬公头XLR-3-12C
11.为保证系统之间良好兼容性需与多功能教学终端设备同一品牌。</t>
  </si>
  <si>
    <t>支</t>
  </si>
  <si>
    <t>多功能控制屏</t>
  </si>
  <si>
    <t>一、硬件要求：
1.支持与互动终端联动，实现录播系统开启关闭，图像预监跟踪，远程视频互动管理；
2.支持教学多媒体设备接入，支持投影机.电视机教学设备开启，关闭功能； 
3.具备≥2路USB接口,支持USB接口，用户可以通过U盘对录播主机的视频课件拷贝；
4.需支持休眠唤醒功能，可自定义设置休眠时间，支持触摸唤醒功能；
5.具备自定义新建命令按键，自定义按键名称；
6.具备POE功能，支持供电和网络通讯；
二、软件要求
1.支持有线网络连接及5GHz无线网络，支持10/100/1000M速度自适应；
2.可控制视频会议的发起.管控及关闭等功能；
3.支持互动权限功能，一键式互动连接开启关闭功能；
4.支持多点呼叫实现互动，支持记忆存储功能；
5.支持互动管理功能，具有添加及删除互动成员功能；
6.在录制模式下，支持对投影、幕布、音量大小的控制；
7.点击学生跟踪图标实现学生图像跟踪，点击教师跟踪图标实现教师图像跟踪；
8.可实现切换自动.手动导播规则；
9.具备镶嵌式安装；
10.具备权限管理功能，支持账号密码登录功能；
11.≥10英寸液晶触摸屏，支持界面图标触摸感应功能，实现即点即应功能；
12.处理器：≥ 4核，≥2G内存
13.触摸点数：≥10点触摸,可实现放大缩小图片等多点触摸功能；
14.分辨率：支持720P/1080P分辨率自适应
15.支持教学场景一键式触摸式开始录制，停止录制功能；
16.具备≥8G本地存储功能；
17.具备可视化界面管理功能，支持普通模式.录播模式，系统关.投影关幕布升降.教师跟踪.学生跟踪，自动导播.网络课堂呼叫模式；
18.支持导播图像实时同步显示功能，支持教师图像显示，学生图像显示，教学内容图像显示；
19.具有视频信号预监视功能；
20.需具备用户个性化设置，能够自定义桌面背景图片；
21.需具备≥3英寸图像显示界面，具有导播功能进行实时图像触摸通道切换；
22.支持同步导播画面图像画面触摸移动功能；</t>
  </si>
  <si>
    <t>导播控制键盘</t>
  </si>
  <si>
    <t>采用工业级液晶屏模组显示效果出色，字符显示需清晰；支持VISCA.ONVIF协议，且VISCA全兼容，扩展性强；
1.需具备控制接口： ≥1路RS232
2.需具备≥8路主播通道功能，支持≥8路备播通道功能；
3.需具备≥8种转场特效无缝切换；
4.需具备≥5种视频模板叠加切换功能；
5.需具备≥9个摄像机预置位设置和调用；
6.具备1个四维控制摇杆，人体工程学设计，手感舒适；
7.需具备≥2吋高亮度 OLED 屏幕显示，按键需支持自动背光；
9.波特率：9600.
10.电源：DC12V-2A/ 
11.功耗：≤5W
12.工作温度：-10℃~55℃
13.工作湿度：20%~80% 不凝结
14.为保证系统之间良好兼容性需与多功能教学终端同一品牌</t>
  </si>
  <si>
    <t>音箱</t>
  </si>
  <si>
    <t>输出功率：60W-100W
阻抗：8欧姆
频率响应：68Hz-20KHz
单元构成：Low 6.5”*1 , Hi 1”*1
灵敏度：90dB(1w/1m)
尺寸（H×W×D)：310×220×205mm</t>
  </si>
  <si>
    <t>双通道功放</t>
  </si>
  <si>
    <t>观摩电视机</t>
  </si>
  <si>
    <t>1、超高清4K屏幕，屏幕比例16:9，尺寸：65英寸（长约1445mm，宽约839mm）；
2、内存32GB，WIFI频段2.4G&amp;5G，CPU架构四核；
3、接口：HDMI2.0接口数2个，USB2.0接口数2个；</t>
  </si>
  <si>
    <t>吊装支架</t>
  </si>
  <si>
    <t>电视机吊装支架</t>
  </si>
  <si>
    <t>分配器</t>
  </si>
  <si>
    <t>一进四出，HDMI分配器</t>
  </si>
  <si>
    <t>显示器（含键鼠）</t>
  </si>
  <si>
    <t>1. 面板尺寸：23. 5英寸 
2. 面板类型：AV面板
3. 宽屏：是
4. 屏幕比例：16:9
5. 最佳分辨率：1920 x 1080
6. 亮度：200cd/m2
7. 对比度：典型值
8. 可视角度：(水平/垂直)：90°/65°
9. LED背光：是
10. 接口：VGA接口1个
11. 电源类型：外置适配器
12. 电压：100-240V (50/60hz) 
13. 耗电量：22W
14. 功耗(待机)：0. 3W
15. 尺寸(宽 x 高 x 深)：511. 6×310. 8×53. 1 (mm) 不含底座</t>
  </si>
  <si>
    <t>安装调试线材及辅配件</t>
  </si>
  <si>
    <t>施工及线材:以上设备施工所需全部的辅料,包括电源线、视频线、信号线、接线板等；</t>
  </si>
  <si>
    <t>8、网络中心机房及考场监控室工程配置清单</t>
  </si>
  <si>
    <t>防雷接地</t>
  </si>
  <si>
    <t>接地母排</t>
  </si>
  <si>
    <t>3*30扁铜</t>
  </si>
  <si>
    <t>接地线</t>
  </si>
  <si>
    <t>ZR-BVR6mm2；接地线</t>
  </si>
  <si>
    <t>ZR-BVR35mm2；接地线</t>
  </si>
  <si>
    <t>固定桩</t>
  </si>
  <si>
    <t>绝缘子及附件</t>
  </si>
  <si>
    <t>机房机柜</t>
  </si>
  <si>
    <t>网络中心机房</t>
  </si>
  <si>
    <t>服务器机柜</t>
  </si>
  <si>
    <t>600*1000*2000mm(宽*深*高)，机柜前后门均为六角网孔门</t>
  </si>
  <si>
    <t>输入总电流32A，输出12位10A万用插座，线长2米，带防雷</t>
  </si>
  <si>
    <t>机柜承重底座</t>
  </si>
  <si>
    <t>机柜承重底座，角钢焊接</t>
  </si>
  <si>
    <t>考场监控室</t>
  </si>
  <si>
    <t>机房UPS后备电源</t>
  </si>
  <si>
    <t>30KVA UPS主机</t>
  </si>
  <si>
    <t>1、30KVA/三进三出，工频机
2、输入电压380V/400V/415V（线电压）
3、输入功率因数≥0.99
4、输出电压380V/400V/415V（线电压）±1%
5、整机效率≥94.5%
6、功率因数0.9
7、电池节数32-40节12V电池，偶数节可</t>
  </si>
  <si>
    <t>12V/100AH，免维护全密封铅酸蓄电池</t>
  </si>
  <si>
    <t>定制放32节12V/100AH电池柜、含100A/3P开关及电池与电池，电池与主机连接线缆</t>
  </si>
  <si>
    <t>UPS主机及电池柜承重底座，角钢焊接</t>
  </si>
  <si>
    <t>UPS配电柜</t>
  </si>
  <si>
    <t>含电表、柜体、配电空开、防浪涌保护器等，详见配电系统图</t>
  </si>
  <si>
    <t>40KVA UPS主机</t>
  </si>
  <si>
    <t>1、40KVA/三进三出，工频机
2、输入电压380V/400V/415V（线电压）
3、输入功率因数≥0.99
4、输出电压380V/400V/415V（线电压）±1%
5、整机效率≥94.5%
6、功率因数0.9
7、电池节数32-40节12V电池，偶数节可</t>
  </si>
  <si>
    <t>定制放40节12V/100AH电池柜、含125A/3P开关及电池与电池，电池与主机连接线缆</t>
  </si>
  <si>
    <t>机房空调</t>
  </si>
  <si>
    <t>精密空调（含室内外机）</t>
  </si>
  <si>
    <t>1、12.5KW房间级精密空调、单冷（定频)
2、上前送风，AC风机
3、总制冷量12.5kW，风量3200m³/h；
4、知名品牌压缩机， R22制冷剂
5、供电方式：三相380V~/50Hz</t>
  </si>
  <si>
    <t>内外机连接铜管</t>
  </si>
  <si>
    <t>气管，外径≧16mm，壁厚≧1.0mm；液管，外径≧12mm，壁厚≧1.0mm</t>
  </si>
  <si>
    <t>空调室内排水与室外排水管对接，采用耐高温PVC50管道。</t>
  </si>
  <si>
    <t>冷媒</t>
  </si>
  <si>
    <t>环保制冷剂R410</t>
  </si>
  <si>
    <t>瓶</t>
  </si>
  <si>
    <t>室内机底座</t>
  </si>
  <si>
    <t>1、钣金加工，标准化预制，无需现场焊接
2、高度、水平0~5公分可调
3、表面静电喷塑工艺防护，防锈耐腐蚀
4、静载承重2000KG，抗震8烈度，结构科学；</t>
  </si>
  <si>
    <t>室外机底座</t>
  </si>
  <si>
    <t>外机承重支架现场制作，采用8号槽钢现场焊制</t>
  </si>
  <si>
    <t>空调防水墩及墩内防水</t>
  </si>
  <si>
    <t>处</t>
  </si>
  <si>
    <t>安装辅材</t>
  </si>
  <si>
    <t>含保温棉、氮气、氧气、铜焊条等相关辅材</t>
  </si>
  <si>
    <t>机房电气</t>
  </si>
  <si>
    <t>WDZ-YJY-5*25，含进计算机教室的主干电缆</t>
  </si>
  <si>
    <t>WDZ-YJY-5*35</t>
  </si>
  <si>
    <t>机柜输入电缆</t>
  </si>
  <si>
    <t>WDZ-YJY-3*6</t>
  </si>
  <si>
    <t>工业插座连接器</t>
  </si>
  <si>
    <t>工业插座连接器，32A，一对含1只公头，1只母座</t>
  </si>
  <si>
    <t>JDG管</t>
  </si>
  <si>
    <t>JDG 25管</t>
  </si>
  <si>
    <t>巡更系统</t>
  </si>
  <si>
    <t>项目名称</t>
  </si>
  <si>
    <t>项目特征描述</t>
  </si>
  <si>
    <t>计量单位</t>
  </si>
  <si>
    <t>工程
数量</t>
  </si>
  <si>
    <t>全费用
单价</t>
  </si>
  <si>
    <t>信息钮</t>
  </si>
  <si>
    <t>巡更点；读卡反应时间≤0.3s；简体中文；明装</t>
  </si>
  <si>
    <t>人员钮</t>
  </si>
  <si>
    <t>巡更点；读卡反应时间≤0.3s；简体中文；携带；</t>
  </si>
  <si>
    <t>通讯底座</t>
  </si>
  <si>
    <t>通讯线: USB ；简体中文；3.67V充电电池 ；IP55等级；</t>
  </si>
  <si>
    <t>巡更棒</t>
  </si>
  <si>
    <t>电子巡检仪</t>
  </si>
  <si>
    <t>软件</t>
  </si>
  <si>
    <t>配套</t>
  </si>
  <si>
    <t>JDG镀锌钢管</t>
  </si>
  <si>
    <t>1.名称：镀锌钢管
2.参数性能要求求：JDG,直径20</t>
  </si>
  <si>
    <t>1.名称：镀锌钢管
2.参数性能要求求：JDG,直径25</t>
  </si>
  <si>
    <t>PVC电线管</t>
  </si>
  <si>
    <t>1.名称：阻燃塑料电线管
2.参数性能要求求：PVC,直径20</t>
  </si>
  <si>
    <t>金属软管</t>
  </si>
  <si>
    <t>1.名称：金属软电线管
2.参数性能要求求：直径20</t>
  </si>
  <si>
    <t>小计(1)</t>
  </si>
</sst>
</file>

<file path=xl/styles.xml><?xml version="1.0" encoding="utf-8"?>
<styleSheet xmlns="http://schemas.openxmlformats.org/spreadsheetml/2006/main" xmlns:mc="http://schemas.openxmlformats.org/markup-compatibility/2006" xmlns:xr9="http://schemas.microsoft.com/office/spreadsheetml/2016/revision9" mc:Ignorable="xr9">
  <numFmts count="28">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_);_(&quot;$&quot;* \(#,##0\);_(&quot;$&quot;* &quot;-&quot;_);_(@_)"/>
    <numFmt numFmtId="177" formatCode="_(* #,##0_);_(* \(#,##0\);_(* &quot;-&quot;_);_(@_)"/>
    <numFmt numFmtId="178" formatCode="0%;\(0%\)"/>
    <numFmt numFmtId="179" formatCode="0.0%"/>
    <numFmt numFmtId="180" formatCode="#,##0.0_);\(#,##0.0\)"/>
    <numFmt numFmtId="181" formatCode="&quot;$&quot;#,##0_);[Red]\(&quot;$&quot;#,##0\)"/>
    <numFmt numFmtId="182" formatCode="&quot;$&quot;#,##0_);\(&quot;$&quot;#,##0\)"/>
    <numFmt numFmtId="183" formatCode="&quot;$&quot;#,##0.00_);\(&quot;$&quot;#,##0.00\)"/>
    <numFmt numFmtId="184" formatCode="&quot;$&quot;#,##0.00_);[Red]\(&quot;$&quot;#,##0.00\)"/>
    <numFmt numFmtId="185" formatCode="0.00_)"/>
    <numFmt numFmtId="186" formatCode="_-* #,##0_-;\-* #,##0_-;_-* &quot;-&quot;_-;_-@_-"/>
    <numFmt numFmtId="187" formatCode="_-* #,##0.00_-;\-* #,##0.00_-;_-* &quot;-&quot;??_-;_-@_-"/>
    <numFmt numFmtId="188" formatCode="[DBNum2][$-804]&quot;人&quot;&quot;民&quot;&quot;币&quot;General&quot;元&quot;&quot;整&quot;"/>
    <numFmt numFmtId="189" formatCode="[DBNum1][$-804]yyyy&quot;年&quot;m&quot;月&quot;d&quot;日&quot;;@"/>
    <numFmt numFmtId="190" formatCode="_ \¥* #,##0.00_ ;_ \¥* \-#,##0.00_ ;_ \¥* &quot;-&quot;??_ ;_ @_ "/>
    <numFmt numFmtId="191" formatCode="_-&quot;$&quot;* #,##0_-;\-&quot;$&quot;* #,##0_-;_-&quot;$&quot;* &quot;-&quot;_-;_-@_-"/>
    <numFmt numFmtId="192" formatCode="_-&quot;$&quot;* #,##0.00_-;\-&quot;$&quot;* #,##0.00_-;_-&quot;$&quot;* &quot;-&quot;??_-;_-@_-"/>
    <numFmt numFmtId="193" formatCode="0_);[Red]\(0\)"/>
    <numFmt numFmtId="194" formatCode="0.00_);[Red]\(0.00\)"/>
    <numFmt numFmtId="195" formatCode="0.00_);\(0.00\)"/>
    <numFmt numFmtId="196" formatCode="0.00_ "/>
    <numFmt numFmtId="197" formatCode="[$¥-804]#,##0.00_);[Red]\([$¥-804]#,##0.00\)"/>
    <numFmt numFmtId="198" formatCode="[DBNum2][$RMB]General;[Red][DBNum2][$RMB]General"/>
  </numFmts>
  <fonts count="114">
    <font>
      <sz val="11"/>
      <color theme="1"/>
      <name val="宋体"/>
      <charset val="134"/>
      <scheme val="minor"/>
    </font>
    <font>
      <sz val="10"/>
      <name val="宋体"/>
      <charset val="134"/>
      <scheme val="minor"/>
    </font>
    <font>
      <sz val="12"/>
      <name val="宋体"/>
      <charset val="134"/>
    </font>
    <font>
      <sz val="10"/>
      <name val="宋体"/>
      <charset val="134"/>
    </font>
    <font>
      <b/>
      <sz val="15"/>
      <name val="宋体"/>
      <charset val="134"/>
    </font>
    <font>
      <b/>
      <sz val="12"/>
      <name val="宋体"/>
      <charset val="134"/>
      <scheme val="minor"/>
    </font>
    <font>
      <b/>
      <sz val="10"/>
      <name val="宋体"/>
      <charset val="134"/>
      <scheme val="minor"/>
    </font>
    <font>
      <sz val="11"/>
      <name val="宋体"/>
      <charset val="134"/>
      <scheme val="minor"/>
    </font>
    <font>
      <sz val="9"/>
      <name val="宋体"/>
      <charset val="134"/>
      <scheme val="minor"/>
    </font>
    <font>
      <b/>
      <sz val="11"/>
      <name val="宋体"/>
      <charset val="134"/>
      <scheme val="minor"/>
    </font>
    <font>
      <b/>
      <sz val="12"/>
      <name val="宋体"/>
      <charset val="134"/>
    </font>
    <font>
      <sz val="9"/>
      <name val="宋体"/>
      <charset val="134"/>
    </font>
    <font>
      <b/>
      <sz val="9"/>
      <name val="宋体"/>
      <charset val="134"/>
      <scheme val="minor"/>
    </font>
    <font>
      <b/>
      <sz val="9"/>
      <name val="宋体"/>
      <charset val="134"/>
    </font>
    <font>
      <b/>
      <sz val="10"/>
      <name val="宋体"/>
      <charset val="134"/>
    </font>
    <font>
      <sz val="9"/>
      <color rgb="FFFF0000"/>
      <name val="宋体"/>
      <charset val="134"/>
    </font>
    <font>
      <sz val="9"/>
      <color rgb="FFFF0000"/>
      <name val="宋体"/>
      <charset val="134"/>
      <scheme val="minor"/>
    </font>
    <font>
      <sz val="11"/>
      <name val="宋体"/>
      <charset val="134"/>
    </font>
    <font>
      <sz val="10"/>
      <color theme="1"/>
      <name val="宋体"/>
      <charset val="134"/>
      <scheme val="minor"/>
    </font>
    <font>
      <sz val="9"/>
      <color theme="1"/>
      <name val="宋体"/>
      <charset val="134"/>
      <scheme val="minor"/>
    </font>
    <font>
      <b/>
      <sz val="9"/>
      <color theme="1"/>
      <name val="宋体"/>
      <charset val="134"/>
      <scheme val="minor"/>
    </font>
    <font>
      <b/>
      <sz val="9"/>
      <color rgb="FFFF0000"/>
      <name val="宋体"/>
      <charset val="134"/>
      <scheme val="minor"/>
    </font>
    <font>
      <b/>
      <sz val="12"/>
      <color theme="1"/>
      <name val="宋体"/>
      <charset val="134"/>
      <scheme val="minor"/>
    </font>
    <font>
      <b/>
      <sz val="10"/>
      <color rgb="FFFF0000"/>
      <name val="宋体"/>
      <charset val="134"/>
      <scheme val="minor"/>
    </font>
    <font>
      <sz val="9"/>
      <color indexed="8"/>
      <name val="宋体"/>
      <charset val="134"/>
    </font>
    <font>
      <b/>
      <sz val="9"/>
      <color indexed="8"/>
      <name val="宋体"/>
      <charset val="134"/>
    </font>
    <font>
      <b/>
      <sz val="11"/>
      <color theme="1"/>
      <name val="宋体"/>
      <charset val="134"/>
      <scheme val="minor"/>
    </font>
    <font>
      <b/>
      <sz val="11"/>
      <color rgb="FFFF0000"/>
      <name val="宋体"/>
      <charset val="134"/>
      <scheme val="minor"/>
    </font>
    <font>
      <sz val="10"/>
      <color indexed="8"/>
      <name val="Arial"/>
      <charset val="0"/>
    </font>
    <font>
      <sz val="12"/>
      <color indexed="8"/>
      <name val="宋体"/>
      <charset val="134"/>
    </font>
    <font>
      <sz val="18"/>
      <color indexed="8"/>
      <name val="宋体"/>
      <charset val="134"/>
    </font>
    <font>
      <b/>
      <sz val="18"/>
      <color indexed="8"/>
      <name val="宋体"/>
      <charset val="134"/>
    </font>
    <font>
      <u/>
      <sz val="18"/>
      <color indexed="8"/>
      <name val="宋体"/>
      <charset val="134"/>
    </font>
    <font>
      <b/>
      <sz val="36"/>
      <color indexed="8"/>
      <name val="宋体"/>
      <charset val="134"/>
    </font>
    <font>
      <sz val="11"/>
      <color indexed="8"/>
      <name val="黑体"/>
      <charset val="134"/>
    </font>
    <font>
      <b/>
      <sz val="12"/>
      <color indexed="8"/>
      <name val="宋体"/>
      <charset val="134"/>
    </font>
    <font>
      <sz val="16"/>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0"/>
      <color indexed="8"/>
      <name val="MS Sans Serif"/>
      <charset val="134"/>
    </font>
    <font>
      <b/>
      <sz val="11"/>
      <name val="Arial"/>
      <charset val="134"/>
    </font>
    <font>
      <i/>
      <strike/>
      <sz val="11"/>
      <color indexed="8"/>
      <name val="宋体"/>
      <charset val="134"/>
    </font>
    <font>
      <sz val="10"/>
      <name val="Helv"/>
      <charset val="134"/>
    </font>
    <font>
      <sz val="13"/>
      <name val="Tms Rmn"/>
      <charset val="134"/>
    </font>
    <font>
      <sz val="11"/>
      <color indexed="8"/>
      <name val="宋体"/>
      <charset val="134"/>
    </font>
    <font>
      <sz val="10"/>
      <color indexed="8"/>
      <name val="宋体"/>
      <charset val="134"/>
    </font>
    <font>
      <u/>
      <sz val="10"/>
      <color indexed="12"/>
      <name val="Arial"/>
      <charset val="134"/>
    </font>
    <font>
      <sz val="11"/>
      <color indexed="9"/>
      <name val="宋体"/>
      <charset val="134"/>
    </font>
    <font>
      <sz val="11"/>
      <color indexed="42"/>
      <name val="宋体"/>
      <charset val="134"/>
    </font>
    <font>
      <sz val="10"/>
      <color indexed="9"/>
      <name val="宋体"/>
      <charset val="134"/>
    </font>
    <font>
      <b/>
      <sz val="10"/>
      <name val="Arial"/>
      <charset val="134"/>
    </font>
    <font>
      <b/>
      <sz val="10"/>
      <name val="Helv"/>
      <charset val="134"/>
    </font>
    <font>
      <b/>
      <sz val="13"/>
      <name val="Tms Rmn"/>
      <charset val="134"/>
    </font>
    <font>
      <sz val="10"/>
      <name val="Geneva"/>
      <charset val="134"/>
    </font>
    <font>
      <sz val="10"/>
      <color indexed="8"/>
      <name val="Geneva"/>
      <charset val="134"/>
    </font>
    <font>
      <sz val="8"/>
      <name val="Arial"/>
      <charset val="134"/>
    </font>
    <font>
      <b/>
      <sz val="12"/>
      <name val="Helv"/>
      <charset val="134"/>
    </font>
    <font>
      <b/>
      <sz val="12"/>
      <name val="Arial"/>
      <charset val="134"/>
    </font>
    <font>
      <sz val="12"/>
      <name val="Courier New"/>
      <charset val="134"/>
    </font>
    <font>
      <b/>
      <sz val="11"/>
      <name val="Helv"/>
      <charset val="134"/>
    </font>
    <font>
      <sz val="7"/>
      <name val="Small Fonts"/>
      <charset val="134"/>
    </font>
    <font>
      <b/>
      <i/>
      <sz val="16"/>
      <name val="Helv"/>
      <charset val="134"/>
    </font>
    <font>
      <u/>
      <sz val="10"/>
      <color indexed="36"/>
      <name val="Arial"/>
      <charset val="134"/>
    </font>
    <font>
      <b/>
      <sz val="10"/>
      <name val="Souvenir"/>
      <charset val="134"/>
    </font>
    <font>
      <sz val="12"/>
      <name val="Helv"/>
      <charset val="134"/>
    </font>
    <font>
      <sz val="10"/>
      <name val="MS Sans Serif"/>
      <charset val="134"/>
    </font>
    <font>
      <b/>
      <sz val="10"/>
      <name val="MS Sans Serif"/>
      <charset val="134"/>
    </font>
    <font>
      <sz val="24"/>
      <name val="Courier New"/>
      <charset val="134"/>
    </font>
    <font>
      <sz val="12"/>
      <name val="Arial"/>
      <charset val="134"/>
    </font>
    <font>
      <sz val="12"/>
      <name val="Times New Roman"/>
      <charset val="134"/>
    </font>
    <font>
      <b/>
      <sz val="15"/>
      <color indexed="56"/>
      <name val="宋体"/>
      <charset val="134"/>
    </font>
    <font>
      <b/>
      <sz val="15"/>
      <color indexed="62"/>
      <name val="宋体"/>
      <charset val="134"/>
    </font>
    <font>
      <b/>
      <sz val="13"/>
      <color indexed="56"/>
      <name val="宋体"/>
      <charset val="134"/>
    </font>
    <font>
      <b/>
      <sz val="13"/>
      <color indexed="62"/>
      <name val="宋体"/>
      <charset val="134"/>
    </font>
    <font>
      <b/>
      <sz val="11"/>
      <color indexed="56"/>
      <name val="宋体"/>
      <charset val="134"/>
    </font>
    <font>
      <b/>
      <sz val="11"/>
      <color indexed="62"/>
      <name val="宋体"/>
      <charset val="134"/>
    </font>
    <font>
      <b/>
      <sz val="18"/>
      <color indexed="56"/>
      <name val="宋体"/>
      <charset val="134"/>
    </font>
    <font>
      <b/>
      <sz val="18"/>
      <color indexed="62"/>
      <name val="宋体"/>
      <charset val="134"/>
    </font>
    <font>
      <sz val="10"/>
      <name val="Tahoma"/>
      <charset val="134"/>
    </font>
    <font>
      <sz val="11"/>
      <color indexed="20"/>
      <name val="宋体"/>
      <charset val="134"/>
    </font>
    <font>
      <sz val="12"/>
      <name val="新細明體"/>
      <charset val="136"/>
    </font>
    <font>
      <u/>
      <sz val="11"/>
      <color theme="10"/>
      <name val="宋体"/>
      <charset val="134"/>
    </font>
    <font>
      <sz val="11"/>
      <color indexed="17"/>
      <name val="宋体"/>
      <charset val="134"/>
    </font>
    <font>
      <u/>
      <sz val="11"/>
      <color indexed="36"/>
      <name val="宋体"/>
      <charset val="134"/>
    </font>
    <font>
      <b/>
      <sz val="11"/>
      <color indexed="8"/>
      <name val="宋体"/>
      <charset val="134"/>
    </font>
    <font>
      <b/>
      <sz val="11"/>
      <color indexed="52"/>
      <name val="宋体"/>
      <charset val="134"/>
    </font>
    <font>
      <b/>
      <sz val="11"/>
      <color indexed="4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0"/>
      <name val="Times New Roman"/>
      <charset val="134"/>
    </font>
    <font>
      <sz val="11"/>
      <color indexed="60"/>
      <name val="宋体"/>
      <charset val="134"/>
    </font>
    <font>
      <b/>
      <sz val="11"/>
      <color indexed="63"/>
      <name val="宋体"/>
      <charset val="134"/>
    </font>
    <font>
      <sz val="11"/>
      <color indexed="62"/>
      <name val="宋体"/>
      <charset val="134"/>
    </font>
    <font>
      <sz val="12"/>
      <name val="Times New Roman"/>
      <charset val="0"/>
    </font>
  </fonts>
  <fills count="5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9"/>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22"/>
        <bgColor indexed="64"/>
      </patternFill>
    </fill>
    <fill>
      <patternFill patternType="solid">
        <fgColor indexed="51"/>
        <bgColor indexed="64"/>
      </patternFill>
    </fill>
    <fill>
      <patternFill patternType="solid">
        <fgColor indexed="43"/>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13"/>
        <bgColor indexed="64"/>
      </patternFill>
    </fill>
    <fill>
      <patternFill patternType="solid">
        <fgColor indexed="55"/>
        <bgColor indexed="64"/>
      </patternFill>
    </fill>
    <fill>
      <patternFill patternType="solid">
        <fgColor indexed="62"/>
        <bgColor indexed="64"/>
      </patternFill>
    </fill>
    <fill>
      <patternFill patternType="solid">
        <fgColor indexed="54"/>
        <bgColor indexed="64"/>
      </patternFill>
    </fill>
    <fill>
      <patternFill patternType="solid">
        <fgColor indexed="53"/>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medium">
        <color auto="1"/>
      </top>
      <bottom style="medium">
        <color auto="1"/>
      </bottom>
      <diagonal/>
    </border>
    <border>
      <left/>
      <right/>
      <top/>
      <bottom style="medium">
        <color auto="1"/>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205">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3" borderId="11"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2" applyNumberFormat="0" applyFill="0" applyAlignment="0" applyProtection="0">
      <alignment vertical="center"/>
    </xf>
    <xf numFmtId="0" fontId="43" fillId="0" borderId="12" applyNumberFormat="0" applyFill="0" applyAlignment="0" applyProtection="0">
      <alignment vertical="center"/>
    </xf>
    <xf numFmtId="0" fontId="44" fillId="0" borderId="13" applyNumberFormat="0" applyFill="0" applyAlignment="0" applyProtection="0">
      <alignment vertical="center"/>
    </xf>
    <xf numFmtId="0" fontId="44" fillId="0" borderId="0" applyNumberFormat="0" applyFill="0" applyBorder="0" applyAlignment="0" applyProtection="0">
      <alignment vertical="center"/>
    </xf>
    <xf numFmtId="0" fontId="45" fillId="4" borderId="14" applyNumberFormat="0" applyAlignment="0" applyProtection="0">
      <alignment vertical="center"/>
    </xf>
    <xf numFmtId="0" fontId="46" fillId="5" borderId="15" applyNumberFormat="0" applyAlignment="0" applyProtection="0">
      <alignment vertical="center"/>
    </xf>
    <xf numFmtId="0" fontId="47" fillId="5" borderId="14" applyNumberFormat="0" applyAlignment="0" applyProtection="0">
      <alignment vertical="center"/>
    </xf>
    <xf numFmtId="0" fontId="48" fillId="6" borderId="16" applyNumberFormat="0" applyAlignment="0" applyProtection="0">
      <alignment vertical="center"/>
    </xf>
    <xf numFmtId="0" fontId="49" fillId="0" borderId="17" applyNumberFormat="0" applyFill="0" applyAlignment="0" applyProtection="0">
      <alignment vertical="center"/>
    </xf>
    <xf numFmtId="0" fontId="50" fillId="0" borderId="18" applyNumberFormat="0" applyFill="0" applyAlignment="0" applyProtection="0">
      <alignment vertical="center"/>
    </xf>
    <xf numFmtId="0" fontId="51" fillId="7" borderId="0" applyNumberFormat="0" applyBorder="0" applyAlignment="0" applyProtection="0">
      <alignment vertical="center"/>
    </xf>
    <xf numFmtId="0" fontId="52" fillId="8" borderId="0" applyNumberFormat="0" applyBorder="0" applyAlignment="0" applyProtection="0">
      <alignment vertical="center"/>
    </xf>
    <xf numFmtId="0" fontId="53" fillId="9" borderId="0" applyNumberFormat="0" applyBorder="0" applyAlignment="0" applyProtection="0">
      <alignment vertical="center"/>
    </xf>
    <xf numFmtId="0" fontId="54" fillId="10" borderId="0" applyNumberFormat="0" applyBorder="0" applyAlignment="0" applyProtection="0">
      <alignment vertical="center"/>
    </xf>
    <xf numFmtId="0" fontId="55" fillId="11" borderId="0" applyNumberFormat="0" applyBorder="0" applyAlignment="0" applyProtection="0">
      <alignment vertical="center"/>
    </xf>
    <xf numFmtId="0" fontId="55" fillId="12"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5" fillId="15" borderId="0" applyNumberFormat="0" applyBorder="0" applyAlignment="0" applyProtection="0">
      <alignment vertical="center"/>
    </xf>
    <xf numFmtId="0" fontId="55" fillId="16"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4" fillId="21" borderId="0" applyNumberFormat="0" applyBorder="0" applyAlignment="0" applyProtection="0">
      <alignment vertical="center"/>
    </xf>
    <xf numFmtId="0" fontId="54"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4" fillId="25" borderId="0" applyNumberFormat="0" applyBorder="0" applyAlignment="0" applyProtection="0">
      <alignment vertical="center"/>
    </xf>
    <xf numFmtId="0" fontId="54"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4" fillId="29" borderId="0" applyNumberFormat="0" applyBorder="0" applyAlignment="0" applyProtection="0">
      <alignment vertical="center"/>
    </xf>
    <xf numFmtId="0" fontId="54" fillId="30" borderId="0" applyNumberFormat="0" applyBorder="0" applyAlignment="0" applyProtection="0">
      <alignment vertical="center"/>
    </xf>
    <xf numFmtId="0" fontId="55" fillId="31" borderId="0" applyNumberFormat="0" applyBorder="0" applyAlignment="0" applyProtection="0">
      <alignment vertical="center"/>
    </xf>
    <xf numFmtId="0" fontId="55" fillId="32" borderId="0" applyNumberFormat="0" applyBorder="0" applyAlignment="0" applyProtection="0">
      <alignment vertical="center"/>
    </xf>
    <xf numFmtId="0" fontId="54" fillId="33" borderId="0" applyNumberFormat="0" applyBorder="0" applyAlignment="0" applyProtection="0">
      <alignment vertical="center"/>
    </xf>
    <xf numFmtId="0" fontId="56" fillId="0" borderId="0"/>
    <xf numFmtId="0" fontId="57" fillId="0" borderId="0"/>
    <xf numFmtId="0" fontId="58" fillId="0" borderId="0" applyNumberFormat="0" applyFill="0" applyBorder="0" applyAlignment="0" applyProtection="0"/>
    <xf numFmtId="0" fontId="59" fillId="34" borderId="0" applyNumberFormat="0" applyBorder="0" applyAlignment="0" applyProtection="0"/>
    <xf numFmtId="0" fontId="60" fillId="0" borderId="0"/>
    <xf numFmtId="0" fontId="60" fillId="0" borderId="0">
      <alignment vertical="center"/>
    </xf>
    <xf numFmtId="176" fontId="56" fillId="0" borderId="0" applyFont="0" applyFill="0" applyBorder="0" applyAlignment="0" applyProtection="0"/>
    <xf numFmtId="177" fontId="56" fillId="0" borderId="0" applyFont="0" applyFill="0" applyBorder="0" applyAlignment="0" applyProtection="0"/>
    <xf numFmtId="178" fontId="61" fillId="0" borderId="0" applyFont="0" applyFill="0" applyBorder="0" applyAlignment="0" applyProtection="0"/>
    <xf numFmtId="0" fontId="2" fillId="0" borderId="0" applyProtection="0"/>
    <xf numFmtId="179" fontId="61" fillId="0" borderId="0" applyFont="0" applyFill="0" applyBorder="0" applyAlignment="0" applyProtection="0"/>
    <xf numFmtId="10" fontId="61" fillId="0" borderId="0" applyFont="0" applyFill="0" applyBorder="0" applyAlignment="0" applyProtection="0"/>
    <xf numFmtId="0" fontId="62" fillId="35" borderId="0" applyNumberFormat="0" applyBorder="0" applyAlignment="0" applyProtection="0">
      <alignment vertical="center"/>
    </xf>
    <xf numFmtId="0" fontId="62" fillId="36" borderId="0" applyNumberFormat="0" applyBorder="0" applyAlignment="0" applyProtection="0">
      <alignment vertical="center"/>
    </xf>
    <xf numFmtId="0" fontId="62" fillId="37" borderId="0" applyNumberFormat="0" applyBorder="0" applyAlignment="0" applyProtection="0">
      <alignment vertical="center"/>
    </xf>
    <xf numFmtId="0" fontId="62" fillId="38" borderId="0" applyNumberFormat="0" applyBorder="0" applyAlignment="0" applyProtection="0">
      <alignment vertical="center"/>
    </xf>
    <xf numFmtId="0" fontId="62" fillId="39" borderId="0" applyNumberFormat="0" applyBorder="0" applyAlignment="0" applyProtection="0">
      <alignment vertical="center"/>
    </xf>
    <xf numFmtId="0" fontId="62" fillId="40" borderId="0" applyNumberFormat="0" applyBorder="0" applyAlignment="0" applyProtection="0">
      <alignment vertical="center"/>
    </xf>
    <xf numFmtId="0" fontId="63" fillId="39" borderId="0" applyNumberFormat="0" applyBorder="0" applyAlignment="0" applyProtection="0">
      <alignment vertical="center"/>
    </xf>
    <xf numFmtId="0" fontId="63" fillId="40" borderId="0" applyNumberFormat="0" applyBorder="0" applyAlignment="0" applyProtection="0">
      <alignment vertical="center"/>
    </xf>
    <xf numFmtId="0" fontId="63" fillId="41" borderId="0" applyNumberFormat="0" applyBorder="0" applyAlignment="0" applyProtection="0">
      <alignment vertical="center"/>
    </xf>
    <xf numFmtId="0" fontId="63" fillId="42" borderId="0" applyNumberFormat="0" applyBorder="0" applyAlignment="0" applyProtection="0">
      <alignment vertical="center"/>
    </xf>
    <xf numFmtId="0" fontId="63" fillId="35" borderId="0" applyNumberFormat="0" applyBorder="0" applyAlignment="0" applyProtection="0">
      <alignment vertical="center"/>
    </xf>
    <xf numFmtId="0" fontId="63" fillId="37" borderId="0" applyNumberFormat="0" applyBorder="0" applyAlignment="0" applyProtection="0">
      <alignment vertical="center"/>
    </xf>
    <xf numFmtId="49" fontId="56" fillId="0" borderId="0" applyFill="0"/>
    <xf numFmtId="0" fontId="64" fillId="0" borderId="0" applyNumberFormat="0" applyFill="0" applyBorder="0" applyAlignment="0" applyProtection="0">
      <alignment vertical="top"/>
      <protection locked="0"/>
    </xf>
    <xf numFmtId="0" fontId="62" fillId="43" borderId="0" applyNumberFormat="0" applyBorder="0" applyAlignment="0" applyProtection="0">
      <alignment vertical="center"/>
    </xf>
    <xf numFmtId="0" fontId="62" fillId="44" borderId="0" applyNumberFormat="0" applyBorder="0" applyAlignment="0" applyProtection="0">
      <alignment vertical="center"/>
    </xf>
    <xf numFmtId="0" fontId="62" fillId="45" borderId="0" applyNumberFormat="0" applyBorder="0" applyAlignment="0" applyProtection="0">
      <alignment vertical="center"/>
    </xf>
    <xf numFmtId="0" fontId="62" fillId="46" borderId="0" applyNumberFormat="0" applyBorder="0" applyAlignment="0" applyProtection="0">
      <alignment vertical="center"/>
    </xf>
    <xf numFmtId="0" fontId="62" fillId="47" borderId="0" applyNumberFormat="0" applyBorder="0" applyAlignment="0" applyProtection="0">
      <alignment vertical="center"/>
    </xf>
    <xf numFmtId="0" fontId="63" fillId="46" borderId="0" applyNumberFormat="0" applyBorder="0" applyAlignment="0" applyProtection="0">
      <alignment vertical="center"/>
    </xf>
    <xf numFmtId="0" fontId="63" fillId="48" borderId="0" applyNumberFormat="0" applyBorder="0" applyAlignment="0" applyProtection="0">
      <alignment vertical="center"/>
    </xf>
    <xf numFmtId="0" fontId="63" fillId="43" borderId="0" applyNumberFormat="0" applyBorder="0" applyAlignment="0" applyProtection="0">
      <alignment vertical="center"/>
    </xf>
    <xf numFmtId="0" fontId="65" fillId="49" borderId="0" applyNumberFormat="0" applyBorder="0" applyAlignment="0" applyProtection="0">
      <alignment vertical="center"/>
    </xf>
    <xf numFmtId="0" fontId="66" fillId="44" borderId="0" applyNumberFormat="0" applyBorder="0" applyAlignment="0" applyProtection="0">
      <alignment vertical="center"/>
    </xf>
    <xf numFmtId="0" fontId="65" fillId="45" borderId="0" applyNumberFormat="0" applyBorder="0" applyAlignment="0" applyProtection="0">
      <alignment vertical="center"/>
    </xf>
    <xf numFmtId="0" fontId="66" fillId="45" borderId="0" applyNumberFormat="0" applyBorder="0" applyAlignment="0" applyProtection="0">
      <alignment vertical="center"/>
    </xf>
    <xf numFmtId="0" fontId="66" fillId="50" borderId="0" applyNumberFormat="0" applyBorder="0" applyAlignment="0" applyProtection="0">
      <alignment vertical="center"/>
    </xf>
    <xf numFmtId="0" fontId="66" fillId="51" borderId="0" applyNumberFormat="0" applyBorder="0" applyAlignment="0" applyProtection="0">
      <alignment vertical="center"/>
    </xf>
    <xf numFmtId="0" fontId="65" fillId="52" borderId="0" applyNumberFormat="0" applyBorder="0" applyAlignment="0" applyProtection="0">
      <alignment vertical="center"/>
    </xf>
    <xf numFmtId="0" fontId="66" fillId="52" borderId="0" applyNumberFormat="0" applyBorder="0" applyAlignment="0" applyProtection="0">
      <alignment vertical="center"/>
    </xf>
    <xf numFmtId="0" fontId="67" fillId="43" borderId="0" applyNumberFormat="0" applyBorder="0" applyAlignment="0" applyProtection="0">
      <alignment vertical="center"/>
    </xf>
    <xf numFmtId="0" fontId="67" fillId="40" borderId="0" applyNumberFormat="0" applyBorder="0" applyAlignment="0" applyProtection="0">
      <alignment vertical="center"/>
    </xf>
    <xf numFmtId="0" fontId="67" fillId="46" borderId="0" applyNumberFormat="0" applyBorder="0" applyAlignment="0" applyProtection="0">
      <alignment vertical="center"/>
    </xf>
    <xf numFmtId="0" fontId="67" fillId="48" borderId="0" applyNumberFormat="0" applyBorder="0" applyAlignment="0" applyProtection="0">
      <alignment vertical="center"/>
    </xf>
    <xf numFmtId="0" fontId="67" fillId="53" borderId="0" applyNumberFormat="0" applyBorder="0" applyAlignment="0" applyProtection="0">
      <alignment vertical="center"/>
    </xf>
    <xf numFmtId="0" fontId="68" fillId="0" borderId="0" applyNumberFormat="0">
      <alignment horizontal="center"/>
    </xf>
    <xf numFmtId="41" fontId="56" fillId="0" borderId="0" applyFont="0" applyFill="0" applyBorder="0" applyAlignment="0" applyProtection="0"/>
    <xf numFmtId="0" fontId="69" fillId="0" borderId="0"/>
    <xf numFmtId="0" fontId="70" fillId="0" borderId="9" applyNumberFormat="0" applyFill="0" applyProtection="0">
      <alignment horizontal="center"/>
    </xf>
    <xf numFmtId="37" fontId="61" fillId="0" borderId="0" applyFont="0" applyFill="0" applyBorder="0" applyAlignment="0" applyProtection="0"/>
    <xf numFmtId="180" fontId="61" fillId="0" borderId="0" applyFont="0" applyFill="0" applyBorder="0" applyAlignment="0" applyProtection="0"/>
    <xf numFmtId="39" fontId="61" fillId="0" borderId="0" applyFont="0" applyFill="0" applyBorder="0" applyAlignment="0" applyProtection="0"/>
    <xf numFmtId="43" fontId="56" fillId="0" borderId="0" applyFont="0" applyFill="0" applyBorder="0" applyAlignment="0" applyProtection="0"/>
    <xf numFmtId="181" fontId="71" fillId="0" borderId="0" applyFont="0" applyFill="0" applyBorder="0" applyAlignment="0" applyProtection="0"/>
    <xf numFmtId="182" fontId="61" fillId="0" borderId="0" applyFont="0" applyFill="0" applyBorder="0" applyAlignment="0" applyProtection="0"/>
    <xf numFmtId="183" fontId="61" fillId="0" borderId="0" applyFont="0" applyFill="0" applyBorder="0" applyAlignment="0" applyProtection="0"/>
    <xf numFmtId="184" fontId="72" fillId="0" borderId="0" applyFont="0" applyFill="0" applyBorder="0" applyAlignment="0" applyProtection="0"/>
    <xf numFmtId="38" fontId="73" fillId="46" borderId="0" applyNumberFormat="0" applyBorder="0" applyAlignment="0" applyProtection="0"/>
    <xf numFmtId="0" fontId="74" fillId="0" borderId="0">
      <alignment horizontal="left"/>
    </xf>
    <xf numFmtId="0" fontId="75" fillId="0" borderId="19" applyNumberFormat="0" applyAlignment="0" applyProtection="0">
      <alignment horizontal="left" vertical="center"/>
    </xf>
    <xf numFmtId="0" fontId="75" fillId="0" borderId="3">
      <alignment horizontal="left" vertical="center"/>
    </xf>
    <xf numFmtId="10" fontId="73" fillId="42" borderId="1" applyNumberFormat="0" applyBorder="0" applyAlignment="0" applyProtection="0"/>
    <xf numFmtId="0" fontId="76" fillId="0" borderId="1" applyFill="0" applyBorder="0" applyProtection="0">
      <alignment vertical="center"/>
    </xf>
    <xf numFmtId="0" fontId="77" fillId="0" borderId="20"/>
    <xf numFmtId="0" fontId="76" fillId="54" borderId="1" applyNumberFormat="0" applyFont="0" applyBorder="0" applyAlignment="0" applyProtection="0">
      <alignment vertical="center"/>
    </xf>
    <xf numFmtId="37" fontId="78" fillId="0" borderId="0"/>
    <xf numFmtId="185" fontId="79" fillId="0" borderId="0"/>
    <xf numFmtId="0" fontId="73" fillId="0" borderId="0">
      <alignment horizontal="left" vertical="center" wrapText="1"/>
    </xf>
    <xf numFmtId="0" fontId="80" fillId="0" borderId="0" applyNumberFormat="0" applyFill="0" applyBorder="0" applyAlignment="0" applyProtection="0">
      <alignment vertical="top"/>
      <protection locked="0"/>
    </xf>
    <xf numFmtId="10" fontId="56" fillId="0" borderId="0" applyFont="0" applyFill="0" applyBorder="0" applyAlignment="0" applyProtection="0"/>
    <xf numFmtId="0" fontId="81" fillId="0" borderId="0"/>
    <xf numFmtId="0" fontId="82" fillId="0" borderId="0"/>
    <xf numFmtId="0" fontId="83" fillId="0" borderId="0" applyNumberFormat="0" applyFont="0" applyFill="0" applyBorder="0" applyAlignment="0" applyProtection="0">
      <alignment horizontal="left"/>
    </xf>
    <xf numFmtId="0" fontId="84" fillId="0" borderId="20">
      <alignment horizontal="center"/>
    </xf>
    <xf numFmtId="0" fontId="85" fillId="0" borderId="1" applyProtection="0">
      <alignment vertical="center"/>
    </xf>
    <xf numFmtId="0" fontId="77" fillId="0" borderId="0"/>
    <xf numFmtId="0" fontId="86" fillId="0" borderId="0"/>
    <xf numFmtId="186" fontId="87" fillId="0" borderId="0" applyFont="0" applyFill="0" applyBorder="0" applyAlignment="0" applyProtection="0"/>
    <xf numFmtId="187" fontId="87" fillId="0" borderId="0" applyFont="0" applyFill="0" applyBorder="0" applyAlignment="0" applyProtection="0"/>
    <xf numFmtId="9" fontId="87" fillId="0" borderId="0" applyFont="0" applyFill="0" applyBorder="0" applyAlignment="0" applyProtection="0"/>
    <xf numFmtId="0" fontId="88" fillId="0" borderId="21" applyNumberFormat="0" applyFill="0" applyAlignment="0" applyProtection="0">
      <alignment vertical="center"/>
    </xf>
    <xf numFmtId="0" fontId="89" fillId="0" borderId="22" applyNumberFormat="0" applyFill="0" applyAlignment="0" applyProtection="0">
      <alignment vertical="center"/>
    </xf>
    <xf numFmtId="0" fontId="90" fillId="0" borderId="23" applyNumberFormat="0" applyFill="0" applyAlignment="0" applyProtection="0">
      <alignment vertical="center"/>
    </xf>
    <xf numFmtId="0" fontId="91" fillId="0" borderId="23" applyNumberFormat="0" applyFill="0" applyAlignment="0" applyProtection="0">
      <alignment vertical="center"/>
    </xf>
    <xf numFmtId="0" fontId="92" fillId="0" borderId="24" applyNumberFormat="0" applyFill="0" applyAlignment="0" applyProtection="0">
      <alignment vertical="center"/>
    </xf>
    <xf numFmtId="0" fontId="93" fillId="0" borderId="25" applyNumberFormat="0" applyFill="0" applyAlignment="0" applyProtection="0">
      <alignment vertical="center"/>
    </xf>
    <xf numFmtId="0" fontId="92"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6" fillId="0" borderId="0"/>
    <xf numFmtId="0" fontId="97" fillId="36" borderId="0" applyNumberFormat="0" applyBorder="0" applyAlignment="0" applyProtection="0">
      <alignment vertical="center"/>
    </xf>
    <xf numFmtId="0" fontId="62" fillId="0" borderId="0"/>
    <xf numFmtId="0" fontId="2" fillId="0" borderId="0"/>
    <xf numFmtId="0" fontId="60" fillId="0" borderId="0"/>
    <xf numFmtId="0" fontId="56" fillId="0" borderId="0">
      <alignment vertical="center"/>
    </xf>
    <xf numFmtId="0" fontId="98" fillId="0" borderId="0"/>
    <xf numFmtId="0" fontId="2" fillId="0" borderId="0" applyBorder="0">
      <alignment vertical="center"/>
    </xf>
    <xf numFmtId="0" fontId="2" fillId="0" borderId="0"/>
    <xf numFmtId="188" fontId="0" fillId="0" borderId="0">
      <alignment vertical="center"/>
    </xf>
    <xf numFmtId="0" fontId="0" fillId="0" borderId="0">
      <alignment vertical="center"/>
    </xf>
    <xf numFmtId="0" fontId="2" fillId="0" borderId="0">
      <alignment vertical="center"/>
    </xf>
    <xf numFmtId="0" fontId="62" fillId="0" borderId="0">
      <alignment vertical="center"/>
    </xf>
    <xf numFmtId="189" fontId="62" fillId="0" borderId="0">
      <alignment vertical="center"/>
    </xf>
    <xf numFmtId="0" fontId="2" fillId="0" borderId="0"/>
    <xf numFmtId="0" fontId="2" fillId="0" borderId="0">
      <protection locked="0"/>
    </xf>
    <xf numFmtId="0" fontId="71" fillId="0" borderId="0"/>
    <xf numFmtId="0" fontId="99" fillId="0" borderId="0" applyNumberFormat="0" applyFill="0" applyBorder="0" applyAlignment="0" applyProtection="0">
      <alignment vertical="top"/>
      <protection locked="0"/>
    </xf>
    <xf numFmtId="0" fontId="100" fillId="37" borderId="0" applyNumberFormat="0" applyBorder="0" applyAlignment="0" applyProtection="0">
      <alignment vertical="center"/>
    </xf>
    <xf numFmtId="0" fontId="101" fillId="0" borderId="0" applyNumberFormat="0" applyFill="0" applyBorder="0" applyAlignment="0" applyProtection="0">
      <alignment vertical="top"/>
      <protection locked="0"/>
    </xf>
    <xf numFmtId="0" fontId="102" fillId="0" borderId="26" applyNumberFormat="0" applyFill="0" applyAlignment="0" applyProtection="0">
      <alignment vertical="center"/>
    </xf>
    <xf numFmtId="0" fontId="102" fillId="0" borderId="27" applyNumberFormat="0" applyFill="0" applyAlignment="0" applyProtection="0">
      <alignment vertical="center"/>
    </xf>
    <xf numFmtId="190" fontId="62" fillId="0" borderId="0" applyFont="0" applyFill="0" applyBorder="0" applyAlignment="0" applyProtection="0">
      <alignment vertical="center"/>
    </xf>
    <xf numFmtId="0" fontId="103" fillId="46" borderId="28" applyNumberFormat="0" applyAlignment="0" applyProtection="0">
      <alignment vertical="center"/>
    </xf>
    <xf numFmtId="0" fontId="103" fillId="41" borderId="28" applyNumberFormat="0" applyAlignment="0" applyProtection="0">
      <alignment vertical="center"/>
    </xf>
    <xf numFmtId="0" fontId="104" fillId="55" borderId="29" applyNumberFormat="0" applyAlignment="0" applyProtection="0">
      <alignment vertical="center"/>
    </xf>
    <xf numFmtId="0" fontId="105" fillId="55" borderId="29" applyNumberFormat="0" applyAlignment="0" applyProtection="0">
      <alignment vertical="center"/>
    </xf>
    <xf numFmtId="0" fontId="106"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8" fillId="0" borderId="30" applyNumberFormat="0" applyFill="0" applyAlignment="0" applyProtection="0">
      <alignment vertical="center"/>
    </xf>
    <xf numFmtId="191" fontId="87" fillId="0" borderId="0" applyFont="0" applyFill="0" applyBorder="0" applyAlignment="0" applyProtection="0"/>
    <xf numFmtId="192" fontId="87" fillId="0" borderId="0" applyFont="0" applyFill="0" applyBorder="0" applyAlignment="0" applyProtection="0"/>
    <xf numFmtId="0" fontId="109" fillId="0" borderId="0"/>
    <xf numFmtId="0" fontId="87" fillId="0" borderId="0" applyFont="0" applyFill="0" applyBorder="0" applyAlignment="0" applyProtection="0"/>
    <xf numFmtId="41" fontId="87" fillId="0" borderId="0" applyFont="0" applyFill="0" applyBorder="0" applyAlignment="0" applyProtection="0"/>
    <xf numFmtId="43" fontId="87" fillId="0" borderId="0" applyFont="0" applyFill="0" applyBorder="0" applyAlignment="0" applyProtection="0"/>
    <xf numFmtId="43" fontId="62" fillId="0" borderId="0" applyFont="0" applyFill="0" applyBorder="0" applyAlignment="0" applyProtection="0">
      <alignment vertical="center"/>
    </xf>
    <xf numFmtId="43" fontId="2" fillId="0" borderId="0" applyFont="0" applyFill="0" applyBorder="0" applyAlignment="0" applyProtection="0"/>
    <xf numFmtId="187" fontId="98" fillId="0" borderId="0" applyFont="0" applyFill="0" applyBorder="0" applyAlignment="0" applyProtection="0"/>
    <xf numFmtId="43" fontId="2" fillId="0" borderId="0" applyFont="0" applyFill="0" applyBorder="0" applyAlignment="0" applyProtection="0">
      <alignment vertical="center"/>
    </xf>
    <xf numFmtId="0" fontId="65" fillId="56" borderId="0" applyNumberFormat="0" applyBorder="0" applyAlignment="0" applyProtection="0">
      <alignment vertical="center"/>
    </xf>
    <xf numFmtId="0" fontId="66" fillId="34" borderId="0" applyNumberFormat="0" applyBorder="0" applyAlignment="0" applyProtection="0">
      <alignment vertical="center"/>
    </xf>
    <xf numFmtId="0" fontId="65" fillId="34" borderId="0" applyNumberFormat="0" applyBorder="0" applyAlignment="0" applyProtection="0">
      <alignment vertical="center"/>
    </xf>
    <xf numFmtId="0" fontId="66" fillId="53" borderId="0" applyNumberFormat="0" applyBorder="0" applyAlignment="0" applyProtection="0">
      <alignment vertical="center"/>
    </xf>
    <xf numFmtId="0" fontId="65" fillId="53" borderId="0" applyNumberFormat="0" applyBorder="0" applyAlignment="0" applyProtection="0">
      <alignment vertical="center"/>
    </xf>
    <xf numFmtId="0" fontId="66" fillId="57" borderId="0" applyNumberFormat="0" applyBorder="0" applyAlignment="0" applyProtection="0">
      <alignment vertical="center"/>
    </xf>
    <xf numFmtId="0" fontId="65" fillId="50" borderId="0" applyNumberFormat="0" applyBorder="0" applyAlignment="0" applyProtection="0">
      <alignment vertical="center"/>
    </xf>
    <xf numFmtId="0" fontId="65" fillId="58" borderId="0" applyNumberFormat="0" applyBorder="0" applyAlignment="0" applyProtection="0">
      <alignment vertical="center"/>
    </xf>
    <xf numFmtId="0" fontId="66" fillId="58" borderId="0" applyNumberFormat="0" applyBorder="0" applyAlignment="0" applyProtection="0">
      <alignment vertical="center"/>
    </xf>
    <xf numFmtId="0" fontId="110" fillId="48" borderId="0" applyNumberFormat="0" applyBorder="0" applyAlignment="0" applyProtection="0">
      <alignment vertical="center"/>
    </xf>
    <xf numFmtId="0" fontId="111" fillId="41" borderId="31" applyNumberFormat="0" applyAlignment="0" applyProtection="0">
      <alignment vertical="center"/>
    </xf>
    <xf numFmtId="0" fontId="111" fillId="46" borderId="31" applyNumberFormat="0" applyAlignment="0" applyProtection="0">
      <alignment vertical="center"/>
    </xf>
    <xf numFmtId="0" fontId="112" fillId="40" borderId="28" applyNumberFormat="0" applyAlignment="0" applyProtection="0">
      <alignment vertical="center"/>
    </xf>
    <xf numFmtId="0" fontId="87" fillId="0" borderId="0">
      <alignment vertical="center"/>
    </xf>
    <xf numFmtId="0" fontId="67" fillId="51" borderId="0" applyNumberFormat="0" applyBorder="0" applyAlignment="0" applyProtection="0">
      <alignment vertical="center"/>
    </xf>
    <xf numFmtId="0" fontId="67" fillId="58" borderId="0" applyNumberFormat="0" applyBorder="0" applyAlignment="0" applyProtection="0">
      <alignment vertical="center"/>
    </xf>
    <xf numFmtId="0" fontId="67" fillId="55" borderId="0" applyNumberFormat="0" applyBorder="0" applyAlignment="0" applyProtection="0">
      <alignment vertical="center"/>
    </xf>
    <xf numFmtId="0" fontId="67" fillId="47" borderId="0" applyNumberFormat="0" applyBorder="0" applyAlignment="0" applyProtection="0">
      <alignment vertical="center"/>
    </xf>
    <xf numFmtId="0" fontId="67" fillId="56" borderId="0" applyNumberFormat="0" applyBorder="0" applyAlignment="0" applyProtection="0">
      <alignment vertical="center"/>
    </xf>
    <xf numFmtId="0" fontId="62" fillId="42" borderId="32" applyNumberFormat="0" applyFont="0" applyAlignment="0" applyProtection="0">
      <alignment vertical="center"/>
    </xf>
    <xf numFmtId="0" fontId="2" fillId="42" borderId="32" applyNumberFormat="0" applyFont="0" applyAlignment="0" applyProtection="0">
      <alignment vertical="center"/>
    </xf>
    <xf numFmtId="0" fontId="98" fillId="42" borderId="32" applyNumberFormat="0" applyFont="0" applyAlignment="0" applyProtection="0">
      <alignment vertical="center"/>
    </xf>
    <xf numFmtId="0" fontId="87" fillId="42" borderId="32" applyNumberFormat="0" applyFont="0" applyAlignment="0" applyProtection="0">
      <alignment vertical="center"/>
    </xf>
    <xf numFmtId="0" fontId="113" fillId="0" borderId="0"/>
  </cellStyleXfs>
  <cellXfs count="292">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193" fontId="2" fillId="0" borderId="0" xfId="0" applyNumberFormat="1" applyFont="1" applyFill="1" applyBorder="1" applyAlignment="1">
      <alignment vertical="center"/>
    </xf>
    <xf numFmtId="194" fontId="2" fillId="0" borderId="0" xfId="0" applyNumberFormat="1" applyFont="1" applyFill="1" applyBorder="1" applyAlignment="1">
      <alignment vertical="center"/>
    </xf>
    <xf numFmtId="0" fontId="3" fillId="0" borderId="0" xfId="0" applyFont="1" applyFill="1" applyBorder="1" applyAlignment="1">
      <alignment vertical="center"/>
    </xf>
    <xf numFmtId="44" fontId="4" fillId="0" borderId="0" xfId="2" applyNumberFormat="1" applyFont="1" applyBorder="1" applyAlignment="1">
      <alignment horizontal="center" vertical="center" wrapText="1"/>
    </xf>
    <xf numFmtId="44" fontId="5" fillId="0" borderId="0" xfId="2" applyNumberFormat="1" applyFont="1" applyBorder="1" applyAlignment="1">
      <alignment horizontal="center" vertical="center"/>
    </xf>
    <xf numFmtId="0" fontId="6" fillId="0" borderId="1" xfId="0" applyFont="1" applyFill="1" applyBorder="1" applyAlignment="1">
      <alignment horizontal="center" vertical="center" wrapText="1"/>
    </xf>
    <xf numFmtId="193" fontId="6" fillId="0" borderId="1" xfId="0" applyNumberFormat="1" applyFont="1" applyFill="1" applyBorder="1" applyAlignment="1">
      <alignment horizontal="center" vertical="center" wrapText="1"/>
    </xf>
    <xf numFmtId="194" fontId="6" fillId="0" borderId="1"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3" fillId="2" borderId="1" xfId="0" applyNumberFormat="1" applyFont="1" applyFill="1" applyBorder="1" applyAlignment="1">
      <alignment horizontal="left" vertical="center" wrapText="1"/>
    </xf>
    <xf numFmtId="0" fontId="3" fillId="2" borderId="1" xfId="0" applyFont="1" applyFill="1" applyBorder="1" applyAlignment="1">
      <alignment horizontal="left" vertical="top" wrapText="1" shrinkToFit="1"/>
    </xf>
    <xf numFmtId="49" fontId="3" fillId="2" borderId="1" xfId="0" applyNumberFormat="1" applyFont="1" applyFill="1" applyBorder="1" applyAlignment="1">
      <alignment horizontal="center" vertical="center" wrapText="1" shrinkToFit="1"/>
    </xf>
    <xf numFmtId="193" fontId="1" fillId="2" borderId="1" xfId="0"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3" fillId="2" borderId="1" xfId="0" applyFont="1" applyFill="1" applyBorder="1" applyAlignment="1">
      <alignment horizontal="left" vertical="center" wrapText="1" shrinkToFit="1"/>
    </xf>
    <xf numFmtId="0" fontId="1" fillId="2" borderId="1" xfId="204" applyFont="1" applyFill="1" applyBorder="1" applyAlignment="1">
      <alignment horizontal="left" vertical="center" wrapText="1"/>
    </xf>
    <xf numFmtId="49" fontId="3" fillId="2" borderId="2" xfId="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0" fontId="6" fillId="0" borderId="4" xfId="0" applyFont="1" applyFill="1" applyBorder="1" applyAlignment="1" applyProtection="1">
      <alignment horizontal="left" vertical="center" wrapText="1"/>
      <protection locked="0"/>
    </xf>
    <xf numFmtId="195" fontId="6" fillId="0" borderId="1" xfId="204" applyNumberFormat="1" applyFont="1" applyBorder="1" applyAlignment="1">
      <alignment horizontal="center" vertical="center" wrapText="1"/>
    </xf>
    <xf numFmtId="0" fontId="1" fillId="0" borderId="1" xfId="0" applyFont="1" applyFill="1" applyBorder="1" applyAlignment="1">
      <alignment vertical="center"/>
    </xf>
    <xf numFmtId="193" fontId="1" fillId="0" borderId="0" xfId="0" applyNumberFormat="1" applyFont="1" applyFill="1" applyBorder="1" applyAlignment="1">
      <alignment vertical="center"/>
    </xf>
    <xf numFmtId="194" fontId="1" fillId="0" borderId="0" xfId="0" applyNumberFormat="1" applyFont="1" applyFill="1" applyBorder="1" applyAlignment="1">
      <alignment vertical="center"/>
    </xf>
    <xf numFmtId="0" fontId="1"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9" fillId="0" borderId="0" xfId="0" applyFont="1" applyAlignment="1">
      <alignment horizontal="center" vertical="center"/>
    </xf>
    <xf numFmtId="0" fontId="10"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8" fillId="0" borderId="1" xfId="0" applyFont="1" applyBorder="1" applyAlignment="1">
      <alignment vertical="center"/>
    </xf>
    <xf numFmtId="0" fontId="8" fillId="0" borderId="1" xfId="0" applyFont="1" applyBorder="1" applyAlignment="1">
      <alignment horizontal="center" vertical="center"/>
    </xf>
    <xf numFmtId="0" fontId="6" fillId="0" borderId="1" xfId="0" applyFont="1" applyBorder="1" applyAlignment="1">
      <alignment vertical="center"/>
    </xf>
    <xf numFmtId="0" fontId="8" fillId="0" borderId="1" xfId="0" applyFont="1" applyBorder="1" applyAlignment="1">
      <alignment horizontal="left" vertical="center"/>
    </xf>
    <xf numFmtId="196" fontId="8" fillId="0" borderId="1" xfId="0" applyNumberFormat="1" applyFont="1" applyBorder="1" applyAlignment="1">
      <alignment vertical="center"/>
    </xf>
    <xf numFmtId="0" fontId="7" fillId="0" borderId="1" xfId="0" applyFont="1" applyBorder="1" applyAlignment="1">
      <alignment horizontal="center" vertical="center"/>
    </xf>
    <xf numFmtId="0" fontId="11" fillId="0" borderId="1" xfId="0" applyFont="1" applyBorder="1" applyAlignment="1">
      <alignment horizontal="left" vertical="center" wrapText="1"/>
    </xf>
    <xf numFmtId="196" fontId="8" fillId="0" borderId="1" xfId="0" applyNumberFormat="1" applyFont="1" applyFill="1" applyBorder="1" applyAlignment="1">
      <alignment vertical="center"/>
    </xf>
    <xf numFmtId="0" fontId="8" fillId="0" borderId="1" xfId="0" applyFont="1" applyBorder="1" applyAlignment="1">
      <alignment vertical="center" wrapText="1"/>
    </xf>
    <xf numFmtId="0" fontId="11" fillId="0" borderId="1" xfId="0" applyFont="1" applyBorder="1" applyAlignment="1">
      <alignment horizontal="center" vertical="center" wrapText="1"/>
    </xf>
    <xf numFmtId="0" fontId="8" fillId="0" borderId="1" xfId="0" applyFont="1" applyFill="1" applyBorder="1" applyAlignment="1">
      <alignment horizontal="right" vertical="center"/>
    </xf>
    <xf numFmtId="0" fontId="8" fillId="0" borderId="1" xfId="0" applyFont="1" applyBorder="1" applyAlignment="1">
      <alignment horizontal="right" vertical="center"/>
    </xf>
    <xf numFmtId="0" fontId="11" fillId="0" borderId="1" xfId="0" applyFont="1" applyBorder="1" applyAlignment="1">
      <alignment vertical="center" wrapText="1"/>
    </xf>
    <xf numFmtId="0" fontId="8" fillId="0" borderId="1" xfId="0" applyFont="1" applyBorder="1" applyAlignment="1">
      <alignment horizontal="justify"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196" fontId="6" fillId="0" borderId="1" xfId="0" applyNumberFormat="1" applyFont="1" applyBorder="1" applyAlignment="1">
      <alignment vertical="center"/>
    </xf>
    <xf numFmtId="0" fontId="12" fillId="0" borderId="1"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1" fillId="0" borderId="0" xfId="0" applyFont="1" applyFill="1" applyAlignment="1">
      <alignment vertical="center"/>
    </xf>
    <xf numFmtId="0" fontId="7" fillId="0" borderId="0" xfId="0" applyFont="1" applyFill="1"/>
    <xf numFmtId="0" fontId="9" fillId="0" borderId="0" xfId="0" applyFont="1" applyFill="1" applyAlignment="1">
      <alignment vertical="center"/>
    </xf>
    <xf numFmtId="0" fontId="7" fillId="0" borderId="0" xfId="0" applyFont="1" applyFill="1" applyAlignment="1">
      <alignment horizontal="center" vertical="center"/>
    </xf>
    <xf numFmtId="0" fontId="7" fillId="0" borderId="0" xfId="0" applyFont="1" applyFill="1" applyAlignment="1">
      <alignment vertical="center"/>
    </xf>
    <xf numFmtId="0" fontId="10" fillId="0" borderId="1" xfId="0" applyFont="1" applyFill="1" applyBorder="1" applyAlignment="1">
      <alignment horizontal="center" vertical="center"/>
    </xf>
    <xf numFmtId="0" fontId="6" fillId="0" borderId="1" xfId="0" applyFont="1" applyFill="1" applyBorder="1" applyAlignment="1">
      <alignment vertical="center"/>
    </xf>
    <xf numFmtId="0" fontId="8" fillId="0" borderId="1" xfId="0" applyFont="1" applyFill="1" applyBorder="1" applyAlignment="1">
      <alignment vertical="center"/>
    </xf>
    <xf numFmtId="0" fontId="8" fillId="0" borderId="1" xfId="0" applyFont="1" applyFill="1" applyBorder="1" applyAlignment="1">
      <alignment horizontal="center" vertical="center"/>
    </xf>
    <xf numFmtId="0" fontId="7" fillId="0" borderId="1" xfId="0" applyFont="1" applyFill="1" applyBorder="1" applyAlignment="1">
      <alignment vertical="center"/>
    </xf>
    <xf numFmtId="0" fontId="8" fillId="0" borderId="1" xfId="0" applyFont="1" applyFill="1" applyBorder="1" applyAlignment="1">
      <alignment vertical="center" wrapText="1"/>
    </xf>
    <xf numFmtId="0" fontId="8" fillId="0" borderId="5" xfId="0" applyFont="1" applyFill="1" applyBorder="1" applyAlignment="1">
      <alignment horizontal="center" vertical="center"/>
    </xf>
    <xf numFmtId="0" fontId="8" fillId="0" borderId="5" xfId="0" applyFont="1" applyFill="1" applyBorder="1" applyAlignment="1">
      <alignment horizontal="left" vertical="center" wrapText="1"/>
    </xf>
    <xf numFmtId="196" fontId="8" fillId="0" borderId="5" xfId="0" applyNumberFormat="1" applyFont="1" applyFill="1" applyBorder="1" applyAlignment="1">
      <alignment horizontal="center" vertical="center"/>
    </xf>
    <xf numFmtId="0" fontId="12" fillId="0" borderId="5" xfId="0" applyFont="1" applyFill="1" applyBorder="1" applyAlignment="1">
      <alignment vertical="center" wrapText="1"/>
    </xf>
    <xf numFmtId="0" fontId="8" fillId="0" borderId="6" xfId="0" applyFont="1" applyFill="1" applyBorder="1" applyAlignment="1">
      <alignment horizontal="center" vertical="center"/>
    </xf>
    <xf numFmtId="0" fontId="8" fillId="0" borderId="6" xfId="0" applyFont="1" applyFill="1" applyBorder="1" applyAlignment="1">
      <alignment horizontal="left" vertical="center" wrapText="1"/>
    </xf>
    <xf numFmtId="196" fontId="8" fillId="0" borderId="6" xfId="0" applyNumberFormat="1" applyFont="1" applyFill="1" applyBorder="1" applyAlignment="1">
      <alignment horizontal="center" vertical="center"/>
    </xf>
    <xf numFmtId="0" fontId="12" fillId="0" borderId="7" xfId="0" applyFont="1" applyFill="1" applyBorder="1" applyAlignment="1">
      <alignment vertical="center" wrapText="1"/>
    </xf>
    <xf numFmtId="0" fontId="12" fillId="0" borderId="6" xfId="0" applyFont="1" applyFill="1" applyBorder="1" applyAlignment="1">
      <alignment vertical="center" wrapText="1"/>
    </xf>
    <xf numFmtId="0" fontId="8" fillId="0" borderId="0" xfId="0" applyFont="1" applyFill="1" applyAlignment="1">
      <alignment horizontal="center" vertical="center" wrapText="1"/>
    </xf>
    <xf numFmtId="0" fontId="8" fillId="0" borderId="5" xfId="0" applyFont="1" applyFill="1" applyBorder="1" applyAlignment="1">
      <alignment horizontal="center" vertical="top"/>
    </xf>
    <xf numFmtId="196" fontId="8" fillId="0" borderId="5" xfId="0" applyNumberFormat="1" applyFont="1" applyFill="1" applyBorder="1" applyAlignment="1">
      <alignment horizontal="center" vertical="top"/>
    </xf>
    <xf numFmtId="0" fontId="8" fillId="0" borderId="5" xfId="0" applyFont="1" applyFill="1" applyBorder="1" applyAlignment="1">
      <alignment vertical="center" wrapText="1"/>
    </xf>
    <xf numFmtId="0" fontId="8" fillId="0" borderId="6" xfId="0" applyFont="1" applyFill="1" applyBorder="1" applyAlignment="1">
      <alignment horizontal="center" vertical="top"/>
    </xf>
    <xf numFmtId="196" fontId="8" fillId="0" borderId="6" xfId="0" applyNumberFormat="1" applyFont="1" applyFill="1" applyBorder="1" applyAlignment="1">
      <alignment horizontal="center" vertical="top"/>
    </xf>
    <xf numFmtId="0" fontId="8" fillId="0" borderId="6" xfId="0" applyFont="1" applyFill="1" applyBorder="1" applyAlignment="1">
      <alignment vertical="center" wrapText="1"/>
    </xf>
    <xf numFmtId="0" fontId="11" fillId="0" borderId="1" xfId="0" applyFont="1" applyFill="1" applyBorder="1" applyAlignment="1">
      <alignment horizontal="justify" vertical="center" wrapText="1"/>
    </xf>
    <xf numFmtId="196" fontId="8" fillId="0" borderId="1" xfId="0" applyNumberFormat="1" applyFont="1" applyFill="1" applyBorder="1" applyAlignment="1">
      <alignment horizontal="righ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196" fontId="6" fillId="0" borderId="1" xfId="0" applyNumberFormat="1" applyFont="1" applyFill="1" applyBorder="1" applyAlignment="1">
      <alignment vertical="center"/>
    </xf>
    <xf numFmtId="0" fontId="9" fillId="0" borderId="1" xfId="0" applyFont="1" applyFill="1" applyBorder="1" applyAlignment="1">
      <alignment vertical="center"/>
    </xf>
    <xf numFmtId="0" fontId="9" fillId="0" borderId="0" xfId="0" applyFont="1" applyFill="1"/>
    <xf numFmtId="0" fontId="11" fillId="0" borderId="0" xfId="0" applyFont="1" applyFill="1" applyAlignment="1">
      <alignment horizontal="center" vertical="center" wrapText="1"/>
    </xf>
    <xf numFmtId="0" fontId="6" fillId="0" borderId="2" xfId="0" applyFont="1" applyFill="1" applyBorder="1" applyAlignment="1">
      <alignment horizontal="left" vertical="center" wrapText="1"/>
    </xf>
    <xf numFmtId="0" fontId="6" fillId="0" borderId="4" xfId="0" applyFont="1" applyFill="1" applyBorder="1" applyAlignment="1">
      <alignment horizontal="left" vertical="center" wrapText="1"/>
    </xf>
    <xf numFmtId="0" fontId="8" fillId="0" borderId="2"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justify" vertical="center"/>
    </xf>
    <xf numFmtId="0" fontId="11" fillId="0" borderId="1" xfId="0" applyFont="1" applyFill="1" applyBorder="1" applyAlignment="1">
      <alignment vertical="center"/>
    </xf>
    <xf numFmtId="0" fontId="8" fillId="0" borderId="1" xfId="0" applyFont="1" applyFill="1" applyBorder="1" applyAlignment="1">
      <alignment horizontal="justify"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8" fillId="0" borderId="1" xfId="0" applyFont="1" applyFill="1" applyBorder="1" applyAlignment="1">
      <alignment horizontal="justify" vertical="center"/>
    </xf>
    <xf numFmtId="0" fontId="11" fillId="0" borderId="1" xfId="155" applyFont="1" applyFill="1" applyBorder="1" applyAlignment="1">
      <alignment horizontal="left" vertical="center" wrapText="1"/>
    </xf>
    <xf numFmtId="0" fontId="8" fillId="0" borderId="8" xfId="0" applyFont="1" applyFill="1" applyBorder="1" applyAlignment="1">
      <alignment vertical="center" wrapText="1"/>
    </xf>
    <xf numFmtId="0" fontId="11" fillId="0" borderId="1" xfId="149" applyFont="1" applyFill="1" applyBorder="1" applyAlignment="1">
      <alignment horizontal="center" vertical="center" wrapText="1"/>
    </xf>
    <xf numFmtId="0" fontId="6" fillId="0" borderId="1" xfId="0" applyFont="1" applyFill="1" applyBorder="1" applyAlignment="1">
      <alignment vertical="center" wrapText="1"/>
    </xf>
    <xf numFmtId="0" fontId="6" fillId="0" borderId="0" xfId="0" applyFont="1" applyFill="1" applyAlignment="1">
      <alignment vertical="center"/>
    </xf>
    <xf numFmtId="0" fontId="13" fillId="0" borderId="0" xfId="0" applyFont="1" applyFill="1" applyAlignment="1">
      <alignment horizontal="center" vertical="center" wrapText="1"/>
    </xf>
    <xf numFmtId="0" fontId="11" fillId="0" borderId="2" xfId="0" applyFont="1" applyFill="1" applyBorder="1" applyAlignment="1">
      <alignment horizontal="center" vertical="center"/>
    </xf>
    <xf numFmtId="0" fontId="7" fillId="0" borderId="0" xfId="0" applyFont="1" applyFill="1" applyAlignment="1">
      <alignment horizontal="left"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8" fillId="0" borderId="1" xfId="0" applyFont="1" applyFill="1" applyBorder="1" applyAlignment="1">
      <alignment horizontal="left" vertical="center"/>
    </xf>
    <xf numFmtId="0" fontId="13" fillId="0" borderId="1" xfId="149" applyFont="1" applyFill="1" applyBorder="1" applyAlignment="1">
      <alignment horizontal="center" vertical="center" wrapText="1"/>
    </xf>
    <xf numFmtId="0" fontId="14" fillId="0" borderId="1" xfId="0" applyFont="1" applyFill="1" applyBorder="1" applyAlignment="1">
      <alignment horizontal="center" vertical="center"/>
    </xf>
    <xf numFmtId="0" fontId="8" fillId="0" borderId="0" xfId="0" applyFont="1" applyFill="1" applyAlignment="1">
      <alignment vertical="center"/>
    </xf>
    <xf numFmtId="0" fontId="13"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2" fillId="0" borderId="2" xfId="0" applyFont="1" applyFill="1" applyBorder="1" applyAlignment="1">
      <alignment horizontal="left" vertical="center"/>
    </xf>
    <xf numFmtId="0" fontId="12" fillId="0" borderId="4" xfId="0" applyFont="1" applyFill="1" applyBorder="1" applyAlignment="1">
      <alignment horizontal="left" vertical="center"/>
    </xf>
    <xf numFmtId="0" fontId="8"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12" fillId="0" borderId="1" xfId="0" applyFont="1" applyFill="1" applyBorder="1" applyAlignment="1">
      <alignment vertical="center"/>
    </xf>
    <xf numFmtId="0" fontId="9" fillId="0" borderId="0" xfId="0" applyFont="1" applyFill="1" applyAlignment="1">
      <alignment horizontal="center" vertical="center"/>
    </xf>
    <xf numFmtId="0" fontId="7" fillId="0" borderId="0" xfId="0" applyFont="1" applyFill="1" applyAlignment="1">
      <alignment vertical="center" wrapTex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0" applyFont="1" applyFill="1" applyBorder="1" applyAlignment="1">
      <alignment vertical="center"/>
    </xf>
    <xf numFmtId="0" fontId="8" fillId="0" borderId="7" xfId="0" applyFont="1" applyFill="1" applyBorder="1" applyAlignment="1">
      <alignment horizontal="center" vertical="center"/>
    </xf>
    <xf numFmtId="0" fontId="8" fillId="0" borderId="7" xfId="0" applyFont="1" applyFill="1" applyBorder="1" applyAlignment="1">
      <alignment horizontal="left" vertical="center" wrapText="1"/>
    </xf>
    <xf numFmtId="196" fontId="8" fillId="0" borderId="7" xfId="0" applyNumberFormat="1" applyFont="1" applyFill="1" applyBorder="1" applyAlignment="1">
      <alignment horizontal="center" vertical="center"/>
    </xf>
    <xf numFmtId="0" fontId="11" fillId="0" borderId="1" xfId="157" applyFont="1" applyFill="1" applyBorder="1" applyAlignment="1">
      <alignment horizontal="left" vertical="center" wrapText="1"/>
    </xf>
    <xf numFmtId="0" fontId="3" fillId="0" borderId="1" xfId="0" applyFont="1" applyFill="1" applyBorder="1" applyAlignment="1">
      <alignment horizontal="center" vertical="center"/>
    </xf>
    <xf numFmtId="197" fontId="11" fillId="0" borderId="1" xfId="157" applyNumberFormat="1" applyFont="1" applyFill="1" applyBorder="1" applyAlignment="1">
      <alignment horizontal="left" vertical="center" wrapText="1"/>
    </xf>
    <xf numFmtId="197" fontId="8" fillId="0" borderId="1" xfId="0" applyNumberFormat="1" applyFont="1" applyFill="1" applyBorder="1" applyAlignment="1">
      <alignment horizontal="left" vertical="center" wrapText="1"/>
    </xf>
    <xf numFmtId="0" fontId="11" fillId="0" borderId="1" xfId="157" applyFont="1" applyFill="1" applyBorder="1" applyAlignment="1">
      <alignment horizontal="center" vertical="center" wrapText="1"/>
    </xf>
    <xf numFmtId="0" fontId="13"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8"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6" fillId="0" borderId="0" xfId="0" applyFont="1" applyFill="1" applyAlignment="1">
      <alignment horizontal="center" vertical="center" wrapText="1"/>
    </xf>
    <xf numFmtId="0" fontId="8" fillId="0" borderId="1" xfId="157" applyFont="1" applyFill="1" applyBorder="1" applyAlignment="1">
      <alignment horizontal="center" vertical="center" wrapText="1"/>
    </xf>
    <xf numFmtId="0" fontId="8" fillId="0" borderId="1" xfId="143" applyFont="1" applyFill="1" applyBorder="1" applyAlignment="1">
      <alignment horizontal="left" vertical="center" wrapText="1"/>
    </xf>
    <xf numFmtId="0" fontId="8" fillId="0" borderId="1" xfId="143" applyFont="1" applyFill="1" applyBorder="1" applyAlignment="1">
      <alignment horizontal="center" vertical="center" wrapText="1"/>
    </xf>
    <xf numFmtId="0" fontId="8" fillId="0" borderId="1" xfId="157" applyFont="1" applyFill="1" applyBorder="1" applyAlignment="1">
      <alignment horizontal="center" vertical="center"/>
    </xf>
    <xf numFmtId="196" fontId="11" fillId="0" borderId="1" xfId="0" applyNumberFormat="1" applyFont="1" applyFill="1" applyBorder="1" applyAlignment="1">
      <alignment horizontal="right" vertical="center"/>
    </xf>
    <xf numFmtId="0" fontId="11" fillId="0" borderId="1" xfId="144" applyFont="1" applyFill="1" applyBorder="1" applyAlignment="1">
      <alignment horizontal="left" vertical="center" wrapText="1"/>
    </xf>
    <xf numFmtId="0" fontId="11" fillId="0" borderId="1" xfId="144" applyFont="1" applyFill="1" applyBorder="1" applyAlignment="1">
      <alignment horizontal="center" vertical="center" wrapText="1"/>
    </xf>
    <xf numFmtId="7" fontId="8" fillId="0" borderId="1" xfId="0" applyNumberFormat="1" applyFont="1" applyFill="1" applyBorder="1" applyAlignment="1">
      <alignment horizontal="right" vertical="center"/>
    </xf>
    <xf numFmtId="0" fontId="11" fillId="0" borderId="1" xfId="143" applyFont="1" applyFill="1" applyBorder="1" applyAlignment="1">
      <alignment horizontal="center" vertical="center" wrapText="1"/>
    </xf>
    <xf numFmtId="0" fontId="1" fillId="0" borderId="1" xfId="204" applyFont="1" applyFill="1" applyBorder="1" applyAlignment="1">
      <alignment horizontal="left" vertical="center" wrapText="1"/>
    </xf>
    <xf numFmtId="0" fontId="1" fillId="0" borderId="1" xfId="152" applyFont="1" applyFill="1" applyBorder="1" applyAlignment="1">
      <alignment horizontal="center" vertical="center"/>
    </xf>
    <xf numFmtId="193" fontId="1" fillId="0" borderId="1" xfId="152" applyNumberFormat="1" applyFont="1" applyFill="1" applyBorder="1" applyAlignment="1">
      <alignment horizontal="center" vertical="center" wrapText="1"/>
    </xf>
    <xf numFmtId="2" fontId="1" fillId="0" borderId="1" xfId="152" applyNumberFormat="1" applyFont="1" applyFill="1" applyBorder="1" applyAlignment="1">
      <alignment horizontal="center" vertical="center" wrapText="1"/>
    </xf>
    <xf numFmtId="0" fontId="1" fillId="0" borderId="1" xfId="152"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193"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7" fillId="0" borderId="1" xfId="143" applyFont="1" applyFill="1" applyBorder="1" applyAlignment="1">
      <alignment horizontal="center" vertical="center"/>
    </xf>
    <xf numFmtId="0" fontId="11" fillId="0" borderId="1" xfId="149" applyFont="1" applyFill="1" applyBorder="1" applyAlignment="1">
      <alignment horizontal="left" vertical="center" wrapText="1"/>
    </xf>
    <xf numFmtId="0" fontId="11" fillId="0" borderId="1" xfId="149" applyFont="1" applyFill="1" applyBorder="1" applyAlignment="1">
      <alignment horizontal="left" vertical="center"/>
    </xf>
    <xf numFmtId="197" fontId="8" fillId="0" borderId="1" xfId="0" applyNumberFormat="1" applyFont="1" applyFill="1" applyBorder="1" applyAlignment="1">
      <alignment vertical="center" wrapText="1"/>
    </xf>
    <xf numFmtId="0" fontId="11" fillId="0" borderId="6" xfId="0" applyFont="1" applyFill="1" applyBorder="1" applyAlignment="1">
      <alignment horizontal="left" vertical="center" wrapText="1"/>
    </xf>
    <xf numFmtId="0" fontId="7" fillId="0" borderId="1" xfId="0" applyFont="1" applyFill="1" applyBorder="1"/>
    <xf numFmtId="0" fontId="9" fillId="0" borderId="1" xfId="0" applyFont="1" applyFill="1" applyBorder="1" applyAlignment="1">
      <alignment horizontal="center" vertical="center"/>
    </xf>
    <xf numFmtId="0" fontId="18" fillId="0" borderId="0" xfId="0" applyFont="1" applyFill="1" applyAlignment="1">
      <alignment vertical="center"/>
    </xf>
    <xf numFmtId="0" fontId="19" fillId="0" borderId="0" xfId="0" applyFont="1" applyFill="1" applyAlignment="1">
      <alignment vertical="center"/>
    </xf>
    <xf numFmtId="0" fontId="20" fillId="0" borderId="0" xfId="0" applyFont="1" applyFill="1" applyAlignment="1">
      <alignment vertical="center"/>
    </xf>
    <xf numFmtId="0" fontId="19" fillId="0" borderId="0" xfId="0" applyFont="1" applyFill="1" applyAlignment="1">
      <alignment horizontal="center" vertical="center"/>
    </xf>
    <xf numFmtId="0" fontId="21" fillId="0" borderId="0" xfId="0" applyFont="1" applyFill="1" applyAlignment="1">
      <alignment horizontal="center" vertical="center"/>
    </xf>
    <xf numFmtId="0" fontId="22"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vertical="center"/>
    </xf>
    <xf numFmtId="0" fontId="19" fillId="0" borderId="1" xfId="0" applyFont="1" applyFill="1" applyBorder="1" applyAlignment="1">
      <alignment vertical="center"/>
    </xf>
    <xf numFmtId="0" fontId="19" fillId="0" borderId="1" xfId="0" applyFont="1" applyFill="1" applyBorder="1" applyAlignment="1">
      <alignment horizontal="center" vertical="center"/>
    </xf>
    <xf numFmtId="0" fontId="20" fillId="0" borderId="1" xfId="0" applyFont="1" applyFill="1" applyBorder="1" applyAlignment="1">
      <alignment vertical="center" wrapText="1"/>
    </xf>
    <xf numFmtId="0" fontId="19" fillId="0" borderId="1" xfId="0" applyFont="1" applyFill="1" applyBorder="1" applyAlignment="1">
      <alignment horizontal="left" vertical="center"/>
    </xf>
    <xf numFmtId="196" fontId="19" fillId="0" borderId="1" xfId="0" applyNumberFormat="1" applyFont="1" applyFill="1" applyBorder="1" applyAlignment="1">
      <alignment vertical="center"/>
    </xf>
    <xf numFmtId="0" fontId="21"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9" fillId="0" borderId="1" xfId="0" applyFont="1" applyFill="1" applyBorder="1" applyAlignment="1">
      <alignment horizontal="right" vertical="center"/>
    </xf>
    <xf numFmtId="0" fontId="19" fillId="0" borderId="1" xfId="0" applyFont="1" applyFill="1" applyBorder="1" applyAlignment="1">
      <alignment horizontal="justify" vertical="center"/>
    </xf>
    <xf numFmtId="0" fontId="20" fillId="0" borderId="1" xfId="0" applyFont="1" applyFill="1" applyBorder="1" applyAlignment="1">
      <alignment horizontal="left" vertical="center"/>
    </xf>
    <xf numFmtId="196" fontId="20" fillId="0" borderId="1" xfId="0" applyNumberFormat="1" applyFont="1" applyFill="1" applyBorder="1" applyAlignment="1">
      <alignment vertical="center"/>
    </xf>
    <xf numFmtId="0" fontId="23" fillId="0" borderId="0" xfId="0" applyFont="1" applyFill="1" applyAlignment="1">
      <alignment horizontal="center" vertical="center"/>
    </xf>
    <xf numFmtId="0" fontId="23" fillId="0" borderId="0" xfId="0" applyFont="1" applyFill="1" applyAlignment="1">
      <alignment horizontal="center" vertical="center" wrapText="1"/>
    </xf>
    <xf numFmtId="0" fontId="21" fillId="0" borderId="0" xfId="0" applyFont="1" applyFill="1" applyAlignment="1">
      <alignment horizontal="center" vertical="center" wrapText="1"/>
    </xf>
    <xf numFmtId="0" fontId="16" fillId="0" borderId="0" xfId="0" applyFont="1" applyAlignment="1">
      <alignment vertical="center"/>
    </xf>
    <xf numFmtId="0" fontId="20"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vertical="center"/>
    </xf>
    <xf numFmtId="0" fontId="20" fillId="0" borderId="1" xfId="0" applyFont="1" applyBorder="1" applyAlignment="1">
      <alignment horizontal="center" vertical="center"/>
    </xf>
    <xf numFmtId="0" fontId="19" fillId="0" borderId="1" xfId="0" applyFont="1" applyBorder="1" applyAlignment="1">
      <alignment horizontal="center" vertical="center"/>
    </xf>
    <xf numFmtId="0" fontId="20" fillId="0" borderId="1" xfId="0" applyFont="1" applyBorder="1" applyAlignment="1">
      <alignment vertical="center"/>
    </xf>
    <xf numFmtId="0" fontId="19" fillId="0" borderId="1" xfId="0" applyFont="1" applyBorder="1" applyAlignment="1">
      <alignment vertical="center"/>
    </xf>
    <xf numFmtId="0" fontId="24" fillId="0" borderId="1" xfId="0" applyFont="1" applyBorder="1" applyAlignment="1">
      <alignment vertical="center"/>
    </xf>
    <xf numFmtId="0" fontId="24" fillId="0" borderId="1" xfId="0" applyFont="1" applyBorder="1" applyAlignment="1">
      <alignment horizontal="justify" vertical="center" wrapText="1"/>
    </xf>
    <xf numFmtId="0" fontId="24" fillId="0" borderId="1" xfId="0" applyFont="1" applyBorder="1" applyAlignment="1">
      <alignment horizontal="center" vertical="center"/>
    </xf>
    <xf numFmtId="196" fontId="24" fillId="0" borderId="1" xfId="0" applyNumberFormat="1" applyFont="1" applyFill="1" applyBorder="1" applyAlignment="1">
      <alignment horizontal="right" vertical="center"/>
    </xf>
    <xf numFmtId="196" fontId="24" fillId="0" borderId="1" xfId="0" applyNumberFormat="1" applyFont="1" applyBorder="1" applyAlignment="1">
      <alignment horizontal="right" vertical="center"/>
    </xf>
    <xf numFmtId="0" fontId="19" fillId="0" borderId="1" xfId="0" applyFont="1" applyBorder="1" applyAlignment="1">
      <alignment vertical="center" wrapText="1"/>
    </xf>
    <xf numFmtId="0" fontId="19" fillId="0" borderId="1" xfId="0" applyFont="1" applyBorder="1" applyAlignment="1">
      <alignment horizontal="justify" vertical="center"/>
    </xf>
    <xf numFmtId="0" fontId="19" fillId="0" borderId="1" xfId="0" applyFont="1" applyBorder="1" applyAlignment="1">
      <alignment horizontal="right" vertical="center"/>
    </xf>
    <xf numFmtId="197" fontId="8" fillId="0" borderId="1" xfId="0" applyNumberFormat="1" applyFont="1" applyBorder="1" applyAlignment="1">
      <alignment vertical="center" wrapText="1"/>
    </xf>
    <xf numFmtId="196" fontId="19" fillId="0" borderId="1" xfId="0" applyNumberFormat="1" applyFont="1" applyFill="1" applyBorder="1" applyAlignment="1">
      <alignment horizontal="right" vertical="center"/>
    </xf>
    <xf numFmtId="0" fontId="11" fillId="0" borderId="1" xfId="157" applyFont="1" applyBorder="1" applyAlignment="1">
      <alignment horizontal="center" vertical="center" wrapText="1"/>
    </xf>
    <xf numFmtId="0" fontId="24" fillId="0" borderId="1" xfId="149" applyFont="1" applyBorder="1" applyAlignment="1">
      <alignment horizontal="left" vertical="center"/>
    </xf>
    <xf numFmtId="0" fontId="24" fillId="0" borderId="1" xfId="149" applyFont="1" applyBorder="1" applyAlignment="1">
      <alignment horizontal="center" vertical="center" wrapText="1"/>
    </xf>
    <xf numFmtId="0" fontId="24" fillId="0" borderId="1" xfId="0" applyFont="1" applyBorder="1" applyAlignment="1">
      <alignment horizontal="center" vertical="center" wrapText="1"/>
    </xf>
    <xf numFmtId="0" fontId="11" fillId="0" borderId="6" xfId="0" applyFont="1" applyBorder="1" applyAlignment="1">
      <alignment horizontal="left" vertical="center" wrapText="1"/>
    </xf>
    <xf numFmtId="0" fontId="19" fillId="0" borderId="1" xfId="0" applyFont="1" applyBorder="1" applyAlignment="1">
      <alignment horizontal="justify" vertical="center" wrapText="1"/>
    </xf>
    <xf numFmtId="0" fontId="19" fillId="0" borderId="1" xfId="0" applyFont="1" applyBorder="1"/>
    <xf numFmtId="0" fontId="13" fillId="0" borderId="1" xfId="157" applyFont="1" applyBorder="1" applyAlignment="1">
      <alignment horizontal="center" vertical="center" wrapText="1"/>
    </xf>
    <xf numFmtId="0" fontId="25" fillId="0" borderId="1" xfId="0" applyFont="1" applyBorder="1" applyAlignment="1">
      <alignment vertical="center"/>
    </xf>
    <xf numFmtId="0" fontId="20" fillId="0" borderId="1" xfId="0" applyFont="1" applyBorder="1" applyAlignment="1">
      <alignment horizontal="left" vertical="center"/>
    </xf>
    <xf numFmtId="196" fontId="20" fillId="0" borderId="1" xfId="0" applyNumberFormat="1" applyFont="1" applyBorder="1" applyAlignment="1">
      <alignment vertical="center"/>
    </xf>
    <xf numFmtId="0" fontId="19" fillId="0" borderId="0" xfId="0" applyFont="1" applyAlignment="1">
      <alignment vertical="center" wrapText="1"/>
    </xf>
    <xf numFmtId="0" fontId="21" fillId="0" borderId="0" xfId="0" applyFont="1" applyAlignment="1">
      <alignment vertical="center"/>
    </xf>
    <xf numFmtId="0" fontId="0" fillId="0" borderId="0" xfId="0" applyFill="1" applyAlignment="1">
      <alignment horizontal="center" vertical="center"/>
    </xf>
    <xf numFmtId="0" fontId="0" fillId="0" borderId="0" xfId="0" applyFill="1" applyAlignment="1">
      <alignment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6" fillId="0" borderId="1" xfId="0" applyFont="1" applyFill="1" applyBorder="1" applyAlignment="1">
      <alignment horizontal="center" vertical="center"/>
    </xf>
    <xf numFmtId="196" fontId="18" fillId="0" borderId="1" xfId="0" applyNumberFormat="1" applyFont="1" applyFill="1" applyBorder="1" applyAlignment="1">
      <alignment vertical="center"/>
    </xf>
    <xf numFmtId="0" fontId="19" fillId="0" borderId="1" xfId="0" applyFont="1" applyFill="1" applyBorder="1" applyAlignment="1">
      <alignment horizontal="left" vertical="center" wrapText="1"/>
    </xf>
    <xf numFmtId="0" fontId="26" fillId="0" borderId="2" xfId="0" applyFont="1" applyFill="1" applyBorder="1" applyAlignment="1">
      <alignment horizontal="center" vertical="center"/>
    </xf>
    <xf numFmtId="196" fontId="18" fillId="0" borderId="1" xfId="0" applyNumberFormat="1" applyFont="1" applyFill="1" applyBorder="1" applyAlignment="1">
      <alignment horizontal="right" vertical="center"/>
    </xf>
    <xf numFmtId="0" fontId="0" fillId="0" borderId="1" xfId="0" applyFill="1" applyBorder="1" applyAlignment="1">
      <alignment horizontal="center" vertical="center"/>
    </xf>
    <xf numFmtId="0" fontId="26" fillId="0" borderId="4" xfId="0" applyFont="1" applyFill="1" applyBorder="1" applyAlignment="1">
      <alignment horizontal="center" vertical="center"/>
    </xf>
    <xf numFmtId="196" fontId="26" fillId="0" borderId="1" xfId="0" applyNumberFormat="1" applyFont="1" applyFill="1" applyBorder="1" applyAlignment="1">
      <alignment vertical="center"/>
    </xf>
    <xf numFmtId="0" fontId="0" fillId="0" borderId="1" xfId="0" applyFill="1" applyBorder="1" applyAlignment="1">
      <alignment horizontal="left" vertical="center" wrapText="1"/>
    </xf>
    <xf numFmtId="0" fontId="27" fillId="0" borderId="0" xfId="0" applyFont="1" applyFill="1" applyAlignment="1">
      <alignment horizontal="right" vertical="center"/>
    </xf>
    <xf numFmtId="0" fontId="27" fillId="0" borderId="0" xfId="0" applyFont="1" applyFill="1" applyAlignment="1">
      <alignment horizontal="left" vertical="center"/>
    </xf>
    <xf numFmtId="0" fontId="28" fillId="0" borderId="0" xfId="0" applyFont="1" applyFill="1" applyBorder="1" applyAlignment="1">
      <alignment vertical="center"/>
    </xf>
    <xf numFmtId="0" fontId="29" fillId="0" borderId="0" xfId="0" applyFont="1" applyFill="1" applyBorder="1" applyAlignment="1">
      <alignment horizontal="center"/>
    </xf>
    <xf numFmtId="0" fontId="29" fillId="0" borderId="0" xfId="0" applyFont="1" applyFill="1" applyBorder="1" applyAlignment="1"/>
    <xf numFmtId="49" fontId="28" fillId="0" borderId="0" xfId="0" applyNumberFormat="1" applyFont="1" applyFill="1" applyBorder="1" applyAlignment="1">
      <alignment horizontal="center"/>
    </xf>
    <xf numFmtId="49" fontId="28" fillId="0" borderId="0" xfId="0" applyNumberFormat="1" applyFont="1" applyFill="1" applyBorder="1" applyAlignment="1">
      <alignment horizontal="left"/>
    </xf>
    <xf numFmtId="0" fontId="28" fillId="0" borderId="0" xfId="0" applyFont="1" applyFill="1" applyBorder="1" applyAlignment="1">
      <alignment horizontal="left"/>
    </xf>
    <xf numFmtId="0" fontId="28" fillId="0" borderId="0" xfId="0" applyFont="1" applyFill="1" applyBorder="1" applyAlignment="1"/>
    <xf numFmtId="49" fontId="29" fillId="0" borderId="0" xfId="0" applyNumberFormat="1" applyFont="1" applyFill="1" applyBorder="1" applyAlignment="1">
      <alignment horizontal="center" wrapText="1"/>
    </xf>
    <xf numFmtId="0" fontId="29" fillId="0" borderId="0" xfId="0" applyFont="1" applyFill="1" applyBorder="1" applyAlignment="1">
      <alignment horizontal="center" wrapText="1"/>
    </xf>
    <xf numFmtId="49" fontId="29" fillId="0" borderId="0" xfId="0" applyNumberFormat="1" applyFont="1" applyFill="1" applyBorder="1" applyAlignment="1">
      <alignment wrapText="1"/>
    </xf>
    <xf numFmtId="49" fontId="30" fillId="0" borderId="9" xfId="0" applyNumberFormat="1" applyFont="1" applyFill="1" applyBorder="1" applyAlignment="1">
      <alignment horizontal="center" wrapText="1"/>
    </xf>
    <xf numFmtId="0" fontId="30" fillId="0" borderId="9" xfId="0" applyFont="1" applyFill="1" applyBorder="1" applyAlignment="1">
      <alignment horizontal="center" wrapText="1"/>
    </xf>
    <xf numFmtId="0" fontId="31" fillId="0" borderId="0" xfId="0" applyFont="1" applyFill="1" applyBorder="1" applyAlignment="1">
      <alignment horizontal="left" wrapText="1"/>
    </xf>
    <xf numFmtId="0" fontId="29" fillId="0" borderId="0" xfId="0" applyFont="1" applyFill="1" applyBorder="1" applyAlignment="1">
      <alignment horizontal="left"/>
    </xf>
    <xf numFmtId="49" fontId="32" fillId="0" borderId="0" xfId="0" applyNumberFormat="1" applyFont="1" applyFill="1" applyBorder="1" applyAlignment="1">
      <alignment horizontal="center" wrapText="1"/>
    </xf>
    <xf numFmtId="0" fontId="32" fillId="0" borderId="0" xfId="0" applyFont="1" applyFill="1" applyBorder="1" applyAlignment="1">
      <alignment horizontal="center" wrapText="1"/>
    </xf>
    <xf numFmtId="49" fontId="33" fillId="0" borderId="0" xfId="0" applyNumberFormat="1" applyFont="1" applyFill="1" applyBorder="1" applyAlignment="1">
      <alignment vertical="center" wrapText="1"/>
    </xf>
    <xf numFmtId="49" fontId="33" fillId="0" borderId="0" xfId="0" applyNumberFormat="1" applyFont="1" applyFill="1" applyBorder="1" applyAlignment="1">
      <alignment horizontal="center" vertical="center" wrapText="1"/>
    </xf>
    <xf numFmtId="0" fontId="33" fillId="0" borderId="0" xfId="0" applyFont="1" applyFill="1" applyBorder="1" applyAlignment="1">
      <alignment horizontal="center" vertical="center" wrapText="1"/>
    </xf>
    <xf numFmtId="0" fontId="33" fillId="0" borderId="0" xfId="0" applyFont="1" applyFill="1" applyBorder="1" applyAlignment="1">
      <alignment vertical="center" wrapText="1"/>
    </xf>
    <xf numFmtId="49" fontId="34" fillId="0" borderId="0" xfId="0" applyNumberFormat="1" applyFont="1" applyFill="1" applyBorder="1" applyAlignment="1">
      <alignment vertical="center" wrapText="1"/>
    </xf>
    <xf numFmtId="0" fontId="34" fillId="0" borderId="0" xfId="0" applyFont="1" applyFill="1" applyBorder="1" applyAlignment="1">
      <alignment vertical="center" wrapText="1"/>
    </xf>
    <xf numFmtId="0" fontId="35" fillId="0" borderId="0" xfId="0" applyFont="1" applyFill="1" applyBorder="1" applyAlignment="1">
      <alignment horizontal="left" vertical="center"/>
    </xf>
    <xf numFmtId="49" fontId="36" fillId="0" borderId="0" xfId="0" applyNumberFormat="1" applyFont="1" applyFill="1" applyBorder="1" applyAlignment="1">
      <alignment horizontal="center" wrapText="1"/>
    </xf>
    <xf numFmtId="0" fontId="30" fillId="0" borderId="9" xfId="0" applyNumberFormat="1" applyFont="1" applyFill="1" applyBorder="1" applyAlignment="1">
      <alignment horizontal="left" wrapText="1"/>
    </xf>
    <xf numFmtId="198" fontId="30" fillId="0" borderId="3" xfId="0" applyNumberFormat="1" applyFont="1" applyFill="1" applyBorder="1" applyAlignment="1">
      <alignment horizontal="left" wrapText="1"/>
    </xf>
    <xf numFmtId="49" fontId="30" fillId="0" borderId="0" xfId="0" applyNumberFormat="1" applyFont="1" applyFill="1" applyBorder="1" applyAlignment="1">
      <alignment horizontal="center" wrapText="1"/>
    </xf>
    <xf numFmtId="49" fontId="30" fillId="0" borderId="9" xfId="0" applyNumberFormat="1" applyFont="1" applyFill="1" applyBorder="1" applyAlignment="1">
      <alignment wrapText="1"/>
    </xf>
    <xf numFmtId="0" fontId="30" fillId="0" borderId="0" xfId="0" applyFont="1" applyFill="1" applyBorder="1" applyAlignment="1">
      <alignment wrapText="1"/>
    </xf>
    <xf numFmtId="49" fontId="36" fillId="0" borderId="0" xfId="0" applyNumberFormat="1" applyFont="1" applyFill="1" applyBorder="1" applyAlignment="1">
      <alignment horizontal="center"/>
    </xf>
    <xf numFmtId="0" fontId="29" fillId="0" borderId="10" xfId="0" applyFont="1" applyFill="1" applyBorder="1" applyAlignment="1">
      <alignment horizontal="center" wrapText="1"/>
    </xf>
    <xf numFmtId="49" fontId="36" fillId="0" borderId="0" xfId="0" applyNumberFormat="1" applyFont="1" applyFill="1" applyBorder="1" applyAlignment="1">
      <alignment horizontal="left" vertical="center" wrapText="1"/>
    </xf>
    <xf numFmtId="49" fontId="30" fillId="0" borderId="9" xfId="0" applyNumberFormat="1" applyFont="1" applyFill="1" applyBorder="1" applyAlignment="1">
      <alignment horizontal="left" vertical="center" wrapText="1"/>
    </xf>
    <xf numFmtId="0" fontId="36" fillId="0" borderId="0" xfId="0" applyFont="1" applyFill="1" applyBorder="1" applyAlignment="1">
      <alignment horizontal="left" vertical="center" wrapText="1"/>
    </xf>
    <xf numFmtId="0" fontId="30" fillId="0" borderId="9" xfId="0" applyFont="1" applyFill="1" applyBorder="1" applyAlignment="1">
      <alignment horizontal="left" vertical="center" wrapText="1"/>
    </xf>
    <xf numFmtId="49" fontId="36" fillId="0" borderId="0" xfId="0" applyNumberFormat="1" applyFont="1" applyFill="1" applyBorder="1" applyAlignment="1">
      <alignment horizontal="left" vertical="center"/>
    </xf>
    <xf numFmtId="49" fontId="29" fillId="0" borderId="0" xfId="0" applyNumberFormat="1"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0" xfId="0" applyFont="1" applyFill="1" applyBorder="1" applyAlignment="1">
      <alignment horizontal="left" vertical="center"/>
    </xf>
    <xf numFmtId="49" fontId="30" fillId="0" borderId="0" xfId="0" applyNumberFormat="1" applyFont="1" applyFill="1" applyBorder="1" applyAlignment="1">
      <alignment horizontal="left" vertical="center" wrapText="1"/>
    </xf>
    <xf numFmtId="14" fontId="30" fillId="0" borderId="0" xfId="0" applyNumberFormat="1" applyFont="1" applyFill="1" applyBorder="1" applyAlignment="1">
      <alignment horizontal="left" vertical="center" wrapText="1"/>
    </xf>
    <xf numFmtId="0" fontId="30" fillId="0" borderId="0" xfId="0" applyFont="1" applyFill="1" applyBorder="1" applyAlignment="1">
      <alignment horizontal="left" vertical="center" wrapText="1"/>
    </xf>
    <xf numFmtId="49" fontId="30" fillId="0" borderId="0" xfId="0" applyNumberFormat="1" applyFont="1" applyFill="1" applyBorder="1" applyAlignment="1">
      <alignment horizontal="center"/>
    </xf>
    <xf numFmtId="49" fontId="30" fillId="0" borderId="0" xfId="0" applyNumberFormat="1" applyFont="1" applyFill="1" applyBorder="1" applyAlignment="1">
      <alignment horizontal="left"/>
    </xf>
    <xf numFmtId="0" fontId="30" fillId="0" borderId="0" xfId="0" applyFont="1" applyFill="1" applyBorder="1" applyAlignment="1">
      <alignment horizontal="left"/>
    </xf>
    <xf numFmtId="0" fontId="12" fillId="0" borderId="1" xfId="0" applyFont="1" applyFill="1" applyBorder="1" applyAlignment="1" quotePrefix="1">
      <alignment horizontal="center" vertical="center"/>
    </xf>
    <xf numFmtId="0" fontId="20" fillId="0" borderId="1" xfId="0" applyFont="1" applyFill="1" applyBorder="1" applyAlignment="1" quotePrefix="1">
      <alignment horizontal="center" vertical="center"/>
    </xf>
    <xf numFmtId="0" fontId="6" fillId="0" borderId="1" xfId="0" applyFont="1" applyFill="1" applyBorder="1" applyAlignment="1" quotePrefix="1">
      <alignment horizontal="center" vertical="center"/>
    </xf>
    <xf numFmtId="0" fontId="6" fillId="0" borderId="1" xfId="0" applyFont="1" applyBorder="1" applyAlignment="1" quotePrefix="1">
      <alignment horizontal="center" vertical="center"/>
    </xf>
  </cellXfs>
  <cellStyles count="20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x000a__x000a_JournalTemplate=C:\COMFO\CTALK\JOURSTD.TPL_x000a__x000a_LbStateAddress=3 3 0 251 1 89 2 311_x000a__x000a_LbStateJou" xfId="49"/>
    <cellStyle name="_x000d__x000a_JournalTemplate=C:\COMFO\CTALK\JOURSTD.TPL_x000d__x000a_LbStateAddress=3 3 0 251 1 89 2 311_x000d__x000a_LbStateJou" xfId="50"/>
    <cellStyle name="?餕_x000c_F?_x000d_9齍_x0001_??_x0007__x0001__x0001_" xfId="51"/>
    <cellStyle name="@ET_Style?CF_Style_1" xfId="52"/>
    <cellStyle name="_ET_STYLE_NoName_00_ 3" xfId="53"/>
    <cellStyle name="_ET_STYLE_NoName_00__分项明细" xfId="54"/>
    <cellStyle name="»õ±Ò[0]_PLDT" xfId="55"/>
    <cellStyle name="»õ±Ò_PLDT" xfId="56"/>
    <cellStyle name="0%" xfId="57"/>
    <cellStyle name="0,0_x005f_x000d__x000a_NA_x005f_x000d__x000a_" xfId="58"/>
    <cellStyle name="0.0%" xfId="59"/>
    <cellStyle name="0.00%" xfId="60"/>
    <cellStyle name="20% - 强调文字颜色 1 4 3" xfId="61"/>
    <cellStyle name="20% - 强调文字颜色 2 4 2" xfId="62"/>
    <cellStyle name="20% - 强调文字颜色 3 2 3 3" xfId="63"/>
    <cellStyle name="20% - 强调文字颜色 4 2 4 3" xfId="64"/>
    <cellStyle name="20% - 强调文字颜色 5 3 3" xfId="65"/>
    <cellStyle name="20% - 强调文字颜色 6 3 5" xfId="66"/>
    <cellStyle name="20% - 着色 1 2" xfId="67"/>
    <cellStyle name="20% - 着色 2 2" xfId="68"/>
    <cellStyle name="20% - 着色 3 2" xfId="69"/>
    <cellStyle name="20% - 着色 4 2" xfId="70"/>
    <cellStyle name="20% - 着色 5 2" xfId="71"/>
    <cellStyle name="20% - 着色 6 2" xfId="72"/>
    <cellStyle name="³£¹æ_PLDT" xfId="73"/>
    <cellStyle name="³¬¼¶Á´½Ó" xfId="74"/>
    <cellStyle name="40% - 强调文字颜色 1 2 4 2" xfId="75"/>
    <cellStyle name="40% - 强调文字颜色 2 5 3" xfId="76"/>
    <cellStyle name="40% - 强调文字颜色 3 3 3 2" xfId="77"/>
    <cellStyle name="40% - 强调文字颜色 4 10" xfId="78"/>
    <cellStyle name="40% - 强调文字颜色 6 6" xfId="79"/>
    <cellStyle name="40% - 着色 3 2" xfId="80"/>
    <cellStyle name="40% - 着色 4 2" xfId="81"/>
    <cellStyle name="40% - 着色 5 2" xfId="82"/>
    <cellStyle name="60% - 强调文字颜色 1 3 5" xfId="83"/>
    <cellStyle name="60% - 强调文字颜色 2 3" xfId="84"/>
    <cellStyle name="60% - 强调文字颜色 3 2 2 2" xfId="85"/>
    <cellStyle name="60% - 强调文字颜色 3 3" xfId="86"/>
    <cellStyle name="60% - 强调文字颜色 4 3" xfId="87"/>
    <cellStyle name="60% - 强调文字颜色 5 3" xfId="88"/>
    <cellStyle name="60% - 强调文字颜色 6 5 2" xfId="89"/>
    <cellStyle name="60% - 强调文字颜色 6 9" xfId="90"/>
    <cellStyle name="60% - 着色 1 2" xfId="91"/>
    <cellStyle name="60% - 着色 2 2" xfId="92"/>
    <cellStyle name="60% - 着色 3 2" xfId="93"/>
    <cellStyle name="60% - 着色 4 2" xfId="94"/>
    <cellStyle name="60% - 着色 6 2" xfId="95"/>
    <cellStyle name="bob" xfId="96"/>
    <cellStyle name="Ç§Î»·Ö¸ô[0]_PLDT" xfId="97"/>
    <cellStyle name="category" xfId="98"/>
    <cellStyle name="Col Heads" xfId="99"/>
    <cellStyle name="Comma,0" xfId="100"/>
    <cellStyle name="Comma,1" xfId="101"/>
    <cellStyle name="Comma,2" xfId="102"/>
    <cellStyle name="Comma_(50%) " xfId="103"/>
    <cellStyle name="Currency [0]_ARN (2)" xfId="104"/>
    <cellStyle name="Currency,0" xfId="105"/>
    <cellStyle name="Currency,2" xfId="106"/>
    <cellStyle name="Currency_ARN (2)" xfId="107"/>
    <cellStyle name="Grey" xfId="108"/>
    <cellStyle name="HEADER" xfId="109"/>
    <cellStyle name="Header1" xfId="110"/>
    <cellStyle name="Header2" xfId="111"/>
    <cellStyle name="Input [yellow]" xfId="112"/>
    <cellStyle name="LongDesc" xfId="113"/>
    <cellStyle name="Model" xfId="114"/>
    <cellStyle name="New" xfId="115"/>
    <cellStyle name="no dec" xfId="116"/>
    <cellStyle name="Normal - Style1" xfId="117"/>
    <cellStyle name="Note" xfId="118"/>
    <cellStyle name="ºó¼Ì³¬¼¶Á´½Ó" xfId="119"/>
    <cellStyle name="Percent [2]" xfId="120"/>
    <cellStyle name="Price Header" xfId="121"/>
    <cellStyle name="pricing" xfId="122"/>
    <cellStyle name="PSChar" xfId="123"/>
    <cellStyle name="PSHeading" xfId="124"/>
    <cellStyle name="Released" xfId="125"/>
    <cellStyle name="subhead" xfId="126"/>
    <cellStyle name="_11-69" xfId="127"/>
    <cellStyle name="だ[0]_PLDT" xfId="128"/>
    <cellStyle name="だ_PLDT" xfId="129"/>
    <cellStyle name="百分比 2" xfId="130"/>
    <cellStyle name="标题 1 5 2" xfId="131"/>
    <cellStyle name="标题 1 9" xfId="132"/>
    <cellStyle name="标题 2 2 3 2" xfId="133"/>
    <cellStyle name="标题 2 9" xfId="134"/>
    <cellStyle name="标题 3 2 3 2" xfId="135"/>
    <cellStyle name="标题 3 3" xfId="136"/>
    <cellStyle name="标题 4 2 2 2" xfId="137"/>
    <cellStyle name="标题 4 3" xfId="138"/>
    <cellStyle name="标题 5 2 4" xfId="139"/>
    <cellStyle name="标题 6" xfId="140"/>
    <cellStyle name="標準_SV7000価格表案04" xfId="141"/>
    <cellStyle name="差 7" xfId="142"/>
    <cellStyle name="常规 10 2 2" xfId="143"/>
    <cellStyle name="常规 12 2" xfId="144"/>
    <cellStyle name="常规 13" xfId="145"/>
    <cellStyle name="常规 147" xfId="146"/>
    <cellStyle name="常规 17 2 2" xfId="147"/>
    <cellStyle name="常规 2" xfId="148"/>
    <cellStyle name="常规 2 2" xfId="149"/>
    <cellStyle name="常规 2 2 18" xfId="150"/>
    <cellStyle name="常规 25 2" xfId="151"/>
    <cellStyle name="常规 3" xfId="152"/>
    <cellStyle name="常规 3 7 2" xfId="153"/>
    <cellStyle name="常规 38" xfId="154"/>
    <cellStyle name="常规 5" xfId="155"/>
    <cellStyle name="常规 5 4" xfId="156"/>
    <cellStyle name="常规_三木监控20130630" xfId="157"/>
    <cellStyle name="超链接 2" xfId="158"/>
    <cellStyle name="好 3 3" xfId="159"/>
    <cellStyle name="后继超级链接_阆中市政府行政中心会议系统（0909）" xfId="160"/>
    <cellStyle name="汇总 10" xfId="161"/>
    <cellStyle name="汇总 6" xfId="162"/>
    <cellStyle name="货币 2" xfId="163"/>
    <cellStyle name="计算 2 3 3" xfId="164"/>
    <cellStyle name="计算 3" xfId="165"/>
    <cellStyle name="检查单元格 10" xfId="166"/>
    <cellStyle name="检查单元格 9" xfId="167"/>
    <cellStyle name="解释性文本 3 2 2" xfId="168"/>
    <cellStyle name="警告文本 2" xfId="169"/>
    <cellStyle name="链接单元格 2 2 2 2" xfId="170"/>
    <cellStyle name="砯刽 [0]_PLDT" xfId="171"/>
    <cellStyle name="砯刽_PLDT" xfId="172"/>
    <cellStyle name="普通_ 报 价 原 则" xfId="173"/>
    <cellStyle name="千分位[0]_c02封面" xfId="174"/>
    <cellStyle name="千位[0]_laroux" xfId="175"/>
    <cellStyle name="千位_laroux" xfId="176"/>
    <cellStyle name="千位分隔 3 2" xfId="177"/>
    <cellStyle name="千位分隔 4" xfId="178"/>
    <cellStyle name="千位分隔 5" xfId="179"/>
    <cellStyle name="千位分隔 6" xfId="180"/>
    <cellStyle name="强调文字颜色 1 2 2 3 2" xfId="181"/>
    <cellStyle name="强调文字颜色 2 3" xfId="182"/>
    <cellStyle name="强调文字颜色 2 3 2" xfId="183"/>
    <cellStyle name="强调文字颜色 3 3" xfId="184"/>
    <cellStyle name="强调文字颜色 3 3 5" xfId="185"/>
    <cellStyle name="强调文字颜色 4 3" xfId="186"/>
    <cellStyle name="强调文字颜色 4 4 3" xfId="187"/>
    <cellStyle name="强调文字颜色 6 2 2 2 4" xfId="188"/>
    <cellStyle name="强调文字颜色 6 3" xfId="189"/>
    <cellStyle name="适中 2 4 2" xfId="190"/>
    <cellStyle name="输出 10" xfId="191"/>
    <cellStyle name="输出 2" xfId="192"/>
    <cellStyle name="输入 2 2 2 2" xfId="193"/>
    <cellStyle name="样式 1 5" xfId="194"/>
    <cellStyle name="着色 1 2" xfId="195"/>
    <cellStyle name="着色 2 2" xfId="196"/>
    <cellStyle name="着色 3 2" xfId="197"/>
    <cellStyle name="着色 4 2" xfId="198"/>
    <cellStyle name="着色 5 2" xfId="199"/>
    <cellStyle name="注释 12" xfId="200"/>
    <cellStyle name="注释 5" xfId="201"/>
    <cellStyle name="注释 7" xfId="202"/>
    <cellStyle name="注释 9" xfId="203"/>
    <cellStyle name="常规_Sheet1" xfId="204"/>
  </cellStyles>
  <tableStyles count="0" defaultTableStyle="TableStyleMedium2"/>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zoomScaleSheetLayoutView="60" workbookViewId="0">
      <selection activeCell="C7" sqref="C7:F7"/>
    </sheetView>
  </sheetViews>
  <sheetFormatPr defaultColWidth="8" defaultRowHeight="29.25" customHeight="1" outlineLevelCol="6"/>
  <cols>
    <col min="1" max="1" width="2" style="250" customWidth="1"/>
    <col min="2" max="2" width="16.1333333333333" style="250" customWidth="1"/>
    <col min="3" max="3" width="22.75" style="251" customWidth="1"/>
    <col min="4" max="4" width="17.5" style="252" customWidth="1"/>
    <col min="5" max="6" width="15.5" style="252" customWidth="1"/>
    <col min="7" max="16384" width="8" style="253"/>
  </cols>
  <sheetData>
    <row r="1" customHeight="1" spans="1:6">
      <c r="A1" s="254"/>
      <c r="B1" s="254"/>
      <c r="C1" s="254"/>
      <c r="D1" s="255"/>
      <c r="E1" s="255"/>
      <c r="F1" s="255"/>
    </row>
    <row r="2" ht="60" customHeight="1" spans="1:7">
      <c r="A2" s="254"/>
      <c r="B2" s="256"/>
      <c r="C2" s="257" t="s">
        <v>0</v>
      </c>
      <c r="D2" s="258"/>
      <c r="E2" s="258"/>
      <c r="F2" s="259" t="s">
        <v>1</v>
      </c>
      <c r="G2" s="260"/>
    </row>
    <row r="3" ht="21" customHeight="1" spans="1:5">
      <c r="A3" s="254"/>
      <c r="B3" s="261"/>
      <c r="C3" s="261"/>
      <c r="D3" s="262"/>
      <c r="E3" s="259"/>
    </row>
    <row r="4" ht="21" customHeight="1" spans="1:5">
      <c r="A4" s="254"/>
      <c r="B4" s="261"/>
      <c r="C4" s="261"/>
      <c r="D4" s="262"/>
      <c r="E4" s="259"/>
    </row>
    <row r="5" ht="43.5" customHeight="1" spans="1:6">
      <c r="A5" s="263"/>
      <c r="B5" s="263"/>
      <c r="C5" s="264" t="s">
        <v>2</v>
      </c>
      <c r="D5" s="265"/>
      <c r="E5" s="265"/>
      <c r="F5" s="266"/>
    </row>
    <row r="6" s="247" customFormat="1" ht="42" customHeight="1" spans="1:6">
      <c r="A6" s="267"/>
      <c r="B6" s="267"/>
      <c r="C6" s="267"/>
      <c r="D6" s="268"/>
      <c r="E6" s="268"/>
      <c r="F6" s="269"/>
    </row>
    <row r="7" ht="51" customHeight="1" spans="1:6">
      <c r="A7" s="254"/>
      <c r="B7" s="270" t="s">
        <v>3</v>
      </c>
      <c r="C7" s="271">
        <f>汇总表!C12</f>
        <v>4969598.06</v>
      </c>
      <c r="D7" s="271"/>
      <c r="E7" s="271"/>
      <c r="F7" s="271"/>
    </row>
    <row r="8" ht="51" customHeight="1" spans="1:6">
      <c r="A8" s="254"/>
      <c r="B8" s="270" t="s">
        <v>4</v>
      </c>
      <c r="C8" s="272">
        <f>C7</f>
        <v>4969598.06</v>
      </c>
      <c r="D8" s="272"/>
      <c r="E8" s="272"/>
      <c r="F8" s="272"/>
    </row>
    <row r="9" ht="61" customHeight="1" spans="1:6">
      <c r="A9" s="273"/>
      <c r="B9" s="270" t="s">
        <v>5</v>
      </c>
      <c r="C9" s="274"/>
      <c r="D9" s="275" t="s">
        <v>6</v>
      </c>
      <c r="E9" s="258" t="s">
        <v>7</v>
      </c>
      <c r="F9" s="258"/>
    </row>
    <row r="10" s="248" customFormat="1" ht="20.1" customHeight="1" spans="1:6">
      <c r="A10" s="254"/>
      <c r="B10" s="276"/>
      <c r="C10" s="254" t="s">
        <v>8</v>
      </c>
      <c r="D10" s="255"/>
      <c r="E10" s="277" t="s">
        <v>9</v>
      </c>
      <c r="F10" s="277"/>
    </row>
    <row r="11" s="248" customFormat="1" ht="10" customHeight="1" spans="1:5">
      <c r="A11" s="254"/>
      <c r="B11" s="276"/>
      <c r="C11" s="254"/>
      <c r="D11" s="255"/>
      <c r="E11" s="255"/>
    </row>
    <row r="12" ht="61" customHeight="1" spans="1:6">
      <c r="A12" s="273"/>
      <c r="B12" s="278" t="s">
        <v>10</v>
      </c>
      <c r="C12" s="279"/>
      <c r="D12" s="280" t="s">
        <v>11</v>
      </c>
      <c r="E12" s="281" t="s">
        <v>12</v>
      </c>
      <c r="F12" s="281"/>
    </row>
    <row r="13" s="248" customFormat="1" ht="20.1" customHeight="1" spans="1:6">
      <c r="A13" s="254"/>
      <c r="B13" s="282"/>
      <c r="C13" s="283" t="s">
        <v>13</v>
      </c>
      <c r="D13" s="280"/>
      <c r="E13" s="284" t="s">
        <v>13</v>
      </c>
      <c r="F13" s="284"/>
    </row>
    <row r="14" s="248" customFormat="1" ht="15" customHeight="1" spans="1:6">
      <c r="A14" s="254"/>
      <c r="B14" s="282"/>
      <c r="C14" s="283"/>
      <c r="D14" s="280"/>
      <c r="E14" s="284"/>
      <c r="F14" s="285"/>
    </row>
    <row r="15" ht="43" customHeight="1" spans="1:6">
      <c r="A15" s="273"/>
      <c r="B15" s="278" t="s">
        <v>14</v>
      </c>
      <c r="C15" s="279" t="s">
        <v>15</v>
      </c>
      <c r="D15" s="280" t="s">
        <v>16</v>
      </c>
      <c r="E15" s="281" t="s">
        <v>17</v>
      </c>
      <c r="F15" s="281"/>
    </row>
    <row r="16" s="248" customFormat="1" ht="31" customHeight="1" spans="1:6">
      <c r="A16" s="254"/>
      <c r="B16" s="278"/>
      <c r="C16" s="283" t="s">
        <v>18</v>
      </c>
      <c r="D16" s="280"/>
      <c r="E16" s="284" t="s">
        <v>19</v>
      </c>
      <c r="F16" s="284"/>
    </row>
    <row r="17" s="249" customFormat="1" ht="60" customHeight="1" spans="1:6">
      <c r="A17" s="256"/>
      <c r="B17" s="278"/>
      <c r="C17" s="283"/>
      <c r="D17" s="280"/>
      <c r="E17" s="284"/>
      <c r="F17" s="285"/>
    </row>
    <row r="18" ht="61" customHeight="1" spans="1:6">
      <c r="A18" s="273"/>
      <c r="B18" s="278" t="s">
        <v>20</v>
      </c>
      <c r="C18" s="286" t="s">
        <v>21</v>
      </c>
      <c r="D18" s="280" t="s">
        <v>22</v>
      </c>
      <c r="E18" s="287">
        <v>45679</v>
      </c>
      <c r="F18" s="288"/>
    </row>
    <row r="19" customHeight="1" spans="1:4">
      <c r="A19" s="289"/>
      <c r="B19" s="289"/>
      <c r="C19" s="290"/>
      <c r="D19" s="291"/>
    </row>
  </sheetData>
  <mergeCells count="12">
    <mergeCell ref="A1:F1"/>
    <mergeCell ref="C2:E2"/>
    <mergeCell ref="C5:E5"/>
    <mergeCell ref="C7:F7"/>
    <mergeCell ref="C8:F8"/>
    <mergeCell ref="E9:F9"/>
    <mergeCell ref="E10:F10"/>
    <mergeCell ref="E12:F12"/>
    <mergeCell ref="E13:F13"/>
    <mergeCell ref="E15:F15"/>
    <mergeCell ref="E16:F16"/>
    <mergeCell ref="E18:F18"/>
  </mergeCells>
  <pageMargins left="0.708661417322835" right="0.511811023622047" top="0.47244094488189" bottom="0.590551181102362" header="0.5" footer="0.5"/>
  <pageSetup paperSize="9" orientation="portrait" horizontalDpi="600" vertic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I48"/>
  <sheetViews>
    <sheetView view="pageBreakPreview" zoomScaleNormal="70" workbookViewId="0">
      <pane ySplit="3" topLeftCell="A15" activePane="bottomLeft" state="frozen"/>
      <selection/>
      <selection pane="bottomLeft" activeCell="D14" sqref="D14"/>
    </sheetView>
  </sheetViews>
  <sheetFormatPr defaultColWidth="9" defaultRowHeight="13.5"/>
  <cols>
    <col min="1" max="1" width="4.93333333333333" style="35" customWidth="1"/>
    <col min="2" max="2" width="25.7333333333333" style="36" customWidth="1"/>
    <col min="3" max="3" width="35" style="32" customWidth="1"/>
    <col min="4" max="5" width="8" style="35" customWidth="1"/>
    <col min="6" max="6" width="10.225" style="35" customWidth="1"/>
    <col min="7" max="7" width="9.33333333333333" style="35" customWidth="1"/>
    <col min="8" max="8" width="8" style="35" customWidth="1"/>
    <col min="9" max="9" width="9.26666666666667" style="37" customWidth="1"/>
    <col min="10" max="206" width="9" style="32"/>
    <col min="207" max="207" width="7.26666666666667" style="32" customWidth="1"/>
    <col min="208" max="208" width="19.8666666666667" style="32" customWidth="1"/>
    <col min="209" max="209" width="36" style="32" customWidth="1"/>
    <col min="210" max="210" width="9.6" style="32" customWidth="1"/>
    <col min="211" max="212" width="8.6" style="32" customWidth="1"/>
    <col min="213" max="213" width="16.2666666666667" style="32" customWidth="1"/>
    <col min="214" max="215" width="11.4666666666667" style="32" customWidth="1"/>
    <col min="216" max="216" width="9.6" style="32" customWidth="1"/>
    <col min="217" max="217" width="9" style="32"/>
    <col min="218" max="218" width="11.1333333333333" style="32" customWidth="1"/>
    <col min="219" max="219" width="11" style="32" customWidth="1"/>
    <col min="220" max="462" width="9" style="32"/>
    <col min="463" max="463" width="7.26666666666667" style="32" customWidth="1"/>
    <col min="464" max="464" width="19.8666666666667" style="32" customWidth="1"/>
    <col min="465" max="465" width="36" style="32" customWidth="1"/>
    <col min="466" max="466" width="9.6" style="32" customWidth="1"/>
    <col min="467" max="468" width="8.6" style="32" customWidth="1"/>
    <col min="469" max="469" width="16.2666666666667" style="32" customWidth="1"/>
    <col min="470" max="471" width="11.4666666666667" style="32" customWidth="1"/>
    <col min="472" max="472" width="9.6" style="32" customWidth="1"/>
    <col min="473" max="473" width="9" style="32"/>
    <col min="474" max="474" width="11.1333333333333" style="32" customWidth="1"/>
    <col min="475" max="475" width="11" style="32" customWidth="1"/>
    <col min="476" max="718" width="9" style="32"/>
    <col min="719" max="719" width="7.26666666666667" style="32" customWidth="1"/>
    <col min="720" max="720" width="19.8666666666667" style="32" customWidth="1"/>
    <col min="721" max="721" width="36" style="32" customWidth="1"/>
    <col min="722" max="722" width="9.6" style="32" customWidth="1"/>
    <col min="723" max="724" width="8.6" style="32" customWidth="1"/>
    <col min="725" max="725" width="16.2666666666667" style="32" customWidth="1"/>
    <col min="726" max="727" width="11.4666666666667" style="32" customWidth="1"/>
    <col min="728" max="728" width="9.6" style="32" customWidth="1"/>
    <col min="729" max="729" width="9" style="32"/>
    <col min="730" max="730" width="11.1333333333333" style="32" customWidth="1"/>
    <col min="731" max="731" width="11" style="32" customWidth="1"/>
    <col min="732" max="974" width="9" style="32"/>
    <col min="975" max="975" width="7.26666666666667" style="32" customWidth="1"/>
    <col min="976" max="976" width="19.8666666666667" style="32" customWidth="1"/>
    <col min="977" max="977" width="36" style="32" customWidth="1"/>
    <col min="978" max="978" width="9.6" style="32" customWidth="1"/>
    <col min="979" max="980" width="8.6" style="32" customWidth="1"/>
    <col min="981" max="981" width="16.2666666666667" style="32" customWidth="1"/>
    <col min="982" max="983" width="11.4666666666667" style="32" customWidth="1"/>
    <col min="984" max="984" width="9.6" style="32" customWidth="1"/>
    <col min="985" max="985" width="9" style="32"/>
    <col min="986" max="986" width="11.1333333333333" style="32" customWidth="1"/>
    <col min="987" max="987" width="11" style="32" customWidth="1"/>
    <col min="988" max="1230" width="9" style="32"/>
    <col min="1231" max="1231" width="7.26666666666667" style="32" customWidth="1"/>
    <col min="1232" max="1232" width="19.8666666666667" style="32" customWidth="1"/>
    <col min="1233" max="1233" width="36" style="32" customWidth="1"/>
    <col min="1234" max="1234" width="9.6" style="32" customWidth="1"/>
    <col min="1235" max="1236" width="8.6" style="32" customWidth="1"/>
    <col min="1237" max="1237" width="16.2666666666667" style="32" customWidth="1"/>
    <col min="1238" max="1239" width="11.4666666666667" style="32" customWidth="1"/>
    <col min="1240" max="1240" width="9.6" style="32" customWidth="1"/>
    <col min="1241" max="1241" width="9" style="32"/>
    <col min="1242" max="1242" width="11.1333333333333" style="32" customWidth="1"/>
    <col min="1243" max="1243" width="11" style="32" customWidth="1"/>
    <col min="1244" max="1486" width="9" style="32"/>
    <col min="1487" max="1487" width="7.26666666666667" style="32" customWidth="1"/>
    <col min="1488" max="1488" width="19.8666666666667" style="32" customWidth="1"/>
    <col min="1489" max="1489" width="36" style="32" customWidth="1"/>
    <col min="1490" max="1490" width="9.6" style="32" customWidth="1"/>
    <col min="1491" max="1492" width="8.6" style="32" customWidth="1"/>
    <col min="1493" max="1493" width="16.2666666666667" style="32" customWidth="1"/>
    <col min="1494" max="1495" width="11.4666666666667" style="32" customWidth="1"/>
    <col min="1496" max="1496" width="9.6" style="32" customWidth="1"/>
    <col min="1497" max="1497" width="9" style="32"/>
    <col min="1498" max="1498" width="11.1333333333333" style="32" customWidth="1"/>
    <col min="1499" max="1499" width="11" style="32" customWidth="1"/>
    <col min="1500" max="1742" width="9" style="32"/>
    <col min="1743" max="1743" width="7.26666666666667" style="32" customWidth="1"/>
    <col min="1744" max="1744" width="19.8666666666667" style="32" customWidth="1"/>
    <col min="1745" max="1745" width="36" style="32" customWidth="1"/>
    <col min="1746" max="1746" width="9.6" style="32" customWidth="1"/>
    <col min="1747" max="1748" width="8.6" style="32" customWidth="1"/>
    <col min="1749" max="1749" width="16.2666666666667" style="32" customWidth="1"/>
    <col min="1750" max="1751" width="11.4666666666667" style="32" customWidth="1"/>
    <col min="1752" max="1752" width="9.6" style="32" customWidth="1"/>
    <col min="1753" max="1753" width="9" style="32"/>
    <col min="1754" max="1754" width="11.1333333333333" style="32" customWidth="1"/>
    <col min="1755" max="1755" width="11" style="32" customWidth="1"/>
    <col min="1756" max="1998" width="9" style="32"/>
    <col min="1999" max="1999" width="7.26666666666667" style="32" customWidth="1"/>
    <col min="2000" max="2000" width="19.8666666666667" style="32" customWidth="1"/>
    <col min="2001" max="2001" width="36" style="32" customWidth="1"/>
    <col min="2002" max="2002" width="9.6" style="32" customWidth="1"/>
    <col min="2003" max="2004" width="8.6" style="32" customWidth="1"/>
    <col min="2005" max="2005" width="16.2666666666667" style="32" customWidth="1"/>
    <col min="2006" max="2007" width="11.4666666666667" style="32" customWidth="1"/>
    <col min="2008" max="2008" width="9.6" style="32" customWidth="1"/>
    <col min="2009" max="2009" width="9" style="32"/>
    <col min="2010" max="2010" width="11.1333333333333" style="32" customWidth="1"/>
    <col min="2011" max="2011" width="11" style="32" customWidth="1"/>
    <col min="2012" max="2254" width="9" style="32"/>
    <col min="2255" max="2255" width="7.26666666666667" style="32" customWidth="1"/>
    <col min="2256" max="2256" width="19.8666666666667" style="32" customWidth="1"/>
    <col min="2257" max="2257" width="36" style="32" customWidth="1"/>
    <col min="2258" max="2258" width="9.6" style="32" customWidth="1"/>
    <col min="2259" max="2260" width="8.6" style="32" customWidth="1"/>
    <col min="2261" max="2261" width="16.2666666666667" style="32" customWidth="1"/>
    <col min="2262" max="2263" width="11.4666666666667" style="32" customWidth="1"/>
    <col min="2264" max="2264" width="9.6" style="32" customWidth="1"/>
    <col min="2265" max="2265" width="9" style="32"/>
    <col min="2266" max="2266" width="11.1333333333333" style="32" customWidth="1"/>
    <col min="2267" max="2267" width="11" style="32" customWidth="1"/>
    <col min="2268" max="2510" width="9" style="32"/>
    <col min="2511" max="2511" width="7.26666666666667" style="32" customWidth="1"/>
    <col min="2512" max="2512" width="19.8666666666667" style="32" customWidth="1"/>
    <col min="2513" max="2513" width="36" style="32" customWidth="1"/>
    <col min="2514" max="2514" width="9.6" style="32" customWidth="1"/>
    <col min="2515" max="2516" width="8.6" style="32" customWidth="1"/>
    <col min="2517" max="2517" width="16.2666666666667" style="32" customWidth="1"/>
    <col min="2518" max="2519" width="11.4666666666667" style="32" customWidth="1"/>
    <col min="2520" max="2520" width="9.6" style="32" customWidth="1"/>
    <col min="2521" max="2521" width="9" style="32"/>
    <col min="2522" max="2522" width="11.1333333333333" style="32" customWidth="1"/>
    <col min="2523" max="2523" width="11" style="32" customWidth="1"/>
    <col min="2524" max="2766" width="9" style="32"/>
    <col min="2767" max="2767" width="7.26666666666667" style="32" customWidth="1"/>
    <col min="2768" max="2768" width="19.8666666666667" style="32" customWidth="1"/>
    <col min="2769" max="2769" width="36" style="32" customWidth="1"/>
    <col min="2770" max="2770" width="9.6" style="32" customWidth="1"/>
    <col min="2771" max="2772" width="8.6" style="32" customWidth="1"/>
    <col min="2773" max="2773" width="16.2666666666667" style="32" customWidth="1"/>
    <col min="2774" max="2775" width="11.4666666666667" style="32" customWidth="1"/>
    <col min="2776" max="2776" width="9.6" style="32" customWidth="1"/>
    <col min="2777" max="2777" width="9" style="32"/>
    <col min="2778" max="2778" width="11.1333333333333" style="32" customWidth="1"/>
    <col min="2779" max="2779" width="11" style="32" customWidth="1"/>
    <col min="2780" max="3022" width="9" style="32"/>
    <col min="3023" max="3023" width="7.26666666666667" style="32" customWidth="1"/>
    <col min="3024" max="3024" width="19.8666666666667" style="32" customWidth="1"/>
    <col min="3025" max="3025" width="36" style="32" customWidth="1"/>
    <col min="3026" max="3026" width="9.6" style="32" customWidth="1"/>
    <col min="3027" max="3028" width="8.6" style="32" customWidth="1"/>
    <col min="3029" max="3029" width="16.2666666666667" style="32" customWidth="1"/>
    <col min="3030" max="3031" width="11.4666666666667" style="32" customWidth="1"/>
    <col min="3032" max="3032" width="9.6" style="32" customWidth="1"/>
    <col min="3033" max="3033" width="9" style="32"/>
    <col min="3034" max="3034" width="11.1333333333333" style="32" customWidth="1"/>
    <col min="3035" max="3035" width="11" style="32" customWidth="1"/>
    <col min="3036" max="3278" width="9" style="32"/>
    <col min="3279" max="3279" width="7.26666666666667" style="32" customWidth="1"/>
    <col min="3280" max="3280" width="19.8666666666667" style="32" customWidth="1"/>
    <col min="3281" max="3281" width="36" style="32" customWidth="1"/>
    <col min="3282" max="3282" width="9.6" style="32" customWidth="1"/>
    <col min="3283" max="3284" width="8.6" style="32" customWidth="1"/>
    <col min="3285" max="3285" width="16.2666666666667" style="32" customWidth="1"/>
    <col min="3286" max="3287" width="11.4666666666667" style="32" customWidth="1"/>
    <col min="3288" max="3288" width="9.6" style="32" customWidth="1"/>
    <col min="3289" max="3289" width="9" style="32"/>
    <col min="3290" max="3290" width="11.1333333333333" style="32" customWidth="1"/>
    <col min="3291" max="3291" width="11" style="32" customWidth="1"/>
    <col min="3292" max="3534" width="9" style="32"/>
    <col min="3535" max="3535" width="7.26666666666667" style="32" customWidth="1"/>
    <col min="3536" max="3536" width="19.8666666666667" style="32" customWidth="1"/>
    <col min="3537" max="3537" width="36" style="32" customWidth="1"/>
    <col min="3538" max="3538" width="9.6" style="32" customWidth="1"/>
    <col min="3539" max="3540" width="8.6" style="32" customWidth="1"/>
    <col min="3541" max="3541" width="16.2666666666667" style="32" customWidth="1"/>
    <col min="3542" max="3543" width="11.4666666666667" style="32" customWidth="1"/>
    <col min="3544" max="3544" width="9.6" style="32" customWidth="1"/>
    <col min="3545" max="3545" width="9" style="32"/>
    <col min="3546" max="3546" width="11.1333333333333" style="32" customWidth="1"/>
    <col min="3547" max="3547" width="11" style="32" customWidth="1"/>
    <col min="3548" max="3790" width="9" style="32"/>
    <col min="3791" max="3791" width="7.26666666666667" style="32" customWidth="1"/>
    <col min="3792" max="3792" width="19.8666666666667" style="32" customWidth="1"/>
    <col min="3793" max="3793" width="36" style="32" customWidth="1"/>
    <col min="3794" max="3794" width="9.6" style="32" customWidth="1"/>
    <col min="3795" max="3796" width="8.6" style="32" customWidth="1"/>
    <col min="3797" max="3797" width="16.2666666666667" style="32" customWidth="1"/>
    <col min="3798" max="3799" width="11.4666666666667" style="32" customWidth="1"/>
    <col min="3800" max="3800" width="9.6" style="32" customWidth="1"/>
    <col min="3801" max="3801" width="9" style="32"/>
    <col min="3802" max="3802" width="11.1333333333333" style="32" customWidth="1"/>
    <col min="3803" max="3803" width="11" style="32" customWidth="1"/>
    <col min="3804" max="4046" width="9" style="32"/>
    <col min="4047" max="4047" width="7.26666666666667" style="32" customWidth="1"/>
    <col min="4048" max="4048" width="19.8666666666667" style="32" customWidth="1"/>
    <col min="4049" max="4049" width="36" style="32" customWidth="1"/>
    <col min="4050" max="4050" width="9.6" style="32" customWidth="1"/>
    <col min="4051" max="4052" width="8.6" style="32" customWidth="1"/>
    <col min="4053" max="4053" width="16.2666666666667" style="32" customWidth="1"/>
    <col min="4054" max="4055" width="11.4666666666667" style="32" customWidth="1"/>
    <col min="4056" max="4056" width="9.6" style="32" customWidth="1"/>
    <col min="4057" max="4057" width="9" style="32"/>
    <col min="4058" max="4058" width="11.1333333333333" style="32" customWidth="1"/>
    <col min="4059" max="4059" width="11" style="32" customWidth="1"/>
    <col min="4060" max="4302" width="9" style="32"/>
    <col min="4303" max="4303" width="7.26666666666667" style="32" customWidth="1"/>
    <col min="4304" max="4304" width="19.8666666666667" style="32" customWidth="1"/>
    <col min="4305" max="4305" width="36" style="32" customWidth="1"/>
    <col min="4306" max="4306" width="9.6" style="32" customWidth="1"/>
    <col min="4307" max="4308" width="8.6" style="32" customWidth="1"/>
    <col min="4309" max="4309" width="16.2666666666667" style="32" customWidth="1"/>
    <col min="4310" max="4311" width="11.4666666666667" style="32" customWidth="1"/>
    <col min="4312" max="4312" width="9.6" style="32" customWidth="1"/>
    <col min="4313" max="4313" width="9" style="32"/>
    <col min="4314" max="4314" width="11.1333333333333" style="32" customWidth="1"/>
    <col min="4315" max="4315" width="11" style="32" customWidth="1"/>
    <col min="4316" max="4558" width="9" style="32"/>
    <col min="4559" max="4559" width="7.26666666666667" style="32" customWidth="1"/>
    <col min="4560" max="4560" width="19.8666666666667" style="32" customWidth="1"/>
    <col min="4561" max="4561" width="36" style="32" customWidth="1"/>
    <col min="4562" max="4562" width="9.6" style="32" customWidth="1"/>
    <col min="4563" max="4564" width="8.6" style="32" customWidth="1"/>
    <col min="4565" max="4565" width="16.2666666666667" style="32" customWidth="1"/>
    <col min="4566" max="4567" width="11.4666666666667" style="32" customWidth="1"/>
    <col min="4568" max="4568" width="9.6" style="32" customWidth="1"/>
    <col min="4569" max="4569" width="9" style="32"/>
    <col min="4570" max="4570" width="11.1333333333333" style="32" customWidth="1"/>
    <col min="4571" max="4571" width="11" style="32" customWidth="1"/>
    <col min="4572" max="4814" width="9" style="32"/>
    <col min="4815" max="4815" width="7.26666666666667" style="32" customWidth="1"/>
    <col min="4816" max="4816" width="19.8666666666667" style="32" customWidth="1"/>
    <col min="4817" max="4817" width="36" style="32" customWidth="1"/>
    <col min="4818" max="4818" width="9.6" style="32" customWidth="1"/>
    <col min="4819" max="4820" width="8.6" style="32" customWidth="1"/>
    <col min="4821" max="4821" width="16.2666666666667" style="32" customWidth="1"/>
    <col min="4822" max="4823" width="11.4666666666667" style="32" customWidth="1"/>
    <col min="4824" max="4824" width="9.6" style="32" customWidth="1"/>
    <col min="4825" max="4825" width="9" style="32"/>
    <col min="4826" max="4826" width="11.1333333333333" style="32" customWidth="1"/>
    <col min="4827" max="4827" width="11" style="32" customWidth="1"/>
    <col min="4828" max="5070" width="9" style="32"/>
    <col min="5071" max="5071" width="7.26666666666667" style="32" customWidth="1"/>
    <col min="5072" max="5072" width="19.8666666666667" style="32" customWidth="1"/>
    <col min="5073" max="5073" width="36" style="32" customWidth="1"/>
    <col min="5074" max="5074" width="9.6" style="32" customWidth="1"/>
    <col min="5075" max="5076" width="8.6" style="32" customWidth="1"/>
    <col min="5077" max="5077" width="16.2666666666667" style="32" customWidth="1"/>
    <col min="5078" max="5079" width="11.4666666666667" style="32" customWidth="1"/>
    <col min="5080" max="5080" width="9.6" style="32" customWidth="1"/>
    <col min="5081" max="5081" width="9" style="32"/>
    <col min="5082" max="5082" width="11.1333333333333" style="32" customWidth="1"/>
    <col min="5083" max="5083" width="11" style="32" customWidth="1"/>
    <col min="5084" max="5326" width="9" style="32"/>
    <col min="5327" max="5327" width="7.26666666666667" style="32" customWidth="1"/>
    <col min="5328" max="5328" width="19.8666666666667" style="32" customWidth="1"/>
    <col min="5329" max="5329" width="36" style="32" customWidth="1"/>
    <col min="5330" max="5330" width="9.6" style="32" customWidth="1"/>
    <col min="5331" max="5332" width="8.6" style="32" customWidth="1"/>
    <col min="5333" max="5333" width="16.2666666666667" style="32" customWidth="1"/>
    <col min="5334" max="5335" width="11.4666666666667" style="32" customWidth="1"/>
    <col min="5336" max="5336" width="9.6" style="32" customWidth="1"/>
    <col min="5337" max="5337" width="9" style="32"/>
    <col min="5338" max="5338" width="11.1333333333333" style="32" customWidth="1"/>
    <col min="5339" max="5339" width="11" style="32" customWidth="1"/>
    <col min="5340" max="5582" width="9" style="32"/>
    <col min="5583" max="5583" width="7.26666666666667" style="32" customWidth="1"/>
    <col min="5584" max="5584" width="19.8666666666667" style="32" customWidth="1"/>
    <col min="5585" max="5585" width="36" style="32" customWidth="1"/>
    <col min="5586" max="5586" width="9.6" style="32" customWidth="1"/>
    <col min="5587" max="5588" width="8.6" style="32" customWidth="1"/>
    <col min="5589" max="5589" width="16.2666666666667" style="32" customWidth="1"/>
    <col min="5590" max="5591" width="11.4666666666667" style="32" customWidth="1"/>
    <col min="5592" max="5592" width="9.6" style="32" customWidth="1"/>
    <col min="5593" max="5593" width="9" style="32"/>
    <col min="5594" max="5594" width="11.1333333333333" style="32" customWidth="1"/>
    <col min="5595" max="5595" width="11" style="32" customWidth="1"/>
    <col min="5596" max="5838" width="9" style="32"/>
    <col min="5839" max="5839" width="7.26666666666667" style="32" customWidth="1"/>
    <col min="5840" max="5840" width="19.8666666666667" style="32" customWidth="1"/>
    <col min="5841" max="5841" width="36" style="32" customWidth="1"/>
    <col min="5842" max="5842" width="9.6" style="32" customWidth="1"/>
    <col min="5843" max="5844" width="8.6" style="32" customWidth="1"/>
    <col min="5845" max="5845" width="16.2666666666667" style="32" customWidth="1"/>
    <col min="5846" max="5847" width="11.4666666666667" style="32" customWidth="1"/>
    <col min="5848" max="5848" width="9.6" style="32" customWidth="1"/>
    <col min="5849" max="5849" width="9" style="32"/>
    <col min="5850" max="5850" width="11.1333333333333" style="32" customWidth="1"/>
    <col min="5851" max="5851" width="11" style="32" customWidth="1"/>
    <col min="5852" max="6094" width="9" style="32"/>
    <col min="6095" max="6095" width="7.26666666666667" style="32" customWidth="1"/>
    <col min="6096" max="6096" width="19.8666666666667" style="32" customWidth="1"/>
    <col min="6097" max="6097" width="36" style="32" customWidth="1"/>
    <col min="6098" max="6098" width="9.6" style="32" customWidth="1"/>
    <col min="6099" max="6100" width="8.6" style="32" customWidth="1"/>
    <col min="6101" max="6101" width="16.2666666666667" style="32" customWidth="1"/>
    <col min="6102" max="6103" width="11.4666666666667" style="32" customWidth="1"/>
    <col min="6104" max="6104" width="9.6" style="32" customWidth="1"/>
    <col min="6105" max="6105" width="9" style="32"/>
    <col min="6106" max="6106" width="11.1333333333333" style="32" customWidth="1"/>
    <col min="6107" max="6107" width="11" style="32" customWidth="1"/>
    <col min="6108" max="6350" width="9" style="32"/>
    <col min="6351" max="6351" width="7.26666666666667" style="32" customWidth="1"/>
    <col min="6352" max="6352" width="19.8666666666667" style="32" customWidth="1"/>
    <col min="6353" max="6353" width="36" style="32" customWidth="1"/>
    <col min="6354" max="6354" width="9.6" style="32" customWidth="1"/>
    <col min="6355" max="6356" width="8.6" style="32" customWidth="1"/>
    <col min="6357" max="6357" width="16.2666666666667" style="32" customWidth="1"/>
    <col min="6358" max="6359" width="11.4666666666667" style="32" customWidth="1"/>
    <col min="6360" max="6360" width="9.6" style="32" customWidth="1"/>
    <col min="6361" max="6361" width="9" style="32"/>
    <col min="6362" max="6362" width="11.1333333333333" style="32" customWidth="1"/>
    <col min="6363" max="6363" width="11" style="32" customWidth="1"/>
    <col min="6364" max="6606" width="9" style="32"/>
    <col min="6607" max="6607" width="7.26666666666667" style="32" customWidth="1"/>
    <col min="6608" max="6608" width="19.8666666666667" style="32" customWidth="1"/>
    <col min="6609" max="6609" width="36" style="32" customWidth="1"/>
    <col min="6610" max="6610" width="9.6" style="32" customWidth="1"/>
    <col min="6611" max="6612" width="8.6" style="32" customWidth="1"/>
    <col min="6613" max="6613" width="16.2666666666667" style="32" customWidth="1"/>
    <col min="6614" max="6615" width="11.4666666666667" style="32" customWidth="1"/>
    <col min="6616" max="6616" width="9.6" style="32" customWidth="1"/>
    <col min="6617" max="6617" width="9" style="32"/>
    <col min="6618" max="6618" width="11.1333333333333" style="32" customWidth="1"/>
    <col min="6619" max="6619" width="11" style="32" customWidth="1"/>
    <col min="6620" max="6862" width="9" style="32"/>
    <col min="6863" max="6863" width="7.26666666666667" style="32" customWidth="1"/>
    <col min="6864" max="6864" width="19.8666666666667" style="32" customWidth="1"/>
    <col min="6865" max="6865" width="36" style="32" customWidth="1"/>
    <col min="6866" max="6866" width="9.6" style="32" customWidth="1"/>
    <col min="6867" max="6868" width="8.6" style="32" customWidth="1"/>
    <col min="6869" max="6869" width="16.2666666666667" style="32" customWidth="1"/>
    <col min="6870" max="6871" width="11.4666666666667" style="32" customWidth="1"/>
    <col min="6872" max="6872" width="9.6" style="32" customWidth="1"/>
    <col min="6873" max="6873" width="9" style="32"/>
    <col min="6874" max="6874" width="11.1333333333333" style="32" customWidth="1"/>
    <col min="6875" max="6875" width="11" style="32" customWidth="1"/>
    <col min="6876" max="7118" width="9" style="32"/>
    <col min="7119" max="7119" width="7.26666666666667" style="32" customWidth="1"/>
    <col min="7120" max="7120" width="19.8666666666667" style="32" customWidth="1"/>
    <col min="7121" max="7121" width="36" style="32" customWidth="1"/>
    <col min="7122" max="7122" width="9.6" style="32" customWidth="1"/>
    <col min="7123" max="7124" width="8.6" style="32" customWidth="1"/>
    <col min="7125" max="7125" width="16.2666666666667" style="32" customWidth="1"/>
    <col min="7126" max="7127" width="11.4666666666667" style="32" customWidth="1"/>
    <col min="7128" max="7128" width="9.6" style="32" customWidth="1"/>
    <col min="7129" max="7129" width="9" style="32"/>
    <col min="7130" max="7130" width="11.1333333333333" style="32" customWidth="1"/>
    <col min="7131" max="7131" width="11" style="32" customWidth="1"/>
    <col min="7132" max="7374" width="9" style="32"/>
    <col min="7375" max="7375" width="7.26666666666667" style="32" customWidth="1"/>
    <col min="7376" max="7376" width="19.8666666666667" style="32" customWidth="1"/>
    <col min="7377" max="7377" width="36" style="32" customWidth="1"/>
    <col min="7378" max="7378" width="9.6" style="32" customWidth="1"/>
    <col min="7379" max="7380" width="8.6" style="32" customWidth="1"/>
    <col min="7381" max="7381" width="16.2666666666667" style="32" customWidth="1"/>
    <col min="7382" max="7383" width="11.4666666666667" style="32" customWidth="1"/>
    <col min="7384" max="7384" width="9.6" style="32" customWidth="1"/>
    <col min="7385" max="7385" width="9" style="32"/>
    <col min="7386" max="7386" width="11.1333333333333" style="32" customWidth="1"/>
    <col min="7387" max="7387" width="11" style="32" customWidth="1"/>
    <col min="7388" max="7630" width="9" style="32"/>
    <col min="7631" max="7631" width="7.26666666666667" style="32" customWidth="1"/>
    <col min="7632" max="7632" width="19.8666666666667" style="32" customWidth="1"/>
    <col min="7633" max="7633" width="36" style="32" customWidth="1"/>
    <col min="7634" max="7634" width="9.6" style="32" customWidth="1"/>
    <col min="7635" max="7636" width="8.6" style="32" customWidth="1"/>
    <col min="7637" max="7637" width="16.2666666666667" style="32" customWidth="1"/>
    <col min="7638" max="7639" width="11.4666666666667" style="32" customWidth="1"/>
    <col min="7640" max="7640" width="9.6" style="32" customWidth="1"/>
    <col min="7641" max="7641" width="9" style="32"/>
    <col min="7642" max="7642" width="11.1333333333333" style="32" customWidth="1"/>
    <col min="7643" max="7643" width="11" style="32" customWidth="1"/>
    <col min="7644" max="7886" width="9" style="32"/>
    <col min="7887" max="7887" width="7.26666666666667" style="32" customWidth="1"/>
    <col min="7888" max="7888" width="19.8666666666667" style="32" customWidth="1"/>
    <col min="7889" max="7889" width="36" style="32" customWidth="1"/>
    <col min="7890" max="7890" width="9.6" style="32" customWidth="1"/>
    <col min="7891" max="7892" width="8.6" style="32" customWidth="1"/>
    <col min="7893" max="7893" width="16.2666666666667" style="32" customWidth="1"/>
    <col min="7894" max="7895" width="11.4666666666667" style="32" customWidth="1"/>
    <col min="7896" max="7896" width="9.6" style="32" customWidth="1"/>
    <col min="7897" max="7897" width="9" style="32"/>
    <col min="7898" max="7898" width="11.1333333333333" style="32" customWidth="1"/>
    <col min="7899" max="7899" width="11" style="32" customWidth="1"/>
    <col min="7900" max="8142" width="9" style="32"/>
    <col min="8143" max="8143" width="7.26666666666667" style="32" customWidth="1"/>
    <col min="8144" max="8144" width="19.8666666666667" style="32" customWidth="1"/>
    <col min="8145" max="8145" width="36" style="32" customWidth="1"/>
    <col min="8146" max="8146" width="9.6" style="32" customWidth="1"/>
    <col min="8147" max="8148" width="8.6" style="32" customWidth="1"/>
    <col min="8149" max="8149" width="16.2666666666667" style="32" customWidth="1"/>
    <col min="8150" max="8151" width="11.4666666666667" style="32" customWidth="1"/>
    <col min="8152" max="8152" width="9.6" style="32" customWidth="1"/>
    <col min="8153" max="8153" width="9" style="32"/>
    <col min="8154" max="8154" width="11.1333333333333" style="32" customWidth="1"/>
    <col min="8155" max="8155" width="11" style="32" customWidth="1"/>
    <col min="8156" max="8398" width="9" style="32"/>
    <col min="8399" max="8399" width="7.26666666666667" style="32" customWidth="1"/>
    <col min="8400" max="8400" width="19.8666666666667" style="32" customWidth="1"/>
    <col min="8401" max="8401" width="36" style="32" customWidth="1"/>
    <col min="8402" max="8402" width="9.6" style="32" customWidth="1"/>
    <col min="8403" max="8404" width="8.6" style="32" customWidth="1"/>
    <col min="8405" max="8405" width="16.2666666666667" style="32" customWidth="1"/>
    <col min="8406" max="8407" width="11.4666666666667" style="32" customWidth="1"/>
    <col min="8408" max="8408" width="9.6" style="32" customWidth="1"/>
    <col min="8409" max="8409" width="9" style="32"/>
    <col min="8410" max="8410" width="11.1333333333333" style="32" customWidth="1"/>
    <col min="8411" max="8411" width="11" style="32" customWidth="1"/>
    <col min="8412" max="8654" width="9" style="32"/>
    <col min="8655" max="8655" width="7.26666666666667" style="32" customWidth="1"/>
    <col min="8656" max="8656" width="19.8666666666667" style="32" customWidth="1"/>
    <col min="8657" max="8657" width="36" style="32" customWidth="1"/>
    <col min="8658" max="8658" width="9.6" style="32" customWidth="1"/>
    <col min="8659" max="8660" width="8.6" style="32" customWidth="1"/>
    <col min="8661" max="8661" width="16.2666666666667" style="32" customWidth="1"/>
    <col min="8662" max="8663" width="11.4666666666667" style="32" customWidth="1"/>
    <col min="8664" max="8664" width="9.6" style="32" customWidth="1"/>
    <col min="8665" max="8665" width="9" style="32"/>
    <col min="8666" max="8666" width="11.1333333333333" style="32" customWidth="1"/>
    <col min="8667" max="8667" width="11" style="32" customWidth="1"/>
    <col min="8668" max="8910" width="9" style="32"/>
    <col min="8911" max="8911" width="7.26666666666667" style="32" customWidth="1"/>
    <col min="8912" max="8912" width="19.8666666666667" style="32" customWidth="1"/>
    <col min="8913" max="8913" width="36" style="32" customWidth="1"/>
    <col min="8914" max="8914" width="9.6" style="32" customWidth="1"/>
    <col min="8915" max="8916" width="8.6" style="32" customWidth="1"/>
    <col min="8917" max="8917" width="16.2666666666667" style="32" customWidth="1"/>
    <col min="8918" max="8919" width="11.4666666666667" style="32" customWidth="1"/>
    <col min="8920" max="8920" width="9.6" style="32" customWidth="1"/>
    <col min="8921" max="8921" width="9" style="32"/>
    <col min="8922" max="8922" width="11.1333333333333" style="32" customWidth="1"/>
    <col min="8923" max="8923" width="11" style="32" customWidth="1"/>
    <col min="8924" max="9166" width="9" style="32"/>
    <col min="9167" max="9167" width="7.26666666666667" style="32" customWidth="1"/>
    <col min="9168" max="9168" width="19.8666666666667" style="32" customWidth="1"/>
    <col min="9169" max="9169" width="36" style="32" customWidth="1"/>
    <col min="9170" max="9170" width="9.6" style="32" customWidth="1"/>
    <col min="9171" max="9172" width="8.6" style="32" customWidth="1"/>
    <col min="9173" max="9173" width="16.2666666666667" style="32" customWidth="1"/>
    <col min="9174" max="9175" width="11.4666666666667" style="32" customWidth="1"/>
    <col min="9176" max="9176" width="9.6" style="32" customWidth="1"/>
    <col min="9177" max="9177" width="9" style="32"/>
    <col min="9178" max="9178" width="11.1333333333333" style="32" customWidth="1"/>
    <col min="9179" max="9179" width="11" style="32" customWidth="1"/>
    <col min="9180" max="9422" width="9" style="32"/>
    <col min="9423" max="9423" width="7.26666666666667" style="32" customWidth="1"/>
    <col min="9424" max="9424" width="19.8666666666667" style="32" customWidth="1"/>
    <col min="9425" max="9425" width="36" style="32" customWidth="1"/>
    <col min="9426" max="9426" width="9.6" style="32" customWidth="1"/>
    <col min="9427" max="9428" width="8.6" style="32" customWidth="1"/>
    <col min="9429" max="9429" width="16.2666666666667" style="32" customWidth="1"/>
    <col min="9430" max="9431" width="11.4666666666667" style="32" customWidth="1"/>
    <col min="9432" max="9432" width="9.6" style="32" customWidth="1"/>
    <col min="9433" max="9433" width="9" style="32"/>
    <col min="9434" max="9434" width="11.1333333333333" style="32" customWidth="1"/>
    <col min="9435" max="9435" width="11" style="32" customWidth="1"/>
    <col min="9436" max="9678" width="9" style="32"/>
    <col min="9679" max="9679" width="7.26666666666667" style="32" customWidth="1"/>
    <col min="9680" max="9680" width="19.8666666666667" style="32" customWidth="1"/>
    <col min="9681" max="9681" width="36" style="32" customWidth="1"/>
    <col min="9682" max="9682" width="9.6" style="32" customWidth="1"/>
    <col min="9683" max="9684" width="8.6" style="32" customWidth="1"/>
    <col min="9685" max="9685" width="16.2666666666667" style="32" customWidth="1"/>
    <col min="9686" max="9687" width="11.4666666666667" style="32" customWidth="1"/>
    <col min="9688" max="9688" width="9.6" style="32" customWidth="1"/>
    <col min="9689" max="9689" width="9" style="32"/>
    <col min="9690" max="9690" width="11.1333333333333" style="32" customWidth="1"/>
    <col min="9691" max="9691" width="11" style="32" customWidth="1"/>
    <col min="9692" max="9934" width="9" style="32"/>
    <col min="9935" max="9935" width="7.26666666666667" style="32" customWidth="1"/>
    <col min="9936" max="9936" width="19.8666666666667" style="32" customWidth="1"/>
    <col min="9937" max="9937" width="36" style="32" customWidth="1"/>
    <col min="9938" max="9938" width="9.6" style="32" customWidth="1"/>
    <col min="9939" max="9940" width="8.6" style="32" customWidth="1"/>
    <col min="9941" max="9941" width="16.2666666666667" style="32" customWidth="1"/>
    <col min="9942" max="9943" width="11.4666666666667" style="32" customWidth="1"/>
    <col min="9944" max="9944" width="9.6" style="32" customWidth="1"/>
    <col min="9945" max="9945" width="9" style="32"/>
    <col min="9946" max="9946" width="11.1333333333333" style="32" customWidth="1"/>
    <col min="9947" max="9947" width="11" style="32" customWidth="1"/>
    <col min="9948" max="10190" width="9" style="32"/>
    <col min="10191" max="10191" width="7.26666666666667" style="32" customWidth="1"/>
    <col min="10192" max="10192" width="19.8666666666667" style="32" customWidth="1"/>
    <col min="10193" max="10193" width="36" style="32" customWidth="1"/>
    <col min="10194" max="10194" width="9.6" style="32" customWidth="1"/>
    <col min="10195" max="10196" width="8.6" style="32" customWidth="1"/>
    <col min="10197" max="10197" width="16.2666666666667" style="32" customWidth="1"/>
    <col min="10198" max="10199" width="11.4666666666667" style="32" customWidth="1"/>
    <col min="10200" max="10200" width="9.6" style="32" customWidth="1"/>
    <col min="10201" max="10201" width="9" style="32"/>
    <col min="10202" max="10202" width="11.1333333333333" style="32" customWidth="1"/>
    <col min="10203" max="10203" width="11" style="32" customWidth="1"/>
    <col min="10204" max="10446" width="9" style="32"/>
    <col min="10447" max="10447" width="7.26666666666667" style="32" customWidth="1"/>
    <col min="10448" max="10448" width="19.8666666666667" style="32" customWidth="1"/>
    <col min="10449" max="10449" width="36" style="32" customWidth="1"/>
    <col min="10450" max="10450" width="9.6" style="32" customWidth="1"/>
    <col min="10451" max="10452" width="8.6" style="32" customWidth="1"/>
    <col min="10453" max="10453" width="16.2666666666667" style="32" customWidth="1"/>
    <col min="10454" max="10455" width="11.4666666666667" style="32" customWidth="1"/>
    <col min="10456" max="10456" width="9.6" style="32" customWidth="1"/>
    <col min="10457" max="10457" width="9" style="32"/>
    <col min="10458" max="10458" width="11.1333333333333" style="32" customWidth="1"/>
    <col min="10459" max="10459" width="11" style="32" customWidth="1"/>
    <col min="10460" max="10702" width="9" style="32"/>
    <col min="10703" max="10703" width="7.26666666666667" style="32" customWidth="1"/>
    <col min="10704" max="10704" width="19.8666666666667" style="32" customWidth="1"/>
    <col min="10705" max="10705" width="36" style="32" customWidth="1"/>
    <col min="10706" max="10706" width="9.6" style="32" customWidth="1"/>
    <col min="10707" max="10708" width="8.6" style="32" customWidth="1"/>
    <col min="10709" max="10709" width="16.2666666666667" style="32" customWidth="1"/>
    <col min="10710" max="10711" width="11.4666666666667" style="32" customWidth="1"/>
    <col min="10712" max="10712" width="9.6" style="32" customWidth="1"/>
    <col min="10713" max="10713" width="9" style="32"/>
    <col min="10714" max="10714" width="11.1333333333333" style="32" customWidth="1"/>
    <col min="10715" max="10715" width="11" style="32" customWidth="1"/>
    <col min="10716" max="10958" width="9" style="32"/>
    <col min="10959" max="10959" width="7.26666666666667" style="32" customWidth="1"/>
    <col min="10960" max="10960" width="19.8666666666667" style="32" customWidth="1"/>
    <col min="10961" max="10961" width="36" style="32" customWidth="1"/>
    <col min="10962" max="10962" width="9.6" style="32" customWidth="1"/>
    <col min="10963" max="10964" width="8.6" style="32" customWidth="1"/>
    <col min="10965" max="10965" width="16.2666666666667" style="32" customWidth="1"/>
    <col min="10966" max="10967" width="11.4666666666667" style="32" customWidth="1"/>
    <col min="10968" max="10968" width="9.6" style="32" customWidth="1"/>
    <col min="10969" max="10969" width="9" style="32"/>
    <col min="10970" max="10970" width="11.1333333333333" style="32" customWidth="1"/>
    <col min="10971" max="10971" width="11" style="32" customWidth="1"/>
    <col min="10972" max="11214" width="9" style="32"/>
    <col min="11215" max="11215" width="7.26666666666667" style="32" customWidth="1"/>
    <col min="11216" max="11216" width="19.8666666666667" style="32" customWidth="1"/>
    <col min="11217" max="11217" width="36" style="32" customWidth="1"/>
    <col min="11218" max="11218" width="9.6" style="32" customWidth="1"/>
    <col min="11219" max="11220" width="8.6" style="32" customWidth="1"/>
    <col min="11221" max="11221" width="16.2666666666667" style="32" customWidth="1"/>
    <col min="11222" max="11223" width="11.4666666666667" style="32" customWidth="1"/>
    <col min="11224" max="11224" width="9.6" style="32" customWidth="1"/>
    <col min="11225" max="11225" width="9" style="32"/>
    <col min="11226" max="11226" width="11.1333333333333" style="32" customWidth="1"/>
    <col min="11227" max="11227" width="11" style="32" customWidth="1"/>
    <col min="11228" max="11470" width="9" style="32"/>
    <col min="11471" max="11471" width="7.26666666666667" style="32" customWidth="1"/>
    <col min="11472" max="11472" width="19.8666666666667" style="32" customWidth="1"/>
    <col min="11473" max="11473" width="36" style="32" customWidth="1"/>
    <col min="11474" max="11474" width="9.6" style="32" customWidth="1"/>
    <col min="11475" max="11476" width="8.6" style="32" customWidth="1"/>
    <col min="11477" max="11477" width="16.2666666666667" style="32" customWidth="1"/>
    <col min="11478" max="11479" width="11.4666666666667" style="32" customWidth="1"/>
    <col min="11480" max="11480" width="9.6" style="32" customWidth="1"/>
    <col min="11481" max="11481" width="9" style="32"/>
    <col min="11482" max="11482" width="11.1333333333333" style="32" customWidth="1"/>
    <col min="11483" max="11483" width="11" style="32" customWidth="1"/>
    <col min="11484" max="11726" width="9" style="32"/>
    <col min="11727" max="11727" width="7.26666666666667" style="32" customWidth="1"/>
    <col min="11728" max="11728" width="19.8666666666667" style="32" customWidth="1"/>
    <col min="11729" max="11729" width="36" style="32" customWidth="1"/>
    <col min="11730" max="11730" width="9.6" style="32" customWidth="1"/>
    <col min="11731" max="11732" width="8.6" style="32" customWidth="1"/>
    <col min="11733" max="11733" width="16.2666666666667" style="32" customWidth="1"/>
    <col min="11734" max="11735" width="11.4666666666667" style="32" customWidth="1"/>
    <col min="11736" max="11736" width="9.6" style="32" customWidth="1"/>
    <col min="11737" max="11737" width="9" style="32"/>
    <col min="11738" max="11738" width="11.1333333333333" style="32" customWidth="1"/>
    <col min="11739" max="11739" width="11" style="32" customWidth="1"/>
    <col min="11740" max="11982" width="9" style="32"/>
    <col min="11983" max="11983" width="7.26666666666667" style="32" customWidth="1"/>
    <col min="11984" max="11984" width="19.8666666666667" style="32" customWidth="1"/>
    <col min="11985" max="11985" width="36" style="32" customWidth="1"/>
    <col min="11986" max="11986" width="9.6" style="32" customWidth="1"/>
    <col min="11987" max="11988" width="8.6" style="32" customWidth="1"/>
    <col min="11989" max="11989" width="16.2666666666667" style="32" customWidth="1"/>
    <col min="11990" max="11991" width="11.4666666666667" style="32" customWidth="1"/>
    <col min="11992" max="11992" width="9.6" style="32" customWidth="1"/>
    <col min="11993" max="11993" width="9" style="32"/>
    <col min="11994" max="11994" width="11.1333333333333" style="32" customWidth="1"/>
    <col min="11995" max="11995" width="11" style="32" customWidth="1"/>
    <col min="11996" max="12238" width="9" style="32"/>
    <col min="12239" max="12239" width="7.26666666666667" style="32" customWidth="1"/>
    <col min="12240" max="12240" width="19.8666666666667" style="32" customWidth="1"/>
    <col min="12241" max="12241" width="36" style="32" customWidth="1"/>
    <col min="12242" max="12242" width="9.6" style="32" customWidth="1"/>
    <col min="12243" max="12244" width="8.6" style="32" customWidth="1"/>
    <col min="12245" max="12245" width="16.2666666666667" style="32" customWidth="1"/>
    <col min="12246" max="12247" width="11.4666666666667" style="32" customWidth="1"/>
    <col min="12248" max="12248" width="9.6" style="32" customWidth="1"/>
    <col min="12249" max="12249" width="9" style="32"/>
    <col min="12250" max="12250" width="11.1333333333333" style="32" customWidth="1"/>
    <col min="12251" max="12251" width="11" style="32" customWidth="1"/>
    <col min="12252" max="12494" width="9" style="32"/>
    <col min="12495" max="12495" width="7.26666666666667" style="32" customWidth="1"/>
    <col min="12496" max="12496" width="19.8666666666667" style="32" customWidth="1"/>
    <col min="12497" max="12497" width="36" style="32" customWidth="1"/>
    <col min="12498" max="12498" width="9.6" style="32" customWidth="1"/>
    <col min="12499" max="12500" width="8.6" style="32" customWidth="1"/>
    <col min="12501" max="12501" width="16.2666666666667" style="32" customWidth="1"/>
    <col min="12502" max="12503" width="11.4666666666667" style="32" customWidth="1"/>
    <col min="12504" max="12504" width="9.6" style="32" customWidth="1"/>
    <col min="12505" max="12505" width="9" style="32"/>
    <col min="12506" max="12506" width="11.1333333333333" style="32" customWidth="1"/>
    <col min="12507" max="12507" width="11" style="32" customWidth="1"/>
    <col min="12508" max="12750" width="9" style="32"/>
    <col min="12751" max="12751" width="7.26666666666667" style="32" customWidth="1"/>
    <col min="12752" max="12752" width="19.8666666666667" style="32" customWidth="1"/>
    <col min="12753" max="12753" width="36" style="32" customWidth="1"/>
    <col min="12754" max="12754" width="9.6" style="32" customWidth="1"/>
    <col min="12755" max="12756" width="8.6" style="32" customWidth="1"/>
    <col min="12757" max="12757" width="16.2666666666667" style="32" customWidth="1"/>
    <col min="12758" max="12759" width="11.4666666666667" style="32" customWidth="1"/>
    <col min="12760" max="12760" width="9.6" style="32" customWidth="1"/>
    <col min="12761" max="12761" width="9" style="32"/>
    <col min="12762" max="12762" width="11.1333333333333" style="32" customWidth="1"/>
    <col min="12763" max="12763" width="11" style="32" customWidth="1"/>
    <col min="12764" max="13006" width="9" style="32"/>
    <col min="13007" max="13007" width="7.26666666666667" style="32" customWidth="1"/>
    <col min="13008" max="13008" width="19.8666666666667" style="32" customWidth="1"/>
    <col min="13009" max="13009" width="36" style="32" customWidth="1"/>
    <col min="13010" max="13010" width="9.6" style="32" customWidth="1"/>
    <col min="13011" max="13012" width="8.6" style="32" customWidth="1"/>
    <col min="13013" max="13013" width="16.2666666666667" style="32" customWidth="1"/>
    <col min="13014" max="13015" width="11.4666666666667" style="32" customWidth="1"/>
    <col min="13016" max="13016" width="9.6" style="32" customWidth="1"/>
    <col min="13017" max="13017" width="9" style="32"/>
    <col min="13018" max="13018" width="11.1333333333333" style="32" customWidth="1"/>
    <col min="13019" max="13019" width="11" style="32" customWidth="1"/>
    <col min="13020" max="13262" width="9" style="32"/>
    <col min="13263" max="13263" width="7.26666666666667" style="32" customWidth="1"/>
    <col min="13264" max="13264" width="19.8666666666667" style="32" customWidth="1"/>
    <col min="13265" max="13265" width="36" style="32" customWidth="1"/>
    <col min="13266" max="13266" width="9.6" style="32" customWidth="1"/>
    <col min="13267" max="13268" width="8.6" style="32" customWidth="1"/>
    <col min="13269" max="13269" width="16.2666666666667" style="32" customWidth="1"/>
    <col min="13270" max="13271" width="11.4666666666667" style="32" customWidth="1"/>
    <col min="13272" max="13272" width="9.6" style="32" customWidth="1"/>
    <col min="13273" max="13273" width="9" style="32"/>
    <col min="13274" max="13274" width="11.1333333333333" style="32" customWidth="1"/>
    <col min="13275" max="13275" width="11" style="32" customWidth="1"/>
    <col min="13276" max="13518" width="9" style="32"/>
    <col min="13519" max="13519" width="7.26666666666667" style="32" customWidth="1"/>
    <col min="13520" max="13520" width="19.8666666666667" style="32" customWidth="1"/>
    <col min="13521" max="13521" width="36" style="32" customWidth="1"/>
    <col min="13522" max="13522" width="9.6" style="32" customWidth="1"/>
    <col min="13523" max="13524" width="8.6" style="32" customWidth="1"/>
    <col min="13525" max="13525" width="16.2666666666667" style="32" customWidth="1"/>
    <col min="13526" max="13527" width="11.4666666666667" style="32" customWidth="1"/>
    <col min="13528" max="13528" width="9.6" style="32" customWidth="1"/>
    <col min="13529" max="13529" width="9" style="32"/>
    <col min="13530" max="13530" width="11.1333333333333" style="32" customWidth="1"/>
    <col min="13531" max="13531" width="11" style="32" customWidth="1"/>
    <col min="13532" max="13774" width="9" style="32"/>
    <col min="13775" max="13775" width="7.26666666666667" style="32" customWidth="1"/>
    <col min="13776" max="13776" width="19.8666666666667" style="32" customWidth="1"/>
    <col min="13777" max="13777" width="36" style="32" customWidth="1"/>
    <col min="13778" max="13778" width="9.6" style="32" customWidth="1"/>
    <col min="13779" max="13780" width="8.6" style="32" customWidth="1"/>
    <col min="13781" max="13781" width="16.2666666666667" style="32" customWidth="1"/>
    <col min="13782" max="13783" width="11.4666666666667" style="32" customWidth="1"/>
    <col min="13784" max="13784" width="9.6" style="32" customWidth="1"/>
    <col min="13785" max="13785" width="9" style="32"/>
    <col min="13786" max="13786" width="11.1333333333333" style="32" customWidth="1"/>
    <col min="13787" max="13787" width="11" style="32" customWidth="1"/>
    <col min="13788" max="14030" width="9" style="32"/>
    <col min="14031" max="14031" width="7.26666666666667" style="32" customWidth="1"/>
    <col min="14032" max="14032" width="19.8666666666667" style="32" customWidth="1"/>
    <col min="14033" max="14033" width="36" style="32" customWidth="1"/>
    <col min="14034" max="14034" width="9.6" style="32" customWidth="1"/>
    <col min="14035" max="14036" width="8.6" style="32" customWidth="1"/>
    <col min="14037" max="14037" width="16.2666666666667" style="32" customWidth="1"/>
    <col min="14038" max="14039" width="11.4666666666667" style="32" customWidth="1"/>
    <col min="14040" max="14040" width="9.6" style="32" customWidth="1"/>
    <col min="14041" max="14041" width="9" style="32"/>
    <col min="14042" max="14042" width="11.1333333333333" style="32" customWidth="1"/>
    <col min="14043" max="14043" width="11" style="32" customWidth="1"/>
    <col min="14044" max="14286" width="9" style="32"/>
    <col min="14287" max="14287" width="7.26666666666667" style="32" customWidth="1"/>
    <col min="14288" max="14288" width="19.8666666666667" style="32" customWidth="1"/>
    <col min="14289" max="14289" width="36" style="32" customWidth="1"/>
    <col min="14290" max="14290" width="9.6" style="32" customWidth="1"/>
    <col min="14291" max="14292" width="8.6" style="32" customWidth="1"/>
    <col min="14293" max="14293" width="16.2666666666667" style="32" customWidth="1"/>
    <col min="14294" max="14295" width="11.4666666666667" style="32" customWidth="1"/>
    <col min="14296" max="14296" width="9.6" style="32" customWidth="1"/>
    <col min="14297" max="14297" width="9" style="32"/>
    <col min="14298" max="14298" width="11.1333333333333" style="32" customWidth="1"/>
    <col min="14299" max="14299" width="11" style="32" customWidth="1"/>
    <col min="14300" max="14542" width="9" style="32"/>
    <col min="14543" max="14543" width="7.26666666666667" style="32" customWidth="1"/>
    <col min="14544" max="14544" width="19.8666666666667" style="32" customWidth="1"/>
    <col min="14545" max="14545" width="36" style="32" customWidth="1"/>
    <col min="14546" max="14546" width="9.6" style="32" customWidth="1"/>
    <col min="14547" max="14548" width="8.6" style="32" customWidth="1"/>
    <col min="14549" max="14549" width="16.2666666666667" style="32" customWidth="1"/>
    <col min="14550" max="14551" width="11.4666666666667" style="32" customWidth="1"/>
    <col min="14552" max="14552" width="9.6" style="32" customWidth="1"/>
    <col min="14553" max="14553" width="9" style="32"/>
    <col min="14554" max="14554" width="11.1333333333333" style="32" customWidth="1"/>
    <col min="14555" max="14555" width="11" style="32" customWidth="1"/>
    <col min="14556" max="14798" width="9" style="32"/>
    <col min="14799" max="14799" width="7.26666666666667" style="32" customWidth="1"/>
    <col min="14800" max="14800" width="19.8666666666667" style="32" customWidth="1"/>
    <col min="14801" max="14801" width="36" style="32" customWidth="1"/>
    <col min="14802" max="14802" width="9.6" style="32" customWidth="1"/>
    <col min="14803" max="14804" width="8.6" style="32" customWidth="1"/>
    <col min="14805" max="14805" width="16.2666666666667" style="32" customWidth="1"/>
    <col min="14806" max="14807" width="11.4666666666667" style="32" customWidth="1"/>
    <col min="14808" max="14808" width="9.6" style="32" customWidth="1"/>
    <col min="14809" max="14809" width="9" style="32"/>
    <col min="14810" max="14810" width="11.1333333333333" style="32" customWidth="1"/>
    <col min="14811" max="14811" width="11" style="32" customWidth="1"/>
    <col min="14812" max="15054" width="9" style="32"/>
    <col min="15055" max="15055" width="7.26666666666667" style="32" customWidth="1"/>
    <col min="15056" max="15056" width="19.8666666666667" style="32" customWidth="1"/>
    <col min="15057" max="15057" width="36" style="32" customWidth="1"/>
    <col min="15058" max="15058" width="9.6" style="32" customWidth="1"/>
    <col min="15059" max="15060" width="8.6" style="32" customWidth="1"/>
    <col min="15061" max="15061" width="16.2666666666667" style="32" customWidth="1"/>
    <col min="15062" max="15063" width="11.4666666666667" style="32" customWidth="1"/>
    <col min="15064" max="15064" width="9.6" style="32" customWidth="1"/>
    <col min="15065" max="15065" width="9" style="32"/>
    <col min="15066" max="15066" width="11.1333333333333" style="32" customWidth="1"/>
    <col min="15067" max="15067" width="11" style="32" customWidth="1"/>
    <col min="15068" max="15310" width="9" style="32"/>
    <col min="15311" max="15311" width="7.26666666666667" style="32" customWidth="1"/>
    <col min="15312" max="15312" width="19.8666666666667" style="32" customWidth="1"/>
    <col min="15313" max="15313" width="36" style="32" customWidth="1"/>
    <col min="15314" max="15314" width="9.6" style="32" customWidth="1"/>
    <col min="15315" max="15316" width="8.6" style="32" customWidth="1"/>
    <col min="15317" max="15317" width="16.2666666666667" style="32" customWidth="1"/>
    <col min="15318" max="15319" width="11.4666666666667" style="32" customWidth="1"/>
    <col min="15320" max="15320" width="9.6" style="32" customWidth="1"/>
    <col min="15321" max="15321" width="9" style="32"/>
    <col min="15322" max="15322" width="11.1333333333333" style="32" customWidth="1"/>
    <col min="15323" max="15323" width="11" style="32" customWidth="1"/>
    <col min="15324" max="15566" width="9" style="32"/>
    <col min="15567" max="15567" width="7.26666666666667" style="32" customWidth="1"/>
    <col min="15568" max="15568" width="19.8666666666667" style="32" customWidth="1"/>
    <col min="15569" max="15569" width="36" style="32" customWidth="1"/>
    <col min="15570" max="15570" width="9.6" style="32" customWidth="1"/>
    <col min="15571" max="15572" width="8.6" style="32" customWidth="1"/>
    <col min="15573" max="15573" width="16.2666666666667" style="32" customWidth="1"/>
    <col min="15574" max="15575" width="11.4666666666667" style="32" customWidth="1"/>
    <col min="15576" max="15576" width="9.6" style="32" customWidth="1"/>
    <col min="15577" max="15577" width="9" style="32"/>
    <col min="15578" max="15578" width="11.1333333333333" style="32" customWidth="1"/>
    <col min="15579" max="15579" width="11" style="32" customWidth="1"/>
    <col min="15580" max="15822" width="9" style="32"/>
    <col min="15823" max="15823" width="7.26666666666667" style="32" customWidth="1"/>
    <col min="15824" max="15824" width="19.8666666666667" style="32" customWidth="1"/>
    <col min="15825" max="15825" width="36" style="32" customWidth="1"/>
    <col min="15826" max="15826" width="9.6" style="32" customWidth="1"/>
    <col min="15827" max="15828" width="8.6" style="32" customWidth="1"/>
    <col min="15829" max="15829" width="16.2666666666667" style="32" customWidth="1"/>
    <col min="15830" max="15831" width="11.4666666666667" style="32" customWidth="1"/>
    <col min="15832" max="15832" width="9.6" style="32" customWidth="1"/>
    <col min="15833" max="15833" width="9" style="32"/>
    <col min="15834" max="15834" width="11.1333333333333" style="32" customWidth="1"/>
    <col min="15835" max="15835" width="11" style="32" customWidth="1"/>
    <col min="15836" max="16078" width="9" style="32"/>
    <col min="16079" max="16079" width="7.26666666666667" style="32" customWidth="1"/>
    <col min="16080" max="16080" width="19.8666666666667" style="32" customWidth="1"/>
    <col min="16081" max="16081" width="36" style="32" customWidth="1"/>
    <col min="16082" max="16082" width="9.6" style="32" customWidth="1"/>
    <col min="16083" max="16084" width="8.6" style="32" customWidth="1"/>
    <col min="16085" max="16085" width="16.2666666666667" style="32" customWidth="1"/>
    <col min="16086" max="16087" width="11.4666666666667" style="32" customWidth="1"/>
    <col min="16088" max="16088" width="9.6" style="32" customWidth="1"/>
    <col min="16089" max="16089" width="9" style="32"/>
    <col min="16090" max="16090" width="11.1333333333333" style="32" customWidth="1"/>
    <col min="16091" max="16091" width="11" style="32" customWidth="1"/>
    <col min="16092" max="16384" width="9" style="32"/>
  </cols>
  <sheetData>
    <row r="1" ht="14.25" spans="1:8">
      <c r="A1" s="38" t="s">
        <v>749</v>
      </c>
      <c r="B1" s="38"/>
      <c r="C1" s="38"/>
      <c r="D1" s="38"/>
      <c r="E1" s="38"/>
      <c r="F1" s="38"/>
      <c r="G1" s="38"/>
      <c r="H1" s="38"/>
    </row>
    <row r="2" s="31" customFormat="1" ht="12" spans="1:9">
      <c r="A2" s="39" t="s">
        <v>24</v>
      </c>
      <c r="B2" s="40" t="s">
        <v>40</v>
      </c>
      <c r="C2" s="39" t="s">
        <v>41</v>
      </c>
      <c r="D2" s="39" t="s">
        <v>42</v>
      </c>
      <c r="E2" s="39" t="s">
        <v>43</v>
      </c>
      <c r="F2" s="39" t="s">
        <v>44</v>
      </c>
      <c r="G2" s="39"/>
      <c r="H2" s="39" t="s">
        <v>45</v>
      </c>
      <c r="I2" s="62"/>
    </row>
    <row r="3" s="31" customFormat="1" ht="12" spans="1:9">
      <c r="A3" s="39"/>
      <c r="B3" s="40"/>
      <c r="C3" s="39"/>
      <c r="D3" s="39"/>
      <c r="E3" s="39"/>
      <c r="F3" s="39" t="s">
        <v>46</v>
      </c>
      <c r="G3" s="39" t="s">
        <v>47</v>
      </c>
      <c r="H3" s="39"/>
      <c r="I3" s="63"/>
    </row>
    <row r="4" spans="1:8">
      <c r="A4" s="41" t="s">
        <v>48</v>
      </c>
      <c r="B4" s="42" t="s">
        <v>49</v>
      </c>
      <c r="C4" s="43"/>
      <c r="D4" s="44"/>
      <c r="E4" s="44"/>
      <c r="F4" s="44"/>
      <c r="G4" s="44"/>
      <c r="H4" s="44"/>
    </row>
    <row r="5" spans="1:8">
      <c r="A5" s="41" t="s">
        <v>50</v>
      </c>
      <c r="B5" s="45" t="s">
        <v>750</v>
      </c>
      <c r="C5" s="46"/>
      <c r="D5" s="44"/>
      <c r="E5" s="44"/>
      <c r="F5" s="47"/>
      <c r="G5" s="47"/>
      <c r="H5" s="48"/>
    </row>
    <row r="6" spans="1:8">
      <c r="A6" s="44">
        <v>1</v>
      </c>
      <c r="B6" s="49" t="s">
        <v>751</v>
      </c>
      <c r="C6" s="49" t="s">
        <v>752</v>
      </c>
      <c r="D6" s="44" t="s">
        <v>66</v>
      </c>
      <c r="E6" s="44">
        <v>63</v>
      </c>
      <c r="F6" s="50">
        <v>155</v>
      </c>
      <c r="G6" s="47">
        <f>F6*E6</f>
        <v>9765</v>
      </c>
      <c r="H6" s="44"/>
    </row>
    <row r="7" spans="1:8">
      <c r="A7" s="44">
        <v>2</v>
      </c>
      <c r="B7" s="51" t="s">
        <v>753</v>
      </c>
      <c r="C7" s="51" t="s">
        <v>754</v>
      </c>
      <c r="D7" s="44" t="s">
        <v>66</v>
      </c>
      <c r="E7" s="44">
        <v>15</v>
      </c>
      <c r="F7" s="50">
        <v>10</v>
      </c>
      <c r="G7" s="47">
        <f>F7*E7</f>
        <v>150</v>
      </c>
      <c r="H7" s="44"/>
    </row>
    <row r="8" spans="1:8">
      <c r="A8" s="44">
        <v>3</v>
      </c>
      <c r="B8" s="49" t="s">
        <v>753</v>
      </c>
      <c r="C8" s="49" t="s">
        <v>755</v>
      </c>
      <c r="D8" s="44" t="s">
        <v>66</v>
      </c>
      <c r="E8" s="52">
        <v>5</v>
      </c>
      <c r="F8" s="50">
        <v>60</v>
      </c>
      <c r="G8" s="47">
        <f>F8*E8</f>
        <v>300</v>
      </c>
      <c r="H8" s="44"/>
    </row>
    <row r="9" s="32" customFormat="1" spans="1:9">
      <c r="A9" s="44">
        <v>4</v>
      </c>
      <c r="B9" s="51" t="s">
        <v>756</v>
      </c>
      <c r="C9" s="51" t="s">
        <v>757</v>
      </c>
      <c r="D9" s="44" t="s">
        <v>107</v>
      </c>
      <c r="E9" s="44">
        <v>40</v>
      </c>
      <c r="F9" s="50">
        <v>7</v>
      </c>
      <c r="G9" s="47">
        <f>F9*E9</f>
        <v>280</v>
      </c>
      <c r="H9" s="44"/>
      <c r="I9" s="37"/>
    </row>
    <row r="10" s="32" customFormat="1" spans="1:9">
      <c r="A10" s="41" t="s">
        <v>62</v>
      </c>
      <c r="B10" s="45" t="s">
        <v>758</v>
      </c>
      <c r="C10" s="46"/>
      <c r="D10" s="44"/>
      <c r="E10" s="44"/>
      <c r="F10" s="50"/>
      <c r="G10" s="47"/>
      <c r="H10" s="48"/>
      <c r="I10" s="37"/>
    </row>
    <row r="11" s="33" customFormat="1" spans="1:9">
      <c r="A11" s="295" t="s">
        <v>134</v>
      </c>
      <c r="B11" s="42" t="s">
        <v>759</v>
      </c>
      <c r="C11" s="43"/>
      <c r="D11" s="44"/>
      <c r="E11" s="44"/>
      <c r="F11" s="53"/>
      <c r="G11" s="54"/>
      <c r="H11" s="43"/>
      <c r="I11" s="37"/>
    </row>
    <row r="12" ht="22.5" spans="1:8">
      <c r="A12" s="44">
        <v>1</v>
      </c>
      <c r="B12" s="49" t="s">
        <v>760</v>
      </c>
      <c r="C12" s="49" t="s">
        <v>761</v>
      </c>
      <c r="D12" s="44" t="s">
        <v>107</v>
      </c>
      <c r="E12" s="44">
        <v>6</v>
      </c>
      <c r="F12" s="50">
        <v>3650</v>
      </c>
      <c r="G12" s="47">
        <f t="shared" ref="G12:G14" si="0">F12*E12</f>
        <v>21900</v>
      </c>
      <c r="H12" s="44"/>
    </row>
    <row r="13" ht="22.5" spans="1:8">
      <c r="A13" s="44">
        <v>2</v>
      </c>
      <c r="B13" s="51" t="s">
        <v>122</v>
      </c>
      <c r="C13" s="51" t="s">
        <v>762</v>
      </c>
      <c r="D13" s="44" t="s">
        <v>107</v>
      </c>
      <c r="E13" s="44">
        <v>12</v>
      </c>
      <c r="F13" s="50">
        <v>650</v>
      </c>
      <c r="G13" s="47">
        <f t="shared" si="0"/>
        <v>7800</v>
      </c>
      <c r="H13" s="44"/>
    </row>
    <row r="14" spans="1:8">
      <c r="A14" s="44">
        <v>3</v>
      </c>
      <c r="B14" s="49" t="s">
        <v>763</v>
      </c>
      <c r="C14" s="49" t="s">
        <v>764</v>
      </c>
      <c r="D14" s="44" t="s">
        <v>107</v>
      </c>
      <c r="E14" s="52">
        <v>6</v>
      </c>
      <c r="F14" s="50">
        <v>950</v>
      </c>
      <c r="G14" s="47">
        <f t="shared" si="0"/>
        <v>5700</v>
      </c>
      <c r="H14" s="44"/>
    </row>
    <row r="15" s="33" customFormat="1" spans="1:9">
      <c r="A15" s="295" t="s">
        <v>140</v>
      </c>
      <c r="B15" s="42" t="s">
        <v>765</v>
      </c>
      <c r="C15" s="43"/>
      <c r="D15" s="44"/>
      <c r="E15" s="44"/>
      <c r="F15" s="53"/>
      <c r="G15" s="54"/>
      <c r="H15" s="43"/>
      <c r="I15" s="37"/>
    </row>
    <row r="16" ht="22.5" spans="1:8">
      <c r="A16" s="44">
        <v>1</v>
      </c>
      <c r="B16" s="49" t="s">
        <v>760</v>
      </c>
      <c r="C16" s="49" t="s">
        <v>761</v>
      </c>
      <c r="D16" s="44" t="s">
        <v>107</v>
      </c>
      <c r="E16" s="44">
        <v>1</v>
      </c>
      <c r="F16" s="50">
        <v>3650</v>
      </c>
      <c r="G16" s="47">
        <f t="shared" ref="G16:G18" si="1">F16*E16</f>
        <v>3650</v>
      </c>
      <c r="H16" s="44"/>
    </row>
    <row r="17" ht="22.5" spans="1:8">
      <c r="A17" s="44">
        <v>2</v>
      </c>
      <c r="B17" s="51" t="s">
        <v>122</v>
      </c>
      <c r="C17" s="51" t="s">
        <v>762</v>
      </c>
      <c r="D17" s="44" t="s">
        <v>107</v>
      </c>
      <c r="E17" s="44">
        <v>2</v>
      </c>
      <c r="F17" s="50">
        <v>650</v>
      </c>
      <c r="G17" s="47">
        <f t="shared" si="1"/>
        <v>1300</v>
      </c>
      <c r="H17" s="44"/>
    </row>
    <row r="18" spans="1:8">
      <c r="A18" s="44">
        <v>3</v>
      </c>
      <c r="B18" s="49" t="s">
        <v>763</v>
      </c>
      <c r="C18" s="49" t="s">
        <v>764</v>
      </c>
      <c r="D18" s="44" t="s">
        <v>107</v>
      </c>
      <c r="E18" s="52">
        <v>1</v>
      </c>
      <c r="F18" s="50">
        <v>950</v>
      </c>
      <c r="G18" s="47">
        <f t="shared" si="1"/>
        <v>950</v>
      </c>
      <c r="H18" s="44"/>
    </row>
    <row r="19" spans="1:8">
      <c r="A19" s="41" t="s">
        <v>67</v>
      </c>
      <c r="B19" s="45" t="s">
        <v>766</v>
      </c>
      <c r="C19" s="46"/>
      <c r="D19" s="44"/>
      <c r="E19" s="44"/>
      <c r="F19" s="50"/>
      <c r="G19" s="47"/>
      <c r="H19" s="48"/>
    </row>
    <row r="20" s="33" customFormat="1" spans="1:9">
      <c r="A20" s="295" t="s">
        <v>134</v>
      </c>
      <c r="B20" s="42" t="s">
        <v>759</v>
      </c>
      <c r="C20" s="43"/>
      <c r="D20" s="44"/>
      <c r="E20" s="44"/>
      <c r="F20" s="53"/>
      <c r="G20" s="54"/>
      <c r="H20" s="43"/>
      <c r="I20" s="37"/>
    </row>
    <row r="21" s="32" customFormat="1" ht="78.75" spans="1:9">
      <c r="A21" s="44">
        <v>1</v>
      </c>
      <c r="B21" s="49" t="s">
        <v>767</v>
      </c>
      <c r="C21" s="49" t="s">
        <v>768</v>
      </c>
      <c r="D21" s="44" t="s">
        <v>88</v>
      </c>
      <c r="E21" s="44">
        <v>1</v>
      </c>
      <c r="F21" s="50">
        <v>46300</v>
      </c>
      <c r="G21" s="47">
        <f t="shared" ref="G21:G25" si="2">F21*E21</f>
        <v>46300</v>
      </c>
      <c r="H21" s="44"/>
      <c r="I21" s="37"/>
    </row>
    <row r="22" s="32" customFormat="1" spans="1:9">
      <c r="A22" s="44">
        <v>2</v>
      </c>
      <c r="B22" s="51" t="s">
        <v>244</v>
      </c>
      <c r="C22" s="51" t="s">
        <v>769</v>
      </c>
      <c r="D22" s="44" t="s">
        <v>246</v>
      </c>
      <c r="E22" s="44">
        <v>32</v>
      </c>
      <c r="F22" s="50">
        <v>1301</v>
      </c>
      <c r="G22" s="47">
        <f t="shared" si="2"/>
        <v>41632</v>
      </c>
      <c r="H22" s="44"/>
      <c r="I22" s="37"/>
    </row>
    <row r="23" s="32" customFormat="1" ht="22.5" spans="1:9">
      <c r="A23" s="44">
        <v>3</v>
      </c>
      <c r="B23" s="49" t="s">
        <v>247</v>
      </c>
      <c r="C23" s="49" t="s">
        <v>770</v>
      </c>
      <c r="D23" s="44" t="s">
        <v>107</v>
      </c>
      <c r="E23" s="52">
        <v>1</v>
      </c>
      <c r="F23" s="50">
        <v>4200</v>
      </c>
      <c r="G23" s="47">
        <f t="shared" si="2"/>
        <v>4200</v>
      </c>
      <c r="H23" s="44"/>
      <c r="I23" s="37"/>
    </row>
    <row r="24" s="32" customFormat="1" spans="1:9">
      <c r="A24" s="44">
        <v>4</v>
      </c>
      <c r="B24" s="49" t="s">
        <v>249</v>
      </c>
      <c r="C24" s="49" t="s">
        <v>771</v>
      </c>
      <c r="D24" s="44" t="s">
        <v>107</v>
      </c>
      <c r="E24" s="52">
        <v>1</v>
      </c>
      <c r="F24" s="50">
        <v>950</v>
      </c>
      <c r="G24" s="47">
        <f t="shared" si="2"/>
        <v>950</v>
      </c>
      <c r="H24" s="44"/>
      <c r="I24" s="37"/>
    </row>
    <row r="25" ht="22.5" spans="1:8">
      <c r="A25" s="44">
        <v>5</v>
      </c>
      <c r="B25" s="55" t="s">
        <v>772</v>
      </c>
      <c r="C25" s="55" t="s">
        <v>773</v>
      </c>
      <c r="D25" s="44" t="s">
        <v>107</v>
      </c>
      <c r="E25" s="44">
        <v>1</v>
      </c>
      <c r="F25" s="50">
        <v>7266</v>
      </c>
      <c r="G25" s="47">
        <f t="shared" si="2"/>
        <v>7266</v>
      </c>
      <c r="H25" s="44"/>
    </row>
    <row r="26" s="33" customFormat="1" spans="1:9">
      <c r="A26" s="295" t="s">
        <v>140</v>
      </c>
      <c r="B26" s="42" t="s">
        <v>765</v>
      </c>
      <c r="C26" s="43"/>
      <c r="D26" s="44"/>
      <c r="E26" s="44"/>
      <c r="F26" s="53"/>
      <c r="G26" s="54"/>
      <c r="H26" s="43"/>
      <c r="I26" s="37"/>
    </row>
    <row r="27" s="32" customFormat="1" ht="78.75" spans="1:9">
      <c r="A27" s="44">
        <v>1</v>
      </c>
      <c r="B27" s="49" t="s">
        <v>774</v>
      </c>
      <c r="C27" s="49" t="s">
        <v>775</v>
      </c>
      <c r="D27" s="44" t="s">
        <v>88</v>
      </c>
      <c r="E27" s="44">
        <v>1</v>
      </c>
      <c r="F27" s="50">
        <v>61666</v>
      </c>
      <c r="G27" s="47">
        <f>F27*E27</f>
        <v>61666</v>
      </c>
      <c r="H27" s="44"/>
      <c r="I27" s="37"/>
    </row>
    <row r="28" s="32" customFormat="1" spans="1:9">
      <c r="A28" s="44">
        <v>2</v>
      </c>
      <c r="B28" s="51" t="s">
        <v>244</v>
      </c>
      <c r="C28" s="51" t="s">
        <v>769</v>
      </c>
      <c r="D28" s="44" t="s">
        <v>246</v>
      </c>
      <c r="E28" s="44">
        <v>40</v>
      </c>
      <c r="F28" s="50">
        <v>1301</v>
      </c>
      <c r="G28" s="47">
        <f>F28*E28</f>
        <v>52040</v>
      </c>
      <c r="H28" s="44"/>
      <c r="I28" s="37"/>
    </row>
    <row r="29" s="32" customFormat="1" ht="22.5" spans="1:9">
      <c r="A29" s="44">
        <v>3</v>
      </c>
      <c r="B29" s="49" t="s">
        <v>247</v>
      </c>
      <c r="C29" s="49" t="s">
        <v>776</v>
      </c>
      <c r="D29" s="44" t="s">
        <v>107</v>
      </c>
      <c r="E29" s="52">
        <v>1</v>
      </c>
      <c r="F29" s="50">
        <v>4800</v>
      </c>
      <c r="G29" s="47">
        <f>F29*E29</f>
        <v>4800</v>
      </c>
      <c r="H29" s="44"/>
      <c r="I29" s="37"/>
    </row>
    <row r="30" s="32" customFormat="1" spans="1:9">
      <c r="A30" s="44">
        <v>4</v>
      </c>
      <c r="B30" s="49" t="s">
        <v>249</v>
      </c>
      <c r="C30" s="49" t="s">
        <v>771</v>
      </c>
      <c r="D30" s="44" t="s">
        <v>107</v>
      </c>
      <c r="E30" s="52">
        <v>1</v>
      </c>
      <c r="F30" s="50">
        <v>950</v>
      </c>
      <c r="G30" s="47">
        <f>F30*E30</f>
        <v>950</v>
      </c>
      <c r="H30" s="44"/>
      <c r="I30" s="37"/>
    </row>
    <row r="31" ht="22.5" spans="1:8">
      <c r="A31" s="44">
        <v>5</v>
      </c>
      <c r="B31" s="55" t="s">
        <v>772</v>
      </c>
      <c r="C31" s="55" t="s">
        <v>773</v>
      </c>
      <c r="D31" s="44" t="s">
        <v>107</v>
      </c>
      <c r="E31" s="44">
        <v>1</v>
      </c>
      <c r="F31" s="50">
        <v>5928</v>
      </c>
      <c r="G31" s="47">
        <f>F31*E31</f>
        <v>5928</v>
      </c>
      <c r="H31" s="44"/>
    </row>
    <row r="32" s="32" customFormat="1" spans="1:9">
      <c r="A32" s="41" t="s">
        <v>72</v>
      </c>
      <c r="B32" s="45" t="s">
        <v>777</v>
      </c>
      <c r="C32" s="46"/>
      <c r="D32" s="44"/>
      <c r="E32" s="44"/>
      <c r="F32" s="50"/>
      <c r="G32" s="47"/>
      <c r="H32" s="48"/>
      <c r="I32" s="37"/>
    </row>
    <row r="33" s="32" customFormat="1" ht="56.25" spans="1:9">
      <c r="A33" s="44">
        <v>1</v>
      </c>
      <c r="B33" s="49" t="s">
        <v>778</v>
      </c>
      <c r="C33" s="49" t="s">
        <v>779</v>
      </c>
      <c r="D33" s="44" t="s">
        <v>88</v>
      </c>
      <c r="E33" s="44">
        <v>1</v>
      </c>
      <c r="F33" s="50">
        <v>45388</v>
      </c>
      <c r="G33" s="47">
        <f t="shared" ref="G33:G40" si="3">F33*E33</f>
        <v>45388</v>
      </c>
      <c r="H33" s="44"/>
      <c r="I33" s="37"/>
    </row>
    <row r="34" s="32" customFormat="1" ht="22.5" spans="1:9">
      <c r="A34" s="44">
        <v>2</v>
      </c>
      <c r="B34" s="49" t="s">
        <v>780</v>
      </c>
      <c r="C34" s="49" t="s">
        <v>781</v>
      </c>
      <c r="D34" s="44" t="s">
        <v>66</v>
      </c>
      <c r="E34" s="44">
        <v>20</v>
      </c>
      <c r="F34" s="50">
        <v>260</v>
      </c>
      <c r="G34" s="47">
        <f t="shared" si="3"/>
        <v>5200</v>
      </c>
      <c r="H34" s="44"/>
      <c r="I34" s="37"/>
    </row>
    <row r="35" s="32" customFormat="1" ht="22.5" spans="1:9">
      <c r="A35" s="44">
        <v>3</v>
      </c>
      <c r="B35" s="49" t="s">
        <v>338</v>
      </c>
      <c r="C35" s="49" t="s">
        <v>782</v>
      </c>
      <c r="D35" s="44" t="s">
        <v>66</v>
      </c>
      <c r="E35" s="44">
        <v>20</v>
      </c>
      <c r="F35" s="50">
        <v>45</v>
      </c>
      <c r="G35" s="47">
        <f t="shared" si="3"/>
        <v>900</v>
      </c>
      <c r="H35" s="44"/>
      <c r="I35" s="37"/>
    </row>
    <row r="36" s="32" customFormat="1" spans="1:9">
      <c r="A36" s="44">
        <v>4</v>
      </c>
      <c r="B36" s="49" t="s">
        <v>783</v>
      </c>
      <c r="C36" s="49" t="s">
        <v>784</v>
      </c>
      <c r="D36" s="44" t="s">
        <v>785</v>
      </c>
      <c r="E36" s="44">
        <v>2</v>
      </c>
      <c r="F36" s="50">
        <v>900</v>
      </c>
      <c r="G36" s="47">
        <f t="shared" si="3"/>
        <v>1800</v>
      </c>
      <c r="H36" s="44"/>
      <c r="I36" s="37"/>
    </row>
    <row r="37" s="32" customFormat="1" ht="45" spans="1:9">
      <c r="A37" s="44">
        <v>5</v>
      </c>
      <c r="B37" s="49" t="s">
        <v>786</v>
      </c>
      <c r="C37" s="49" t="s">
        <v>787</v>
      </c>
      <c r="D37" s="44" t="s">
        <v>107</v>
      </c>
      <c r="E37" s="44">
        <v>1</v>
      </c>
      <c r="F37" s="50">
        <v>950</v>
      </c>
      <c r="G37" s="47">
        <f t="shared" si="3"/>
        <v>950</v>
      </c>
      <c r="H37" s="44"/>
      <c r="I37" s="37"/>
    </row>
    <row r="38" s="32" customFormat="1" spans="1:9">
      <c r="A38" s="44">
        <v>6</v>
      </c>
      <c r="B38" s="49" t="s">
        <v>788</v>
      </c>
      <c r="C38" s="49" t="s">
        <v>789</v>
      </c>
      <c r="D38" s="44" t="s">
        <v>107</v>
      </c>
      <c r="E38" s="44">
        <v>1</v>
      </c>
      <c r="F38" s="50">
        <v>950</v>
      </c>
      <c r="G38" s="47">
        <f t="shared" si="3"/>
        <v>950</v>
      </c>
      <c r="H38" s="44"/>
      <c r="I38" s="37"/>
    </row>
    <row r="39" spans="1:8">
      <c r="A39" s="44">
        <v>7</v>
      </c>
      <c r="B39" s="51" t="s">
        <v>790</v>
      </c>
      <c r="C39" s="51" t="s">
        <v>790</v>
      </c>
      <c r="D39" s="44" t="s">
        <v>791</v>
      </c>
      <c r="E39" s="44">
        <v>1</v>
      </c>
      <c r="F39" s="50">
        <v>1000</v>
      </c>
      <c r="G39" s="47">
        <f t="shared" si="3"/>
        <v>1000</v>
      </c>
      <c r="H39" s="44"/>
    </row>
    <row r="40" s="32" customFormat="1" spans="1:9">
      <c r="A40" s="44">
        <v>8</v>
      </c>
      <c r="B40" s="49" t="s">
        <v>792</v>
      </c>
      <c r="C40" s="49" t="s">
        <v>793</v>
      </c>
      <c r="D40" s="44" t="s">
        <v>127</v>
      </c>
      <c r="E40" s="44">
        <v>1</v>
      </c>
      <c r="F40" s="50">
        <v>1000</v>
      </c>
      <c r="G40" s="47">
        <f t="shared" si="3"/>
        <v>1000</v>
      </c>
      <c r="H40" s="44"/>
      <c r="I40" s="37"/>
    </row>
    <row r="41" s="32" customFormat="1" spans="1:9">
      <c r="A41" s="41" t="s">
        <v>84</v>
      </c>
      <c r="B41" s="45" t="s">
        <v>794</v>
      </c>
      <c r="C41" s="46"/>
      <c r="D41" s="44"/>
      <c r="E41" s="44"/>
      <c r="F41" s="50"/>
      <c r="G41" s="47"/>
      <c r="H41" s="48"/>
      <c r="I41" s="37"/>
    </row>
    <row r="42" spans="1:8">
      <c r="A42" s="44">
        <v>1</v>
      </c>
      <c r="B42" s="49" t="s">
        <v>330</v>
      </c>
      <c r="C42" s="49" t="s">
        <v>795</v>
      </c>
      <c r="D42" s="44" t="s">
        <v>66</v>
      </c>
      <c r="E42" s="44">
        <v>8</v>
      </c>
      <c r="F42" s="50">
        <v>175</v>
      </c>
      <c r="G42" s="47">
        <f t="shared" ref="G42:G47" si="4">F42*E42</f>
        <v>1400</v>
      </c>
      <c r="H42" s="44"/>
    </row>
    <row r="43" spans="1:8">
      <c r="A43" s="44">
        <v>2</v>
      </c>
      <c r="B43" s="49" t="s">
        <v>330</v>
      </c>
      <c r="C43" s="49" t="s">
        <v>796</v>
      </c>
      <c r="D43" s="44" t="s">
        <v>66</v>
      </c>
      <c r="E43" s="44">
        <v>8</v>
      </c>
      <c r="F43" s="50">
        <v>265</v>
      </c>
      <c r="G43" s="47">
        <f t="shared" si="4"/>
        <v>2120</v>
      </c>
      <c r="H43" s="44"/>
    </row>
    <row r="44" spans="1:8">
      <c r="A44" s="44">
        <v>3</v>
      </c>
      <c r="B44" s="51" t="s">
        <v>797</v>
      </c>
      <c r="C44" s="51" t="s">
        <v>798</v>
      </c>
      <c r="D44" s="44" t="s">
        <v>66</v>
      </c>
      <c r="E44" s="44">
        <v>80</v>
      </c>
      <c r="F44" s="50">
        <v>33</v>
      </c>
      <c r="G44" s="47">
        <f t="shared" si="4"/>
        <v>2640</v>
      </c>
      <c r="H44" s="44"/>
    </row>
    <row r="45" spans="1:8">
      <c r="A45" s="44">
        <v>4</v>
      </c>
      <c r="B45" s="49" t="s">
        <v>799</v>
      </c>
      <c r="C45" s="49" t="s">
        <v>800</v>
      </c>
      <c r="D45" s="44" t="s">
        <v>213</v>
      </c>
      <c r="E45" s="52">
        <v>14</v>
      </c>
      <c r="F45" s="50">
        <v>120</v>
      </c>
      <c r="G45" s="47">
        <f t="shared" si="4"/>
        <v>1680</v>
      </c>
      <c r="H45" s="44"/>
    </row>
    <row r="46" spans="1:9">
      <c r="A46" s="44">
        <v>5</v>
      </c>
      <c r="B46" s="51" t="s">
        <v>801</v>
      </c>
      <c r="C46" s="56" t="s">
        <v>802</v>
      </c>
      <c r="D46" s="44" t="s">
        <v>66</v>
      </c>
      <c r="E46" s="44">
        <v>3</v>
      </c>
      <c r="F46" s="50">
        <v>20</v>
      </c>
      <c r="G46" s="47">
        <f t="shared" si="4"/>
        <v>60</v>
      </c>
      <c r="H46" s="43"/>
      <c r="I46" s="32"/>
    </row>
    <row r="47" spans="1:8">
      <c r="A47" s="44">
        <v>6</v>
      </c>
      <c r="B47" s="55" t="s">
        <v>125</v>
      </c>
      <c r="C47" s="55" t="s">
        <v>125</v>
      </c>
      <c r="D47" s="44" t="s">
        <v>682</v>
      </c>
      <c r="E47" s="44">
        <v>1</v>
      </c>
      <c r="F47" s="50">
        <v>1000</v>
      </c>
      <c r="G47" s="47">
        <f t="shared" si="4"/>
        <v>1000</v>
      </c>
      <c r="H47" s="44"/>
    </row>
    <row r="48" s="34" customFormat="1" spans="1:9">
      <c r="A48" s="41" t="s">
        <v>131</v>
      </c>
      <c r="B48" s="57" t="s">
        <v>26</v>
      </c>
      <c r="C48" s="58"/>
      <c r="D48" s="58"/>
      <c r="E48" s="59"/>
      <c r="F48" s="60">
        <f>SUM(G5:G47)</f>
        <v>343615</v>
      </c>
      <c r="G48" s="60"/>
      <c r="H48" s="61"/>
      <c r="I48" s="37"/>
    </row>
  </sheetData>
  <autoFilter xmlns:etc="http://www.wps.cn/officeDocument/2017/etCustomData" ref="A3:I48" etc:filterBottomFollowUsedRange="0">
    <extLst/>
  </autoFilter>
  <mergeCells count="10">
    <mergeCell ref="A1:H1"/>
    <mergeCell ref="F2:G2"/>
    <mergeCell ref="B48:E48"/>
    <mergeCell ref="F48:G48"/>
    <mergeCell ref="A2:A3"/>
    <mergeCell ref="B2:B3"/>
    <mergeCell ref="C2:C3"/>
    <mergeCell ref="D2:D3"/>
    <mergeCell ref="E2:E3"/>
    <mergeCell ref="H2:H3"/>
  </mergeCells>
  <dataValidations count="1">
    <dataValidation type="list" allowBlank="1" showInputMessage="1" showErrorMessage="1" sqref="C65555 HA65555 HE65555 QW65555 RA65555 AAS65555 AAW65555 AKO65555 AKS65555 AUK65555 AUO65555 BEG65555 BEK65555 BOC65555 BOG65555 BXY65555 BYC65555 CHU65555 CHY65555 CRQ65555 CRU65555 DBM65555 DBQ65555 DLI65555 DLM65555 DVE65555 DVI65555 EFA65555 EFE65555 EOW65555 EPA65555 EYS65555 EYW65555 FIO65555 FIS65555 FSK65555 FSO65555 GCG65555 GCK65555 GMC65555 GMG65555 GVY65555 GWC65555 HFU65555 HFY65555 HPQ65555 HPU65555 HZM65555 HZQ65555 IJI65555 IJM65555 ITE65555 ITI65555 JDA65555 JDE65555 JMW65555 JNA65555 JWS65555 JWW65555 KGO65555 KGS65555 KQK65555 KQO65555 LAG65555 LAK65555 LKC65555 LKG65555 LTY65555 LUC65555 MDU65555 MDY65555 MNQ65555 MNU65555 MXM65555 MXQ65555 NHI65555 NHM65555 NRE65555 NRI65555 OBA65555 OBE65555 OKW65555 OLA65555 OUS65555 OUW65555 PEO65555 PES65555 POK65555 POO65555 PYG65555 PYK65555 QIC65555 QIG65555 QRY65555 QSC65555 RBU65555 RBY65555 RLQ65555 RLU65555 RVM65555 RVQ65555 SFI65555 SFM65555 SPE65555 SPI65555 SZA65555 SZE65555 TIW65555 TJA65555 TSS65555 TSW65555 UCO65555 UCS65555 UMK65555 UMO65555 UWG65555 UWK65555 VGC65555 VGG65555 VPY65555 VQC65555 VZU65555 VZY65555 WJQ65555 WJU65555 WTM65555 WTQ65555 C131091 HA131091 HE131091 QW131091 RA131091 AAS131091 AAW131091 AKO131091 AKS131091 AUK131091 AUO131091 BEG131091 BEK131091 BOC131091 BOG131091 BXY131091 BYC131091 CHU131091 CHY131091 CRQ131091 CRU131091 DBM131091 DBQ131091 DLI131091 DLM131091 DVE131091 DVI131091 EFA131091 EFE131091 EOW131091 EPA131091 EYS131091 EYW131091 FIO131091 FIS131091 FSK131091 FSO131091 GCG131091 GCK131091 GMC131091 GMG131091 GVY131091 GWC131091 HFU131091 HFY131091 HPQ131091 HPU131091 HZM131091 HZQ131091 IJI131091 IJM131091 ITE131091 ITI131091 JDA131091 JDE131091 JMW131091 JNA131091 JWS131091 JWW131091 KGO131091 KGS131091 KQK131091 KQO131091 LAG131091 LAK131091 LKC131091 LKG131091 LTY131091 LUC131091 MDU131091 MDY131091 MNQ131091 MNU131091 MXM131091 MXQ131091 NHI131091 NHM131091 NRE131091 NRI131091 OBA131091 OBE131091 OKW131091 OLA131091 OUS131091 OUW131091 PEO131091 PES131091 POK131091 POO131091 PYG131091 PYK131091 QIC131091 QIG131091 QRY131091 QSC131091 RBU131091 RBY131091 RLQ131091 RLU131091 RVM131091 RVQ131091 SFI131091 SFM131091 SPE131091 SPI131091 SZA131091 SZE131091 TIW131091 TJA131091 TSS131091 TSW131091 UCO131091 UCS131091 UMK131091 UMO131091 UWG131091 UWK131091 VGC131091 VGG131091 VPY131091 VQC131091 VZU131091 VZY131091 WJQ131091 WJU131091 WTM131091 WTQ131091 C196627 HA196627 HE196627 QW196627 RA196627 AAS196627 AAW196627 AKO196627 AKS196627 AUK196627 AUO196627 BEG196627 BEK196627 BOC196627 BOG196627 BXY196627 BYC196627 CHU196627 CHY196627 CRQ196627 CRU196627 DBM196627 DBQ196627 DLI196627 DLM196627 DVE196627 DVI196627 EFA196627 EFE196627 EOW196627 EPA196627 EYS196627 EYW196627 FIO196627 FIS196627 FSK196627 FSO196627 GCG196627 GCK196627 GMC196627 GMG196627 GVY196627 GWC196627 HFU196627 HFY196627 HPQ196627 HPU196627 HZM196627 HZQ196627 IJI196627 IJM196627 ITE196627 ITI196627 JDA196627 JDE196627 JMW196627 JNA196627 JWS196627 JWW196627 KGO196627 KGS196627 KQK196627 KQO196627 LAG196627 LAK196627 LKC196627 LKG196627 LTY196627 LUC196627 MDU196627 MDY196627 MNQ196627 MNU196627 MXM196627 MXQ196627 NHI196627 NHM196627 NRE196627 NRI196627 OBA196627 OBE196627 OKW196627 OLA196627 OUS196627 OUW196627 PEO196627 PES196627 POK196627 POO196627 PYG196627 PYK196627 QIC196627 QIG196627 QRY196627 QSC196627 RBU196627 RBY196627 RLQ196627 RLU196627 RVM196627 RVQ196627 SFI196627 SFM196627 SPE196627 SPI196627 SZA196627 SZE196627 TIW196627 TJA196627 TSS196627 TSW196627 UCO196627 UCS196627 UMK196627 UMO196627 UWG196627 UWK196627 VGC196627 VGG196627 VPY196627 VQC196627 VZU196627 VZY196627 WJQ196627 WJU196627 WTM196627 WTQ196627 C262163 HA262163 HE262163 QW262163 RA262163 AAS262163 AAW262163 AKO262163 AKS262163 AUK262163 AUO262163 BEG262163 BEK262163 BOC262163 BOG262163 BXY262163 BYC262163 CHU262163 CHY262163 CRQ262163 CRU262163 DBM262163 DBQ262163 DLI262163 DLM262163 DVE262163 DVI262163 EFA262163 EFE262163 EOW262163 EPA262163 EYS262163 EYW262163 FIO262163 FIS262163 FSK262163 FSO262163 GCG262163 GCK262163 GMC262163 GMG262163 GVY262163 GWC262163 HFU262163 HFY262163 HPQ262163 HPU262163 HZM262163 HZQ262163 IJI262163 IJM262163 ITE262163 ITI262163 JDA262163 JDE262163 JMW262163 JNA262163 JWS262163 JWW262163 KGO262163 KGS262163 KQK262163 KQO262163 LAG262163 LAK262163 LKC262163 LKG262163 LTY262163 LUC262163 MDU262163 MDY262163 MNQ262163 MNU262163 MXM262163 MXQ262163 NHI262163 NHM262163 NRE262163 NRI262163 OBA262163 OBE262163 OKW262163 OLA262163 OUS262163 OUW262163 PEO262163 PES262163 POK262163 POO262163 PYG262163 PYK262163 QIC262163 QIG262163 QRY262163 QSC262163 RBU262163 RBY262163 RLQ262163 RLU262163 RVM262163 RVQ262163 SFI262163 SFM262163 SPE262163 SPI262163 SZA262163 SZE262163 TIW262163 TJA262163 TSS262163 TSW262163 UCO262163 UCS262163 UMK262163 UMO262163 UWG262163 UWK262163 VGC262163 VGG262163 VPY262163 VQC262163 VZU262163 VZY262163 WJQ262163 WJU262163 WTM262163 WTQ262163 C327699 HA327699 HE327699 QW327699 RA327699 AAS327699 AAW327699 AKO327699 AKS327699 AUK327699 AUO327699 BEG327699 BEK327699 BOC327699 BOG327699 BXY327699 BYC327699 CHU327699 CHY327699 CRQ327699 CRU327699 DBM327699 DBQ327699 DLI327699 DLM327699 DVE327699 DVI327699 EFA327699 EFE327699 EOW327699 EPA327699 EYS327699 EYW327699 FIO327699 FIS327699 FSK327699 FSO327699 GCG327699 GCK327699 GMC327699 GMG327699 GVY327699 GWC327699 HFU327699 HFY327699 HPQ327699 HPU327699 HZM327699 HZQ327699 IJI327699 IJM327699 ITE327699 ITI327699 JDA327699 JDE327699 JMW327699 JNA327699 JWS327699 JWW327699 KGO327699 KGS327699 KQK327699 KQO327699 LAG327699 LAK327699 LKC327699 LKG327699 LTY327699 LUC327699 MDU327699 MDY327699 MNQ327699 MNU327699 MXM327699 MXQ327699 NHI327699 NHM327699 NRE327699 NRI327699 OBA327699 OBE327699 OKW327699 OLA327699 OUS327699 OUW327699 PEO327699 PES327699 POK327699 POO327699 PYG327699 PYK327699 QIC327699 QIG327699 QRY327699 QSC327699 RBU327699 RBY327699 RLQ327699 RLU327699 RVM327699 RVQ327699 SFI327699 SFM327699 SPE327699 SPI327699 SZA327699 SZE327699 TIW327699 TJA327699 TSS327699 TSW327699 UCO327699 UCS327699 UMK327699 UMO327699 UWG327699 UWK327699 VGC327699 VGG327699 VPY327699 VQC327699 VZU327699 VZY327699 WJQ327699 WJU327699 WTM327699 WTQ327699 C393235 HA393235 HE393235 QW393235 RA393235 AAS393235 AAW393235 AKO393235 AKS393235 AUK393235 AUO393235 BEG393235 BEK393235 BOC393235 BOG393235 BXY393235 BYC393235 CHU393235 CHY393235 CRQ393235 CRU393235 DBM393235 DBQ393235 DLI393235 DLM393235 DVE393235 DVI393235 EFA393235 EFE393235 EOW393235 EPA393235 EYS393235 EYW393235 FIO393235 FIS393235 FSK393235 FSO393235 GCG393235 GCK393235 GMC393235 GMG393235 GVY393235 GWC393235 HFU393235 HFY393235 HPQ393235 HPU393235 HZM393235 HZQ393235 IJI393235 IJM393235 ITE393235 ITI393235 JDA393235 JDE393235 JMW393235 JNA393235 JWS393235 JWW393235 KGO393235 KGS393235 KQK393235 KQO393235 LAG393235 LAK393235 LKC393235 LKG393235 LTY393235 LUC393235 MDU393235 MDY393235 MNQ393235 MNU393235 MXM393235 MXQ393235 NHI393235 NHM393235 NRE393235 NRI393235 OBA393235 OBE393235 OKW393235 OLA393235 OUS393235 OUW393235 PEO393235 PES393235 POK393235 POO393235 PYG393235 PYK393235 QIC393235 QIG393235 QRY393235 QSC393235 RBU393235 RBY393235 RLQ393235 RLU393235 RVM393235 RVQ393235 SFI393235 SFM393235 SPE393235 SPI393235 SZA393235 SZE393235 TIW393235 TJA393235 TSS393235 TSW393235 UCO393235 UCS393235 UMK393235 UMO393235 UWG393235 UWK393235 VGC393235 VGG393235 VPY393235 VQC393235 VZU393235 VZY393235 WJQ393235 WJU393235 WTM393235 WTQ393235 C458771 HA458771 HE458771 QW458771 RA458771 AAS458771 AAW458771 AKO458771 AKS458771 AUK458771 AUO458771 BEG458771 BEK458771 BOC458771 BOG458771 BXY458771 BYC458771 CHU458771 CHY458771 CRQ458771 CRU458771 DBM458771 DBQ458771 DLI458771 DLM458771 DVE458771 DVI458771 EFA458771 EFE458771 EOW458771 EPA458771 EYS458771 EYW458771 FIO458771 FIS458771 FSK458771 FSO458771 GCG458771 GCK458771 GMC458771 GMG458771 GVY458771 GWC458771 HFU458771 HFY458771 HPQ458771 HPU458771 HZM458771 HZQ458771 IJI458771 IJM458771 ITE458771 ITI458771 JDA458771 JDE458771 JMW458771 JNA458771 JWS458771 JWW458771 KGO458771 KGS458771 KQK458771 KQO458771 LAG458771 LAK458771 LKC458771 LKG458771 LTY458771 LUC458771 MDU458771 MDY458771 MNQ458771 MNU458771 MXM458771 MXQ458771 NHI458771 NHM458771 NRE458771 NRI458771 OBA458771 OBE458771 OKW458771 OLA458771 OUS458771 OUW458771 PEO458771 PES458771 POK458771 POO458771 PYG458771 PYK458771 QIC458771 QIG458771 QRY458771 QSC458771 RBU458771 RBY458771 RLQ458771 RLU458771 RVM458771 RVQ458771 SFI458771 SFM458771 SPE458771 SPI458771 SZA458771 SZE458771 TIW458771 TJA458771 TSS458771 TSW458771 UCO458771 UCS458771 UMK458771 UMO458771 UWG458771 UWK458771 VGC458771 VGG458771 VPY458771 VQC458771 VZU458771 VZY458771 WJQ458771 WJU458771 WTM458771 WTQ458771 C524307 HA524307 HE524307 QW524307 RA524307 AAS524307 AAW524307 AKO524307 AKS524307 AUK524307 AUO524307 BEG524307 BEK524307 BOC524307 BOG524307 BXY524307 BYC524307 CHU524307 CHY524307 CRQ524307 CRU524307 DBM524307 DBQ524307 DLI524307 DLM524307 DVE524307 DVI524307 EFA524307 EFE524307 EOW524307 EPA524307 EYS524307 EYW524307 FIO524307 FIS524307 FSK524307 FSO524307 GCG524307 GCK524307 GMC524307 GMG524307 GVY524307 GWC524307 HFU524307 HFY524307 HPQ524307 HPU524307 HZM524307 HZQ524307 IJI524307 IJM524307 ITE524307 ITI524307 JDA524307 JDE524307 JMW524307 JNA524307 JWS524307 JWW524307 KGO524307 KGS524307 KQK524307 KQO524307 LAG524307 LAK524307 LKC524307 LKG524307 LTY524307 LUC524307 MDU524307 MDY524307 MNQ524307 MNU524307 MXM524307 MXQ524307 NHI524307 NHM524307 NRE524307 NRI524307 OBA524307 OBE524307 OKW524307 OLA524307 OUS524307 OUW524307 PEO524307 PES524307 POK524307 POO524307 PYG524307 PYK524307 QIC524307 QIG524307 QRY524307 QSC524307 RBU524307 RBY524307 RLQ524307 RLU524307 RVM524307 RVQ524307 SFI524307 SFM524307 SPE524307 SPI524307 SZA524307 SZE524307 TIW524307 TJA524307 TSS524307 TSW524307 UCO524307 UCS524307 UMK524307 UMO524307 UWG524307 UWK524307 VGC524307 VGG524307 VPY524307 VQC524307 VZU524307 VZY524307 WJQ524307 WJU524307 WTM524307 WTQ524307 C589843 HA589843 HE589843 QW589843 RA589843 AAS589843 AAW589843 AKO589843 AKS589843 AUK589843 AUO589843 BEG589843 BEK589843 BOC589843 BOG589843 BXY589843 BYC589843 CHU589843 CHY589843 CRQ589843 CRU589843 DBM589843 DBQ589843 DLI589843 DLM589843 DVE589843 DVI589843 EFA589843 EFE589843 EOW589843 EPA589843 EYS589843 EYW589843 FIO589843 FIS589843 FSK589843 FSO589843 GCG589843 GCK589843 GMC589843 GMG589843 GVY589843 GWC589843 HFU589843 HFY589843 HPQ589843 HPU589843 HZM589843 HZQ589843 IJI589843 IJM589843 ITE589843 ITI589843 JDA589843 JDE589843 JMW589843 JNA589843 JWS589843 JWW589843 KGO589843 KGS589843 KQK589843 KQO589843 LAG589843 LAK589843 LKC589843 LKG589843 LTY589843 LUC589843 MDU589843 MDY589843 MNQ589843 MNU589843 MXM589843 MXQ589843 NHI589843 NHM589843 NRE589843 NRI589843 OBA589843 OBE589843 OKW589843 OLA589843 OUS589843 OUW589843 PEO589843 PES589843 POK589843 POO589843 PYG589843 PYK589843 QIC589843 QIG589843 QRY589843 QSC589843 RBU589843 RBY589843 RLQ589843 RLU589843 RVM589843 RVQ589843 SFI589843 SFM589843 SPE589843 SPI589843 SZA589843 SZE589843 TIW589843 TJA589843 TSS589843 TSW589843 UCO589843 UCS589843 UMK589843 UMO589843 UWG589843 UWK589843 VGC589843 VGG589843 VPY589843 VQC589843 VZU589843 VZY589843 WJQ589843 WJU589843 WTM589843 WTQ589843 C655379 HA655379 HE655379 QW655379 RA655379 AAS655379 AAW655379 AKO655379 AKS655379 AUK655379 AUO655379 BEG655379 BEK655379 BOC655379 BOG655379 BXY655379 BYC655379 CHU655379 CHY655379 CRQ655379 CRU655379 DBM655379 DBQ655379 DLI655379 DLM655379 DVE655379 DVI655379 EFA655379 EFE655379 EOW655379 EPA655379 EYS655379 EYW655379 FIO655379 FIS655379 FSK655379 FSO655379 GCG655379 GCK655379 GMC655379 GMG655379 GVY655379 GWC655379 HFU655379 HFY655379 HPQ655379 HPU655379 HZM655379 HZQ655379 IJI655379 IJM655379 ITE655379 ITI655379 JDA655379 JDE655379 JMW655379 JNA655379 JWS655379 JWW655379 KGO655379 KGS655379 KQK655379 KQO655379 LAG655379 LAK655379 LKC655379 LKG655379 LTY655379 LUC655379 MDU655379 MDY655379 MNQ655379 MNU655379 MXM655379 MXQ655379 NHI655379 NHM655379 NRE655379 NRI655379 OBA655379 OBE655379 OKW655379 OLA655379 OUS655379 OUW655379 PEO655379 PES655379 POK655379 POO655379 PYG655379 PYK655379 QIC655379 QIG655379 QRY655379 QSC655379 RBU655379 RBY655379 RLQ655379 RLU655379 RVM655379 RVQ655379 SFI655379 SFM655379 SPE655379 SPI655379 SZA655379 SZE655379 TIW655379 TJA655379 TSS655379 TSW655379 UCO655379 UCS655379 UMK655379 UMO655379 UWG655379 UWK655379 VGC655379 VGG655379 VPY655379 VQC655379 VZU655379 VZY655379 WJQ655379 WJU655379 WTM655379 WTQ655379 C720915 HA720915 HE720915 QW720915 RA720915 AAS720915 AAW720915 AKO720915 AKS720915 AUK720915 AUO720915 BEG720915 BEK720915 BOC720915 BOG720915 BXY720915 BYC720915 CHU720915 CHY720915 CRQ720915 CRU720915 DBM720915 DBQ720915 DLI720915 DLM720915 DVE720915 DVI720915 EFA720915 EFE720915 EOW720915 EPA720915 EYS720915 EYW720915 FIO720915 FIS720915 FSK720915 FSO720915 GCG720915 GCK720915 GMC720915 GMG720915 GVY720915 GWC720915 HFU720915 HFY720915 HPQ720915 HPU720915 HZM720915 HZQ720915 IJI720915 IJM720915 ITE720915 ITI720915 JDA720915 JDE720915 JMW720915 JNA720915 JWS720915 JWW720915 KGO720915 KGS720915 KQK720915 KQO720915 LAG720915 LAK720915 LKC720915 LKG720915 LTY720915 LUC720915 MDU720915 MDY720915 MNQ720915 MNU720915 MXM720915 MXQ720915 NHI720915 NHM720915 NRE720915 NRI720915 OBA720915 OBE720915 OKW720915 OLA720915 OUS720915 OUW720915 PEO720915 PES720915 POK720915 POO720915 PYG720915 PYK720915 QIC720915 QIG720915 QRY720915 QSC720915 RBU720915 RBY720915 RLQ720915 RLU720915 RVM720915 RVQ720915 SFI720915 SFM720915 SPE720915 SPI720915 SZA720915 SZE720915 TIW720915 TJA720915 TSS720915 TSW720915 UCO720915 UCS720915 UMK720915 UMO720915 UWG720915 UWK720915 VGC720915 VGG720915 VPY720915 VQC720915 VZU720915 VZY720915 WJQ720915 WJU720915 WTM720915 WTQ720915 C786451 HA786451 HE786451 QW786451 RA786451 AAS786451 AAW786451 AKO786451 AKS786451 AUK786451 AUO786451 BEG786451 BEK786451 BOC786451 BOG786451 BXY786451 BYC786451 CHU786451 CHY786451 CRQ786451 CRU786451 DBM786451 DBQ786451 DLI786451 DLM786451 DVE786451 DVI786451 EFA786451 EFE786451 EOW786451 EPA786451 EYS786451 EYW786451 FIO786451 FIS786451 FSK786451 FSO786451 GCG786451 GCK786451 GMC786451 GMG786451 GVY786451 GWC786451 HFU786451 HFY786451 HPQ786451 HPU786451 HZM786451 HZQ786451 IJI786451 IJM786451 ITE786451 ITI786451 JDA786451 JDE786451 JMW786451 JNA786451 JWS786451 JWW786451 KGO786451 KGS786451 KQK786451 KQO786451 LAG786451 LAK786451 LKC786451 LKG786451 LTY786451 LUC786451 MDU786451 MDY786451 MNQ786451 MNU786451 MXM786451 MXQ786451 NHI786451 NHM786451 NRE786451 NRI786451 OBA786451 OBE786451 OKW786451 OLA786451 OUS786451 OUW786451 PEO786451 PES786451 POK786451 POO786451 PYG786451 PYK786451 QIC786451 QIG786451 QRY786451 QSC786451 RBU786451 RBY786451 RLQ786451 RLU786451 RVM786451 RVQ786451 SFI786451 SFM786451 SPE786451 SPI786451 SZA786451 SZE786451 TIW786451 TJA786451 TSS786451 TSW786451 UCO786451 UCS786451 UMK786451 UMO786451 UWG786451 UWK786451 VGC786451 VGG786451 VPY786451 VQC786451 VZU786451 VZY786451 WJQ786451 WJU786451 WTM786451 WTQ786451 C851987 HA851987 HE851987 QW851987 RA851987 AAS851987 AAW851987 AKO851987 AKS851987 AUK851987 AUO851987 BEG851987 BEK851987 BOC851987 BOG851987 BXY851987 BYC851987 CHU851987 CHY851987 CRQ851987 CRU851987 DBM851987 DBQ851987 DLI851987 DLM851987 DVE851987 DVI851987 EFA851987 EFE851987 EOW851987 EPA851987 EYS851987 EYW851987 FIO851987 FIS851987 FSK851987 FSO851987 GCG851987 GCK851987 GMC851987 GMG851987 GVY851987 GWC851987 HFU851987 HFY851987 HPQ851987 HPU851987 HZM851987 HZQ851987 IJI851987 IJM851987 ITE851987 ITI851987 JDA851987 JDE851987 JMW851987 JNA851987 JWS851987 JWW851987 KGO851987 KGS851987 KQK851987 KQO851987 LAG851987 LAK851987 LKC851987 LKG851987 LTY851987 LUC851987 MDU851987 MDY851987 MNQ851987 MNU851987 MXM851987 MXQ851987 NHI851987 NHM851987 NRE851987 NRI851987 OBA851987 OBE851987 OKW851987 OLA851987 OUS851987 OUW851987 PEO851987 PES851987 POK851987 POO851987 PYG851987 PYK851987 QIC851987 QIG851987 QRY851987 QSC851987 RBU851987 RBY851987 RLQ851987 RLU851987 RVM851987 RVQ851987 SFI851987 SFM851987 SPE851987 SPI851987 SZA851987 SZE851987 TIW851987 TJA851987 TSS851987 TSW851987 UCO851987 UCS851987 UMK851987 UMO851987 UWG851987 UWK851987 VGC851987 VGG851987 VPY851987 VQC851987 VZU851987 VZY851987 WJQ851987 WJU851987 WTM851987 WTQ851987 C917523 HA917523 HE917523 QW917523 RA917523 AAS917523 AAW917523 AKO917523 AKS917523 AUK917523 AUO917523 BEG917523 BEK917523 BOC917523 BOG917523 BXY917523 BYC917523 CHU917523 CHY917523 CRQ917523 CRU917523 DBM917523 DBQ917523 DLI917523 DLM917523 DVE917523 DVI917523 EFA917523 EFE917523 EOW917523 EPA917523 EYS917523 EYW917523 FIO917523 FIS917523 FSK917523 FSO917523 GCG917523 GCK917523 GMC917523 GMG917523 GVY917523 GWC917523 HFU917523 HFY917523 HPQ917523 HPU917523 HZM917523 HZQ917523 IJI917523 IJM917523 ITE917523 ITI917523 JDA917523 JDE917523 JMW917523 JNA917523 JWS917523 JWW917523 KGO917523 KGS917523 KQK917523 KQO917523 LAG917523 LAK917523 LKC917523 LKG917523 LTY917523 LUC917523 MDU917523 MDY917523 MNQ917523 MNU917523 MXM917523 MXQ917523 NHI917523 NHM917523 NRE917523 NRI917523 OBA917523 OBE917523 OKW917523 OLA917523 OUS917523 OUW917523 PEO917523 PES917523 POK917523 POO917523 PYG917523 PYK917523 QIC917523 QIG917523 QRY917523 QSC917523 RBU917523 RBY917523 RLQ917523 RLU917523 RVM917523 RVQ917523 SFI917523 SFM917523 SPE917523 SPI917523 SZA917523 SZE917523 TIW917523 TJA917523 TSS917523 TSW917523 UCO917523 UCS917523 UMK917523 UMO917523 UWG917523 UWK917523 VGC917523 VGG917523 VPY917523 VQC917523 VZU917523 VZY917523 WJQ917523 WJU917523 WTM917523 WTQ917523 C983059 HA983059 HE983059 QW983059 RA983059 AAS983059 AAW983059 AKO983059 AKS983059 AUK983059 AUO983059 BEG983059 BEK983059 BOC983059 BOG983059 BXY983059 BYC983059 CHU983059 CHY983059 CRQ983059 CRU983059 DBM983059 DBQ983059 DLI983059 DLM983059 DVE983059 DVI983059 EFA983059 EFE983059 EOW983059 EPA983059 EYS983059 EYW983059 FIO983059 FIS983059 FSK983059 FSO983059 GCG983059 GCK983059 GMC983059 GMG983059 GVY983059 GWC983059 HFU983059 HFY983059 HPQ983059 HPU983059 HZM983059 HZQ983059 IJI983059 IJM983059 ITE983059 ITI983059 JDA983059 JDE983059 JMW983059 JNA983059 JWS983059 JWW983059 KGO983059 KGS983059 KQK983059 KQO983059 LAG983059 LAK983059 LKC983059 LKG983059 LTY983059 LUC983059 MDU983059 MDY983059 MNQ983059 MNU983059 MXM983059 MXQ983059 NHI983059 NHM983059 NRE983059 NRI983059 OBA983059 OBE983059 OKW983059 OLA983059 OUS983059 OUW983059 PEO983059 PES983059 POK983059 POO983059 PYG983059 PYK983059 QIC983059 QIG983059 QRY983059 QSC983059 RBU983059 RBY983059 RLQ983059 RLU983059 RVM983059 RVQ983059 SFI983059 SFM983059 SPE983059 SPI983059 SZA983059 SZE983059 TIW983059 TJA983059 TSS983059 TSW983059 UCO983059 UCS983059 UMK983059 UMO983059 UWG983059 UWK983059 VGC983059 VGG983059 VPY983059 VQC983059 VZU983059 VZY983059 WJQ983059 WJU983059 WTM983059 WTQ983059">
      <formula1>INDIRECT($A65555)</formula1>
    </dataValidation>
  </dataValidations>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view="pageBreakPreview" zoomScaleNormal="100" workbookViewId="0">
      <selection activeCell="G8" sqref="G8:G11"/>
    </sheetView>
  </sheetViews>
  <sheetFormatPr defaultColWidth="10" defaultRowHeight="14.25" outlineLevelCol="7"/>
  <cols>
    <col min="1" max="1" width="3.75" style="2" customWidth="1"/>
    <col min="2" max="2" width="13.1333333333333" style="2" customWidth="1"/>
    <col min="3" max="3" width="34" style="2" customWidth="1"/>
    <col min="4" max="4" width="14.75" style="2" customWidth="1"/>
    <col min="5" max="5" width="14.75" style="3" customWidth="1"/>
    <col min="6" max="6" width="14.75" style="4" customWidth="1"/>
    <col min="7" max="7" width="14.75" style="2" customWidth="1"/>
    <col min="8" max="8" width="14.75" style="5" customWidth="1"/>
    <col min="9" max="231" width="10" style="2"/>
    <col min="232" max="232" width="3.13333333333333" style="2" customWidth="1"/>
    <col min="233" max="233" width="14.8833333333333" style="2" customWidth="1"/>
    <col min="234" max="234" width="47.5" style="2" customWidth="1"/>
    <col min="235" max="235" width="16" style="2" customWidth="1"/>
    <col min="236" max="236" width="5.13333333333333" style="2" customWidth="1"/>
    <col min="237" max="237" width="7.88333333333333" style="2" customWidth="1"/>
    <col min="238" max="238" width="9.5" style="2" customWidth="1"/>
    <col min="239" max="239" width="12.75" style="2" customWidth="1"/>
    <col min="240" max="240" width="13" style="2" customWidth="1"/>
    <col min="241" max="16384" width="10" style="2"/>
  </cols>
  <sheetData>
    <row r="1" ht="19.5" spans="1:8">
      <c r="A1" s="6" t="s">
        <v>803</v>
      </c>
      <c r="B1" s="7"/>
      <c r="C1" s="7"/>
      <c r="D1" s="7"/>
      <c r="E1" s="7"/>
      <c r="F1" s="7"/>
      <c r="G1" s="7"/>
      <c r="H1" s="7"/>
    </row>
    <row r="2" s="1" customFormat="1" ht="24" spans="1:8">
      <c r="A2" s="8" t="s">
        <v>24</v>
      </c>
      <c r="B2" s="8" t="s">
        <v>804</v>
      </c>
      <c r="C2" s="8" t="s">
        <v>805</v>
      </c>
      <c r="D2" s="8" t="s">
        <v>806</v>
      </c>
      <c r="E2" s="9" t="s">
        <v>807</v>
      </c>
      <c r="F2" s="10" t="s">
        <v>808</v>
      </c>
      <c r="G2" s="11" t="s">
        <v>47</v>
      </c>
      <c r="H2" s="8" t="s">
        <v>45</v>
      </c>
    </row>
    <row r="3" s="1" customFormat="1" ht="24" spans="1:8">
      <c r="A3" s="12">
        <v>1</v>
      </c>
      <c r="B3" s="13" t="s">
        <v>809</v>
      </c>
      <c r="C3" s="14" t="s">
        <v>810</v>
      </c>
      <c r="D3" s="15" t="s">
        <v>54</v>
      </c>
      <c r="E3" s="16">
        <v>40</v>
      </c>
      <c r="F3" s="17">
        <v>20</v>
      </c>
      <c r="G3" s="18">
        <f t="shared" ref="G3:G11" si="0">F3*E3</f>
        <v>800</v>
      </c>
      <c r="H3" s="19"/>
    </row>
    <row r="4" s="1" customFormat="1" ht="24" spans="1:8">
      <c r="A4" s="12">
        <v>2</v>
      </c>
      <c r="B4" s="13" t="s">
        <v>811</v>
      </c>
      <c r="C4" s="14" t="s">
        <v>812</v>
      </c>
      <c r="D4" s="15" t="s">
        <v>54</v>
      </c>
      <c r="E4" s="16">
        <v>3</v>
      </c>
      <c r="F4" s="17">
        <v>20</v>
      </c>
      <c r="G4" s="18">
        <f t="shared" si="0"/>
        <v>60</v>
      </c>
      <c r="H4" s="19"/>
    </row>
    <row r="5" s="1" customFormat="1" ht="24" spans="1:8">
      <c r="A5" s="12">
        <v>3</v>
      </c>
      <c r="B5" s="13" t="s">
        <v>813</v>
      </c>
      <c r="C5" s="14" t="s">
        <v>814</v>
      </c>
      <c r="D5" s="15" t="s">
        <v>107</v>
      </c>
      <c r="E5" s="16">
        <v>1</v>
      </c>
      <c r="F5" s="17">
        <v>1000</v>
      </c>
      <c r="G5" s="18">
        <f t="shared" si="0"/>
        <v>1000</v>
      </c>
      <c r="H5" s="19"/>
    </row>
    <row r="6" s="1" customFormat="1" ht="12" spans="1:8">
      <c r="A6" s="12">
        <v>4</v>
      </c>
      <c r="B6" s="13" t="s">
        <v>815</v>
      </c>
      <c r="C6" s="20" t="s">
        <v>816</v>
      </c>
      <c r="D6" s="15" t="s">
        <v>107</v>
      </c>
      <c r="E6" s="16">
        <v>3</v>
      </c>
      <c r="F6" s="17">
        <v>1200</v>
      </c>
      <c r="G6" s="18">
        <f t="shared" si="0"/>
        <v>3600</v>
      </c>
      <c r="H6" s="19"/>
    </row>
    <row r="7" s="1" customFormat="1" ht="12" spans="1:8">
      <c r="A7" s="12">
        <v>5</v>
      </c>
      <c r="B7" s="13" t="s">
        <v>817</v>
      </c>
      <c r="C7" s="21" t="s">
        <v>818</v>
      </c>
      <c r="D7" s="15" t="s">
        <v>107</v>
      </c>
      <c r="E7" s="16">
        <v>1</v>
      </c>
      <c r="F7" s="17">
        <v>500</v>
      </c>
      <c r="G7" s="18">
        <f t="shared" si="0"/>
        <v>500</v>
      </c>
      <c r="H7" s="19"/>
    </row>
    <row r="8" s="1" customFormat="1" ht="24" spans="1:8">
      <c r="A8" s="12">
        <v>6</v>
      </c>
      <c r="B8" s="13" t="s">
        <v>819</v>
      </c>
      <c r="C8" s="21" t="s">
        <v>820</v>
      </c>
      <c r="D8" s="15" t="s">
        <v>66</v>
      </c>
      <c r="E8" s="16">
        <v>300</v>
      </c>
      <c r="F8" s="17">
        <v>17</v>
      </c>
      <c r="G8" s="18">
        <f t="shared" si="0"/>
        <v>5100</v>
      </c>
      <c r="H8" s="19"/>
    </row>
    <row r="9" s="1" customFormat="1" ht="24" spans="1:8">
      <c r="A9" s="12">
        <v>7</v>
      </c>
      <c r="B9" s="13" t="s">
        <v>819</v>
      </c>
      <c r="C9" s="21" t="s">
        <v>821</v>
      </c>
      <c r="D9" s="15" t="s">
        <v>66</v>
      </c>
      <c r="E9" s="16">
        <v>200</v>
      </c>
      <c r="F9" s="17">
        <v>20</v>
      </c>
      <c r="G9" s="18">
        <f t="shared" si="0"/>
        <v>4000</v>
      </c>
      <c r="H9" s="19"/>
    </row>
    <row r="10" s="1" customFormat="1" ht="24" spans="1:8">
      <c r="A10" s="12">
        <v>8</v>
      </c>
      <c r="B10" s="13" t="s">
        <v>822</v>
      </c>
      <c r="C10" s="21" t="s">
        <v>823</v>
      </c>
      <c r="D10" s="15" t="s">
        <v>66</v>
      </c>
      <c r="E10" s="16">
        <v>500</v>
      </c>
      <c r="F10" s="17">
        <v>15</v>
      </c>
      <c r="G10" s="18">
        <f t="shared" si="0"/>
        <v>7500</v>
      </c>
      <c r="H10" s="19"/>
    </row>
    <row r="11" s="1" customFormat="1" ht="24" spans="1:8">
      <c r="A11" s="12">
        <v>9</v>
      </c>
      <c r="B11" s="22" t="s">
        <v>824</v>
      </c>
      <c r="C11" s="21" t="s">
        <v>825</v>
      </c>
      <c r="D11" s="15" t="s">
        <v>66</v>
      </c>
      <c r="E11" s="16">
        <v>600</v>
      </c>
      <c r="F11" s="17">
        <v>6</v>
      </c>
      <c r="G11" s="18">
        <f t="shared" si="0"/>
        <v>3600</v>
      </c>
      <c r="H11" s="19"/>
    </row>
    <row r="12" s="1" customFormat="1" ht="12" spans="1:8">
      <c r="A12" s="23" t="s">
        <v>48</v>
      </c>
      <c r="B12" s="24" t="s">
        <v>826</v>
      </c>
      <c r="C12" s="25"/>
      <c r="D12" s="25"/>
      <c r="E12" s="25"/>
      <c r="F12" s="26"/>
      <c r="G12" s="27">
        <f>SUM(G3:G11)</f>
        <v>26160</v>
      </c>
      <c r="H12" s="28"/>
    </row>
    <row r="13" s="1" customFormat="1" ht="12" spans="5:6">
      <c r="E13" s="29"/>
      <c r="F13" s="30"/>
    </row>
  </sheetData>
  <mergeCells count="2">
    <mergeCell ref="A1:H1"/>
    <mergeCell ref="B12:F12"/>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D14"/>
  <sheetViews>
    <sheetView showGridLines="0" workbookViewId="0">
      <selection activeCell="A13" sqref="A13:D13"/>
    </sheetView>
  </sheetViews>
  <sheetFormatPr defaultColWidth="9" defaultRowHeight="35" customHeight="1" outlineLevelCol="3"/>
  <cols>
    <col min="1" max="1" width="6.26666666666667" style="231" customWidth="1"/>
    <col min="2" max="3" width="27.75" style="232" customWidth="1"/>
    <col min="4" max="4" width="27.75" style="231" customWidth="1"/>
    <col min="5" max="5" width="8.53333333333333" style="232" customWidth="1"/>
    <col min="6" max="234" width="9" style="232"/>
    <col min="235" max="235" width="11.1333333333333" style="232" customWidth="1"/>
    <col min="236" max="237" width="22" style="232" customWidth="1"/>
    <col min="238" max="238" width="32.2666666666667" style="232" customWidth="1"/>
    <col min="239" max="239" width="13.8666666666667" style="232" customWidth="1"/>
    <col min="240" max="240" width="9" style="232"/>
    <col min="241" max="241" width="21.2666666666667" style="232" customWidth="1"/>
    <col min="242" max="242" width="14.2666666666667" style="232" customWidth="1"/>
    <col min="243" max="490" width="9" style="232"/>
    <col min="491" max="491" width="11.1333333333333" style="232" customWidth="1"/>
    <col min="492" max="493" width="22" style="232" customWidth="1"/>
    <col min="494" max="494" width="32.2666666666667" style="232" customWidth="1"/>
    <col min="495" max="495" width="13.8666666666667" style="232" customWidth="1"/>
    <col min="496" max="496" width="9" style="232"/>
    <col min="497" max="497" width="21.2666666666667" style="232" customWidth="1"/>
    <col min="498" max="498" width="14.2666666666667" style="232" customWidth="1"/>
    <col min="499" max="746" width="9" style="232"/>
    <col min="747" max="747" width="11.1333333333333" style="232" customWidth="1"/>
    <col min="748" max="749" width="22" style="232" customWidth="1"/>
    <col min="750" max="750" width="32.2666666666667" style="232" customWidth="1"/>
    <col min="751" max="751" width="13.8666666666667" style="232" customWidth="1"/>
    <col min="752" max="752" width="9" style="232"/>
    <col min="753" max="753" width="21.2666666666667" style="232" customWidth="1"/>
    <col min="754" max="754" width="14.2666666666667" style="232" customWidth="1"/>
    <col min="755" max="1002" width="9" style="232"/>
    <col min="1003" max="1003" width="11.1333333333333" style="232" customWidth="1"/>
    <col min="1004" max="1005" width="22" style="232" customWidth="1"/>
    <col min="1006" max="1006" width="32.2666666666667" style="232" customWidth="1"/>
    <col min="1007" max="1007" width="13.8666666666667" style="232" customWidth="1"/>
    <col min="1008" max="1008" width="9" style="232"/>
    <col min="1009" max="1009" width="21.2666666666667" style="232" customWidth="1"/>
    <col min="1010" max="1010" width="14.2666666666667" style="232" customWidth="1"/>
    <col min="1011" max="1258" width="9" style="232"/>
    <col min="1259" max="1259" width="11.1333333333333" style="232" customWidth="1"/>
    <col min="1260" max="1261" width="22" style="232" customWidth="1"/>
    <col min="1262" max="1262" width="32.2666666666667" style="232" customWidth="1"/>
    <col min="1263" max="1263" width="13.8666666666667" style="232" customWidth="1"/>
    <col min="1264" max="1264" width="9" style="232"/>
    <col min="1265" max="1265" width="21.2666666666667" style="232" customWidth="1"/>
    <col min="1266" max="1266" width="14.2666666666667" style="232" customWidth="1"/>
    <col min="1267" max="1514" width="9" style="232"/>
    <col min="1515" max="1515" width="11.1333333333333" style="232" customWidth="1"/>
    <col min="1516" max="1517" width="22" style="232" customWidth="1"/>
    <col min="1518" max="1518" width="32.2666666666667" style="232" customWidth="1"/>
    <col min="1519" max="1519" width="13.8666666666667" style="232" customWidth="1"/>
    <col min="1520" max="1520" width="9" style="232"/>
    <col min="1521" max="1521" width="21.2666666666667" style="232" customWidth="1"/>
    <col min="1522" max="1522" width="14.2666666666667" style="232" customWidth="1"/>
    <col min="1523" max="1770" width="9" style="232"/>
    <col min="1771" max="1771" width="11.1333333333333" style="232" customWidth="1"/>
    <col min="1772" max="1773" width="22" style="232" customWidth="1"/>
    <col min="1774" max="1774" width="32.2666666666667" style="232" customWidth="1"/>
    <col min="1775" max="1775" width="13.8666666666667" style="232" customWidth="1"/>
    <col min="1776" max="1776" width="9" style="232"/>
    <col min="1777" max="1777" width="21.2666666666667" style="232" customWidth="1"/>
    <col min="1778" max="1778" width="14.2666666666667" style="232" customWidth="1"/>
    <col min="1779" max="2026" width="9" style="232"/>
    <col min="2027" max="2027" width="11.1333333333333" style="232" customWidth="1"/>
    <col min="2028" max="2029" width="22" style="232" customWidth="1"/>
    <col min="2030" max="2030" width="32.2666666666667" style="232" customWidth="1"/>
    <col min="2031" max="2031" width="13.8666666666667" style="232" customWidth="1"/>
    <col min="2032" max="2032" width="9" style="232"/>
    <col min="2033" max="2033" width="21.2666666666667" style="232" customWidth="1"/>
    <col min="2034" max="2034" width="14.2666666666667" style="232" customWidth="1"/>
    <col min="2035" max="2282" width="9" style="232"/>
    <col min="2283" max="2283" width="11.1333333333333" style="232" customWidth="1"/>
    <col min="2284" max="2285" width="22" style="232" customWidth="1"/>
    <col min="2286" max="2286" width="32.2666666666667" style="232" customWidth="1"/>
    <col min="2287" max="2287" width="13.8666666666667" style="232" customWidth="1"/>
    <col min="2288" max="2288" width="9" style="232"/>
    <col min="2289" max="2289" width="21.2666666666667" style="232" customWidth="1"/>
    <col min="2290" max="2290" width="14.2666666666667" style="232" customWidth="1"/>
    <col min="2291" max="2538" width="9" style="232"/>
    <col min="2539" max="2539" width="11.1333333333333" style="232" customWidth="1"/>
    <col min="2540" max="2541" width="22" style="232" customWidth="1"/>
    <col min="2542" max="2542" width="32.2666666666667" style="232" customWidth="1"/>
    <col min="2543" max="2543" width="13.8666666666667" style="232" customWidth="1"/>
    <col min="2544" max="2544" width="9" style="232"/>
    <col min="2545" max="2545" width="21.2666666666667" style="232" customWidth="1"/>
    <col min="2546" max="2546" width="14.2666666666667" style="232" customWidth="1"/>
    <col min="2547" max="2794" width="9" style="232"/>
    <col min="2795" max="2795" width="11.1333333333333" style="232" customWidth="1"/>
    <col min="2796" max="2797" width="22" style="232" customWidth="1"/>
    <col min="2798" max="2798" width="32.2666666666667" style="232" customWidth="1"/>
    <col min="2799" max="2799" width="13.8666666666667" style="232" customWidth="1"/>
    <col min="2800" max="2800" width="9" style="232"/>
    <col min="2801" max="2801" width="21.2666666666667" style="232" customWidth="1"/>
    <col min="2802" max="2802" width="14.2666666666667" style="232" customWidth="1"/>
    <col min="2803" max="3050" width="9" style="232"/>
    <col min="3051" max="3051" width="11.1333333333333" style="232" customWidth="1"/>
    <col min="3052" max="3053" width="22" style="232" customWidth="1"/>
    <col min="3054" max="3054" width="32.2666666666667" style="232" customWidth="1"/>
    <col min="3055" max="3055" width="13.8666666666667" style="232" customWidth="1"/>
    <col min="3056" max="3056" width="9" style="232"/>
    <col min="3057" max="3057" width="21.2666666666667" style="232" customWidth="1"/>
    <col min="3058" max="3058" width="14.2666666666667" style="232" customWidth="1"/>
    <col min="3059" max="3306" width="9" style="232"/>
    <col min="3307" max="3307" width="11.1333333333333" style="232" customWidth="1"/>
    <col min="3308" max="3309" width="22" style="232" customWidth="1"/>
    <col min="3310" max="3310" width="32.2666666666667" style="232" customWidth="1"/>
    <col min="3311" max="3311" width="13.8666666666667" style="232" customWidth="1"/>
    <col min="3312" max="3312" width="9" style="232"/>
    <col min="3313" max="3313" width="21.2666666666667" style="232" customWidth="1"/>
    <col min="3314" max="3314" width="14.2666666666667" style="232" customWidth="1"/>
    <col min="3315" max="3562" width="9" style="232"/>
    <col min="3563" max="3563" width="11.1333333333333" style="232" customWidth="1"/>
    <col min="3564" max="3565" width="22" style="232" customWidth="1"/>
    <col min="3566" max="3566" width="32.2666666666667" style="232" customWidth="1"/>
    <col min="3567" max="3567" width="13.8666666666667" style="232" customWidth="1"/>
    <col min="3568" max="3568" width="9" style="232"/>
    <col min="3569" max="3569" width="21.2666666666667" style="232" customWidth="1"/>
    <col min="3570" max="3570" width="14.2666666666667" style="232" customWidth="1"/>
    <col min="3571" max="3818" width="9" style="232"/>
    <col min="3819" max="3819" width="11.1333333333333" style="232" customWidth="1"/>
    <col min="3820" max="3821" width="22" style="232" customWidth="1"/>
    <col min="3822" max="3822" width="32.2666666666667" style="232" customWidth="1"/>
    <col min="3823" max="3823" width="13.8666666666667" style="232" customWidth="1"/>
    <col min="3824" max="3824" width="9" style="232"/>
    <col min="3825" max="3825" width="21.2666666666667" style="232" customWidth="1"/>
    <col min="3826" max="3826" width="14.2666666666667" style="232" customWidth="1"/>
    <col min="3827" max="4074" width="9" style="232"/>
    <col min="4075" max="4075" width="11.1333333333333" style="232" customWidth="1"/>
    <col min="4076" max="4077" width="22" style="232" customWidth="1"/>
    <col min="4078" max="4078" width="32.2666666666667" style="232" customWidth="1"/>
    <col min="4079" max="4079" width="13.8666666666667" style="232" customWidth="1"/>
    <col min="4080" max="4080" width="9" style="232"/>
    <col min="4081" max="4081" width="21.2666666666667" style="232" customWidth="1"/>
    <col min="4082" max="4082" width="14.2666666666667" style="232" customWidth="1"/>
    <col min="4083" max="4330" width="9" style="232"/>
    <col min="4331" max="4331" width="11.1333333333333" style="232" customWidth="1"/>
    <col min="4332" max="4333" width="22" style="232" customWidth="1"/>
    <col min="4334" max="4334" width="32.2666666666667" style="232" customWidth="1"/>
    <col min="4335" max="4335" width="13.8666666666667" style="232" customWidth="1"/>
    <col min="4336" max="4336" width="9" style="232"/>
    <col min="4337" max="4337" width="21.2666666666667" style="232" customWidth="1"/>
    <col min="4338" max="4338" width="14.2666666666667" style="232" customWidth="1"/>
    <col min="4339" max="4586" width="9" style="232"/>
    <col min="4587" max="4587" width="11.1333333333333" style="232" customWidth="1"/>
    <col min="4588" max="4589" width="22" style="232" customWidth="1"/>
    <col min="4590" max="4590" width="32.2666666666667" style="232" customWidth="1"/>
    <col min="4591" max="4591" width="13.8666666666667" style="232" customWidth="1"/>
    <col min="4592" max="4592" width="9" style="232"/>
    <col min="4593" max="4593" width="21.2666666666667" style="232" customWidth="1"/>
    <col min="4594" max="4594" width="14.2666666666667" style="232" customWidth="1"/>
    <col min="4595" max="4842" width="9" style="232"/>
    <col min="4843" max="4843" width="11.1333333333333" style="232" customWidth="1"/>
    <col min="4844" max="4845" width="22" style="232" customWidth="1"/>
    <col min="4846" max="4846" width="32.2666666666667" style="232" customWidth="1"/>
    <col min="4847" max="4847" width="13.8666666666667" style="232" customWidth="1"/>
    <col min="4848" max="4848" width="9" style="232"/>
    <col min="4849" max="4849" width="21.2666666666667" style="232" customWidth="1"/>
    <col min="4850" max="4850" width="14.2666666666667" style="232" customWidth="1"/>
    <col min="4851" max="5098" width="9" style="232"/>
    <col min="5099" max="5099" width="11.1333333333333" style="232" customWidth="1"/>
    <col min="5100" max="5101" width="22" style="232" customWidth="1"/>
    <col min="5102" max="5102" width="32.2666666666667" style="232" customWidth="1"/>
    <col min="5103" max="5103" width="13.8666666666667" style="232" customWidth="1"/>
    <col min="5104" max="5104" width="9" style="232"/>
    <col min="5105" max="5105" width="21.2666666666667" style="232" customWidth="1"/>
    <col min="5106" max="5106" width="14.2666666666667" style="232" customWidth="1"/>
    <col min="5107" max="5354" width="9" style="232"/>
    <col min="5355" max="5355" width="11.1333333333333" style="232" customWidth="1"/>
    <col min="5356" max="5357" width="22" style="232" customWidth="1"/>
    <col min="5358" max="5358" width="32.2666666666667" style="232" customWidth="1"/>
    <col min="5359" max="5359" width="13.8666666666667" style="232" customWidth="1"/>
    <col min="5360" max="5360" width="9" style="232"/>
    <col min="5361" max="5361" width="21.2666666666667" style="232" customWidth="1"/>
    <col min="5362" max="5362" width="14.2666666666667" style="232" customWidth="1"/>
    <col min="5363" max="5610" width="9" style="232"/>
    <col min="5611" max="5611" width="11.1333333333333" style="232" customWidth="1"/>
    <col min="5612" max="5613" width="22" style="232" customWidth="1"/>
    <col min="5614" max="5614" width="32.2666666666667" style="232" customWidth="1"/>
    <col min="5615" max="5615" width="13.8666666666667" style="232" customWidth="1"/>
    <col min="5616" max="5616" width="9" style="232"/>
    <col min="5617" max="5617" width="21.2666666666667" style="232" customWidth="1"/>
    <col min="5618" max="5618" width="14.2666666666667" style="232" customWidth="1"/>
    <col min="5619" max="5866" width="9" style="232"/>
    <col min="5867" max="5867" width="11.1333333333333" style="232" customWidth="1"/>
    <col min="5868" max="5869" width="22" style="232" customWidth="1"/>
    <col min="5870" max="5870" width="32.2666666666667" style="232" customWidth="1"/>
    <col min="5871" max="5871" width="13.8666666666667" style="232" customWidth="1"/>
    <col min="5872" max="5872" width="9" style="232"/>
    <col min="5873" max="5873" width="21.2666666666667" style="232" customWidth="1"/>
    <col min="5874" max="5874" width="14.2666666666667" style="232" customWidth="1"/>
    <col min="5875" max="6122" width="9" style="232"/>
    <col min="6123" max="6123" width="11.1333333333333" style="232" customWidth="1"/>
    <col min="6124" max="6125" width="22" style="232" customWidth="1"/>
    <col min="6126" max="6126" width="32.2666666666667" style="232" customWidth="1"/>
    <col min="6127" max="6127" width="13.8666666666667" style="232" customWidth="1"/>
    <col min="6128" max="6128" width="9" style="232"/>
    <col min="6129" max="6129" width="21.2666666666667" style="232" customWidth="1"/>
    <col min="6130" max="6130" width="14.2666666666667" style="232" customWidth="1"/>
    <col min="6131" max="6378" width="9" style="232"/>
    <col min="6379" max="6379" width="11.1333333333333" style="232" customWidth="1"/>
    <col min="6380" max="6381" width="22" style="232" customWidth="1"/>
    <col min="6382" max="6382" width="32.2666666666667" style="232" customWidth="1"/>
    <col min="6383" max="6383" width="13.8666666666667" style="232" customWidth="1"/>
    <col min="6384" max="6384" width="9" style="232"/>
    <col min="6385" max="6385" width="21.2666666666667" style="232" customWidth="1"/>
    <col min="6386" max="6386" width="14.2666666666667" style="232" customWidth="1"/>
    <col min="6387" max="6634" width="9" style="232"/>
    <col min="6635" max="6635" width="11.1333333333333" style="232" customWidth="1"/>
    <col min="6636" max="6637" width="22" style="232" customWidth="1"/>
    <col min="6638" max="6638" width="32.2666666666667" style="232" customWidth="1"/>
    <col min="6639" max="6639" width="13.8666666666667" style="232" customWidth="1"/>
    <col min="6640" max="6640" width="9" style="232"/>
    <col min="6641" max="6641" width="21.2666666666667" style="232" customWidth="1"/>
    <col min="6642" max="6642" width="14.2666666666667" style="232" customWidth="1"/>
    <col min="6643" max="6890" width="9" style="232"/>
    <col min="6891" max="6891" width="11.1333333333333" style="232" customWidth="1"/>
    <col min="6892" max="6893" width="22" style="232" customWidth="1"/>
    <col min="6894" max="6894" width="32.2666666666667" style="232" customWidth="1"/>
    <col min="6895" max="6895" width="13.8666666666667" style="232" customWidth="1"/>
    <col min="6896" max="6896" width="9" style="232"/>
    <col min="6897" max="6897" width="21.2666666666667" style="232" customWidth="1"/>
    <col min="6898" max="6898" width="14.2666666666667" style="232" customWidth="1"/>
    <col min="6899" max="7146" width="9" style="232"/>
    <col min="7147" max="7147" width="11.1333333333333" style="232" customWidth="1"/>
    <col min="7148" max="7149" width="22" style="232" customWidth="1"/>
    <col min="7150" max="7150" width="32.2666666666667" style="232" customWidth="1"/>
    <col min="7151" max="7151" width="13.8666666666667" style="232" customWidth="1"/>
    <col min="7152" max="7152" width="9" style="232"/>
    <col min="7153" max="7153" width="21.2666666666667" style="232" customWidth="1"/>
    <col min="7154" max="7154" width="14.2666666666667" style="232" customWidth="1"/>
    <col min="7155" max="7402" width="9" style="232"/>
    <col min="7403" max="7403" width="11.1333333333333" style="232" customWidth="1"/>
    <col min="7404" max="7405" width="22" style="232" customWidth="1"/>
    <col min="7406" max="7406" width="32.2666666666667" style="232" customWidth="1"/>
    <col min="7407" max="7407" width="13.8666666666667" style="232" customWidth="1"/>
    <col min="7408" max="7408" width="9" style="232"/>
    <col min="7409" max="7409" width="21.2666666666667" style="232" customWidth="1"/>
    <col min="7410" max="7410" width="14.2666666666667" style="232" customWidth="1"/>
    <col min="7411" max="7658" width="9" style="232"/>
    <col min="7659" max="7659" width="11.1333333333333" style="232" customWidth="1"/>
    <col min="7660" max="7661" width="22" style="232" customWidth="1"/>
    <col min="7662" max="7662" width="32.2666666666667" style="232" customWidth="1"/>
    <col min="7663" max="7663" width="13.8666666666667" style="232" customWidth="1"/>
    <col min="7664" max="7664" width="9" style="232"/>
    <col min="7665" max="7665" width="21.2666666666667" style="232" customWidth="1"/>
    <col min="7666" max="7666" width="14.2666666666667" style="232" customWidth="1"/>
    <col min="7667" max="7914" width="9" style="232"/>
    <col min="7915" max="7915" width="11.1333333333333" style="232" customWidth="1"/>
    <col min="7916" max="7917" width="22" style="232" customWidth="1"/>
    <col min="7918" max="7918" width="32.2666666666667" style="232" customWidth="1"/>
    <col min="7919" max="7919" width="13.8666666666667" style="232" customWidth="1"/>
    <col min="7920" max="7920" width="9" style="232"/>
    <col min="7921" max="7921" width="21.2666666666667" style="232" customWidth="1"/>
    <col min="7922" max="7922" width="14.2666666666667" style="232" customWidth="1"/>
    <col min="7923" max="8170" width="9" style="232"/>
    <col min="8171" max="8171" width="11.1333333333333" style="232" customWidth="1"/>
    <col min="8172" max="8173" width="22" style="232" customWidth="1"/>
    <col min="8174" max="8174" width="32.2666666666667" style="232" customWidth="1"/>
    <col min="8175" max="8175" width="13.8666666666667" style="232" customWidth="1"/>
    <col min="8176" max="8176" width="9" style="232"/>
    <col min="8177" max="8177" width="21.2666666666667" style="232" customWidth="1"/>
    <col min="8178" max="8178" width="14.2666666666667" style="232" customWidth="1"/>
    <col min="8179" max="8426" width="9" style="232"/>
    <col min="8427" max="8427" width="11.1333333333333" style="232" customWidth="1"/>
    <col min="8428" max="8429" width="22" style="232" customWidth="1"/>
    <col min="8430" max="8430" width="32.2666666666667" style="232" customWidth="1"/>
    <col min="8431" max="8431" width="13.8666666666667" style="232" customWidth="1"/>
    <col min="8432" max="8432" width="9" style="232"/>
    <col min="8433" max="8433" width="21.2666666666667" style="232" customWidth="1"/>
    <col min="8434" max="8434" width="14.2666666666667" style="232" customWidth="1"/>
    <col min="8435" max="8682" width="9" style="232"/>
    <col min="8683" max="8683" width="11.1333333333333" style="232" customWidth="1"/>
    <col min="8684" max="8685" width="22" style="232" customWidth="1"/>
    <col min="8686" max="8686" width="32.2666666666667" style="232" customWidth="1"/>
    <col min="8687" max="8687" width="13.8666666666667" style="232" customWidth="1"/>
    <col min="8688" max="8688" width="9" style="232"/>
    <col min="8689" max="8689" width="21.2666666666667" style="232" customWidth="1"/>
    <col min="8690" max="8690" width="14.2666666666667" style="232" customWidth="1"/>
    <col min="8691" max="8938" width="9" style="232"/>
    <col min="8939" max="8939" width="11.1333333333333" style="232" customWidth="1"/>
    <col min="8940" max="8941" width="22" style="232" customWidth="1"/>
    <col min="8942" max="8942" width="32.2666666666667" style="232" customWidth="1"/>
    <col min="8943" max="8943" width="13.8666666666667" style="232" customWidth="1"/>
    <col min="8944" max="8944" width="9" style="232"/>
    <col min="8945" max="8945" width="21.2666666666667" style="232" customWidth="1"/>
    <col min="8946" max="8946" width="14.2666666666667" style="232" customWidth="1"/>
    <col min="8947" max="9194" width="9" style="232"/>
    <col min="9195" max="9195" width="11.1333333333333" style="232" customWidth="1"/>
    <col min="9196" max="9197" width="22" style="232" customWidth="1"/>
    <col min="9198" max="9198" width="32.2666666666667" style="232" customWidth="1"/>
    <col min="9199" max="9199" width="13.8666666666667" style="232" customWidth="1"/>
    <col min="9200" max="9200" width="9" style="232"/>
    <col min="9201" max="9201" width="21.2666666666667" style="232" customWidth="1"/>
    <col min="9202" max="9202" width="14.2666666666667" style="232" customWidth="1"/>
    <col min="9203" max="9450" width="9" style="232"/>
    <col min="9451" max="9451" width="11.1333333333333" style="232" customWidth="1"/>
    <col min="9452" max="9453" width="22" style="232" customWidth="1"/>
    <col min="9454" max="9454" width="32.2666666666667" style="232" customWidth="1"/>
    <col min="9455" max="9455" width="13.8666666666667" style="232" customWidth="1"/>
    <col min="9456" max="9456" width="9" style="232"/>
    <col min="9457" max="9457" width="21.2666666666667" style="232" customWidth="1"/>
    <col min="9458" max="9458" width="14.2666666666667" style="232" customWidth="1"/>
    <col min="9459" max="9706" width="9" style="232"/>
    <col min="9707" max="9707" width="11.1333333333333" style="232" customWidth="1"/>
    <col min="9708" max="9709" width="22" style="232" customWidth="1"/>
    <col min="9710" max="9710" width="32.2666666666667" style="232" customWidth="1"/>
    <col min="9711" max="9711" width="13.8666666666667" style="232" customWidth="1"/>
    <col min="9712" max="9712" width="9" style="232"/>
    <col min="9713" max="9713" width="21.2666666666667" style="232" customWidth="1"/>
    <col min="9714" max="9714" width="14.2666666666667" style="232" customWidth="1"/>
    <col min="9715" max="9962" width="9" style="232"/>
    <col min="9963" max="9963" width="11.1333333333333" style="232" customWidth="1"/>
    <col min="9964" max="9965" width="22" style="232" customWidth="1"/>
    <col min="9966" max="9966" width="32.2666666666667" style="232" customWidth="1"/>
    <col min="9967" max="9967" width="13.8666666666667" style="232" customWidth="1"/>
    <col min="9968" max="9968" width="9" style="232"/>
    <col min="9969" max="9969" width="21.2666666666667" style="232" customWidth="1"/>
    <col min="9970" max="9970" width="14.2666666666667" style="232" customWidth="1"/>
    <col min="9971" max="10218" width="9" style="232"/>
    <col min="10219" max="10219" width="11.1333333333333" style="232" customWidth="1"/>
    <col min="10220" max="10221" width="22" style="232" customWidth="1"/>
    <col min="10222" max="10222" width="32.2666666666667" style="232" customWidth="1"/>
    <col min="10223" max="10223" width="13.8666666666667" style="232" customWidth="1"/>
    <col min="10224" max="10224" width="9" style="232"/>
    <col min="10225" max="10225" width="21.2666666666667" style="232" customWidth="1"/>
    <col min="10226" max="10226" width="14.2666666666667" style="232" customWidth="1"/>
    <col min="10227" max="10474" width="9" style="232"/>
    <col min="10475" max="10475" width="11.1333333333333" style="232" customWidth="1"/>
    <col min="10476" max="10477" width="22" style="232" customWidth="1"/>
    <col min="10478" max="10478" width="32.2666666666667" style="232" customWidth="1"/>
    <col min="10479" max="10479" width="13.8666666666667" style="232" customWidth="1"/>
    <col min="10480" max="10480" width="9" style="232"/>
    <col min="10481" max="10481" width="21.2666666666667" style="232" customWidth="1"/>
    <col min="10482" max="10482" width="14.2666666666667" style="232" customWidth="1"/>
    <col min="10483" max="10730" width="9" style="232"/>
    <col min="10731" max="10731" width="11.1333333333333" style="232" customWidth="1"/>
    <col min="10732" max="10733" width="22" style="232" customWidth="1"/>
    <col min="10734" max="10734" width="32.2666666666667" style="232" customWidth="1"/>
    <col min="10735" max="10735" width="13.8666666666667" style="232" customWidth="1"/>
    <col min="10736" max="10736" width="9" style="232"/>
    <col min="10737" max="10737" width="21.2666666666667" style="232" customWidth="1"/>
    <col min="10738" max="10738" width="14.2666666666667" style="232" customWidth="1"/>
    <col min="10739" max="10986" width="9" style="232"/>
    <col min="10987" max="10987" width="11.1333333333333" style="232" customWidth="1"/>
    <col min="10988" max="10989" width="22" style="232" customWidth="1"/>
    <col min="10990" max="10990" width="32.2666666666667" style="232" customWidth="1"/>
    <col min="10991" max="10991" width="13.8666666666667" style="232" customWidth="1"/>
    <col min="10992" max="10992" width="9" style="232"/>
    <col min="10993" max="10993" width="21.2666666666667" style="232" customWidth="1"/>
    <col min="10994" max="10994" width="14.2666666666667" style="232" customWidth="1"/>
    <col min="10995" max="11242" width="9" style="232"/>
    <col min="11243" max="11243" width="11.1333333333333" style="232" customWidth="1"/>
    <col min="11244" max="11245" width="22" style="232" customWidth="1"/>
    <col min="11246" max="11246" width="32.2666666666667" style="232" customWidth="1"/>
    <col min="11247" max="11247" width="13.8666666666667" style="232" customWidth="1"/>
    <col min="11248" max="11248" width="9" style="232"/>
    <col min="11249" max="11249" width="21.2666666666667" style="232" customWidth="1"/>
    <col min="11250" max="11250" width="14.2666666666667" style="232" customWidth="1"/>
    <col min="11251" max="11498" width="9" style="232"/>
    <col min="11499" max="11499" width="11.1333333333333" style="232" customWidth="1"/>
    <col min="11500" max="11501" width="22" style="232" customWidth="1"/>
    <col min="11502" max="11502" width="32.2666666666667" style="232" customWidth="1"/>
    <col min="11503" max="11503" width="13.8666666666667" style="232" customWidth="1"/>
    <col min="11504" max="11504" width="9" style="232"/>
    <col min="11505" max="11505" width="21.2666666666667" style="232" customWidth="1"/>
    <col min="11506" max="11506" width="14.2666666666667" style="232" customWidth="1"/>
    <col min="11507" max="11754" width="9" style="232"/>
    <col min="11755" max="11755" width="11.1333333333333" style="232" customWidth="1"/>
    <col min="11756" max="11757" width="22" style="232" customWidth="1"/>
    <col min="11758" max="11758" width="32.2666666666667" style="232" customWidth="1"/>
    <col min="11759" max="11759" width="13.8666666666667" style="232" customWidth="1"/>
    <col min="11760" max="11760" width="9" style="232"/>
    <col min="11761" max="11761" width="21.2666666666667" style="232" customWidth="1"/>
    <col min="11762" max="11762" width="14.2666666666667" style="232" customWidth="1"/>
    <col min="11763" max="12010" width="9" style="232"/>
    <col min="12011" max="12011" width="11.1333333333333" style="232" customWidth="1"/>
    <col min="12012" max="12013" width="22" style="232" customWidth="1"/>
    <col min="12014" max="12014" width="32.2666666666667" style="232" customWidth="1"/>
    <col min="12015" max="12015" width="13.8666666666667" style="232" customWidth="1"/>
    <col min="12016" max="12016" width="9" style="232"/>
    <col min="12017" max="12017" width="21.2666666666667" style="232" customWidth="1"/>
    <col min="12018" max="12018" width="14.2666666666667" style="232" customWidth="1"/>
    <col min="12019" max="12266" width="9" style="232"/>
    <col min="12267" max="12267" width="11.1333333333333" style="232" customWidth="1"/>
    <col min="12268" max="12269" width="22" style="232" customWidth="1"/>
    <col min="12270" max="12270" width="32.2666666666667" style="232" customWidth="1"/>
    <col min="12271" max="12271" width="13.8666666666667" style="232" customWidth="1"/>
    <col min="12272" max="12272" width="9" style="232"/>
    <col min="12273" max="12273" width="21.2666666666667" style="232" customWidth="1"/>
    <col min="12274" max="12274" width="14.2666666666667" style="232" customWidth="1"/>
    <col min="12275" max="12522" width="9" style="232"/>
    <col min="12523" max="12523" width="11.1333333333333" style="232" customWidth="1"/>
    <col min="12524" max="12525" width="22" style="232" customWidth="1"/>
    <col min="12526" max="12526" width="32.2666666666667" style="232" customWidth="1"/>
    <col min="12527" max="12527" width="13.8666666666667" style="232" customWidth="1"/>
    <col min="12528" max="12528" width="9" style="232"/>
    <col min="12529" max="12529" width="21.2666666666667" style="232" customWidth="1"/>
    <col min="12530" max="12530" width="14.2666666666667" style="232" customWidth="1"/>
    <col min="12531" max="12778" width="9" style="232"/>
    <col min="12779" max="12779" width="11.1333333333333" style="232" customWidth="1"/>
    <col min="12780" max="12781" width="22" style="232" customWidth="1"/>
    <col min="12782" max="12782" width="32.2666666666667" style="232" customWidth="1"/>
    <col min="12783" max="12783" width="13.8666666666667" style="232" customWidth="1"/>
    <col min="12784" max="12784" width="9" style="232"/>
    <col min="12785" max="12785" width="21.2666666666667" style="232" customWidth="1"/>
    <col min="12786" max="12786" width="14.2666666666667" style="232" customWidth="1"/>
    <col min="12787" max="13034" width="9" style="232"/>
    <col min="13035" max="13035" width="11.1333333333333" style="232" customWidth="1"/>
    <col min="13036" max="13037" width="22" style="232" customWidth="1"/>
    <col min="13038" max="13038" width="32.2666666666667" style="232" customWidth="1"/>
    <col min="13039" max="13039" width="13.8666666666667" style="232" customWidth="1"/>
    <col min="13040" max="13040" width="9" style="232"/>
    <col min="13041" max="13041" width="21.2666666666667" style="232" customWidth="1"/>
    <col min="13042" max="13042" width="14.2666666666667" style="232" customWidth="1"/>
    <col min="13043" max="13290" width="9" style="232"/>
    <col min="13291" max="13291" width="11.1333333333333" style="232" customWidth="1"/>
    <col min="13292" max="13293" width="22" style="232" customWidth="1"/>
    <col min="13294" max="13294" width="32.2666666666667" style="232" customWidth="1"/>
    <col min="13295" max="13295" width="13.8666666666667" style="232" customWidth="1"/>
    <col min="13296" max="13296" width="9" style="232"/>
    <col min="13297" max="13297" width="21.2666666666667" style="232" customWidth="1"/>
    <col min="13298" max="13298" width="14.2666666666667" style="232" customWidth="1"/>
    <col min="13299" max="13546" width="9" style="232"/>
    <col min="13547" max="13547" width="11.1333333333333" style="232" customWidth="1"/>
    <col min="13548" max="13549" width="22" style="232" customWidth="1"/>
    <col min="13550" max="13550" width="32.2666666666667" style="232" customWidth="1"/>
    <col min="13551" max="13551" width="13.8666666666667" style="232" customWidth="1"/>
    <col min="13552" max="13552" width="9" style="232"/>
    <col min="13553" max="13553" width="21.2666666666667" style="232" customWidth="1"/>
    <col min="13554" max="13554" width="14.2666666666667" style="232" customWidth="1"/>
    <col min="13555" max="13802" width="9" style="232"/>
    <col min="13803" max="13803" width="11.1333333333333" style="232" customWidth="1"/>
    <col min="13804" max="13805" width="22" style="232" customWidth="1"/>
    <col min="13806" max="13806" width="32.2666666666667" style="232" customWidth="1"/>
    <col min="13807" max="13807" width="13.8666666666667" style="232" customWidth="1"/>
    <col min="13808" max="13808" width="9" style="232"/>
    <col min="13809" max="13809" width="21.2666666666667" style="232" customWidth="1"/>
    <col min="13810" max="13810" width="14.2666666666667" style="232" customWidth="1"/>
    <col min="13811" max="14058" width="9" style="232"/>
    <col min="14059" max="14059" width="11.1333333333333" style="232" customWidth="1"/>
    <col min="14060" max="14061" width="22" style="232" customWidth="1"/>
    <col min="14062" max="14062" width="32.2666666666667" style="232" customWidth="1"/>
    <col min="14063" max="14063" width="13.8666666666667" style="232" customWidth="1"/>
    <col min="14064" max="14064" width="9" style="232"/>
    <col min="14065" max="14065" width="21.2666666666667" style="232" customWidth="1"/>
    <col min="14066" max="14066" width="14.2666666666667" style="232" customWidth="1"/>
    <col min="14067" max="14314" width="9" style="232"/>
    <col min="14315" max="14315" width="11.1333333333333" style="232" customWidth="1"/>
    <col min="14316" max="14317" width="22" style="232" customWidth="1"/>
    <col min="14318" max="14318" width="32.2666666666667" style="232" customWidth="1"/>
    <col min="14319" max="14319" width="13.8666666666667" style="232" customWidth="1"/>
    <col min="14320" max="14320" width="9" style="232"/>
    <col min="14321" max="14321" width="21.2666666666667" style="232" customWidth="1"/>
    <col min="14322" max="14322" width="14.2666666666667" style="232" customWidth="1"/>
    <col min="14323" max="14570" width="9" style="232"/>
    <col min="14571" max="14571" width="11.1333333333333" style="232" customWidth="1"/>
    <col min="14572" max="14573" width="22" style="232" customWidth="1"/>
    <col min="14574" max="14574" width="32.2666666666667" style="232" customWidth="1"/>
    <col min="14575" max="14575" width="13.8666666666667" style="232" customWidth="1"/>
    <col min="14576" max="14576" width="9" style="232"/>
    <col min="14577" max="14577" width="21.2666666666667" style="232" customWidth="1"/>
    <col min="14578" max="14578" width="14.2666666666667" style="232" customWidth="1"/>
    <col min="14579" max="14826" width="9" style="232"/>
    <col min="14827" max="14827" width="11.1333333333333" style="232" customWidth="1"/>
    <col min="14828" max="14829" width="22" style="232" customWidth="1"/>
    <col min="14830" max="14830" width="32.2666666666667" style="232" customWidth="1"/>
    <col min="14831" max="14831" width="13.8666666666667" style="232" customWidth="1"/>
    <col min="14832" max="14832" width="9" style="232"/>
    <col min="14833" max="14833" width="21.2666666666667" style="232" customWidth="1"/>
    <col min="14834" max="14834" width="14.2666666666667" style="232" customWidth="1"/>
    <col min="14835" max="15082" width="9" style="232"/>
    <col min="15083" max="15083" width="11.1333333333333" style="232" customWidth="1"/>
    <col min="15084" max="15085" width="22" style="232" customWidth="1"/>
    <col min="15086" max="15086" width="32.2666666666667" style="232" customWidth="1"/>
    <col min="15087" max="15087" width="13.8666666666667" style="232" customWidth="1"/>
    <col min="15088" max="15088" width="9" style="232"/>
    <col min="15089" max="15089" width="21.2666666666667" style="232" customWidth="1"/>
    <col min="15090" max="15090" width="14.2666666666667" style="232" customWidth="1"/>
    <col min="15091" max="15338" width="9" style="232"/>
    <col min="15339" max="15339" width="11.1333333333333" style="232" customWidth="1"/>
    <col min="15340" max="15341" width="22" style="232" customWidth="1"/>
    <col min="15342" max="15342" width="32.2666666666667" style="232" customWidth="1"/>
    <col min="15343" max="15343" width="13.8666666666667" style="232" customWidth="1"/>
    <col min="15344" max="15344" width="9" style="232"/>
    <col min="15345" max="15345" width="21.2666666666667" style="232" customWidth="1"/>
    <col min="15346" max="15346" width="14.2666666666667" style="232" customWidth="1"/>
    <col min="15347" max="15594" width="9" style="232"/>
    <col min="15595" max="15595" width="11.1333333333333" style="232" customWidth="1"/>
    <col min="15596" max="15597" width="22" style="232" customWidth="1"/>
    <col min="15598" max="15598" width="32.2666666666667" style="232" customWidth="1"/>
    <col min="15599" max="15599" width="13.8666666666667" style="232" customWidth="1"/>
    <col min="15600" max="15600" width="9" style="232"/>
    <col min="15601" max="15601" width="21.2666666666667" style="232" customWidth="1"/>
    <col min="15602" max="15602" width="14.2666666666667" style="232" customWidth="1"/>
    <col min="15603" max="15850" width="9" style="232"/>
    <col min="15851" max="15851" width="11.1333333333333" style="232" customWidth="1"/>
    <col min="15852" max="15853" width="22" style="232" customWidth="1"/>
    <col min="15854" max="15854" width="32.2666666666667" style="232" customWidth="1"/>
    <col min="15855" max="15855" width="13.8666666666667" style="232" customWidth="1"/>
    <col min="15856" max="15856" width="9" style="232"/>
    <col min="15857" max="15857" width="21.2666666666667" style="232" customWidth="1"/>
    <col min="15858" max="15858" width="14.2666666666667" style="232" customWidth="1"/>
    <col min="15859" max="16106" width="9" style="232"/>
    <col min="16107" max="16107" width="11.1333333333333" style="232" customWidth="1"/>
    <col min="16108" max="16109" width="22" style="232" customWidth="1"/>
    <col min="16110" max="16110" width="32.2666666666667" style="232" customWidth="1"/>
    <col min="16111" max="16111" width="13.8666666666667" style="232" customWidth="1"/>
    <col min="16112" max="16112" width="9" style="232"/>
    <col min="16113" max="16113" width="21.2666666666667" style="232" customWidth="1"/>
    <col min="16114" max="16114" width="14.2666666666667" style="232" customWidth="1"/>
    <col min="16115" max="16384" width="9" style="232"/>
  </cols>
  <sheetData>
    <row r="1" customHeight="1" spans="1:4">
      <c r="A1" s="233" t="s">
        <v>23</v>
      </c>
      <c r="B1" s="234"/>
      <c r="C1" s="234"/>
      <c r="D1" s="235"/>
    </row>
    <row r="2" customHeight="1" spans="1:4">
      <c r="A2" s="236" t="s">
        <v>24</v>
      </c>
      <c r="B2" s="236" t="s">
        <v>25</v>
      </c>
      <c r="C2" s="236" t="s">
        <v>26</v>
      </c>
      <c r="D2" s="236" t="s">
        <v>27</v>
      </c>
    </row>
    <row r="3" customHeight="1" spans="1:4">
      <c r="A3" s="236">
        <v>1</v>
      </c>
      <c r="B3" s="183" t="s">
        <v>28</v>
      </c>
      <c r="C3" s="237">
        <f>校园综合布线系统!F45</f>
        <v>415567.86</v>
      </c>
      <c r="D3" s="130"/>
    </row>
    <row r="4" customHeight="1" spans="1:4">
      <c r="A4" s="236">
        <v>2</v>
      </c>
      <c r="B4" s="183" t="s">
        <v>29</v>
      </c>
      <c r="C4" s="237">
        <f>校园计算机网络系统!F39</f>
        <v>991095.88</v>
      </c>
      <c r="D4" s="238"/>
    </row>
    <row r="5" customHeight="1" spans="1:4">
      <c r="A5" s="236">
        <v>3</v>
      </c>
      <c r="B5" s="183" t="s">
        <v>30</v>
      </c>
      <c r="C5" s="237">
        <f>校园综合安防系统!F165</f>
        <v>1181854.5</v>
      </c>
      <c r="D5" s="238"/>
    </row>
    <row r="6" customHeight="1" spans="1:4">
      <c r="A6" s="236">
        <v>4</v>
      </c>
      <c r="B6" s="183" t="s">
        <v>31</v>
      </c>
      <c r="C6" s="237">
        <f>校园网络广播系统!F77</f>
        <v>536117.82</v>
      </c>
      <c r="D6" s="189"/>
    </row>
    <row r="7" customHeight="1" spans="1:4">
      <c r="A7" s="236">
        <v>5</v>
      </c>
      <c r="B7" s="183" t="s">
        <v>32</v>
      </c>
      <c r="C7" s="237">
        <f>校园信息发布系统!F23</f>
        <v>260660</v>
      </c>
      <c r="D7" s="238"/>
    </row>
    <row r="8" customHeight="1" spans="1:4">
      <c r="A8" s="236">
        <v>6</v>
      </c>
      <c r="B8" s="183" t="s">
        <v>33</v>
      </c>
      <c r="C8" s="237">
        <f>会议室音视频系统!F109</f>
        <v>847658</v>
      </c>
      <c r="D8" s="238"/>
    </row>
    <row r="9" customHeight="1" spans="1:4">
      <c r="A9" s="236">
        <v>7</v>
      </c>
      <c r="B9" s="183" t="s">
        <v>34</v>
      </c>
      <c r="C9" s="237">
        <f>自动录播教室系统!F33</f>
        <v>366869</v>
      </c>
      <c r="D9" s="238"/>
    </row>
    <row r="10" customHeight="1" spans="1:4">
      <c r="A10" s="236">
        <v>8</v>
      </c>
      <c r="B10" s="183" t="s">
        <v>35</v>
      </c>
      <c r="C10" s="237">
        <f>网络中心机房及考场监控室工程!F48</f>
        <v>343615</v>
      </c>
      <c r="D10" s="238"/>
    </row>
    <row r="11" customHeight="1" spans="1:4">
      <c r="A11" s="239">
        <v>9</v>
      </c>
      <c r="B11" s="183" t="s">
        <v>36</v>
      </c>
      <c r="C11" s="240">
        <f>巡更!G12</f>
        <v>26160</v>
      </c>
      <c r="D11" s="241"/>
    </row>
    <row r="12" customHeight="1" spans="1:4">
      <c r="A12" s="239" t="s">
        <v>37</v>
      </c>
      <c r="B12" s="242"/>
      <c r="C12" s="243">
        <f>SUM(C3:C11)</f>
        <v>4969598.06</v>
      </c>
      <c r="D12" s="241"/>
    </row>
    <row r="13" ht="164" customHeight="1" spans="1:4">
      <c r="A13" s="244" t="s">
        <v>38</v>
      </c>
      <c r="B13" s="244"/>
      <c r="C13" s="244"/>
      <c r="D13" s="244"/>
    </row>
    <row r="14" customHeight="1" spans="2:4">
      <c r="B14" s="245"/>
      <c r="C14" s="246"/>
      <c r="D14" s="246"/>
    </row>
  </sheetData>
  <mergeCells count="4">
    <mergeCell ref="A1:D1"/>
    <mergeCell ref="A12:B12"/>
    <mergeCell ref="A13:D13"/>
    <mergeCell ref="C14:D14"/>
  </mergeCells>
  <printOptions horizontalCentered="1"/>
  <pageMargins left="0.708333333333333" right="0.708333333333333" top="0.747916666666667" bottom="0.747916666666667" header="0.314583333333333" footer="0.314583333333333"/>
  <pageSetup paperSize="9" scale="99" orientation="portrait" horizontalDpi="600"/>
  <headerFooter/>
  <colBreaks count="1" manualBreakCount="1">
    <brk id="4" max="14"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I48"/>
  <sheetViews>
    <sheetView view="pageBreakPreview" zoomScaleNormal="70" workbookViewId="0">
      <selection activeCell="F45" sqref="F45:G45"/>
    </sheetView>
  </sheetViews>
  <sheetFormatPr defaultColWidth="9" defaultRowHeight="11.25"/>
  <cols>
    <col min="1" max="1" width="5.06666666666667" style="202" customWidth="1"/>
    <col min="2" max="2" width="20.275" style="203" customWidth="1"/>
    <col min="3" max="3" width="41.2" style="203" customWidth="1"/>
    <col min="4" max="5" width="6.46666666666667" style="202" customWidth="1"/>
    <col min="6" max="6" width="11" style="202" customWidth="1"/>
    <col min="7" max="7" width="11.2666666666667" style="203" customWidth="1"/>
    <col min="8" max="8" width="6.26666666666667" style="203" customWidth="1"/>
    <col min="9" max="9" width="8.33333333333333" style="203" customWidth="1"/>
    <col min="10" max="208" width="9" style="203"/>
    <col min="209" max="209" width="7.26666666666667" style="203" customWidth="1"/>
    <col min="210" max="210" width="23.6" style="203" customWidth="1"/>
    <col min="211" max="211" width="34.2666666666667" style="203" customWidth="1"/>
    <col min="212" max="212" width="9.6" style="203" customWidth="1"/>
    <col min="213" max="213" width="5.33333333333333" style="203" customWidth="1"/>
    <col min="214" max="214" width="8" style="203" customWidth="1"/>
    <col min="215" max="215" width="16.2666666666667" style="203" customWidth="1"/>
    <col min="216" max="217" width="11.4666666666667" style="203" customWidth="1"/>
    <col min="218" max="218" width="8" style="203" customWidth="1"/>
    <col min="219" max="219" width="9" style="203"/>
    <col min="220" max="220" width="9.33333333333333" style="203" customWidth="1"/>
    <col min="221" max="221" width="11.6" style="203" customWidth="1"/>
    <col min="222" max="464" width="9" style="203"/>
    <col min="465" max="465" width="7.26666666666667" style="203" customWidth="1"/>
    <col min="466" max="466" width="23.6" style="203" customWidth="1"/>
    <col min="467" max="467" width="34.2666666666667" style="203" customWidth="1"/>
    <col min="468" max="468" width="9.6" style="203" customWidth="1"/>
    <col min="469" max="469" width="5.33333333333333" style="203" customWidth="1"/>
    <col min="470" max="470" width="8" style="203" customWidth="1"/>
    <col min="471" max="471" width="16.2666666666667" style="203" customWidth="1"/>
    <col min="472" max="473" width="11.4666666666667" style="203" customWidth="1"/>
    <col min="474" max="474" width="8" style="203" customWidth="1"/>
    <col min="475" max="475" width="9" style="203"/>
    <col min="476" max="476" width="9.33333333333333" style="203" customWidth="1"/>
    <col min="477" max="477" width="11.6" style="203" customWidth="1"/>
    <col min="478" max="720" width="9" style="203"/>
    <col min="721" max="721" width="7.26666666666667" style="203" customWidth="1"/>
    <col min="722" max="722" width="23.6" style="203" customWidth="1"/>
    <col min="723" max="723" width="34.2666666666667" style="203" customWidth="1"/>
    <col min="724" max="724" width="9.6" style="203" customWidth="1"/>
    <col min="725" max="725" width="5.33333333333333" style="203" customWidth="1"/>
    <col min="726" max="726" width="8" style="203" customWidth="1"/>
    <col min="727" max="727" width="16.2666666666667" style="203" customWidth="1"/>
    <col min="728" max="729" width="11.4666666666667" style="203" customWidth="1"/>
    <col min="730" max="730" width="8" style="203" customWidth="1"/>
    <col min="731" max="731" width="9" style="203"/>
    <col min="732" max="732" width="9.33333333333333" style="203" customWidth="1"/>
    <col min="733" max="733" width="11.6" style="203" customWidth="1"/>
    <col min="734" max="976" width="9" style="203"/>
    <col min="977" max="977" width="7.26666666666667" style="203" customWidth="1"/>
    <col min="978" max="978" width="23.6" style="203" customWidth="1"/>
    <col min="979" max="979" width="34.2666666666667" style="203" customWidth="1"/>
    <col min="980" max="980" width="9.6" style="203" customWidth="1"/>
    <col min="981" max="981" width="5.33333333333333" style="203" customWidth="1"/>
    <col min="982" max="982" width="8" style="203" customWidth="1"/>
    <col min="983" max="983" width="16.2666666666667" style="203" customWidth="1"/>
    <col min="984" max="985" width="11.4666666666667" style="203" customWidth="1"/>
    <col min="986" max="986" width="8" style="203" customWidth="1"/>
    <col min="987" max="987" width="9" style="203"/>
    <col min="988" max="988" width="9.33333333333333" style="203" customWidth="1"/>
    <col min="989" max="989" width="11.6" style="203" customWidth="1"/>
    <col min="990" max="1232" width="9" style="203"/>
    <col min="1233" max="1233" width="7.26666666666667" style="203" customWidth="1"/>
    <col min="1234" max="1234" width="23.6" style="203" customWidth="1"/>
    <col min="1235" max="1235" width="34.2666666666667" style="203" customWidth="1"/>
    <col min="1236" max="1236" width="9.6" style="203" customWidth="1"/>
    <col min="1237" max="1237" width="5.33333333333333" style="203" customWidth="1"/>
    <col min="1238" max="1238" width="8" style="203" customWidth="1"/>
    <col min="1239" max="1239" width="16.2666666666667" style="203" customWidth="1"/>
    <col min="1240" max="1241" width="11.4666666666667" style="203" customWidth="1"/>
    <col min="1242" max="1242" width="8" style="203" customWidth="1"/>
    <col min="1243" max="1243" width="9" style="203"/>
    <col min="1244" max="1244" width="9.33333333333333" style="203" customWidth="1"/>
    <col min="1245" max="1245" width="11.6" style="203" customWidth="1"/>
    <col min="1246" max="1488" width="9" style="203"/>
    <col min="1489" max="1489" width="7.26666666666667" style="203" customWidth="1"/>
    <col min="1490" max="1490" width="23.6" style="203" customWidth="1"/>
    <col min="1491" max="1491" width="34.2666666666667" style="203" customWidth="1"/>
    <col min="1492" max="1492" width="9.6" style="203" customWidth="1"/>
    <col min="1493" max="1493" width="5.33333333333333" style="203" customWidth="1"/>
    <col min="1494" max="1494" width="8" style="203" customWidth="1"/>
    <col min="1495" max="1495" width="16.2666666666667" style="203" customWidth="1"/>
    <col min="1496" max="1497" width="11.4666666666667" style="203" customWidth="1"/>
    <col min="1498" max="1498" width="8" style="203" customWidth="1"/>
    <col min="1499" max="1499" width="9" style="203"/>
    <col min="1500" max="1500" width="9.33333333333333" style="203" customWidth="1"/>
    <col min="1501" max="1501" width="11.6" style="203" customWidth="1"/>
    <col min="1502" max="1744" width="9" style="203"/>
    <col min="1745" max="1745" width="7.26666666666667" style="203" customWidth="1"/>
    <col min="1746" max="1746" width="23.6" style="203" customWidth="1"/>
    <col min="1747" max="1747" width="34.2666666666667" style="203" customWidth="1"/>
    <col min="1748" max="1748" width="9.6" style="203" customWidth="1"/>
    <col min="1749" max="1749" width="5.33333333333333" style="203" customWidth="1"/>
    <col min="1750" max="1750" width="8" style="203" customWidth="1"/>
    <col min="1751" max="1751" width="16.2666666666667" style="203" customWidth="1"/>
    <col min="1752" max="1753" width="11.4666666666667" style="203" customWidth="1"/>
    <col min="1754" max="1754" width="8" style="203" customWidth="1"/>
    <col min="1755" max="1755" width="9" style="203"/>
    <col min="1756" max="1756" width="9.33333333333333" style="203" customWidth="1"/>
    <col min="1757" max="1757" width="11.6" style="203" customWidth="1"/>
    <col min="1758" max="2000" width="9" style="203"/>
    <col min="2001" max="2001" width="7.26666666666667" style="203" customWidth="1"/>
    <col min="2002" max="2002" width="23.6" style="203" customWidth="1"/>
    <col min="2003" max="2003" width="34.2666666666667" style="203" customWidth="1"/>
    <col min="2004" max="2004" width="9.6" style="203" customWidth="1"/>
    <col min="2005" max="2005" width="5.33333333333333" style="203" customWidth="1"/>
    <col min="2006" max="2006" width="8" style="203" customWidth="1"/>
    <col min="2007" max="2007" width="16.2666666666667" style="203" customWidth="1"/>
    <col min="2008" max="2009" width="11.4666666666667" style="203" customWidth="1"/>
    <col min="2010" max="2010" width="8" style="203" customWidth="1"/>
    <col min="2011" max="2011" width="9" style="203"/>
    <col min="2012" max="2012" width="9.33333333333333" style="203" customWidth="1"/>
    <col min="2013" max="2013" width="11.6" style="203" customWidth="1"/>
    <col min="2014" max="2256" width="9" style="203"/>
    <col min="2257" max="2257" width="7.26666666666667" style="203" customWidth="1"/>
    <col min="2258" max="2258" width="23.6" style="203" customWidth="1"/>
    <col min="2259" max="2259" width="34.2666666666667" style="203" customWidth="1"/>
    <col min="2260" max="2260" width="9.6" style="203" customWidth="1"/>
    <col min="2261" max="2261" width="5.33333333333333" style="203" customWidth="1"/>
    <col min="2262" max="2262" width="8" style="203" customWidth="1"/>
    <col min="2263" max="2263" width="16.2666666666667" style="203" customWidth="1"/>
    <col min="2264" max="2265" width="11.4666666666667" style="203" customWidth="1"/>
    <col min="2266" max="2266" width="8" style="203" customWidth="1"/>
    <col min="2267" max="2267" width="9" style="203"/>
    <col min="2268" max="2268" width="9.33333333333333" style="203" customWidth="1"/>
    <col min="2269" max="2269" width="11.6" style="203" customWidth="1"/>
    <col min="2270" max="2512" width="9" style="203"/>
    <col min="2513" max="2513" width="7.26666666666667" style="203" customWidth="1"/>
    <col min="2514" max="2514" width="23.6" style="203" customWidth="1"/>
    <col min="2515" max="2515" width="34.2666666666667" style="203" customWidth="1"/>
    <col min="2516" max="2516" width="9.6" style="203" customWidth="1"/>
    <col min="2517" max="2517" width="5.33333333333333" style="203" customWidth="1"/>
    <col min="2518" max="2518" width="8" style="203" customWidth="1"/>
    <col min="2519" max="2519" width="16.2666666666667" style="203" customWidth="1"/>
    <col min="2520" max="2521" width="11.4666666666667" style="203" customWidth="1"/>
    <col min="2522" max="2522" width="8" style="203" customWidth="1"/>
    <col min="2523" max="2523" width="9" style="203"/>
    <col min="2524" max="2524" width="9.33333333333333" style="203" customWidth="1"/>
    <col min="2525" max="2525" width="11.6" style="203" customWidth="1"/>
    <col min="2526" max="2768" width="9" style="203"/>
    <col min="2769" max="2769" width="7.26666666666667" style="203" customWidth="1"/>
    <col min="2770" max="2770" width="23.6" style="203" customWidth="1"/>
    <col min="2771" max="2771" width="34.2666666666667" style="203" customWidth="1"/>
    <col min="2772" max="2772" width="9.6" style="203" customWidth="1"/>
    <col min="2773" max="2773" width="5.33333333333333" style="203" customWidth="1"/>
    <col min="2774" max="2774" width="8" style="203" customWidth="1"/>
    <col min="2775" max="2775" width="16.2666666666667" style="203" customWidth="1"/>
    <col min="2776" max="2777" width="11.4666666666667" style="203" customWidth="1"/>
    <col min="2778" max="2778" width="8" style="203" customWidth="1"/>
    <col min="2779" max="2779" width="9" style="203"/>
    <col min="2780" max="2780" width="9.33333333333333" style="203" customWidth="1"/>
    <col min="2781" max="2781" width="11.6" style="203" customWidth="1"/>
    <col min="2782" max="3024" width="9" style="203"/>
    <col min="3025" max="3025" width="7.26666666666667" style="203" customWidth="1"/>
    <col min="3026" max="3026" width="23.6" style="203" customWidth="1"/>
    <col min="3027" max="3027" width="34.2666666666667" style="203" customWidth="1"/>
    <col min="3028" max="3028" width="9.6" style="203" customWidth="1"/>
    <col min="3029" max="3029" width="5.33333333333333" style="203" customWidth="1"/>
    <col min="3030" max="3030" width="8" style="203" customWidth="1"/>
    <col min="3031" max="3031" width="16.2666666666667" style="203" customWidth="1"/>
    <col min="3032" max="3033" width="11.4666666666667" style="203" customWidth="1"/>
    <col min="3034" max="3034" width="8" style="203" customWidth="1"/>
    <col min="3035" max="3035" width="9" style="203"/>
    <col min="3036" max="3036" width="9.33333333333333" style="203" customWidth="1"/>
    <col min="3037" max="3037" width="11.6" style="203" customWidth="1"/>
    <col min="3038" max="3280" width="9" style="203"/>
    <col min="3281" max="3281" width="7.26666666666667" style="203" customWidth="1"/>
    <col min="3282" max="3282" width="23.6" style="203" customWidth="1"/>
    <col min="3283" max="3283" width="34.2666666666667" style="203" customWidth="1"/>
    <col min="3284" max="3284" width="9.6" style="203" customWidth="1"/>
    <col min="3285" max="3285" width="5.33333333333333" style="203" customWidth="1"/>
    <col min="3286" max="3286" width="8" style="203" customWidth="1"/>
    <col min="3287" max="3287" width="16.2666666666667" style="203" customWidth="1"/>
    <col min="3288" max="3289" width="11.4666666666667" style="203" customWidth="1"/>
    <col min="3290" max="3290" width="8" style="203" customWidth="1"/>
    <col min="3291" max="3291" width="9" style="203"/>
    <col min="3292" max="3292" width="9.33333333333333" style="203" customWidth="1"/>
    <col min="3293" max="3293" width="11.6" style="203" customWidth="1"/>
    <col min="3294" max="3536" width="9" style="203"/>
    <col min="3537" max="3537" width="7.26666666666667" style="203" customWidth="1"/>
    <col min="3538" max="3538" width="23.6" style="203" customWidth="1"/>
    <col min="3539" max="3539" width="34.2666666666667" style="203" customWidth="1"/>
    <col min="3540" max="3540" width="9.6" style="203" customWidth="1"/>
    <col min="3541" max="3541" width="5.33333333333333" style="203" customWidth="1"/>
    <col min="3542" max="3542" width="8" style="203" customWidth="1"/>
    <col min="3543" max="3543" width="16.2666666666667" style="203" customWidth="1"/>
    <col min="3544" max="3545" width="11.4666666666667" style="203" customWidth="1"/>
    <col min="3546" max="3546" width="8" style="203" customWidth="1"/>
    <col min="3547" max="3547" width="9" style="203"/>
    <col min="3548" max="3548" width="9.33333333333333" style="203" customWidth="1"/>
    <col min="3549" max="3549" width="11.6" style="203" customWidth="1"/>
    <col min="3550" max="3792" width="9" style="203"/>
    <col min="3793" max="3793" width="7.26666666666667" style="203" customWidth="1"/>
    <col min="3794" max="3794" width="23.6" style="203" customWidth="1"/>
    <col min="3795" max="3795" width="34.2666666666667" style="203" customWidth="1"/>
    <col min="3796" max="3796" width="9.6" style="203" customWidth="1"/>
    <col min="3797" max="3797" width="5.33333333333333" style="203" customWidth="1"/>
    <col min="3798" max="3798" width="8" style="203" customWidth="1"/>
    <col min="3799" max="3799" width="16.2666666666667" style="203" customWidth="1"/>
    <col min="3800" max="3801" width="11.4666666666667" style="203" customWidth="1"/>
    <col min="3802" max="3802" width="8" style="203" customWidth="1"/>
    <col min="3803" max="3803" width="9" style="203"/>
    <col min="3804" max="3804" width="9.33333333333333" style="203" customWidth="1"/>
    <col min="3805" max="3805" width="11.6" style="203" customWidth="1"/>
    <col min="3806" max="4048" width="9" style="203"/>
    <col min="4049" max="4049" width="7.26666666666667" style="203" customWidth="1"/>
    <col min="4050" max="4050" width="23.6" style="203" customWidth="1"/>
    <col min="4051" max="4051" width="34.2666666666667" style="203" customWidth="1"/>
    <col min="4052" max="4052" width="9.6" style="203" customWidth="1"/>
    <col min="4053" max="4053" width="5.33333333333333" style="203" customWidth="1"/>
    <col min="4054" max="4054" width="8" style="203" customWidth="1"/>
    <col min="4055" max="4055" width="16.2666666666667" style="203" customWidth="1"/>
    <col min="4056" max="4057" width="11.4666666666667" style="203" customWidth="1"/>
    <col min="4058" max="4058" width="8" style="203" customWidth="1"/>
    <col min="4059" max="4059" width="9" style="203"/>
    <col min="4060" max="4060" width="9.33333333333333" style="203" customWidth="1"/>
    <col min="4061" max="4061" width="11.6" style="203" customWidth="1"/>
    <col min="4062" max="4304" width="9" style="203"/>
    <col min="4305" max="4305" width="7.26666666666667" style="203" customWidth="1"/>
    <col min="4306" max="4306" width="23.6" style="203" customWidth="1"/>
    <col min="4307" max="4307" width="34.2666666666667" style="203" customWidth="1"/>
    <col min="4308" max="4308" width="9.6" style="203" customWidth="1"/>
    <col min="4309" max="4309" width="5.33333333333333" style="203" customWidth="1"/>
    <col min="4310" max="4310" width="8" style="203" customWidth="1"/>
    <col min="4311" max="4311" width="16.2666666666667" style="203" customWidth="1"/>
    <col min="4312" max="4313" width="11.4666666666667" style="203" customWidth="1"/>
    <col min="4314" max="4314" width="8" style="203" customWidth="1"/>
    <col min="4315" max="4315" width="9" style="203"/>
    <col min="4316" max="4316" width="9.33333333333333" style="203" customWidth="1"/>
    <col min="4317" max="4317" width="11.6" style="203" customWidth="1"/>
    <col min="4318" max="4560" width="9" style="203"/>
    <col min="4561" max="4561" width="7.26666666666667" style="203" customWidth="1"/>
    <col min="4562" max="4562" width="23.6" style="203" customWidth="1"/>
    <col min="4563" max="4563" width="34.2666666666667" style="203" customWidth="1"/>
    <col min="4564" max="4564" width="9.6" style="203" customWidth="1"/>
    <col min="4565" max="4565" width="5.33333333333333" style="203" customWidth="1"/>
    <col min="4566" max="4566" width="8" style="203" customWidth="1"/>
    <col min="4567" max="4567" width="16.2666666666667" style="203" customWidth="1"/>
    <col min="4568" max="4569" width="11.4666666666667" style="203" customWidth="1"/>
    <col min="4570" max="4570" width="8" style="203" customWidth="1"/>
    <col min="4571" max="4571" width="9" style="203"/>
    <col min="4572" max="4572" width="9.33333333333333" style="203" customWidth="1"/>
    <col min="4573" max="4573" width="11.6" style="203" customWidth="1"/>
    <col min="4574" max="4816" width="9" style="203"/>
    <col min="4817" max="4817" width="7.26666666666667" style="203" customWidth="1"/>
    <col min="4818" max="4818" width="23.6" style="203" customWidth="1"/>
    <col min="4819" max="4819" width="34.2666666666667" style="203" customWidth="1"/>
    <col min="4820" max="4820" width="9.6" style="203" customWidth="1"/>
    <col min="4821" max="4821" width="5.33333333333333" style="203" customWidth="1"/>
    <col min="4822" max="4822" width="8" style="203" customWidth="1"/>
    <col min="4823" max="4823" width="16.2666666666667" style="203" customWidth="1"/>
    <col min="4824" max="4825" width="11.4666666666667" style="203" customWidth="1"/>
    <col min="4826" max="4826" width="8" style="203" customWidth="1"/>
    <col min="4827" max="4827" width="9" style="203"/>
    <col min="4828" max="4828" width="9.33333333333333" style="203" customWidth="1"/>
    <col min="4829" max="4829" width="11.6" style="203" customWidth="1"/>
    <col min="4830" max="5072" width="9" style="203"/>
    <col min="5073" max="5073" width="7.26666666666667" style="203" customWidth="1"/>
    <col min="5074" max="5074" width="23.6" style="203" customWidth="1"/>
    <col min="5075" max="5075" width="34.2666666666667" style="203" customWidth="1"/>
    <col min="5076" max="5076" width="9.6" style="203" customWidth="1"/>
    <col min="5077" max="5077" width="5.33333333333333" style="203" customWidth="1"/>
    <col min="5078" max="5078" width="8" style="203" customWidth="1"/>
    <col min="5079" max="5079" width="16.2666666666667" style="203" customWidth="1"/>
    <col min="5080" max="5081" width="11.4666666666667" style="203" customWidth="1"/>
    <col min="5082" max="5082" width="8" style="203" customWidth="1"/>
    <col min="5083" max="5083" width="9" style="203"/>
    <col min="5084" max="5084" width="9.33333333333333" style="203" customWidth="1"/>
    <col min="5085" max="5085" width="11.6" style="203" customWidth="1"/>
    <col min="5086" max="5328" width="9" style="203"/>
    <col min="5329" max="5329" width="7.26666666666667" style="203" customWidth="1"/>
    <col min="5330" max="5330" width="23.6" style="203" customWidth="1"/>
    <col min="5331" max="5331" width="34.2666666666667" style="203" customWidth="1"/>
    <col min="5332" max="5332" width="9.6" style="203" customWidth="1"/>
    <col min="5333" max="5333" width="5.33333333333333" style="203" customWidth="1"/>
    <col min="5334" max="5334" width="8" style="203" customWidth="1"/>
    <col min="5335" max="5335" width="16.2666666666667" style="203" customWidth="1"/>
    <col min="5336" max="5337" width="11.4666666666667" style="203" customWidth="1"/>
    <col min="5338" max="5338" width="8" style="203" customWidth="1"/>
    <col min="5339" max="5339" width="9" style="203"/>
    <col min="5340" max="5340" width="9.33333333333333" style="203" customWidth="1"/>
    <col min="5341" max="5341" width="11.6" style="203" customWidth="1"/>
    <col min="5342" max="5584" width="9" style="203"/>
    <col min="5585" max="5585" width="7.26666666666667" style="203" customWidth="1"/>
    <col min="5586" max="5586" width="23.6" style="203" customWidth="1"/>
    <col min="5587" max="5587" width="34.2666666666667" style="203" customWidth="1"/>
    <col min="5588" max="5588" width="9.6" style="203" customWidth="1"/>
    <col min="5589" max="5589" width="5.33333333333333" style="203" customWidth="1"/>
    <col min="5590" max="5590" width="8" style="203" customWidth="1"/>
    <col min="5591" max="5591" width="16.2666666666667" style="203" customWidth="1"/>
    <col min="5592" max="5593" width="11.4666666666667" style="203" customWidth="1"/>
    <col min="5594" max="5594" width="8" style="203" customWidth="1"/>
    <col min="5595" max="5595" width="9" style="203"/>
    <col min="5596" max="5596" width="9.33333333333333" style="203" customWidth="1"/>
    <col min="5597" max="5597" width="11.6" style="203" customWidth="1"/>
    <col min="5598" max="5840" width="9" style="203"/>
    <col min="5841" max="5841" width="7.26666666666667" style="203" customWidth="1"/>
    <col min="5842" max="5842" width="23.6" style="203" customWidth="1"/>
    <col min="5843" max="5843" width="34.2666666666667" style="203" customWidth="1"/>
    <col min="5844" max="5844" width="9.6" style="203" customWidth="1"/>
    <col min="5845" max="5845" width="5.33333333333333" style="203" customWidth="1"/>
    <col min="5846" max="5846" width="8" style="203" customWidth="1"/>
    <col min="5847" max="5847" width="16.2666666666667" style="203" customWidth="1"/>
    <col min="5848" max="5849" width="11.4666666666667" style="203" customWidth="1"/>
    <col min="5850" max="5850" width="8" style="203" customWidth="1"/>
    <col min="5851" max="5851" width="9" style="203"/>
    <col min="5852" max="5852" width="9.33333333333333" style="203" customWidth="1"/>
    <col min="5853" max="5853" width="11.6" style="203" customWidth="1"/>
    <col min="5854" max="6096" width="9" style="203"/>
    <col min="6097" max="6097" width="7.26666666666667" style="203" customWidth="1"/>
    <col min="6098" max="6098" width="23.6" style="203" customWidth="1"/>
    <col min="6099" max="6099" width="34.2666666666667" style="203" customWidth="1"/>
    <col min="6100" max="6100" width="9.6" style="203" customWidth="1"/>
    <col min="6101" max="6101" width="5.33333333333333" style="203" customWidth="1"/>
    <col min="6102" max="6102" width="8" style="203" customWidth="1"/>
    <col min="6103" max="6103" width="16.2666666666667" style="203" customWidth="1"/>
    <col min="6104" max="6105" width="11.4666666666667" style="203" customWidth="1"/>
    <col min="6106" max="6106" width="8" style="203" customWidth="1"/>
    <col min="6107" max="6107" width="9" style="203"/>
    <col min="6108" max="6108" width="9.33333333333333" style="203" customWidth="1"/>
    <col min="6109" max="6109" width="11.6" style="203" customWidth="1"/>
    <col min="6110" max="6352" width="9" style="203"/>
    <col min="6353" max="6353" width="7.26666666666667" style="203" customWidth="1"/>
    <col min="6354" max="6354" width="23.6" style="203" customWidth="1"/>
    <col min="6355" max="6355" width="34.2666666666667" style="203" customWidth="1"/>
    <col min="6356" max="6356" width="9.6" style="203" customWidth="1"/>
    <col min="6357" max="6357" width="5.33333333333333" style="203" customWidth="1"/>
    <col min="6358" max="6358" width="8" style="203" customWidth="1"/>
    <col min="6359" max="6359" width="16.2666666666667" style="203" customWidth="1"/>
    <col min="6360" max="6361" width="11.4666666666667" style="203" customWidth="1"/>
    <col min="6362" max="6362" width="8" style="203" customWidth="1"/>
    <col min="6363" max="6363" width="9" style="203"/>
    <col min="6364" max="6364" width="9.33333333333333" style="203" customWidth="1"/>
    <col min="6365" max="6365" width="11.6" style="203" customWidth="1"/>
    <col min="6366" max="6608" width="9" style="203"/>
    <col min="6609" max="6609" width="7.26666666666667" style="203" customWidth="1"/>
    <col min="6610" max="6610" width="23.6" style="203" customWidth="1"/>
    <col min="6611" max="6611" width="34.2666666666667" style="203" customWidth="1"/>
    <col min="6612" max="6612" width="9.6" style="203" customWidth="1"/>
    <col min="6613" max="6613" width="5.33333333333333" style="203" customWidth="1"/>
    <col min="6614" max="6614" width="8" style="203" customWidth="1"/>
    <col min="6615" max="6615" width="16.2666666666667" style="203" customWidth="1"/>
    <col min="6616" max="6617" width="11.4666666666667" style="203" customWidth="1"/>
    <col min="6618" max="6618" width="8" style="203" customWidth="1"/>
    <col min="6619" max="6619" width="9" style="203"/>
    <col min="6620" max="6620" width="9.33333333333333" style="203" customWidth="1"/>
    <col min="6621" max="6621" width="11.6" style="203" customWidth="1"/>
    <col min="6622" max="6864" width="9" style="203"/>
    <col min="6865" max="6865" width="7.26666666666667" style="203" customWidth="1"/>
    <col min="6866" max="6866" width="23.6" style="203" customWidth="1"/>
    <col min="6867" max="6867" width="34.2666666666667" style="203" customWidth="1"/>
    <col min="6868" max="6868" width="9.6" style="203" customWidth="1"/>
    <col min="6869" max="6869" width="5.33333333333333" style="203" customWidth="1"/>
    <col min="6870" max="6870" width="8" style="203" customWidth="1"/>
    <col min="6871" max="6871" width="16.2666666666667" style="203" customWidth="1"/>
    <col min="6872" max="6873" width="11.4666666666667" style="203" customWidth="1"/>
    <col min="6874" max="6874" width="8" style="203" customWidth="1"/>
    <col min="6875" max="6875" width="9" style="203"/>
    <col min="6876" max="6876" width="9.33333333333333" style="203" customWidth="1"/>
    <col min="6877" max="6877" width="11.6" style="203" customWidth="1"/>
    <col min="6878" max="7120" width="9" style="203"/>
    <col min="7121" max="7121" width="7.26666666666667" style="203" customWidth="1"/>
    <col min="7122" max="7122" width="23.6" style="203" customWidth="1"/>
    <col min="7123" max="7123" width="34.2666666666667" style="203" customWidth="1"/>
    <col min="7124" max="7124" width="9.6" style="203" customWidth="1"/>
    <col min="7125" max="7125" width="5.33333333333333" style="203" customWidth="1"/>
    <col min="7126" max="7126" width="8" style="203" customWidth="1"/>
    <col min="7127" max="7127" width="16.2666666666667" style="203" customWidth="1"/>
    <col min="7128" max="7129" width="11.4666666666667" style="203" customWidth="1"/>
    <col min="7130" max="7130" width="8" style="203" customWidth="1"/>
    <col min="7131" max="7131" width="9" style="203"/>
    <col min="7132" max="7132" width="9.33333333333333" style="203" customWidth="1"/>
    <col min="7133" max="7133" width="11.6" style="203" customWidth="1"/>
    <col min="7134" max="7376" width="9" style="203"/>
    <col min="7377" max="7377" width="7.26666666666667" style="203" customWidth="1"/>
    <col min="7378" max="7378" width="23.6" style="203" customWidth="1"/>
    <col min="7379" max="7379" width="34.2666666666667" style="203" customWidth="1"/>
    <col min="7380" max="7380" width="9.6" style="203" customWidth="1"/>
    <col min="7381" max="7381" width="5.33333333333333" style="203" customWidth="1"/>
    <col min="7382" max="7382" width="8" style="203" customWidth="1"/>
    <col min="7383" max="7383" width="16.2666666666667" style="203" customWidth="1"/>
    <col min="7384" max="7385" width="11.4666666666667" style="203" customWidth="1"/>
    <col min="7386" max="7386" width="8" style="203" customWidth="1"/>
    <col min="7387" max="7387" width="9" style="203"/>
    <col min="7388" max="7388" width="9.33333333333333" style="203" customWidth="1"/>
    <col min="7389" max="7389" width="11.6" style="203" customWidth="1"/>
    <col min="7390" max="7632" width="9" style="203"/>
    <col min="7633" max="7633" width="7.26666666666667" style="203" customWidth="1"/>
    <col min="7634" max="7634" width="23.6" style="203" customWidth="1"/>
    <col min="7635" max="7635" width="34.2666666666667" style="203" customWidth="1"/>
    <col min="7636" max="7636" width="9.6" style="203" customWidth="1"/>
    <col min="7637" max="7637" width="5.33333333333333" style="203" customWidth="1"/>
    <col min="7638" max="7638" width="8" style="203" customWidth="1"/>
    <col min="7639" max="7639" width="16.2666666666667" style="203" customWidth="1"/>
    <col min="7640" max="7641" width="11.4666666666667" style="203" customWidth="1"/>
    <col min="7642" max="7642" width="8" style="203" customWidth="1"/>
    <col min="7643" max="7643" width="9" style="203"/>
    <col min="7644" max="7644" width="9.33333333333333" style="203" customWidth="1"/>
    <col min="7645" max="7645" width="11.6" style="203" customWidth="1"/>
    <col min="7646" max="7888" width="9" style="203"/>
    <col min="7889" max="7889" width="7.26666666666667" style="203" customWidth="1"/>
    <col min="7890" max="7890" width="23.6" style="203" customWidth="1"/>
    <col min="7891" max="7891" width="34.2666666666667" style="203" customWidth="1"/>
    <col min="7892" max="7892" width="9.6" style="203" customWidth="1"/>
    <col min="7893" max="7893" width="5.33333333333333" style="203" customWidth="1"/>
    <col min="7894" max="7894" width="8" style="203" customWidth="1"/>
    <col min="7895" max="7895" width="16.2666666666667" style="203" customWidth="1"/>
    <col min="7896" max="7897" width="11.4666666666667" style="203" customWidth="1"/>
    <col min="7898" max="7898" width="8" style="203" customWidth="1"/>
    <col min="7899" max="7899" width="9" style="203"/>
    <col min="7900" max="7900" width="9.33333333333333" style="203" customWidth="1"/>
    <col min="7901" max="7901" width="11.6" style="203" customWidth="1"/>
    <col min="7902" max="8144" width="9" style="203"/>
    <col min="8145" max="8145" width="7.26666666666667" style="203" customWidth="1"/>
    <col min="8146" max="8146" width="23.6" style="203" customWidth="1"/>
    <col min="8147" max="8147" width="34.2666666666667" style="203" customWidth="1"/>
    <col min="8148" max="8148" width="9.6" style="203" customWidth="1"/>
    <col min="8149" max="8149" width="5.33333333333333" style="203" customWidth="1"/>
    <col min="8150" max="8150" width="8" style="203" customWidth="1"/>
    <col min="8151" max="8151" width="16.2666666666667" style="203" customWidth="1"/>
    <col min="8152" max="8153" width="11.4666666666667" style="203" customWidth="1"/>
    <col min="8154" max="8154" width="8" style="203" customWidth="1"/>
    <col min="8155" max="8155" width="9" style="203"/>
    <col min="8156" max="8156" width="9.33333333333333" style="203" customWidth="1"/>
    <col min="8157" max="8157" width="11.6" style="203" customWidth="1"/>
    <col min="8158" max="8400" width="9" style="203"/>
    <col min="8401" max="8401" width="7.26666666666667" style="203" customWidth="1"/>
    <col min="8402" max="8402" width="23.6" style="203" customWidth="1"/>
    <col min="8403" max="8403" width="34.2666666666667" style="203" customWidth="1"/>
    <col min="8404" max="8404" width="9.6" style="203" customWidth="1"/>
    <col min="8405" max="8405" width="5.33333333333333" style="203" customWidth="1"/>
    <col min="8406" max="8406" width="8" style="203" customWidth="1"/>
    <col min="8407" max="8407" width="16.2666666666667" style="203" customWidth="1"/>
    <col min="8408" max="8409" width="11.4666666666667" style="203" customWidth="1"/>
    <col min="8410" max="8410" width="8" style="203" customWidth="1"/>
    <col min="8411" max="8411" width="9" style="203"/>
    <col min="8412" max="8412" width="9.33333333333333" style="203" customWidth="1"/>
    <col min="8413" max="8413" width="11.6" style="203" customWidth="1"/>
    <col min="8414" max="8656" width="9" style="203"/>
    <col min="8657" max="8657" width="7.26666666666667" style="203" customWidth="1"/>
    <col min="8658" max="8658" width="23.6" style="203" customWidth="1"/>
    <col min="8659" max="8659" width="34.2666666666667" style="203" customWidth="1"/>
    <col min="8660" max="8660" width="9.6" style="203" customWidth="1"/>
    <col min="8661" max="8661" width="5.33333333333333" style="203" customWidth="1"/>
    <col min="8662" max="8662" width="8" style="203" customWidth="1"/>
    <col min="8663" max="8663" width="16.2666666666667" style="203" customWidth="1"/>
    <col min="8664" max="8665" width="11.4666666666667" style="203" customWidth="1"/>
    <col min="8666" max="8666" width="8" style="203" customWidth="1"/>
    <col min="8667" max="8667" width="9" style="203"/>
    <col min="8668" max="8668" width="9.33333333333333" style="203" customWidth="1"/>
    <col min="8669" max="8669" width="11.6" style="203" customWidth="1"/>
    <col min="8670" max="8912" width="9" style="203"/>
    <col min="8913" max="8913" width="7.26666666666667" style="203" customWidth="1"/>
    <col min="8914" max="8914" width="23.6" style="203" customWidth="1"/>
    <col min="8915" max="8915" width="34.2666666666667" style="203" customWidth="1"/>
    <col min="8916" max="8916" width="9.6" style="203" customWidth="1"/>
    <col min="8917" max="8917" width="5.33333333333333" style="203" customWidth="1"/>
    <col min="8918" max="8918" width="8" style="203" customWidth="1"/>
    <col min="8919" max="8919" width="16.2666666666667" style="203" customWidth="1"/>
    <col min="8920" max="8921" width="11.4666666666667" style="203" customWidth="1"/>
    <col min="8922" max="8922" width="8" style="203" customWidth="1"/>
    <col min="8923" max="8923" width="9" style="203"/>
    <col min="8924" max="8924" width="9.33333333333333" style="203" customWidth="1"/>
    <col min="8925" max="8925" width="11.6" style="203" customWidth="1"/>
    <col min="8926" max="9168" width="9" style="203"/>
    <col min="9169" max="9169" width="7.26666666666667" style="203" customWidth="1"/>
    <col min="9170" max="9170" width="23.6" style="203" customWidth="1"/>
    <col min="9171" max="9171" width="34.2666666666667" style="203" customWidth="1"/>
    <col min="9172" max="9172" width="9.6" style="203" customWidth="1"/>
    <col min="9173" max="9173" width="5.33333333333333" style="203" customWidth="1"/>
    <col min="9174" max="9174" width="8" style="203" customWidth="1"/>
    <col min="9175" max="9175" width="16.2666666666667" style="203" customWidth="1"/>
    <col min="9176" max="9177" width="11.4666666666667" style="203" customWidth="1"/>
    <col min="9178" max="9178" width="8" style="203" customWidth="1"/>
    <col min="9179" max="9179" width="9" style="203"/>
    <col min="9180" max="9180" width="9.33333333333333" style="203" customWidth="1"/>
    <col min="9181" max="9181" width="11.6" style="203" customWidth="1"/>
    <col min="9182" max="9424" width="9" style="203"/>
    <col min="9425" max="9425" width="7.26666666666667" style="203" customWidth="1"/>
    <col min="9426" max="9426" width="23.6" style="203" customWidth="1"/>
    <col min="9427" max="9427" width="34.2666666666667" style="203" customWidth="1"/>
    <col min="9428" max="9428" width="9.6" style="203" customWidth="1"/>
    <col min="9429" max="9429" width="5.33333333333333" style="203" customWidth="1"/>
    <col min="9430" max="9430" width="8" style="203" customWidth="1"/>
    <col min="9431" max="9431" width="16.2666666666667" style="203" customWidth="1"/>
    <col min="9432" max="9433" width="11.4666666666667" style="203" customWidth="1"/>
    <col min="9434" max="9434" width="8" style="203" customWidth="1"/>
    <col min="9435" max="9435" width="9" style="203"/>
    <col min="9436" max="9436" width="9.33333333333333" style="203" customWidth="1"/>
    <col min="9437" max="9437" width="11.6" style="203" customWidth="1"/>
    <col min="9438" max="9680" width="9" style="203"/>
    <col min="9681" max="9681" width="7.26666666666667" style="203" customWidth="1"/>
    <col min="9682" max="9682" width="23.6" style="203" customWidth="1"/>
    <col min="9683" max="9683" width="34.2666666666667" style="203" customWidth="1"/>
    <col min="9684" max="9684" width="9.6" style="203" customWidth="1"/>
    <col min="9685" max="9685" width="5.33333333333333" style="203" customWidth="1"/>
    <col min="9686" max="9686" width="8" style="203" customWidth="1"/>
    <col min="9687" max="9687" width="16.2666666666667" style="203" customWidth="1"/>
    <col min="9688" max="9689" width="11.4666666666667" style="203" customWidth="1"/>
    <col min="9690" max="9690" width="8" style="203" customWidth="1"/>
    <col min="9691" max="9691" width="9" style="203"/>
    <col min="9692" max="9692" width="9.33333333333333" style="203" customWidth="1"/>
    <col min="9693" max="9693" width="11.6" style="203" customWidth="1"/>
    <col min="9694" max="9936" width="9" style="203"/>
    <col min="9937" max="9937" width="7.26666666666667" style="203" customWidth="1"/>
    <col min="9938" max="9938" width="23.6" style="203" customWidth="1"/>
    <col min="9939" max="9939" width="34.2666666666667" style="203" customWidth="1"/>
    <col min="9940" max="9940" width="9.6" style="203" customWidth="1"/>
    <col min="9941" max="9941" width="5.33333333333333" style="203" customWidth="1"/>
    <col min="9942" max="9942" width="8" style="203" customWidth="1"/>
    <col min="9943" max="9943" width="16.2666666666667" style="203" customWidth="1"/>
    <col min="9944" max="9945" width="11.4666666666667" style="203" customWidth="1"/>
    <col min="9946" max="9946" width="8" style="203" customWidth="1"/>
    <col min="9947" max="9947" width="9" style="203"/>
    <col min="9948" max="9948" width="9.33333333333333" style="203" customWidth="1"/>
    <col min="9949" max="9949" width="11.6" style="203" customWidth="1"/>
    <col min="9950" max="10192" width="9" style="203"/>
    <col min="10193" max="10193" width="7.26666666666667" style="203" customWidth="1"/>
    <col min="10194" max="10194" width="23.6" style="203" customWidth="1"/>
    <col min="10195" max="10195" width="34.2666666666667" style="203" customWidth="1"/>
    <col min="10196" max="10196" width="9.6" style="203" customWidth="1"/>
    <col min="10197" max="10197" width="5.33333333333333" style="203" customWidth="1"/>
    <col min="10198" max="10198" width="8" style="203" customWidth="1"/>
    <col min="10199" max="10199" width="16.2666666666667" style="203" customWidth="1"/>
    <col min="10200" max="10201" width="11.4666666666667" style="203" customWidth="1"/>
    <col min="10202" max="10202" width="8" style="203" customWidth="1"/>
    <col min="10203" max="10203" width="9" style="203"/>
    <col min="10204" max="10204" width="9.33333333333333" style="203" customWidth="1"/>
    <col min="10205" max="10205" width="11.6" style="203" customWidth="1"/>
    <col min="10206" max="10448" width="9" style="203"/>
    <col min="10449" max="10449" width="7.26666666666667" style="203" customWidth="1"/>
    <col min="10450" max="10450" width="23.6" style="203" customWidth="1"/>
    <col min="10451" max="10451" width="34.2666666666667" style="203" customWidth="1"/>
    <col min="10452" max="10452" width="9.6" style="203" customWidth="1"/>
    <col min="10453" max="10453" width="5.33333333333333" style="203" customWidth="1"/>
    <col min="10454" max="10454" width="8" style="203" customWidth="1"/>
    <col min="10455" max="10455" width="16.2666666666667" style="203" customWidth="1"/>
    <col min="10456" max="10457" width="11.4666666666667" style="203" customWidth="1"/>
    <col min="10458" max="10458" width="8" style="203" customWidth="1"/>
    <col min="10459" max="10459" width="9" style="203"/>
    <col min="10460" max="10460" width="9.33333333333333" style="203" customWidth="1"/>
    <col min="10461" max="10461" width="11.6" style="203" customWidth="1"/>
    <col min="10462" max="10704" width="9" style="203"/>
    <col min="10705" max="10705" width="7.26666666666667" style="203" customWidth="1"/>
    <col min="10706" max="10706" width="23.6" style="203" customWidth="1"/>
    <col min="10707" max="10707" width="34.2666666666667" style="203" customWidth="1"/>
    <col min="10708" max="10708" width="9.6" style="203" customWidth="1"/>
    <col min="10709" max="10709" width="5.33333333333333" style="203" customWidth="1"/>
    <col min="10710" max="10710" width="8" style="203" customWidth="1"/>
    <col min="10711" max="10711" width="16.2666666666667" style="203" customWidth="1"/>
    <col min="10712" max="10713" width="11.4666666666667" style="203" customWidth="1"/>
    <col min="10714" max="10714" width="8" style="203" customWidth="1"/>
    <col min="10715" max="10715" width="9" style="203"/>
    <col min="10716" max="10716" width="9.33333333333333" style="203" customWidth="1"/>
    <col min="10717" max="10717" width="11.6" style="203" customWidth="1"/>
    <col min="10718" max="10960" width="9" style="203"/>
    <col min="10961" max="10961" width="7.26666666666667" style="203" customWidth="1"/>
    <col min="10962" max="10962" width="23.6" style="203" customWidth="1"/>
    <col min="10963" max="10963" width="34.2666666666667" style="203" customWidth="1"/>
    <col min="10964" max="10964" width="9.6" style="203" customWidth="1"/>
    <col min="10965" max="10965" width="5.33333333333333" style="203" customWidth="1"/>
    <col min="10966" max="10966" width="8" style="203" customWidth="1"/>
    <col min="10967" max="10967" width="16.2666666666667" style="203" customWidth="1"/>
    <col min="10968" max="10969" width="11.4666666666667" style="203" customWidth="1"/>
    <col min="10970" max="10970" width="8" style="203" customWidth="1"/>
    <col min="10971" max="10971" width="9" style="203"/>
    <col min="10972" max="10972" width="9.33333333333333" style="203" customWidth="1"/>
    <col min="10973" max="10973" width="11.6" style="203" customWidth="1"/>
    <col min="10974" max="11216" width="9" style="203"/>
    <col min="11217" max="11217" width="7.26666666666667" style="203" customWidth="1"/>
    <col min="11218" max="11218" width="23.6" style="203" customWidth="1"/>
    <col min="11219" max="11219" width="34.2666666666667" style="203" customWidth="1"/>
    <col min="11220" max="11220" width="9.6" style="203" customWidth="1"/>
    <col min="11221" max="11221" width="5.33333333333333" style="203" customWidth="1"/>
    <col min="11222" max="11222" width="8" style="203" customWidth="1"/>
    <col min="11223" max="11223" width="16.2666666666667" style="203" customWidth="1"/>
    <col min="11224" max="11225" width="11.4666666666667" style="203" customWidth="1"/>
    <col min="11226" max="11226" width="8" style="203" customWidth="1"/>
    <col min="11227" max="11227" width="9" style="203"/>
    <col min="11228" max="11228" width="9.33333333333333" style="203" customWidth="1"/>
    <col min="11229" max="11229" width="11.6" style="203" customWidth="1"/>
    <col min="11230" max="11472" width="9" style="203"/>
    <col min="11473" max="11473" width="7.26666666666667" style="203" customWidth="1"/>
    <col min="11474" max="11474" width="23.6" style="203" customWidth="1"/>
    <col min="11475" max="11475" width="34.2666666666667" style="203" customWidth="1"/>
    <col min="11476" max="11476" width="9.6" style="203" customWidth="1"/>
    <col min="11477" max="11477" width="5.33333333333333" style="203" customWidth="1"/>
    <col min="11478" max="11478" width="8" style="203" customWidth="1"/>
    <col min="11479" max="11479" width="16.2666666666667" style="203" customWidth="1"/>
    <col min="11480" max="11481" width="11.4666666666667" style="203" customWidth="1"/>
    <col min="11482" max="11482" width="8" style="203" customWidth="1"/>
    <col min="11483" max="11483" width="9" style="203"/>
    <col min="11484" max="11484" width="9.33333333333333" style="203" customWidth="1"/>
    <col min="11485" max="11485" width="11.6" style="203" customWidth="1"/>
    <col min="11486" max="11728" width="9" style="203"/>
    <col min="11729" max="11729" width="7.26666666666667" style="203" customWidth="1"/>
    <col min="11730" max="11730" width="23.6" style="203" customWidth="1"/>
    <col min="11731" max="11731" width="34.2666666666667" style="203" customWidth="1"/>
    <col min="11732" max="11732" width="9.6" style="203" customWidth="1"/>
    <col min="11733" max="11733" width="5.33333333333333" style="203" customWidth="1"/>
    <col min="11734" max="11734" width="8" style="203" customWidth="1"/>
    <col min="11735" max="11735" width="16.2666666666667" style="203" customWidth="1"/>
    <col min="11736" max="11737" width="11.4666666666667" style="203" customWidth="1"/>
    <col min="11738" max="11738" width="8" style="203" customWidth="1"/>
    <col min="11739" max="11739" width="9" style="203"/>
    <col min="11740" max="11740" width="9.33333333333333" style="203" customWidth="1"/>
    <col min="11741" max="11741" width="11.6" style="203" customWidth="1"/>
    <col min="11742" max="11984" width="9" style="203"/>
    <col min="11985" max="11985" width="7.26666666666667" style="203" customWidth="1"/>
    <col min="11986" max="11986" width="23.6" style="203" customWidth="1"/>
    <col min="11987" max="11987" width="34.2666666666667" style="203" customWidth="1"/>
    <col min="11988" max="11988" width="9.6" style="203" customWidth="1"/>
    <col min="11989" max="11989" width="5.33333333333333" style="203" customWidth="1"/>
    <col min="11990" max="11990" width="8" style="203" customWidth="1"/>
    <col min="11991" max="11991" width="16.2666666666667" style="203" customWidth="1"/>
    <col min="11992" max="11993" width="11.4666666666667" style="203" customWidth="1"/>
    <col min="11994" max="11994" width="8" style="203" customWidth="1"/>
    <col min="11995" max="11995" width="9" style="203"/>
    <col min="11996" max="11996" width="9.33333333333333" style="203" customWidth="1"/>
    <col min="11997" max="11997" width="11.6" style="203" customWidth="1"/>
    <col min="11998" max="12240" width="9" style="203"/>
    <col min="12241" max="12241" width="7.26666666666667" style="203" customWidth="1"/>
    <col min="12242" max="12242" width="23.6" style="203" customWidth="1"/>
    <col min="12243" max="12243" width="34.2666666666667" style="203" customWidth="1"/>
    <col min="12244" max="12244" width="9.6" style="203" customWidth="1"/>
    <col min="12245" max="12245" width="5.33333333333333" style="203" customWidth="1"/>
    <col min="12246" max="12246" width="8" style="203" customWidth="1"/>
    <col min="12247" max="12247" width="16.2666666666667" style="203" customWidth="1"/>
    <col min="12248" max="12249" width="11.4666666666667" style="203" customWidth="1"/>
    <col min="12250" max="12250" width="8" style="203" customWidth="1"/>
    <col min="12251" max="12251" width="9" style="203"/>
    <col min="12252" max="12252" width="9.33333333333333" style="203" customWidth="1"/>
    <col min="12253" max="12253" width="11.6" style="203" customWidth="1"/>
    <col min="12254" max="12496" width="9" style="203"/>
    <col min="12497" max="12497" width="7.26666666666667" style="203" customWidth="1"/>
    <col min="12498" max="12498" width="23.6" style="203" customWidth="1"/>
    <col min="12499" max="12499" width="34.2666666666667" style="203" customWidth="1"/>
    <col min="12500" max="12500" width="9.6" style="203" customWidth="1"/>
    <col min="12501" max="12501" width="5.33333333333333" style="203" customWidth="1"/>
    <col min="12502" max="12502" width="8" style="203" customWidth="1"/>
    <col min="12503" max="12503" width="16.2666666666667" style="203" customWidth="1"/>
    <col min="12504" max="12505" width="11.4666666666667" style="203" customWidth="1"/>
    <col min="12506" max="12506" width="8" style="203" customWidth="1"/>
    <col min="12507" max="12507" width="9" style="203"/>
    <col min="12508" max="12508" width="9.33333333333333" style="203" customWidth="1"/>
    <col min="12509" max="12509" width="11.6" style="203" customWidth="1"/>
    <col min="12510" max="12752" width="9" style="203"/>
    <col min="12753" max="12753" width="7.26666666666667" style="203" customWidth="1"/>
    <col min="12754" max="12754" width="23.6" style="203" customWidth="1"/>
    <col min="12755" max="12755" width="34.2666666666667" style="203" customWidth="1"/>
    <col min="12756" max="12756" width="9.6" style="203" customWidth="1"/>
    <col min="12757" max="12757" width="5.33333333333333" style="203" customWidth="1"/>
    <col min="12758" max="12758" width="8" style="203" customWidth="1"/>
    <col min="12759" max="12759" width="16.2666666666667" style="203" customWidth="1"/>
    <col min="12760" max="12761" width="11.4666666666667" style="203" customWidth="1"/>
    <col min="12762" max="12762" width="8" style="203" customWidth="1"/>
    <col min="12763" max="12763" width="9" style="203"/>
    <col min="12764" max="12764" width="9.33333333333333" style="203" customWidth="1"/>
    <col min="12765" max="12765" width="11.6" style="203" customWidth="1"/>
    <col min="12766" max="13008" width="9" style="203"/>
    <col min="13009" max="13009" width="7.26666666666667" style="203" customWidth="1"/>
    <col min="13010" max="13010" width="23.6" style="203" customWidth="1"/>
    <col min="13011" max="13011" width="34.2666666666667" style="203" customWidth="1"/>
    <col min="13012" max="13012" width="9.6" style="203" customWidth="1"/>
    <col min="13013" max="13013" width="5.33333333333333" style="203" customWidth="1"/>
    <col min="13014" max="13014" width="8" style="203" customWidth="1"/>
    <col min="13015" max="13015" width="16.2666666666667" style="203" customWidth="1"/>
    <col min="13016" max="13017" width="11.4666666666667" style="203" customWidth="1"/>
    <col min="13018" max="13018" width="8" style="203" customWidth="1"/>
    <col min="13019" max="13019" width="9" style="203"/>
    <col min="13020" max="13020" width="9.33333333333333" style="203" customWidth="1"/>
    <col min="13021" max="13021" width="11.6" style="203" customWidth="1"/>
    <col min="13022" max="13264" width="9" style="203"/>
    <col min="13265" max="13265" width="7.26666666666667" style="203" customWidth="1"/>
    <col min="13266" max="13266" width="23.6" style="203" customWidth="1"/>
    <col min="13267" max="13267" width="34.2666666666667" style="203" customWidth="1"/>
    <col min="13268" max="13268" width="9.6" style="203" customWidth="1"/>
    <col min="13269" max="13269" width="5.33333333333333" style="203" customWidth="1"/>
    <col min="13270" max="13270" width="8" style="203" customWidth="1"/>
    <col min="13271" max="13271" width="16.2666666666667" style="203" customWidth="1"/>
    <col min="13272" max="13273" width="11.4666666666667" style="203" customWidth="1"/>
    <col min="13274" max="13274" width="8" style="203" customWidth="1"/>
    <col min="13275" max="13275" width="9" style="203"/>
    <col min="13276" max="13276" width="9.33333333333333" style="203" customWidth="1"/>
    <col min="13277" max="13277" width="11.6" style="203" customWidth="1"/>
    <col min="13278" max="13520" width="9" style="203"/>
    <col min="13521" max="13521" width="7.26666666666667" style="203" customWidth="1"/>
    <col min="13522" max="13522" width="23.6" style="203" customWidth="1"/>
    <col min="13523" max="13523" width="34.2666666666667" style="203" customWidth="1"/>
    <col min="13524" max="13524" width="9.6" style="203" customWidth="1"/>
    <col min="13525" max="13525" width="5.33333333333333" style="203" customWidth="1"/>
    <col min="13526" max="13526" width="8" style="203" customWidth="1"/>
    <col min="13527" max="13527" width="16.2666666666667" style="203" customWidth="1"/>
    <col min="13528" max="13529" width="11.4666666666667" style="203" customWidth="1"/>
    <col min="13530" max="13530" width="8" style="203" customWidth="1"/>
    <col min="13531" max="13531" width="9" style="203"/>
    <col min="13532" max="13532" width="9.33333333333333" style="203" customWidth="1"/>
    <col min="13533" max="13533" width="11.6" style="203" customWidth="1"/>
    <col min="13534" max="13776" width="9" style="203"/>
    <col min="13777" max="13777" width="7.26666666666667" style="203" customWidth="1"/>
    <col min="13778" max="13778" width="23.6" style="203" customWidth="1"/>
    <col min="13779" max="13779" width="34.2666666666667" style="203" customWidth="1"/>
    <col min="13780" max="13780" width="9.6" style="203" customWidth="1"/>
    <col min="13781" max="13781" width="5.33333333333333" style="203" customWidth="1"/>
    <col min="13782" max="13782" width="8" style="203" customWidth="1"/>
    <col min="13783" max="13783" width="16.2666666666667" style="203" customWidth="1"/>
    <col min="13784" max="13785" width="11.4666666666667" style="203" customWidth="1"/>
    <col min="13786" max="13786" width="8" style="203" customWidth="1"/>
    <col min="13787" max="13787" width="9" style="203"/>
    <col min="13788" max="13788" width="9.33333333333333" style="203" customWidth="1"/>
    <col min="13789" max="13789" width="11.6" style="203" customWidth="1"/>
    <col min="13790" max="14032" width="9" style="203"/>
    <col min="14033" max="14033" width="7.26666666666667" style="203" customWidth="1"/>
    <col min="14034" max="14034" width="23.6" style="203" customWidth="1"/>
    <col min="14035" max="14035" width="34.2666666666667" style="203" customWidth="1"/>
    <col min="14036" max="14036" width="9.6" style="203" customWidth="1"/>
    <col min="14037" max="14037" width="5.33333333333333" style="203" customWidth="1"/>
    <col min="14038" max="14038" width="8" style="203" customWidth="1"/>
    <col min="14039" max="14039" width="16.2666666666667" style="203" customWidth="1"/>
    <col min="14040" max="14041" width="11.4666666666667" style="203" customWidth="1"/>
    <col min="14042" max="14042" width="8" style="203" customWidth="1"/>
    <col min="14043" max="14043" width="9" style="203"/>
    <col min="14044" max="14044" width="9.33333333333333" style="203" customWidth="1"/>
    <col min="14045" max="14045" width="11.6" style="203" customWidth="1"/>
    <col min="14046" max="14288" width="9" style="203"/>
    <col min="14289" max="14289" width="7.26666666666667" style="203" customWidth="1"/>
    <col min="14290" max="14290" width="23.6" style="203" customWidth="1"/>
    <col min="14291" max="14291" width="34.2666666666667" style="203" customWidth="1"/>
    <col min="14292" max="14292" width="9.6" style="203" customWidth="1"/>
    <col min="14293" max="14293" width="5.33333333333333" style="203" customWidth="1"/>
    <col min="14294" max="14294" width="8" style="203" customWidth="1"/>
    <col min="14295" max="14295" width="16.2666666666667" style="203" customWidth="1"/>
    <col min="14296" max="14297" width="11.4666666666667" style="203" customWidth="1"/>
    <col min="14298" max="14298" width="8" style="203" customWidth="1"/>
    <col min="14299" max="14299" width="9" style="203"/>
    <col min="14300" max="14300" width="9.33333333333333" style="203" customWidth="1"/>
    <col min="14301" max="14301" width="11.6" style="203" customWidth="1"/>
    <col min="14302" max="14544" width="9" style="203"/>
    <col min="14545" max="14545" width="7.26666666666667" style="203" customWidth="1"/>
    <col min="14546" max="14546" width="23.6" style="203" customWidth="1"/>
    <col min="14547" max="14547" width="34.2666666666667" style="203" customWidth="1"/>
    <col min="14548" max="14548" width="9.6" style="203" customWidth="1"/>
    <col min="14549" max="14549" width="5.33333333333333" style="203" customWidth="1"/>
    <col min="14550" max="14550" width="8" style="203" customWidth="1"/>
    <col min="14551" max="14551" width="16.2666666666667" style="203" customWidth="1"/>
    <col min="14552" max="14553" width="11.4666666666667" style="203" customWidth="1"/>
    <col min="14554" max="14554" width="8" style="203" customWidth="1"/>
    <col min="14555" max="14555" width="9" style="203"/>
    <col min="14556" max="14556" width="9.33333333333333" style="203" customWidth="1"/>
    <col min="14557" max="14557" width="11.6" style="203" customWidth="1"/>
    <col min="14558" max="14800" width="9" style="203"/>
    <col min="14801" max="14801" width="7.26666666666667" style="203" customWidth="1"/>
    <col min="14802" max="14802" width="23.6" style="203" customWidth="1"/>
    <col min="14803" max="14803" width="34.2666666666667" style="203" customWidth="1"/>
    <col min="14804" max="14804" width="9.6" style="203" customWidth="1"/>
    <col min="14805" max="14805" width="5.33333333333333" style="203" customWidth="1"/>
    <col min="14806" max="14806" width="8" style="203" customWidth="1"/>
    <col min="14807" max="14807" width="16.2666666666667" style="203" customWidth="1"/>
    <col min="14808" max="14809" width="11.4666666666667" style="203" customWidth="1"/>
    <col min="14810" max="14810" width="8" style="203" customWidth="1"/>
    <col min="14811" max="14811" width="9" style="203"/>
    <col min="14812" max="14812" width="9.33333333333333" style="203" customWidth="1"/>
    <col min="14813" max="14813" width="11.6" style="203" customWidth="1"/>
    <col min="14814" max="15056" width="9" style="203"/>
    <col min="15057" max="15057" width="7.26666666666667" style="203" customWidth="1"/>
    <col min="15058" max="15058" width="23.6" style="203" customWidth="1"/>
    <col min="15059" max="15059" width="34.2666666666667" style="203" customWidth="1"/>
    <col min="15060" max="15060" width="9.6" style="203" customWidth="1"/>
    <col min="15061" max="15061" width="5.33333333333333" style="203" customWidth="1"/>
    <col min="15062" max="15062" width="8" style="203" customWidth="1"/>
    <col min="15063" max="15063" width="16.2666666666667" style="203" customWidth="1"/>
    <col min="15064" max="15065" width="11.4666666666667" style="203" customWidth="1"/>
    <col min="15066" max="15066" width="8" style="203" customWidth="1"/>
    <col min="15067" max="15067" width="9" style="203"/>
    <col min="15068" max="15068" width="9.33333333333333" style="203" customWidth="1"/>
    <col min="15069" max="15069" width="11.6" style="203" customWidth="1"/>
    <col min="15070" max="15312" width="9" style="203"/>
    <col min="15313" max="15313" width="7.26666666666667" style="203" customWidth="1"/>
    <col min="15314" max="15314" width="23.6" style="203" customWidth="1"/>
    <col min="15315" max="15315" width="34.2666666666667" style="203" customWidth="1"/>
    <col min="15316" max="15316" width="9.6" style="203" customWidth="1"/>
    <col min="15317" max="15317" width="5.33333333333333" style="203" customWidth="1"/>
    <col min="15318" max="15318" width="8" style="203" customWidth="1"/>
    <col min="15319" max="15319" width="16.2666666666667" style="203" customWidth="1"/>
    <col min="15320" max="15321" width="11.4666666666667" style="203" customWidth="1"/>
    <col min="15322" max="15322" width="8" style="203" customWidth="1"/>
    <col min="15323" max="15323" width="9" style="203"/>
    <col min="15324" max="15324" width="9.33333333333333" style="203" customWidth="1"/>
    <col min="15325" max="15325" width="11.6" style="203" customWidth="1"/>
    <col min="15326" max="15568" width="9" style="203"/>
    <col min="15569" max="15569" width="7.26666666666667" style="203" customWidth="1"/>
    <col min="15570" max="15570" width="23.6" style="203" customWidth="1"/>
    <col min="15571" max="15571" width="34.2666666666667" style="203" customWidth="1"/>
    <col min="15572" max="15572" width="9.6" style="203" customWidth="1"/>
    <col min="15573" max="15573" width="5.33333333333333" style="203" customWidth="1"/>
    <col min="15574" max="15574" width="8" style="203" customWidth="1"/>
    <col min="15575" max="15575" width="16.2666666666667" style="203" customWidth="1"/>
    <col min="15576" max="15577" width="11.4666666666667" style="203" customWidth="1"/>
    <col min="15578" max="15578" width="8" style="203" customWidth="1"/>
    <col min="15579" max="15579" width="9" style="203"/>
    <col min="15580" max="15580" width="9.33333333333333" style="203" customWidth="1"/>
    <col min="15581" max="15581" width="11.6" style="203" customWidth="1"/>
    <col min="15582" max="15824" width="9" style="203"/>
    <col min="15825" max="15825" width="7.26666666666667" style="203" customWidth="1"/>
    <col min="15826" max="15826" width="23.6" style="203" customWidth="1"/>
    <col min="15827" max="15827" width="34.2666666666667" style="203" customWidth="1"/>
    <col min="15828" max="15828" width="9.6" style="203" customWidth="1"/>
    <col min="15829" max="15829" width="5.33333333333333" style="203" customWidth="1"/>
    <col min="15830" max="15830" width="8" style="203" customWidth="1"/>
    <col min="15831" max="15831" width="16.2666666666667" style="203" customWidth="1"/>
    <col min="15832" max="15833" width="11.4666666666667" style="203" customWidth="1"/>
    <col min="15834" max="15834" width="8" style="203" customWidth="1"/>
    <col min="15835" max="15835" width="9" style="203"/>
    <col min="15836" max="15836" width="9.33333333333333" style="203" customWidth="1"/>
    <col min="15837" max="15837" width="11.6" style="203" customWidth="1"/>
    <col min="15838" max="16080" width="9" style="203"/>
    <col min="16081" max="16081" width="7.26666666666667" style="203" customWidth="1"/>
    <col min="16082" max="16082" width="23.6" style="203" customWidth="1"/>
    <col min="16083" max="16083" width="34.2666666666667" style="203" customWidth="1"/>
    <col min="16084" max="16084" width="9.6" style="203" customWidth="1"/>
    <col min="16085" max="16085" width="5.33333333333333" style="203" customWidth="1"/>
    <col min="16086" max="16086" width="8" style="203" customWidth="1"/>
    <col min="16087" max="16087" width="16.2666666666667" style="203" customWidth="1"/>
    <col min="16088" max="16089" width="11.4666666666667" style="203" customWidth="1"/>
    <col min="16090" max="16090" width="8" style="203" customWidth="1"/>
    <col min="16091" max="16091" width="9" style="203"/>
    <col min="16092" max="16092" width="9.33333333333333" style="203" customWidth="1"/>
    <col min="16093" max="16093" width="11.6" style="203" customWidth="1"/>
    <col min="16094" max="16384" width="9" style="203"/>
  </cols>
  <sheetData>
    <row r="1" spans="1:8">
      <c r="A1" s="204" t="s">
        <v>39</v>
      </c>
      <c r="B1" s="204"/>
      <c r="C1" s="204"/>
      <c r="D1" s="204"/>
      <c r="E1" s="204"/>
      <c r="F1" s="204"/>
      <c r="G1" s="204"/>
      <c r="H1" s="204"/>
    </row>
    <row r="2" spans="1:8">
      <c r="A2" s="205" t="s">
        <v>24</v>
      </c>
      <c r="B2" s="205" t="s">
        <v>40</v>
      </c>
      <c r="C2" s="205" t="s">
        <v>41</v>
      </c>
      <c r="D2" s="205" t="s">
        <v>42</v>
      </c>
      <c r="E2" s="205" t="s">
        <v>43</v>
      </c>
      <c r="F2" s="205" t="s">
        <v>44</v>
      </c>
      <c r="G2" s="205"/>
      <c r="H2" s="205" t="s">
        <v>45</v>
      </c>
    </row>
    <row r="3" spans="1:9">
      <c r="A3" s="205"/>
      <c r="B3" s="205"/>
      <c r="C3" s="205"/>
      <c r="D3" s="205"/>
      <c r="E3" s="205"/>
      <c r="F3" s="205" t="s">
        <v>46</v>
      </c>
      <c r="G3" s="205" t="s">
        <v>47</v>
      </c>
      <c r="H3" s="205"/>
      <c r="I3" s="229"/>
    </row>
    <row r="4" spans="1:8">
      <c r="A4" s="204" t="s">
        <v>48</v>
      </c>
      <c r="B4" s="206" t="s">
        <v>49</v>
      </c>
      <c r="C4" s="207"/>
      <c r="D4" s="205"/>
      <c r="E4" s="205"/>
      <c r="F4" s="205"/>
      <c r="G4" s="207"/>
      <c r="H4" s="207"/>
    </row>
    <row r="5" spans="1:8">
      <c r="A5" s="204" t="s">
        <v>50</v>
      </c>
      <c r="B5" s="206" t="s">
        <v>51</v>
      </c>
      <c r="C5" s="207"/>
      <c r="D5" s="205"/>
      <c r="E5" s="205"/>
      <c r="F5" s="205"/>
      <c r="G5" s="207"/>
      <c r="H5" s="207"/>
    </row>
    <row r="6" ht="33.75" spans="1:8">
      <c r="A6" s="205">
        <v>1</v>
      </c>
      <c r="B6" s="208" t="s">
        <v>52</v>
      </c>
      <c r="C6" s="209" t="s">
        <v>53</v>
      </c>
      <c r="D6" s="210" t="s">
        <v>54</v>
      </c>
      <c r="E6" s="210">
        <v>596</v>
      </c>
      <c r="F6" s="211">
        <v>7.07</v>
      </c>
      <c r="G6" s="212">
        <f t="shared" ref="G6:G10" si="0">E6*F6</f>
        <v>4213.72</v>
      </c>
      <c r="H6" s="213"/>
    </row>
    <row r="7" ht="33.75" spans="1:8">
      <c r="A7" s="205">
        <v>2</v>
      </c>
      <c r="B7" s="208" t="s">
        <v>55</v>
      </c>
      <c r="C7" s="209" t="s">
        <v>56</v>
      </c>
      <c r="D7" s="210" t="s">
        <v>54</v>
      </c>
      <c r="E7" s="210">
        <v>143</v>
      </c>
      <c r="F7" s="211">
        <v>7.07</v>
      </c>
      <c r="G7" s="212">
        <f t="shared" si="0"/>
        <v>1011.01</v>
      </c>
      <c r="H7" s="213"/>
    </row>
    <row r="8" ht="45" spans="1:8">
      <c r="A8" s="205">
        <v>3</v>
      </c>
      <c r="B8" s="208" t="s">
        <v>57</v>
      </c>
      <c r="C8" s="209" t="s">
        <v>58</v>
      </c>
      <c r="D8" s="210" t="s">
        <v>54</v>
      </c>
      <c r="E8" s="210">
        <v>39</v>
      </c>
      <c r="F8" s="157">
        <v>190</v>
      </c>
      <c r="G8" s="212">
        <f t="shared" si="0"/>
        <v>7410</v>
      </c>
      <c r="H8" s="213"/>
    </row>
    <row r="9" ht="45" spans="1:8">
      <c r="A9" s="205">
        <v>3</v>
      </c>
      <c r="B9" s="208" t="s">
        <v>59</v>
      </c>
      <c r="C9" s="209" t="s">
        <v>58</v>
      </c>
      <c r="D9" s="210" t="s">
        <v>54</v>
      </c>
      <c r="E9" s="210">
        <v>10</v>
      </c>
      <c r="F9" s="157">
        <v>200</v>
      </c>
      <c r="G9" s="212">
        <f t="shared" si="0"/>
        <v>2000</v>
      </c>
      <c r="H9" s="213"/>
    </row>
    <row r="10" ht="123.75" spans="1:8">
      <c r="A10" s="205">
        <v>4</v>
      </c>
      <c r="B10" s="208" t="s">
        <v>60</v>
      </c>
      <c r="C10" s="209" t="s">
        <v>61</v>
      </c>
      <c r="D10" s="210" t="s">
        <v>54</v>
      </c>
      <c r="E10" s="210">
        <v>947</v>
      </c>
      <c r="F10" s="211">
        <v>21.2</v>
      </c>
      <c r="G10" s="212">
        <f t="shared" si="0"/>
        <v>20076.4</v>
      </c>
      <c r="H10" s="207"/>
    </row>
    <row r="11" spans="1:8">
      <c r="A11" s="204" t="s">
        <v>62</v>
      </c>
      <c r="B11" s="206" t="s">
        <v>63</v>
      </c>
      <c r="C11" s="214"/>
      <c r="D11" s="205"/>
      <c r="E11" s="205"/>
      <c r="F11" s="215"/>
      <c r="G11" s="212"/>
      <c r="H11" s="207"/>
    </row>
    <row r="12" ht="123.75" spans="1:9">
      <c r="A12" s="205">
        <v>1</v>
      </c>
      <c r="B12" s="208" t="s">
        <v>64</v>
      </c>
      <c r="C12" s="216" t="s">
        <v>65</v>
      </c>
      <c r="D12" s="210" t="s">
        <v>66</v>
      </c>
      <c r="E12" s="210">
        <v>24875</v>
      </c>
      <c r="F12" s="217">
        <v>4.15</v>
      </c>
      <c r="G12" s="212">
        <f>E12*F12</f>
        <v>103231.25</v>
      </c>
      <c r="H12" s="213"/>
      <c r="I12" s="230"/>
    </row>
    <row r="13" spans="1:8">
      <c r="A13" s="204" t="s">
        <v>67</v>
      </c>
      <c r="B13" s="206" t="s">
        <v>68</v>
      </c>
      <c r="C13" s="214"/>
      <c r="D13" s="205"/>
      <c r="E13" s="205"/>
      <c r="F13" s="193"/>
      <c r="G13" s="212"/>
      <c r="H13" s="207"/>
    </row>
    <row r="14" ht="33.75" spans="1:8">
      <c r="A14" s="218">
        <v>1</v>
      </c>
      <c r="B14" s="219" t="s">
        <v>69</v>
      </c>
      <c r="C14" s="216" t="s">
        <v>70</v>
      </c>
      <c r="D14" s="220" t="s">
        <v>66</v>
      </c>
      <c r="E14" s="210">
        <v>1500</v>
      </c>
      <c r="F14" s="211">
        <v>3.3</v>
      </c>
      <c r="G14" s="212">
        <f>E14*F14</f>
        <v>4950</v>
      </c>
      <c r="H14" s="221"/>
    </row>
    <row r="15" ht="123.75" spans="1:8">
      <c r="A15" s="218">
        <v>2</v>
      </c>
      <c r="B15" s="208" t="s">
        <v>64</v>
      </c>
      <c r="C15" s="216" t="s">
        <v>71</v>
      </c>
      <c r="D15" s="210" t="s">
        <v>66</v>
      </c>
      <c r="E15" s="210">
        <v>1010</v>
      </c>
      <c r="F15" s="217">
        <v>4.15</v>
      </c>
      <c r="G15" s="212">
        <f t="shared" ref="G15:G22" si="1">E15*F15</f>
        <v>4191.5</v>
      </c>
      <c r="H15" s="213"/>
    </row>
    <row r="16" spans="1:8">
      <c r="A16" s="204" t="s">
        <v>72</v>
      </c>
      <c r="B16" s="206" t="s">
        <v>73</v>
      </c>
      <c r="C16" s="214"/>
      <c r="D16" s="205"/>
      <c r="E16" s="205"/>
      <c r="F16" s="193"/>
      <c r="G16" s="212"/>
      <c r="H16" s="207"/>
    </row>
    <row r="17" ht="33.75" spans="1:8">
      <c r="A17" s="218">
        <v>1</v>
      </c>
      <c r="B17" s="219" t="s">
        <v>69</v>
      </c>
      <c r="C17" s="216" t="s">
        <v>70</v>
      </c>
      <c r="D17" s="220" t="s">
        <v>66</v>
      </c>
      <c r="E17" s="210">
        <v>4980</v>
      </c>
      <c r="F17" s="211">
        <v>3.3</v>
      </c>
      <c r="G17" s="212">
        <f t="shared" si="1"/>
        <v>16434</v>
      </c>
      <c r="H17" s="221"/>
    </row>
    <row r="18" ht="33.75" spans="1:8">
      <c r="A18" s="218">
        <v>2</v>
      </c>
      <c r="B18" s="219" t="s">
        <v>74</v>
      </c>
      <c r="C18" s="216" t="s">
        <v>75</v>
      </c>
      <c r="D18" s="220" t="s">
        <v>66</v>
      </c>
      <c r="E18" s="210">
        <v>150</v>
      </c>
      <c r="F18" s="211">
        <v>10.5</v>
      </c>
      <c r="G18" s="212">
        <f t="shared" si="1"/>
        <v>1575</v>
      </c>
      <c r="H18" s="210"/>
    </row>
    <row r="19" ht="101.25" spans="1:8">
      <c r="A19" s="218">
        <v>3</v>
      </c>
      <c r="B19" s="219" t="s">
        <v>76</v>
      </c>
      <c r="C19" s="216" t="s">
        <v>77</v>
      </c>
      <c r="D19" s="220" t="s">
        <v>66</v>
      </c>
      <c r="E19" s="210">
        <v>250</v>
      </c>
      <c r="F19" s="211">
        <v>9.27</v>
      </c>
      <c r="G19" s="212">
        <f t="shared" si="1"/>
        <v>2317.5</v>
      </c>
      <c r="H19" s="210"/>
    </row>
    <row r="20" ht="101.25" spans="1:9">
      <c r="A20" s="218">
        <v>4</v>
      </c>
      <c r="B20" s="219" t="s">
        <v>78</v>
      </c>
      <c r="C20" s="216" t="s">
        <v>79</v>
      </c>
      <c r="D20" s="220" t="s">
        <v>66</v>
      </c>
      <c r="E20" s="210">
        <v>2100</v>
      </c>
      <c r="F20" s="211">
        <v>11.99</v>
      </c>
      <c r="G20" s="212">
        <f t="shared" si="1"/>
        <v>25179</v>
      </c>
      <c r="H20" s="210"/>
      <c r="I20" s="200"/>
    </row>
    <row r="21" ht="33.75" spans="1:9">
      <c r="A21" s="218">
        <v>5</v>
      </c>
      <c r="B21" s="219" t="s">
        <v>80</v>
      </c>
      <c r="C21" s="216" t="s">
        <v>81</v>
      </c>
      <c r="D21" s="220" t="s">
        <v>66</v>
      </c>
      <c r="E21" s="210">
        <v>600</v>
      </c>
      <c r="F21" s="211">
        <v>9</v>
      </c>
      <c r="G21" s="212">
        <f t="shared" si="1"/>
        <v>5400</v>
      </c>
      <c r="H21" s="210"/>
      <c r="I21" s="200"/>
    </row>
    <row r="22" ht="33.75" spans="1:8">
      <c r="A22" s="218">
        <v>6</v>
      </c>
      <c r="B22" s="219" t="s">
        <v>82</v>
      </c>
      <c r="C22" s="216" t="s">
        <v>83</v>
      </c>
      <c r="D22" s="220" t="s">
        <v>66</v>
      </c>
      <c r="E22" s="210">
        <v>250</v>
      </c>
      <c r="F22" s="211">
        <v>19</v>
      </c>
      <c r="G22" s="212">
        <f t="shared" si="1"/>
        <v>4750</v>
      </c>
      <c r="H22" s="210"/>
    </row>
    <row r="23" spans="1:8">
      <c r="A23" s="204" t="s">
        <v>84</v>
      </c>
      <c r="B23" s="206" t="s">
        <v>85</v>
      </c>
      <c r="C23" s="214"/>
      <c r="D23" s="205"/>
      <c r="E23" s="205"/>
      <c r="F23" s="193"/>
      <c r="G23" s="212"/>
      <c r="H23" s="207"/>
    </row>
    <row r="24" s="200" customFormat="1" ht="101.25" spans="1:9">
      <c r="A24" s="218">
        <v>1</v>
      </c>
      <c r="B24" s="208" t="s">
        <v>86</v>
      </c>
      <c r="C24" s="222" t="s">
        <v>87</v>
      </c>
      <c r="D24" s="210" t="s">
        <v>88</v>
      </c>
      <c r="E24" s="210">
        <v>6</v>
      </c>
      <c r="F24" s="217">
        <v>305</v>
      </c>
      <c r="G24" s="212">
        <f t="shared" ref="G24:G26" si="2">E24*F24</f>
        <v>1830</v>
      </c>
      <c r="H24" s="207"/>
      <c r="I24" s="203"/>
    </row>
    <row r="25" s="200" customFormat="1" ht="101.25" spans="1:9">
      <c r="A25" s="218">
        <v>2</v>
      </c>
      <c r="B25" s="208" t="s">
        <v>89</v>
      </c>
      <c r="C25" s="222" t="s">
        <v>90</v>
      </c>
      <c r="D25" s="210" t="s">
        <v>88</v>
      </c>
      <c r="E25" s="210">
        <v>15</v>
      </c>
      <c r="F25" s="211">
        <v>415</v>
      </c>
      <c r="G25" s="212">
        <f t="shared" si="2"/>
        <v>6225</v>
      </c>
      <c r="H25" s="207"/>
      <c r="I25" s="203"/>
    </row>
    <row r="26" s="200" customFormat="1" ht="101.25" spans="1:9">
      <c r="A26" s="218">
        <v>3</v>
      </c>
      <c r="B26" s="208" t="s">
        <v>91</v>
      </c>
      <c r="C26" s="222" t="s">
        <v>92</v>
      </c>
      <c r="D26" s="210" t="s">
        <v>88</v>
      </c>
      <c r="E26" s="210">
        <v>13</v>
      </c>
      <c r="F26" s="211">
        <v>675</v>
      </c>
      <c r="G26" s="212">
        <f t="shared" si="2"/>
        <v>8775</v>
      </c>
      <c r="H26" s="207"/>
      <c r="I26" s="203"/>
    </row>
    <row r="27" s="200" customFormat="1" spans="1:9">
      <c r="A27" s="218">
        <v>4</v>
      </c>
      <c r="B27" s="208" t="s">
        <v>93</v>
      </c>
      <c r="C27" s="222" t="s">
        <v>93</v>
      </c>
      <c r="D27" s="210" t="s">
        <v>88</v>
      </c>
      <c r="E27" s="210">
        <v>66</v>
      </c>
      <c r="F27" s="211">
        <v>25</v>
      </c>
      <c r="G27" s="212">
        <f t="shared" ref="G27:G35" si="3">E27*F27</f>
        <v>1650</v>
      </c>
      <c r="H27" s="207"/>
      <c r="I27" s="203"/>
    </row>
    <row r="28" s="200" customFormat="1" spans="1:9">
      <c r="A28" s="218">
        <v>5</v>
      </c>
      <c r="B28" s="208" t="s">
        <v>94</v>
      </c>
      <c r="C28" s="222" t="s">
        <v>95</v>
      </c>
      <c r="D28" s="210" t="s">
        <v>96</v>
      </c>
      <c r="E28" s="210">
        <v>1056</v>
      </c>
      <c r="F28" s="211">
        <v>14.13</v>
      </c>
      <c r="G28" s="212">
        <f t="shared" si="3"/>
        <v>14921.28</v>
      </c>
      <c r="H28" s="207"/>
      <c r="I28" s="203"/>
    </row>
    <row r="29" s="200" customFormat="1" spans="1:9">
      <c r="A29" s="218">
        <v>6</v>
      </c>
      <c r="B29" s="208" t="s">
        <v>97</v>
      </c>
      <c r="C29" s="222" t="s">
        <v>98</v>
      </c>
      <c r="D29" s="210" t="s">
        <v>99</v>
      </c>
      <c r="E29" s="210">
        <v>1320</v>
      </c>
      <c r="F29" s="211">
        <v>14</v>
      </c>
      <c r="G29" s="212">
        <f t="shared" si="3"/>
        <v>18480</v>
      </c>
      <c r="H29" s="207"/>
      <c r="I29" s="203"/>
    </row>
    <row r="30" s="200" customFormat="1" spans="1:9">
      <c r="A30" s="218">
        <v>7</v>
      </c>
      <c r="B30" s="208" t="s">
        <v>100</v>
      </c>
      <c r="C30" s="222" t="s">
        <v>101</v>
      </c>
      <c r="D30" s="210" t="s">
        <v>102</v>
      </c>
      <c r="E30" s="210">
        <v>1320</v>
      </c>
      <c r="F30" s="211">
        <v>20</v>
      </c>
      <c r="G30" s="212">
        <f t="shared" si="3"/>
        <v>26400</v>
      </c>
      <c r="H30" s="207"/>
      <c r="I30" s="203"/>
    </row>
    <row r="31" s="200" customFormat="1" ht="90" spans="1:9">
      <c r="A31" s="218">
        <v>8</v>
      </c>
      <c r="B31" s="208" t="s">
        <v>103</v>
      </c>
      <c r="C31" s="222" t="s">
        <v>104</v>
      </c>
      <c r="D31" s="210" t="s">
        <v>99</v>
      </c>
      <c r="E31" s="210">
        <v>220</v>
      </c>
      <c r="F31" s="211">
        <v>49.46</v>
      </c>
      <c r="G31" s="212">
        <f t="shared" si="3"/>
        <v>10881.2</v>
      </c>
      <c r="H31" s="207"/>
      <c r="I31" s="203"/>
    </row>
    <row r="32" ht="33.75" spans="1:8">
      <c r="A32" s="218">
        <v>9</v>
      </c>
      <c r="B32" s="208" t="s">
        <v>105</v>
      </c>
      <c r="C32" s="222" t="s">
        <v>106</v>
      </c>
      <c r="D32" s="210" t="s">
        <v>107</v>
      </c>
      <c r="E32" s="210">
        <v>9</v>
      </c>
      <c r="F32" s="211">
        <v>280</v>
      </c>
      <c r="G32" s="212">
        <f t="shared" si="3"/>
        <v>2520</v>
      </c>
      <c r="H32" s="205"/>
    </row>
    <row r="33" ht="33.75" spans="1:8">
      <c r="A33" s="218">
        <v>10</v>
      </c>
      <c r="B33" s="208" t="s">
        <v>105</v>
      </c>
      <c r="C33" s="222" t="s">
        <v>108</v>
      </c>
      <c r="D33" s="210" t="s">
        <v>107</v>
      </c>
      <c r="E33" s="210">
        <v>2</v>
      </c>
      <c r="F33" s="211">
        <v>478</v>
      </c>
      <c r="G33" s="212">
        <f t="shared" si="3"/>
        <v>956</v>
      </c>
      <c r="H33" s="205"/>
    </row>
    <row r="34" ht="112.5" spans="1:9">
      <c r="A34" s="218">
        <v>11</v>
      </c>
      <c r="B34" s="208" t="s">
        <v>109</v>
      </c>
      <c r="C34" s="209" t="s">
        <v>110</v>
      </c>
      <c r="D34" s="210" t="s">
        <v>107</v>
      </c>
      <c r="E34" s="210">
        <v>32</v>
      </c>
      <c r="F34" s="211">
        <v>540</v>
      </c>
      <c r="G34" s="212">
        <f t="shared" si="3"/>
        <v>17280</v>
      </c>
      <c r="H34" s="207"/>
      <c r="I34" s="230"/>
    </row>
    <row r="35" ht="67.5" spans="1:8">
      <c r="A35" s="218">
        <v>12</v>
      </c>
      <c r="B35" s="208" t="s">
        <v>111</v>
      </c>
      <c r="C35" s="209" t="s">
        <v>112</v>
      </c>
      <c r="D35" s="210" t="s">
        <v>99</v>
      </c>
      <c r="E35" s="210">
        <v>500</v>
      </c>
      <c r="F35" s="211">
        <v>25</v>
      </c>
      <c r="G35" s="212">
        <f t="shared" si="3"/>
        <v>12500</v>
      </c>
      <c r="H35" s="207"/>
    </row>
    <row r="36" spans="1:8">
      <c r="A36" s="218">
        <v>13</v>
      </c>
      <c r="B36" s="208" t="s">
        <v>113</v>
      </c>
      <c r="C36" s="209" t="s">
        <v>114</v>
      </c>
      <c r="D36" s="210" t="s">
        <v>99</v>
      </c>
      <c r="E36" s="210">
        <v>100</v>
      </c>
      <c r="F36" s="211">
        <v>15</v>
      </c>
      <c r="G36" s="212">
        <f t="shared" ref="G36:G42" si="4">E36*F36</f>
        <v>1500</v>
      </c>
      <c r="H36" s="207"/>
    </row>
    <row r="37" spans="1:8">
      <c r="A37" s="218">
        <v>14</v>
      </c>
      <c r="B37" s="208" t="s">
        <v>115</v>
      </c>
      <c r="C37" s="209" t="s">
        <v>116</v>
      </c>
      <c r="D37" s="210" t="s">
        <v>117</v>
      </c>
      <c r="E37" s="210">
        <v>130</v>
      </c>
      <c r="F37" s="211">
        <v>50</v>
      </c>
      <c r="G37" s="212">
        <f t="shared" si="4"/>
        <v>6500</v>
      </c>
      <c r="H37" s="207"/>
    </row>
    <row r="38" ht="22.5" spans="1:8">
      <c r="A38" s="218">
        <v>15</v>
      </c>
      <c r="B38" s="208" t="s">
        <v>118</v>
      </c>
      <c r="C38" s="223" t="s">
        <v>119</v>
      </c>
      <c r="D38" s="210" t="s">
        <v>88</v>
      </c>
      <c r="E38" s="210">
        <v>12</v>
      </c>
      <c r="F38" s="211">
        <v>3600</v>
      </c>
      <c r="G38" s="212">
        <f t="shared" si="4"/>
        <v>43200</v>
      </c>
      <c r="H38" s="207"/>
    </row>
    <row r="39" ht="22.5" spans="1:8">
      <c r="A39" s="218">
        <v>16</v>
      </c>
      <c r="B39" s="208" t="s">
        <v>120</v>
      </c>
      <c r="C39" s="223" t="s">
        <v>121</v>
      </c>
      <c r="D39" s="210" t="s">
        <v>88</v>
      </c>
      <c r="E39" s="210">
        <v>5</v>
      </c>
      <c r="F39" s="211">
        <v>2030</v>
      </c>
      <c r="G39" s="212">
        <f t="shared" si="4"/>
        <v>10150</v>
      </c>
      <c r="H39" s="207"/>
    </row>
    <row r="40" spans="1:8">
      <c r="A40" s="218">
        <v>17</v>
      </c>
      <c r="B40" s="208" t="s">
        <v>122</v>
      </c>
      <c r="C40" s="209" t="s">
        <v>123</v>
      </c>
      <c r="D40" s="210" t="s">
        <v>117</v>
      </c>
      <c r="E40" s="210">
        <v>17</v>
      </c>
      <c r="F40" s="217">
        <v>260</v>
      </c>
      <c r="G40" s="212">
        <f t="shared" si="4"/>
        <v>4420</v>
      </c>
      <c r="H40" s="224"/>
    </row>
    <row r="41" spans="1:8">
      <c r="A41" s="218">
        <v>18</v>
      </c>
      <c r="B41" s="208" t="s">
        <v>124</v>
      </c>
      <c r="C41" s="209" t="s">
        <v>123</v>
      </c>
      <c r="D41" s="210" t="s">
        <v>117</v>
      </c>
      <c r="E41" s="210">
        <v>14</v>
      </c>
      <c r="F41" s="217">
        <v>260</v>
      </c>
      <c r="G41" s="212">
        <f t="shared" si="4"/>
        <v>3640</v>
      </c>
      <c r="H41" s="224"/>
    </row>
    <row r="42" spans="1:8">
      <c r="A42" s="218">
        <v>19</v>
      </c>
      <c r="B42" s="208" t="s">
        <v>125</v>
      </c>
      <c r="C42" s="209" t="s">
        <v>126</v>
      </c>
      <c r="D42" s="210" t="s">
        <v>127</v>
      </c>
      <c r="E42" s="210">
        <v>1</v>
      </c>
      <c r="F42" s="217">
        <v>1000</v>
      </c>
      <c r="G42" s="212">
        <f t="shared" si="4"/>
        <v>1000</v>
      </c>
      <c r="H42" s="224"/>
    </row>
    <row r="43" customFormat="1" ht="13.5" spans="1:8">
      <c r="A43" s="225" t="s">
        <v>128</v>
      </c>
      <c r="B43" s="226" t="s">
        <v>129</v>
      </c>
      <c r="C43" s="209"/>
      <c r="D43" s="210"/>
      <c r="E43" s="210"/>
      <c r="F43" s="217"/>
      <c r="G43" s="212"/>
      <c r="H43" s="224"/>
    </row>
    <row r="44" customFormat="1" ht="22.5" spans="1:8">
      <c r="A44" s="225">
        <v>1</v>
      </c>
      <c r="B44" s="226"/>
      <c r="C44" s="209" t="s">
        <v>130</v>
      </c>
      <c r="D44" s="210" t="s">
        <v>127</v>
      </c>
      <c r="E44" s="210">
        <v>1</v>
      </c>
      <c r="F44" s="217">
        <v>20000</v>
      </c>
      <c r="G44" s="212">
        <f>E44*F44</f>
        <v>20000</v>
      </c>
      <c r="H44" s="224"/>
    </row>
    <row r="45" s="201" customFormat="1" spans="1:8">
      <c r="A45" s="204" t="s">
        <v>131</v>
      </c>
      <c r="B45" s="227" t="s">
        <v>26</v>
      </c>
      <c r="C45" s="227"/>
      <c r="D45" s="227"/>
      <c r="E45" s="227"/>
      <c r="F45" s="228">
        <f>SUM(G6:G44)</f>
        <v>415567.86</v>
      </c>
      <c r="G45" s="228"/>
      <c r="H45" s="206"/>
    </row>
  </sheetData>
  <autoFilter xmlns:etc="http://www.wps.cn/officeDocument/2017/etCustomData" ref="A3:I45" etc:filterBottomFollowUsedRange="0">
    <extLst/>
  </autoFilter>
  <mergeCells count="11">
    <mergeCell ref="A1:H1"/>
    <mergeCell ref="F2:G2"/>
    <mergeCell ref="B45:E45"/>
    <mergeCell ref="F45:G45"/>
    <mergeCell ref="F48:G48"/>
    <mergeCell ref="A2:A3"/>
    <mergeCell ref="B2:B3"/>
    <mergeCell ref="C2:C3"/>
    <mergeCell ref="D2:D3"/>
    <mergeCell ref="E2:E3"/>
    <mergeCell ref="H2:H3"/>
  </mergeCells>
  <printOptions horizontalCentered="1"/>
  <pageMargins left="0.700694444444445" right="0.700694444444445" top="0.751388888888889" bottom="0.751388888888889" header="0.298611111111111" footer="0.298611111111111"/>
  <pageSetup paperSize="9"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9"/>
  <sheetViews>
    <sheetView view="pageBreakPreview" zoomScaleNormal="70" topLeftCell="A10" workbookViewId="0">
      <selection activeCell="C35" sqref="C35"/>
    </sheetView>
  </sheetViews>
  <sheetFormatPr defaultColWidth="9" defaultRowHeight="11.25"/>
  <cols>
    <col min="1" max="1" width="5.2" style="180" customWidth="1"/>
    <col min="2" max="2" width="38.1333333333333" style="178" customWidth="1"/>
    <col min="3" max="3" width="58.225" style="178" customWidth="1"/>
    <col min="4" max="5" width="6.33333333333333" style="180" customWidth="1"/>
    <col min="6" max="7" width="12.3333333333333" style="180" customWidth="1"/>
    <col min="8" max="8" width="7.2" style="178" customWidth="1"/>
    <col min="9" max="9" width="5.46666666666667" style="181" customWidth="1"/>
    <col min="10" max="208" width="9" style="178"/>
    <col min="209" max="209" width="7.26666666666667" style="178" customWidth="1"/>
    <col min="210" max="210" width="23.6" style="178" customWidth="1"/>
    <col min="211" max="211" width="34.2666666666667" style="178" customWidth="1"/>
    <col min="212" max="212" width="9.6" style="178" customWidth="1"/>
    <col min="213" max="213" width="5.33333333333333" style="178" customWidth="1"/>
    <col min="214" max="214" width="8" style="178" customWidth="1"/>
    <col min="215" max="215" width="16.2666666666667" style="178" customWidth="1"/>
    <col min="216" max="217" width="11.4666666666667" style="178" customWidth="1"/>
    <col min="218" max="218" width="8.13333333333333" style="178" customWidth="1"/>
    <col min="219" max="219" width="9" style="178"/>
    <col min="220" max="220" width="11.1333333333333" style="178" customWidth="1"/>
    <col min="221" max="221" width="13" style="178" customWidth="1"/>
    <col min="222" max="464" width="9" style="178"/>
    <col min="465" max="465" width="7.26666666666667" style="178" customWidth="1"/>
    <col min="466" max="466" width="23.6" style="178" customWidth="1"/>
    <col min="467" max="467" width="34.2666666666667" style="178" customWidth="1"/>
    <col min="468" max="468" width="9.6" style="178" customWidth="1"/>
    <col min="469" max="469" width="5.33333333333333" style="178" customWidth="1"/>
    <col min="470" max="470" width="8" style="178" customWidth="1"/>
    <col min="471" max="471" width="16.2666666666667" style="178" customWidth="1"/>
    <col min="472" max="473" width="11.4666666666667" style="178" customWidth="1"/>
    <col min="474" max="474" width="8.13333333333333" style="178" customWidth="1"/>
    <col min="475" max="475" width="9" style="178"/>
    <col min="476" max="476" width="11.1333333333333" style="178" customWidth="1"/>
    <col min="477" max="477" width="13" style="178" customWidth="1"/>
    <col min="478" max="720" width="9" style="178"/>
    <col min="721" max="721" width="7.26666666666667" style="178" customWidth="1"/>
    <col min="722" max="722" width="23.6" style="178" customWidth="1"/>
    <col min="723" max="723" width="34.2666666666667" style="178" customWidth="1"/>
    <col min="724" max="724" width="9.6" style="178" customWidth="1"/>
    <col min="725" max="725" width="5.33333333333333" style="178" customWidth="1"/>
    <col min="726" max="726" width="8" style="178" customWidth="1"/>
    <col min="727" max="727" width="16.2666666666667" style="178" customWidth="1"/>
    <col min="728" max="729" width="11.4666666666667" style="178" customWidth="1"/>
    <col min="730" max="730" width="8.13333333333333" style="178" customWidth="1"/>
    <col min="731" max="731" width="9" style="178"/>
    <col min="732" max="732" width="11.1333333333333" style="178" customWidth="1"/>
    <col min="733" max="733" width="13" style="178" customWidth="1"/>
    <col min="734" max="976" width="9" style="178"/>
    <col min="977" max="977" width="7.26666666666667" style="178" customWidth="1"/>
    <col min="978" max="978" width="23.6" style="178" customWidth="1"/>
    <col min="979" max="979" width="34.2666666666667" style="178" customWidth="1"/>
    <col min="980" max="980" width="9.6" style="178" customWidth="1"/>
    <col min="981" max="981" width="5.33333333333333" style="178" customWidth="1"/>
    <col min="982" max="982" width="8" style="178" customWidth="1"/>
    <col min="983" max="983" width="16.2666666666667" style="178" customWidth="1"/>
    <col min="984" max="985" width="11.4666666666667" style="178" customWidth="1"/>
    <col min="986" max="986" width="8.13333333333333" style="178" customWidth="1"/>
    <col min="987" max="987" width="9" style="178"/>
    <col min="988" max="988" width="11.1333333333333" style="178" customWidth="1"/>
    <col min="989" max="989" width="13" style="178" customWidth="1"/>
    <col min="990" max="1232" width="9" style="178"/>
    <col min="1233" max="1233" width="7.26666666666667" style="178" customWidth="1"/>
    <col min="1234" max="1234" width="23.6" style="178" customWidth="1"/>
    <col min="1235" max="1235" width="34.2666666666667" style="178" customWidth="1"/>
    <col min="1236" max="1236" width="9.6" style="178" customWidth="1"/>
    <col min="1237" max="1237" width="5.33333333333333" style="178" customWidth="1"/>
    <col min="1238" max="1238" width="8" style="178" customWidth="1"/>
    <col min="1239" max="1239" width="16.2666666666667" style="178" customWidth="1"/>
    <col min="1240" max="1241" width="11.4666666666667" style="178" customWidth="1"/>
    <col min="1242" max="1242" width="8.13333333333333" style="178" customWidth="1"/>
    <col min="1243" max="1243" width="9" style="178"/>
    <col min="1244" max="1244" width="11.1333333333333" style="178" customWidth="1"/>
    <col min="1245" max="1245" width="13" style="178" customWidth="1"/>
    <col min="1246" max="1488" width="9" style="178"/>
    <col min="1489" max="1489" width="7.26666666666667" style="178" customWidth="1"/>
    <col min="1490" max="1490" width="23.6" style="178" customWidth="1"/>
    <col min="1491" max="1491" width="34.2666666666667" style="178" customWidth="1"/>
    <col min="1492" max="1492" width="9.6" style="178" customWidth="1"/>
    <col min="1493" max="1493" width="5.33333333333333" style="178" customWidth="1"/>
    <col min="1494" max="1494" width="8" style="178" customWidth="1"/>
    <col min="1495" max="1495" width="16.2666666666667" style="178" customWidth="1"/>
    <col min="1496" max="1497" width="11.4666666666667" style="178" customWidth="1"/>
    <col min="1498" max="1498" width="8.13333333333333" style="178" customWidth="1"/>
    <col min="1499" max="1499" width="9" style="178"/>
    <col min="1500" max="1500" width="11.1333333333333" style="178" customWidth="1"/>
    <col min="1501" max="1501" width="13" style="178" customWidth="1"/>
    <col min="1502" max="1744" width="9" style="178"/>
    <col min="1745" max="1745" width="7.26666666666667" style="178" customWidth="1"/>
    <col min="1746" max="1746" width="23.6" style="178" customWidth="1"/>
    <col min="1747" max="1747" width="34.2666666666667" style="178" customWidth="1"/>
    <col min="1748" max="1748" width="9.6" style="178" customWidth="1"/>
    <col min="1749" max="1749" width="5.33333333333333" style="178" customWidth="1"/>
    <col min="1750" max="1750" width="8" style="178" customWidth="1"/>
    <col min="1751" max="1751" width="16.2666666666667" style="178" customWidth="1"/>
    <col min="1752" max="1753" width="11.4666666666667" style="178" customWidth="1"/>
    <col min="1754" max="1754" width="8.13333333333333" style="178" customWidth="1"/>
    <col min="1755" max="1755" width="9" style="178"/>
    <col min="1756" max="1756" width="11.1333333333333" style="178" customWidth="1"/>
    <col min="1757" max="1757" width="13" style="178" customWidth="1"/>
    <col min="1758" max="2000" width="9" style="178"/>
    <col min="2001" max="2001" width="7.26666666666667" style="178" customWidth="1"/>
    <col min="2002" max="2002" width="23.6" style="178" customWidth="1"/>
    <col min="2003" max="2003" width="34.2666666666667" style="178" customWidth="1"/>
    <col min="2004" max="2004" width="9.6" style="178" customWidth="1"/>
    <col min="2005" max="2005" width="5.33333333333333" style="178" customWidth="1"/>
    <col min="2006" max="2006" width="8" style="178" customWidth="1"/>
    <col min="2007" max="2007" width="16.2666666666667" style="178" customWidth="1"/>
    <col min="2008" max="2009" width="11.4666666666667" style="178" customWidth="1"/>
    <col min="2010" max="2010" width="8.13333333333333" style="178" customWidth="1"/>
    <col min="2011" max="2011" width="9" style="178"/>
    <col min="2012" max="2012" width="11.1333333333333" style="178" customWidth="1"/>
    <col min="2013" max="2013" width="13" style="178" customWidth="1"/>
    <col min="2014" max="2256" width="9" style="178"/>
    <col min="2257" max="2257" width="7.26666666666667" style="178" customWidth="1"/>
    <col min="2258" max="2258" width="23.6" style="178" customWidth="1"/>
    <col min="2259" max="2259" width="34.2666666666667" style="178" customWidth="1"/>
    <col min="2260" max="2260" width="9.6" style="178" customWidth="1"/>
    <col min="2261" max="2261" width="5.33333333333333" style="178" customWidth="1"/>
    <col min="2262" max="2262" width="8" style="178" customWidth="1"/>
    <col min="2263" max="2263" width="16.2666666666667" style="178" customWidth="1"/>
    <col min="2264" max="2265" width="11.4666666666667" style="178" customWidth="1"/>
    <col min="2266" max="2266" width="8.13333333333333" style="178" customWidth="1"/>
    <col min="2267" max="2267" width="9" style="178"/>
    <col min="2268" max="2268" width="11.1333333333333" style="178" customWidth="1"/>
    <col min="2269" max="2269" width="13" style="178" customWidth="1"/>
    <col min="2270" max="2512" width="9" style="178"/>
    <col min="2513" max="2513" width="7.26666666666667" style="178" customWidth="1"/>
    <col min="2514" max="2514" width="23.6" style="178" customWidth="1"/>
    <col min="2515" max="2515" width="34.2666666666667" style="178" customWidth="1"/>
    <col min="2516" max="2516" width="9.6" style="178" customWidth="1"/>
    <col min="2517" max="2517" width="5.33333333333333" style="178" customWidth="1"/>
    <col min="2518" max="2518" width="8" style="178" customWidth="1"/>
    <col min="2519" max="2519" width="16.2666666666667" style="178" customWidth="1"/>
    <col min="2520" max="2521" width="11.4666666666667" style="178" customWidth="1"/>
    <col min="2522" max="2522" width="8.13333333333333" style="178" customWidth="1"/>
    <col min="2523" max="2523" width="9" style="178"/>
    <col min="2524" max="2524" width="11.1333333333333" style="178" customWidth="1"/>
    <col min="2525" max="2525" width="13" style="178" customWidth="1"/>
    <col min="2526" max="2768" width="9" style="178"/>
    <col min="2769" max="2769" width="7.26666666666667" style="178" customWidth="1"/>
    <col min="2770" max="2770" width="23.6" style="178" customWidth="1"/>
    <col min="2771" max="2771" width="34.2666666666667" style="178" customWidth="1"/>
    <col min="2772" max="2772" width="9.6" style="178" customWidth="1"/>
    <col min="2773" max="2773" width="5.33333333333333" style="178" customWidth="1"/>
    <col min="2774" max="2774" width="8" style="178" customWidth="1"/>
    <col min="2775" max="2775" width="16.2666666666667" style="178" customWidth="1"/>
    <col min="2776" max="2777" width="11.4666666666667" style="178" customWidth="1"/>
    <col min="2778" max="2778" width="8.13333333333333" style="178" customWidth="1"/>
    <col min="2779" max="2779" width="9" style="178"/>
    <col min="2780" max="2780" width="11.1333333333333" style="178" customWidth="1"/>
    <col min="2781" max="2781" width="13" style="178" customWidth="1"/>
    <col min="2782" max="3024" width="9" style="178"/>
    <col min="3025" max="3025" width="7.26666666666667" style="178" customWidth="1"/>
    <col min="3026" max="3026" width="23.6" style="178" customWidth="1"/>
    <col min="3027" max="3027" width="34.2666666666667" style="178" customWidth="1"/>
    <col min="3028" max="3028" width="9.6" style="178" customWidth="1"/>
    <col min="3029" max="3029" width="5.33333333333333" style="178" customWidth="1"/>
    <col min="3030" max="3030" width="8" style="178" customWidth="1"/>
    <col min="3031" max="3031" width="16.2666666666667" style="178" customWidth="1"/>
    <col min="3032" max="3033" width="11.4666666666667" style="178" customWidth="1"/>
    <col min="3034" max="3034" width="8.13333333333333" style="178" customWidth="1"/>
    <col min="3035" max="3035" width="9" style="178"/>
    <col min="3036" max="3036" width="11.1333333333333" style="178" customWidth="1"/>
    <col min="3037" max="3037" width="13" style="178" customWidth="1"/>
    <col min="3038" max="3280" width="9" style="178"/>
    <col min="3281" max="3281" width="7.26666666666667" style="178" customWidth="1"/>
    <col min="3282" max="3282" width="23.6" style="178" customWidth="1"/>
    <col min="3283" max="3283" width="34.2666666666667" style="178" customWidth="1"/>
    <col min="3284" max="3284" width="9.6" style="178" customWidth="1"/>
    <col min="3285" max="3285" width="5.33333333333333" style="178" customWidth="1"/>
    <col min="3286" max="3286" width="8" style="178" customWidth="1"/>
    <col min="3287" max="3287" width="16.2666666666667" style="178" customWidth="1"/>
    <col min="3288" max="3289" width="11.4666666666667" style="178" customWidth="1"/>
    <col min="3290" max="3290" width="8.13333333333333" style="178" customWidth="1"/>
    <col min="3291" max="3291" width="9" style="178"/>
    <col min="3292" max="3292" width="11.1333333333333" style="178" customWidth="1"/>
    <col min="3293" max="3293" width="13" style="178" customWidth="1"/>
    <col min="3294" max="3536" width="9" style="178"/>
    <col min="3537" max="3537" width="7.26666666666667" style="178" customWidth="1"/>
    <col min="3538" max="3538" width="23.6" style="178" customWidth="1"/>
    <col min="3539" max="3539" width="34.2666666666667" style="178" customWidth="1"/>
    <col min="3540" max="3540" width="9.6" style="178" customWidth="1"/>
    <col min="3541" max="3541" width="5.33333333333333" style="178" customWidth="1"/>
    <col min="3542" max="3542" width="8" style="178" customWidth="1"/>
    <col min="3543" max="3543" width="16.2666666666667" style="178" customWidth="1"/>
    <col min="3544" max="3545" width="11.4666666666667" style="178" customWidth="1"/>
    <col min="3546" max="3546" width="8.13333333333333" style="178" customWidth="1"/>
    <col min="3547" max="3547" width="9" style="178"/>
    <col min="3548" max="3548" width="11.1333333333333" style="178" customWidth="1"/>
    <col min="3549" max="3549" width="13" style="178" customWidth="1"/>
    <col min="3550" max="3792" width="9" style="178"/>
    <col min="3793" max="3793" width="7.26666666666667" style="178" customWidth="1"/>
    <col min="3794" max="3794" width="23.6" style="178" customWidth="1"/>
    <col min="3795" max="3795" width="34.2666666666667" style="178" customWidth="1"/>
    <col min="3796" max="3796" width="9.6" style="178" customWidth="1"/>
    <col min="3797" max="3797" width="5.33333333333333" style="178" customWidth="1"/>
    <col min="3798" max="3798" width="8" style="178" customWidth="1"/>
    <col min="3799" max="3799" width="16.2666666666667" style="178" customWidth="1"/>
    <col min="3800" max="3801" width="11.4666666666667" style="178" customWidth="1"/>
    <col min="3802" max="3802" width="8.13333333333333" style="178" customWidth="1"/>
    <col min="3803" max="3803" width="9" style="178"/>
    <col min="3804" max="3804" width="11.1333333333333" style="178" customWidth="1"/>
    <col min="3805" max="3805" width="13" style="178" customWidth="1"/>
    <col min="3806" max="4048" width="9" style="178"/>
    <col min="4049" max="4049" width="7.26666666666667" style="178" customWidth="1"/>
    <col min="4050" max="4050" width="23.6" style="178" customWidth="1"/>
    <col min="4051" max="4051" width="34.2666666666667" style="178" customWidth="1"/>
    <col min="4052" max="4052" width="9.6" style="178" customWidth="1"/>
    <col min="4053" max="4053" width="5.33333333333333" style="178" customWidth="1"/>
    <col min="4054" max="4054" width="8" style="178" customWidth="1"/>
    <col min="4055" max="4055" width="16.2666666666667" style="178" customWidth="1"/>
    <col min="4056" max="4057" width="11.4666666666667" style="178" customWidth="1"/>
    <col min="4058" max="4058" width="8.13333333333333" style="178" customWidth="1"/>
    <col min="4059" max="4059" width="9" style="178"/>
    <col min="4060" max="4060" width="11.1333333333333" style="178" customWidth="1"/>
    <col min="4061" max="4061" width="13" style="178" customWidth="1"/>
    <col min="4062" max="4304" width="9" style="178"/>
    <col min="4305" max="4305" width="7.26666666666667" style="178" customWidth="1"/>
    <col min="4306" max="4306" width="23.6" style="178" customWidth="1"/>
    <col min="4307" max="4307" width="34.2666666666667" style="178" customWidth="1"/>
    <col min="4308" max="4308" width="9.6" style="178" customWidth="1"/>
    <col min="4309" max="4309" width="5.33333333333333" style="178" customWidth="1"/>
    <col min="4310" max="4310" width="8" style="178" customWidth="1"/>
    <col min="4311" max="4311" width="16.2666666666667" style="178" customWidth="1"/>
    <col min="4312" max="4313" width="11.4666666666667" style="178" customWidth="1"/>
    <col min="4314" max="4314" width="8.13333333333333" style="178" customWidth="1"/>
    <col min="4315" max="4315" width="9" style="178"/>
    <col min="4316" max="4316" width="11.1333333333333" style="178" customWidth="1"/>
    <col min="4317" max="4317" width="13" style="178" customWidth="1"/>
    <col min="4318" max="4560" width="9" style="178"/>
    <col min="4561" max="4561" width="7.26666666666667" style="178" customWidth="1"/>
    <col min="4562" max="4562" width="23.6" style="178" customWidth="1"/>
    <col min="4563" max="4563" width="34.2666666666667" style="178" customWidth="1"/>
    <col min="4564" max="4564" width="9.6" style="178" customWidth="1"/>
    <col min="4565" max="4565" width="5.33333333333333" style="178" customWidth="1"/>
    <col min="4566" max="4566" width="8" style="178" customWidth="1"/>
    <col min="4567" max="4567" width="16.2666666666667" style="178" customWidth="1"/>
    <col min="4568" max="4569" width="11.4666666666667" style="178" customWidth="1"/>
    <col min="4570" max="4570" width="8.13333333333333" style="178" customWidth="1"/>
    <col min="4571" max="4571" width="9" style="178"/>
    <col min="4572" max="4572" width="11.1333333333333" style="178" customWidth="1"/>
    <col min="4573" max="4573" width="13" style="178" customWidth="1"/>
    <col min="4574" max="4816" width="9" style="178"/>
    <col min="4817" max="4817" width="7.26666666666667" style="178" customWidth="1"/>
    <col min="4818" max="4818" width="23.6" style="178" customWidth="1"/>
    <col min="4819" max="4819" width="34.2666666666667" style="178" customWidth="1"/>
    <col min="4820" max="4820" width="9.6" style="178" customWidth="1"/>
    <col min="4821" max="4821" width="5.33333333333333" style="178" customWidth="1"/>
    <col min="4822" max="4822" width="8" style="178" customWidth="1"/>
    <col min="4823" max="4823" width="16.2666666666667" style="178" customWidth="1"/>
    <col min="4824" max="4825" width="11.4666666666667" style="178" customWidth="1"/>
    <col min="4826" max="4826" width="8.13333333333333" style="178" customWidth="1"/>
    <col min="4827" max="4827" width="9" style="178"/>
    <col min="4828" max="4828" width="11.1333333333333" style="178" customWidth="1"/>
    <col min="4829" max="4829" width="13" style="178" customWidth="1"/>
    <col min="4830" max="5072" width="9" style="178"/>
    <col min="5073" max="5073" width="7.26666666666667" style="178" customWidth="1"/>
    <col min="5074" max="5074" width="23.6" style="178" customWidth="1"/>
    <col min="5075" max="5075" width="34.2666666666667" style="178" customWidth="1"/>
    <col min="5076" max="5076" width="9.6" style="178" customWidth="1"/>
    <col min="5077" max="5077" width="5.33333333333333" style="178" customWidth="1"/>
    <col min="5078" max="5078" width="8" style="178" customWidth="1"/>
    <col min="5079" max="5079" width="16.2666666666667" style="178" customWidth="1"/>
    <col min="5080" max="5081" width="11.4666666666667" style="178" customWidth="1"/>
    <col min="5082" max="5082" width="8.13333333333333" style="178" customWidth="1"/>
    <col min="5083" max="5083" width="9" style="178"/>
    <col min="5084" max="5084" width="11.1333333333333" style="178" customWidth="1"/>
    <col min="5085" max="5085" width="13" style="178" customWidth="1"/>
    <col min="5086" max="5328" width="9" style="178"/>
    <col min="5329" max="5329" width="7.26666666666667" style="178" customWidth="1"/>
    <col min="5330" max="5330" width="23.6" style="178" customWidth="1"/>
    <col min="5331" max="5331" width="34.2666666666667" style="178" customWidth="1"/>
    <col min="5332" max="5332" width="9.6" style="178" customWidth="1"/>
    <col min="5333" max="5333" width="5.33333333333333" style="178" customWidth="1"/>
    <col min="5334" max="5334" width="8" style="178" customWidth="1"/>
    <col min="5335" max="5335" width="16.2666666666667" style="178" customWidth="1"/>
    <col min="5336" max="5337" width="11.4666666666667" style="178" customWidth="1"/>
    <col min="5338" max="5338" width="8.13333333333333" style="178" customWidth="1"/>
    <col min="5339" max="5339" width="9" style="178"/>
    <col min="5340" max="5340" width="11.1333333333333" style="178" customWidth="1"/>
    <col min="5341" max="5341" width="13" style="178" customWidth="1"/>
    <col min="5342" max="5584" width="9" style="178"/>
    <col min="5585" max="5585" width="7.26666666666667" style="178" customWidth="1"/>
    <col min="5586" max="5586" width="23.6" style="178" customWidth="1"/>
    <col min="5587" max="5587" width="34.2666666666667" style="178" customWidth="1"/>
    <col min="5588" max="5588" width="9.6" style="178" customWidth="1"/>
    <col min="5589" max="5589" width="5.33333333333333" style="178" customWidth="1"/>
    <col min="5590" max="5590" width="8" style="178" customWidth="1"/>
    <col min="5591" max="5591" width="16.2666666666667" style="178" customWidth="1"/>
    <col min="5592" max="5593" width="11.4666666666667" style="178" customWidth="1"/>
    <col min="5594" max="5594" width="8.13333333333333" style="178" customWidth="1"/>
    <col min="5595" max="5595" width="9" style="178"/>
    <col min="5596" max="5596" width="11.1333333333333" style="178" customWidth="1"/>
    <col min="5597" max="5597" width="13" style="178" customWidth="1"/>
    <col min="5598" max="5840" width="9" style="178"/>
    <col min="5841" max="5841" width="7.26666666666667" style="178" customWidth="1"/>
    <col min="5842" max="5842" width="23.6" style="178" customWidth="1"/>
    <col min="5843" max="5843" width="34.2666666666667" style="178" customWidth="1"/>
    <col min="5844" max="5844" width="9.6" style="178" customWidth="1"/>
    <col min="5845" max="5845" width="5.33333333333333" style="178" customWidth="1"/>
    <col min="5846" max="5846" width="8" style="178" customWidth="1"/>
    <col min="5847" max="5847" width="16.2666666666667" style="178" customWidth="1"/>
    <col min="5848" max="5849" width="11.4666666666667" style="178" customWidth="1"/>
    <col min="5850" max="5850" width="8.13333333333333" style="178" customWidth="1"/>
    <col min="5851" max="5851" width="9" style="178"/>
    <col min="5852" max="5852" width="11.1333333333333" style="178" customWidth="1"/>
    <col min="5853" max="5853" width="13" style="178" customWidth="1"/>
    <col min="5854" max="6096" width="9" style="178"/>
    <col min="6097" max="6097" width="7.26666666666667" style="178" customWidth="1"/>
    <col min="6098" max="6098" width="23.6" style="178" customWidth="1"/>
    <col min="6099" max="6099" width="34.2666666666667" style="178" customWidth="1"/>
    <col min="6100" max="6100" width="9.6" style="178" customWidth="1"/>
    <col min="6101" max="6101" width="5.33333333333333" style="178" customWidth="1"/>
    <col min="6102" max="6102" width="8" style="178" customWidth="1"/>
    <col min="6103" max="6103" width="16.2666666666667" style="178" customWidth="1"/>
    <col min="6104" max="6105" width="11.4666666666667" style="178" customWidth="1"/>
    <col min="6106" max="6106" width="8.13333333333333" style="178" customWidth="1"/>
    <col min="6107" max="6107" width="9" style="178"/>
    <col min="6108" max="6108" width="11.1333333333333" style="178" customWidth="1"/>
    <col min="6109" max="6109" width="13" style="178" customWidth="1"/>
    <col min="6110" max="6352" width="9" style="178"/>
    <col min="6353" max="6353" width="7.26666666666667" style="178" customWidth="1"/>
    <col min="6354" max="6354" width="23.6" style="178" customWidth="1"/>
    <col min="6355" max="6355" width="34.2666666666667" style="178" customWidth="1"/>
    <col min="6356" max="6356" width="9.6" style="178" customWidth="1"/>
    <col min="6357" max="6357" width="5.33333333333333" style="178" customWidth="1"/>
    <col min="6358" max="6358" width="8" style="178" customWidth="1"/>
    <col min="6359" max="6359" width="16.2666666666667" style="178" customWidth="1"/>
    <col min="6360" max="6361" width="11.4666666666667" style="178" customWidth="1"/>
    <col min="6362" max="6362" width="8.13333333333333" style="178" customWidth="1"/>
    <col min="6363" max="6363" width="9" style="178"/>
    <col min="6364" max="6364" width="11.1333333333333" style="178" customWidth="1"/>
    <col min="6365" max="6365" width="13" style="178" customWidth="1"/>
    <col min="6366" max="6608" width="9" style="178"/>
    <col min="6609" max="6609" width="7.26666666666667" style="178" customWidth="1"/>
    <col min="6610" max="6610" width="23.6" style="178" customWidth="1"/>
    <col min="6611" max="6611" width="34.2666666666667" style="178" customWidth="1"/>
    <col min="6612" max="6612" width="9.6" style="178" customWidth="1"/>
    <col min="6613" max="6613" width="5.33333333333333" style="178" customWidth="1"/>
    <col min="6614" max="6614" width="8" style="178" customWidth="1"/>
    <col min="6615" max="6615" width="16.2666666666667" style="178" customWidth="1"/>
    <col min="6616" max="6617" width="11.4666666666667" style="178" customWidth="1"/>
    <col min="6618" max="6618" width="8.13333333333333" style="178" customWidth="1"/>
    <col min="6619" max="6619" width="9" style="178"/>
    <col min="6620" max="6620" width="11.1333333333333" style="178" customWidth="1"/>
    <col min="6621" max="6621" width="13" style="178" customWidth="1"/>
    <col min="6622" max="6864" width="9" style="178"/>
    <col min="6865" max="6865" width="7.26666666666667" style="178" customWidth="1"/>
    <col min="6866" max="6866" width="23.6" style="178" customWidth="1"/>
    <col min="6867" max="6867" width="34.2666666666667" style="178" customWidth="1"/>
    <col min="6868" max="6868" width="9.6" style="178" customWidth="1"/>
    <col min="6869" max="6869" width="5.33333333333333" style="178" customWidth="1"/>
    <col min="6870" max="6870" width="8" style="178" customWidth="1"/>
    <col min="6871" max="6871" width="16.2666666666667" style="178" customWidth="1"/>
    <col min="6872" max="6873" width="11.4666666666667" style="178" customWidth="1"/>
    <col min="6874" max="6874" width="8.13333333333333" style="178" customWidth="1"/>
    <col min="6875" max="6875" width="9" style="178"/>
    <col min="6876" max="6876" width="11.1333333333333" style="178" customWidth="1"/>
    <col min="6877" max="6877" width="13" style="178" customWidth="1"/>
    <col min="6878" max="7120" width="9" style="178"/>
    <col min="7121" max="7121" width="7.26666666666667" style="178" customWidth="1"/>
    <col min="7122" max="7122" width="23.6" style="178" customWidth="1"/>
    <col min="7123" max="7123" width="34.2666666666667" style="178" customWidth="1"/>
    <col min="7124" max="7124" width="9.6" style="178" customWidth="1"/>
    <col min="7125" max="7125" width="5.33333333333333" style="178" customWidth="1"/>
    <col min="7126" max="7126" width="8" style="178" customWidth="1"/>
    <col min="7127" max="7127" width="16.2666666666667" style="178" customWidth="1"/>
    <col min="7128" max="7129" width="11.4666666666667" style="178" customWidth="1"/>
    <col min="7130" max="7130" width="8.13333333333333" style="178" customWidth="1"/>
    <col min="7131" max="7131" width="9" style="178"/>
    <col min="7132" max="7132" width="11.1333333333333" style="178" customWidth="1"/>
    <col min="7133" max="7133" width="13" style="178" customWidth="1"/>
    <col min="7134" max="7376" width="9" style="178"/>
    <col min="7377" max="7377" width="7.26666666666667" style="178" customWidth="1"/>
    <col min="7378" max="7378" width="23.6" style="178" customWidth="1"/>
    <col min="7379" max="7379" width="34.2666666666667" style="178" customWidth="1"/>
    <col min="7380" max="7380" width="9.6" style="178" customWidth="1"/>
    <col min="7381" max="7381" width="5.33333333333333" style="178" customWidth="1"/>
    <col min="7382" max="7382" width="8" style="178" customWidth="1"/>
    <col min="7383" max="7383" width="16.2666666666667" style="178" customWidth="1"/>
    <col min="7384" max="7385" width="11.4666666666667" style="178" customWidth="1"/>
    <col min="7386" max="7386" width="8.13333333333333" style="178" customWidth="1"/>
    <col min="7387" max="7387" width="9" style="178"/>
    <col min="7388" max="7388" width="11.1333333333333" style="178" customWidth="1"/>
    <col min="7389" max="7389" width="13" style="178" customWidth="1"/>
    <col min="7390" max="7632" width="9" style="178"/>
    <col min="7633" max="7633" width="7.26666666666667" style="178" customWidth="1"/>
    <col min="7634" max="7634" width="23.6" style="178" customWidth="1"/>
    <col min="7635" max="7635" width="34.2666666666667" style="178" customWidth="1"/>
    <col min="7636" max="7636" width="9.6" style="178" customWidth="1"/>
    <col min="7637" max="7637" width="5.33333333333333" style="178" customWidth="1"/>
    <col min="7638" max="7638" width="8" style="178" customWidth="1"/>
    <col min="7639" max="7639" width="16.2666666666667" style="178" customWidth="1"/>
    <col min="7640" max="7641" width="11.4666666666667" style="178" customWidth="1"/>
    <col min="7642" max="7642" width="8.13333333333333" style="178" customWidth="1"/>
    <col min="7643" max="7643" width="9" style="178"/>
    <col min="7644" max="7644" width="11.1333333333333" style="178" customWidth="1"/>
    <col min="7645" max="7645" width="13" style="178" customWidth="1"/>
    <col min="7646" max="7888" width="9" style="178"/>
    <col min="7889" max="7889" width="7.26666666666667" style="178" customWidth="1"/>
    <col min="7890" max="7890" width="23.6" style="178" customWidth="1"/>
    <col min="7891" max="7891" width="34.2666666666667" style="178" customWidth="1"/>
    <col min="7892" max="7892" width="9.6" style="178" customWidth="1"/>
    <col min="7893" max="7893" width="5.33333333333333" style="178" customWidth="1"/>
    <col min="7894" max="7894" width="8" style="178" customWidth="1"/>
    <col min="7895" max="7895" width="16.2666666666667" style="178" customWidth="1"/>
    <col min="7896" max="7897" width="11.4666666666667" style="178" customWidth="1"/>
    <col min="7898" max="7898" width="8.13333333333333" style="178" customWidth="1"/>
    <col min="7899" max="7899" width="9" style="178"/>
    <col min="7900" max="7900" width="11.1333333333333" style="178" customWidth="1"/>
    <col min="7901" max="7901" width="13" style="178" customWidth="1"/>
    <col min="7902" max="8144" width="9" style="178"/>
    <col min="8145" max="8145" width="7.26666666666667" style="178" customWidth="1"/>
    <col min="8146" max="8146" width="23.6" style="178" customWidth="1"/>
    <col min="8147" max="8147" width="34.2666666666667" style="178" customWidth="1"/>
    <col min="8148" max="8148" width="9.6" style="178" customWidth="1"/>
    <col min="8149" max="8149" width="5.33333333333333" style="178" customWidth="1"/>
    <col min="8150" max="8150" width="8" style="178" customWidth="1"/>
    <col min="8151" max="8151" width="16.2666666666667" style="178" customWidth="1"/>
    <col min="8152" max="8153" width="11.4666666666667" style="178" customWidth="1"/>
    <col min="8154" max="8154" width="8.13333333333333" style="178" customWidth="1"/>
    <col min="8155" max="8155" width="9" style="178"/>
    <col min="8156" max="8156" width="11.1333333333333" style="178" customWidth="1"/>
    <col min="8157" max="8157" width="13" style="178" customWidth="1"/>
    <col min="8158" max="8400" width="9" style="178"/>
    <col min="8401" max="8401" width="7.26666666666667" style="178" customWidth="1"/>
    <col min="8402" max="8402" width="23.6" style="178" customWidth="1"/>
    <col min="8403" max="8403" width="34.2666666666667" style="178" customWidth="1"/>
    <col min="8404" max="8404" width="9.6" style="178" customWidth="1"/>
    <col min="8405" max="8405" width="5.33333333333333" style="178" customWidth="1"/>
    <col min="8406" max="8406" width="8" style="178" customWidth="1"/>
    <col min="8407" max="8407" width="16.2666666666667" style="178" customWidth="1"/>
    <col min="8408" max="8409" width="11.4666666666667" style="178" customWidth="1"/>
    <col min="8410" max="8410" width="8.13333333333333" style="178" customWidth="1"/>
    <col min="8411" max="8411" width="9" style="178"/>
    <col min="8412" max="8412" width="11.1333333333333" style="178" customWidth="1"/>
    <col min="8413" max="8413" width="13" style="178" customWidth="1"/>
    <col min="8414" max="8656" width="9" style="178"/>
    <col min="8657" max="8657" width="7.26666666666667" style="178" customWidth="1"/>
    <col min="8658" max="8658" width="23.6" style="178" customWidth="1"/>
    <col min="8659" max="8659" width="34.2666666666667" style="178" customWidth="1"/>
    <col min="8660" max="8660" width="9.6" style="178" customWidth="1"/>
    <col min="8661" max="8661" width="5.33333333333333" style="178" customWidth="1"/>
    <col min="8662" max="8662" width="8" style="178" customWidth="1"/>
    <col min="8663" max="8663" width="16.2666666666667" style="178" customWidth="1"/>
    <col min="8664" max="8665" width="11.4666666666667" style="178" customWidth="1"/>
    <col min="8666" max="8666" width="8.13333333333333" style="178" customWidth="1"/>
    <col min="8667" max="8667" width="9" style="178"/>
    <col min="8668" max="8668" width="11.1333333333333" style="178" customWidth="1"/>
    <col min="8669" max="8669" width="13" style="178" customWidth="1"/>
    <col min="8670" max="8912" width="9" style="178"/>
    <col min="8913" max="8913" width="7.26666666666667" style="178" customWidth="1"/>
    <col min="8914" max="8914" width="23.6" style="178" customWidth="1"/>
    <col min="8915" max="8915" width="34.2666666666667" style="178" customWidth="1"/>
    <col min="8916" max="8916" width="9.6" style="178" customWidth="1"/>
    <col min="8917" max="8917" width="5.33333333333333" style="178" customWidth="1"/>
    <col min="8918" max="8918" width="8" style="178" customWidth="1"/>
    <col min="8919" max="8919" width="16.2666666666667" style="178" customWidth="1"/>
    <col min="8920" max="8921" width="11.4666666666667" style="178" customWidth="1"/>
    <col min="8922" max="8922" width="8.13333333333333" style="178" customWidth="1"/>
    <col min="8923" max="8923" width="9" style="178"/>
    <col min="8924" max="8924" width="11.1333333333333" style="178" customWidth="1"/>
    <col min="8925" max="8925" width="13" style="178" customWidth="1"/>
    <col min="8926" max="9168" width="9" style="178"/>
    <col min="9169" max="9169" width="7.26666666666667" style="178" customWidth="1"/>
    <col min="9170" max="9170" width="23.6" style="178" customWidth="1"/>
    <col min="9171" max="9171" width="34.2666666666667" style="178" customWidth="1"/>
    <col min="9172" max="9172" width="9.6" style="178" customWidth="1"/>
    <col min="9173" max="9173" width="5.33333333333333" style="178" customWidth="1"/>
    <col min="9174" max="9174" width="8" style="178" customWidth="1"/>
    <col min="9175" max="9175" width="16.2666666666667" style="178" customWidth="1"/>
    <col min="9176" max="9177" width="11.4666666666667" style="178" customWidth="1"/>
    <col min="9178" max="9178" width="8.13333333333333" style="178" customWidth="1"/>
    <col min="9179" max="9179" width="9" style="178"/>
    <col min="9180" max="9180" width="11.1333333333333" style="178" customWidth="1"/>
    <col min="9181" max="9181" width="13" style="178" customWidth="1"/>
    <col min="9182" max="9424" width="9" style="178"/>
    <col min="9425" max="9425" width="7.26666666666667" style="178" customWidth="1"/>
    <col min="9426" max="9426" width="23.6" style="178" customWidth="1"/>
    <col min="9427" max="9427" width="34.2666666666667" style="178" customWidth="1"/>
    <col min="9428" max="9428" width="9.6" style="178" customWidth="1"/>
    <col min="9429" max="9429" width="5.33333333333333" style="178" customWidth="1"/>
    <col min="9430" max="9430" width="8" style="178" customWidth="1"/>
    <col min="9431" max="9431" width="16.2666666666667" style="178" customWidth="1"/>
    <col min="9432" max="9433" width="11.4666666666667" style="178" customWidth="1"/>
    <col min="9434" max="9434" width="8.13333333333333" style="178" customWidth="1"/>
    <col min="9435" max="9435" width="9" style="178"/>
    <col min="9436" max="9436" width="11.1333333333333" style="178" customWidth="1"/>
    <col min="9437" max="9437" width="13" style="178" customWidth="1"/>
    <col min="9438" max="9680" width="9" style="178"/>
    <col min="9681" max="9681" width="7.26666666666667" style="178" customWidth="1"/>
    <col min="9682" max="9682" width="23.6" style="178" customWidth="1"/>
    <col min="9683" max="9683" width="34.2666666666667" style="178" customWidth="1"/>
    <col min="9684" max="9684" width="9.6" style="178" customWidth="1"/>
    <col min="9685" max="9685" width="5.33333333333333" style="178" customWidth="1"/>
    <col min="9686" max="9686" width="8" style="178" customWidth="1"/>
    <col min="9687" max="9687" width="16.2666666666667" style="178" customWidth="1"/>
    <col min="9688" max="9689" width="11.4666666666667" style="178" customWidth="1"/>
    <col min="9690" max="9690" width="8.13333333333333" style="178" customWidth="1"/>
    <col min="9691" max="9691" width="9" style="178"/>
    <col min="9692" max="9692" width="11.1333333333333" style="178" customWidth="1"/>
    <col min="9693" max="9693" width="13" style="178" customWidth="1"/>
    <col min="9694" max="9936" width="9" style="178"/>
    <col min="9937" max="9937" width="7.26666666666667" style="178" customWidth="1"/>
    <col min="9938" max="9938" width="23.6" style="178" customWidth="1"/>
    <col min="9939" max="9939" width="34.2666666666667" style="178" customWidth="1"/>
    <col min="9940" max="9940" width="9.6" style="178" customWidth="1"/>
    <col min="9941" max="9941" width="5.33333333333333" style="178" customWidth="1"/>
    <col min="9942" max="9942" width="8" style="178" customWidth="1"/>
    <col min="9943" max="9943" width="16.2666666666667" style="178" customWidth="1"/>
    <col min="9944" max="9945" width="11.4666666666667" style="178" customWidth="1"/>
    <col min="9946" max="9946" width="8.13333333333333" style="178" customWidth="1"/>
    <col min="9947" max="9947" width="9" style="178"/>
    <col min="9948" max="9948" width="11.1333333333333" style="178" customWidth="1"/>
    <col min="9949" max="9949" width="13" style="178" customWidth="1"/>
    <col min="9950" max="10192" width="9" style="178"/>
    <col min="10193" max="10193" width="7.26666666666667" style="178" customWidth="1"/>
    <col min="10194" max="10194" width="23.6" style="178" customWidth="1"/>
    <col min="10195" max="10195" width="34.2666666666667" style="178" customWidth="1"/>
    <col min="10196" max="10196" width="9.6" style="178" customWidth="1"/>
    <col min="10197" max="10197" width="5.33333333333333" style="178" customWidth="1"/>
    <col min="10198" max="10198" width="8" style="178" customWidth="1"/>
    <col min="10199" max="10199" width="16.2666666666667" style="178" customWidth="1"/>
    <col min="10200" max="10201" width="11.4666666666667" style="178" customWidth="1"/>
    <col min="10202" max="10202" width="8.13333333333333" style="178" customWidth="1"/>
    <col min="10203" max="10203" width="9" style="178"/>
    <col min="10204" max="10204" width="11.1333333333333" style="178" customWidth="1"/>
    <col min="10205" max="10205" width="13" style="178" customWidth="1"/>
    <col min="10206" max="10448" width="9" style="178"/>
    <col min="10449" max="10449" width="7.26666666666667" style="178" customWidth="1"/>
    <col min="10450" max="10450" width="23.6" style="178" customWidth="1"/>
    <col min="10451" max="10451" width="34.2666666666667" style="178" customWidth="1"/>
    <col min="10452" max="10452" width="9.6" style="178" customWidth="1"/>
    <col min="10453" max="10453" width="5.33333333333333" style="178" customWidth="1"/>
    <col min="10454" max="10454" width="8" style="178" customWidth="1"/>
    <col min="10455" max="10455" width="16.2666666666667" style="178" customWidth="1"/>
    <col min="10456" max="10457" width="11.4666666666667" style="178" customWidth="1"/>
    <col min="10458" max="10458" width="8.13333333333333" style="178" customWidth="1"/>
    <col min="10459" max="10459" width="9" style="178"/>
    <col min="10460" max="10460" width="11.1333333333333" style="178" customWidth="1"/>
    <col min="10461" max="10461" width="13" style="178" customWidth="1"/>
    <col min="10462" max="10704" width="9" style="178"/>
    <col min="10705" max="10705" width="7.26666666666667" style="178" customWidth="1"/>
    <col min="10706" max="10706" width="23.6" style="178" customWidth="1"/>
    <col min="10707" max="10707" width="34.2666666666667" style="178" customWidth="1"/>
    <col min="10708" max="10708" width="9.6" style="178" customWidth="1"/>
    <col min="10709" max="10709" width="5.33333333333333" style="178" customWidth="1"/>
    <col min="10710" max="10710" width="8" style="178" customWidth="1"/>
    <col min="10711" max="10711" width="16.2666666666667" style="178" customWidth="1"/>
    <col min="10712" max="10713" width="11.4666666666667" style="178" customWidth="1"/>
    <col min="10714" max="10714" width="8.13333333333333" style="178" customWidth="1"/>
    <col min="10715" max="10715" width="9" style="178"/>
    <col min="10716" max="10716" width="11.1333333333333" style="178" customWidth="1"/>
    <col min="10717" max="10717" width="13" style="178" customWidth="1"/>
    <col min="10718" max="10960" width="9" style="178"/>
    <col min="10961" max="10961" width="7.26666666666667" style="178" customWidth="1"/>
    <col min="10962" max="10962" width="23.6" style="178" customWidth="1"/>
    <col min="10963" max="10963" width="34.2666666666667" style="178" customWidth="1"/>
    <col min="10964" max="10964" width="9.6" style="178" customWidth="1"/>
    <col min="10965" max="10965" width="5.33333333333333" style="178" customWidth="1"/>
    <col min="10966" max="10966" width="8" style="178" customWidth="1"/>
    <col min="10967" max="10967" width="16.2666666666667" style="178" customWidth="1"/>
    <col min="10968" max="10969" width="11.4666666666667" style="178" customWidth="1"/>
    <col min="10970" max="10970" width="8.13333333333333" style="178" customWidth="1"/>
    <col min="10971" max="10971" width="9" style="178"/>
    <col min="10972" max="10972" width="11.1333333333333" style="178" customWidth="1"/>
    <col min="10973" max="10973" width="13" style="178" customWidth="1"/>
    <col min="10974" max="11216" width="9" style="178"/>
    <col min="11217" max="11217" width="7.26666666666667" style="178" customWidth="1"/>
    <col min="11218" max="11218" width="23.6" style="178" customWidth="1"/>
    <col min="11219" max="11219" width="34.2666666666667" style="178" customWidth="1"/>
    <col min="11220" max="11220" width="9.6" style="178" customWidth="1"/>
    <col min="11221" max="11221" width="5.33333333333333" style="178" customWidth="1"/>
    <col min="11222" max="11222" width="8" style="178" customWidth="1"/>
    <col min="11223" max="11223" width="16.2666666666667" style="178" customWidth="1"/>
    <col min="11224" max="11225" width="11.4666666666667" style="178" customWidth="1"/>
    <col min="11226" max="11226" width="8.13333333333333" style="178" customWidth="1"/>
    <col min="11227" max="11227" width="9" style="178"/>
    <col min="11228" max="11228" width="11.1333333333333" style="178" customWidth="1"/>
    <col min="11229" max="11229" width="13" style="178" customWidth="1"/>
    <col min="11230" max="11472" width="9" style="178"/>
    <col min="11473" max="11473" width="7.26666666666667" style="178" customWidth="1"/>
    <col min="11474" max="11474" width="23.6" style="178" customWidth="1"/>
    <col min="11475" max="11475" width="34.2666666666667" style="178" customWidth="1"/>
    <col min="11476" max="11476" width="9.6" style="178" customWidth="1"/>
    <col min="11477" max="11477" width="5.33333333333333" style="178" customWidth="1"/>
    <col min="11478" max="11478" width="8" style="178" customWidth="1"/>
    <col min="11479" max="11479" width="16.2666666666667" style="178" customWidth="1"/>
    <col min="11480" max="11481" width="11.4666666666667" style="178" customWidth="1"/>
    <col min="11482" max="11482" width="8.13333333333333" style="178" customWidth="1"/>
    <col min="11483" max="11483" width="9" style="178"/>
    <col min="11484" max="11484" width="11.1333333333333" style="178" customWidth="1"/>
    <col min="11485" max="11485" width="13" style="178" customWidth="1"/>
    <col min="11486" max="11728" width="9" style="178"/>
    <col min="11729" max="11729" width="7.26666666666667" style="178" customWidth="1"/>
    <col min="11730" max="11730" width="23.6" style="178" customWidth="1"/>
    <col min="11731" max="11731" width="34.2666666666667" style="178" customWidth="1"/>
    <col min="11732" max="11732" width="9.6" style="178" customWidth="1"/>
    <col min="11733" max="11733" width="5.33333333333333" style="178" customWidth="1"/>
    <col min="11734" max="11734" width="8" style="178" customWidth="1"/>
    <col min="11735" max="11735" width="16.2666666666667" style="178" customWidth="1"/>
    <col min="11736" max="11737" width="11.4666666666667" style="178" customWidth="1"/>
    <col min="11738" max="11738" width="8.13333333333333" style="178" customWidth="1"/>
    <col min="11739" max="11739" width="9" style="178"/>
    <col min="11740" max="11740" width="11.1333333333333" style="178" customWidth="1"/>
    <col min="11741" max="11741" width="13" style="178" customWidth="1"/>
    <col min="11742" max="11984" width="9" style="178"/>
    <col min="11985" max="11985" width="7.26666666666667" style="178" customWidth="1"/>
    <col min="11986" max="11986" width="23.6" style="178" customWidth="1"/>
    <col min="11987" max="11987" width="34.2666666666667" style="178" customWidth="1"/>
    <col min="11988" max="11988" width="9.6" style="178" customWidth="1"/>
    <col min="11989" max="11989" width="5.33333333333333" style="178" customWidth="1"/>
    <col min="11990" max="11990" width="8" style="178" customWidth="1"/>
    <col min="11991" max="11991" width="16.2666666666667" style="178" customWidth="1"/>
    <col min="11992" max="11993" width="11.4666666666667" style="178" customWidth="1"/>
    <col min="11994" max="11994" width="8.13333333333333" style="178" customWidth="1"/>
    <col min="11995" max="11995" width="9" style="178"/>
    <col min="11996" max="11996" width="11.1333333333333" style="178" customWidth="1"/>
    <col min="11997" max="11997" width="13" style="178" customWidth="1"/>
    <col min="11998" max="12240" width="9" style="178"/>
    <col min="12241" max="12241" width="7.26666666666667" style="178" customWidth="1"/>
    <col min="12242" max="12242" width="23.6" style="178" customWidth="1"/>
    <col min="12243" max="12243" width="34.2666666666667" style="178" customWidth="1"/>
    <col min="12244" max="12244" width="9.6" style="178" customWidth="1"/>
    <col min="12245" max="12245" width="5.33333333333333" style="178" customWidth="1"/>
    <col min="12246" max="12246" width="8" style="178" customWidth="1"/>
    <col min="12247" max="12247" width="16.2666666666667" style="178" customWidth="1"/>
    <col min="12248" max="12249" width="11.4666666666667" style="178" customWidth="1"/>
    <col min="12250" max="12250" width="8.13333333333333" style="178" customWidth="1"/>
    <col min="12251" max="12251" width="9" style="178"/>
    <col min="12252" max="12252" width="11.1333333333333" style="178" customWidth="1"/>
    <col min="12253" max="12253" width="13" style="178" customWidth="1"/>
    <col min="12254" max="12496" width="9" style="178"/>
    <col min="12497" max="12497" width="7.26666666666667" style="178" customWidth="1"/>
    <col min="12498" max="12498" width="23.6" style="178" customWidth="1"/>
    <col min="12499" max="12499" width="34.2666666666667" style="178" customWidth="1"/>
    <col min="12500" max="12500" width="9.6" style="178" customWidth="1"/>
    <col min="12501" max="12501" width="5.33333333333333" style="178" customWidth="1"/>
    <col min="12502" max="12502" width="8" style="178" customWidth="1"/>
    <col min="12503" max="12503" width="16.2666666666667" style="178" customWidth="1"/>
    <col min="12504" max="12505" width="11.4666666666667" style="178" customWidth="1"/>
    <col min="12506" max="12506" width="8.13333333333333" style="178" customWidth="1"/>
    <col min="12507" max="12507" width="9" style="178"/>
    <col min="12508" max="12508" width="11.1333333333333" style="178" customWidth="1"/>
    <col min="12509" max="12509" width="13" style="178" customWidth="1"/>
    <col min="12510" max="12752" width="9" style="178"/>
    <col min="12753" max="12753" width="7.26666666666667" style="178" customWidth="1"/>
    <col min="12754" max="12754" width="23.6" style="178" customWidth="1"/>
    <col min="12755" max="12755" width="34.2666666666667" style="178" customWidth="1"/>
    <col min="12756" max="12756" width="9.6" style="178" customWidth="1"/>
    <col min="12757" max="12757" width="5.33333333333333" style="178" customWidth="1"/>
    <col min="12758" max="12758" width="8" style="178" customWidth="1"/>
    <col min="12759" max="12759" width="16.2666666666667" style="178" customWidth="1"/>
    <col min="12760" max="12761" width="11.4666666666667" style="178" customWidth="1"/>
    <col min="12762" max="12762" width="8.13333333333333" style="178" customWidth="1"/>
    <col min="12763" max="12763" width="9" style="178"/>
    <col min="12764" max="12764" width="11.1333333333333" style="178" customWidth="1"/>
    <col min="12765" max="12765" width="13" style="178" customWidth="1"/>
    <col min="12766" max="13008" width="9" style="178"/>
    <col min="13009" max="13009" width="7.26666666666667" style="178" customWidth="1"/>
    <col min="13010" max="13010" width="23.6" style="178" customWidth="1"/>
    <col min="13011" max="13011" width="34.2666666666667" style="178" customWidth="1"/>
    <col min="13012" max="13012" width="9.6" style="178" customWidth="1"/>
    <col min="13013" max="13013" width="5.33333333333333" style="178" customWidth="1"/>
    <col min="13014" max="13014" width="8" style="178" customWidth="1"/>
    <col min="13015" max="13015" width="16.2666666666667" style="178" customWidth="1"/>
    <col min="13016" max="13017" width="11.4666666666667" style="178" customWidth="1"/>
    <col min="13018" max="13018" width="8.13333333333333" style="178" customWidth="1"/>
    <col min="13019" max="13019" width="9" style="178"/>
    <col min="13020" max="13020" width="11.1333333333333" style="178" customWidth="1"/>
    <col min="13021" max="13021" width="13" style="178" customWidth="1"/>
    <col min="13022" max="13264" width="9" style="178"/>
    <col min="13265" max="13265" width="7.26666666666667" style="178" customWidth="1"/>
    <col min="13266" max="13266" width="23.6" style="178" customWidth="1"/>
    <col min="13267" max="13267" width="34.2666666666667" style="178" customWidth="1"/>
    <col min="13268" max="13268" width="9.6" style="178" customWidth="1"/>
    <col min="13269" max="13269" width="5.33333333333333" style="178" customWidth="1"/>
    <col min="13270" max="13270" width="8" style="178" customWidth="1"/>
    <col min="13271" max="13271" width="16.2666666666667" style="178" customWidth="1"/>
    <col min="13272" max="13273" width="11.4666666666667" style="178" customWidth="1"/>
    <col min="13274" max="13274" width="8.13333333333333" style="178" customWidth="1"/>
    <col min="13275" max="13275" width="9" style="178"/>
    <col min="13276" max="13276" width="11.1333333333333" style="178" customWidth="1"/>
    <col min="13277" max="13277" width="13" style="178" customWidth="1"/>
    <col min="13278" max="13520" width="9" style="178"/>
    <col min="13521" max="13521" width="7.26666666666667" style="178" customWidth="1"/>
    <col min="13522" max="13522" width="23.6" style="178" customWidth="1"/>
    <col min="13523" max="13523" width="34.2666666666667" style="178" customWidth="1"/>
    <col min="13524" max="13524" width="9.6" style="178" customWidth="1"/>
    <col min="13525" max="13525" width="5.33333333333333" style="178" customWidth="1"/>
    <col min="13526" max="13526" width="8" style="178" customWidth="1"/>
    <col min="13527" max="13527" width="16.2666666666667" style="178" customWidth="1"/>
    <col min="13528" max="13529" width="11.4666666666667" style="178" customWidth="1"/>
    <col min="13530" max="13530" width="8.13333333333333" style="178" customWidth="1"/>
    <col min="13531" max="13531" width="9" style="178"/>
    <col min="13532" max="13532" width="11.1333333333333" style="178" customWidth="1"/>
    <col min="13533" max="13533" width="13" style="178" customWidth="1"/>
    <col min="13534" max="13776" width="9" style="178"/>
    <col min="13777" max="13777" width="7.26666666666667" style="178" customWidth="1"/>
    <col min="13778" max="13778" width="23.6" style="178" customWidth="1"/>
    <col min="13779" max="13779" width="34.2666666666667" style="178" customWidth="1"/>
    <col min="13780" max="13780" width="9.6" style="178" customWidth="1"/>
    <col min="13781" max="13781" width="5.33333333333333" style="178" customWidth="1"/>
    <col min="13782" max="13782" width="8" style="178" customWidth="1"/>
    <col min="13783" max="13783" width="16.2666666666667" style="178" customWidth="1"/>
    <col min="13784" max="13785" width="11.4666666666667" style="178" customWidth="1"/>
    <col min="13786" max="13786" width="8.13333333333333" style="178" customWidth="1"/>
    <col min="13787" max="13787" width="9" style="178"/>
    <col min="13788" max="13788" width="11.1333333333333" style="178" customWidth="1"/>
    <col min="13789" max="13789" width="13" style="178" customWidth="1"/>
    <col min="13790" max="14032" width="9" style="178"/>
    <col min="14033" max="14033" width="7.26666666666667" style="178" customWidth="1"/>
    <col min="14034" max="14034" width="23.6" style="178" customWidth="1"/>
    <col min="14035" max="14035" width="34.2666666666667" style="178" customWidth="1"/>
    <col min="14036" max="14036" width="9.6" style="178" customWidth="1"/>
    <col min="14037" max="14037" width="5.33333333333333" style="178" customWidth="1"/>
    <col min="14038" max="14038" width="8" style="178" customWidth="1"/>
    <col min="14039" max="14039" width="16.2666666666667" style="178" customWidth="1"/>
    <col min="14040" max="14041" width="11.4666666666667" style="178" customWidth="1"/>
    <col min="14042" max="14042" width="8.13333333333333" style="178" customWidth="1"/>
    <col min="14043" max="14043" width="9" style="178"/>
    <col min="14044" max="14044" width="11.1333333333333" style="178" customWidth="1"/>
    <col min="14045" max="14045" width="13" style="178" customWidth="1"/>
    <col min="14046" max="14288" width="9" style="178"/>
    <col min="14289" max="14289" width="7.26666666666667" style="178" customWidth="1"/>
    <col min="14290" max="14290" width="23.6" style="178" customWidth="1"/>
    <col min="14291" max="14291" width="34.2666666666667" style="178" customWidth="1"/>
    <col min="14292" max="14292" width="9.6" style="178" customWidth="1"/>
    <col min="14293" max="14293" width="5.33333333333333" style="178" customWidth="1"/>
    <col min="14294" max="14294" width="8" style="178" customWidth="1"/>
    <col min="14295" max="14295" width="16.2666666666667" style="178" customWidth="1"/>
    <col min="14296" max="14297" width="11.4666666666667" style="178" customWidth="1"/>
    <col min="14298" max="14298" width="8.13333333333333" style="178" customWidth="1"/>
    <col min="14299" max="14299" width="9" style="178"/>
    <col min="14300" max="14300" width="11.1333333333333" style="178" customWidth="1"/>
    <col min="14301" max="14301" width="13" style="178" customWidth="1"/>
    <col min="14302" max="14544" width="9" style="178"/>
    <col min="14545" max="14545" width="7.26666666666667" style="178" customWidth="1"/>
    <col min="14546" max="14546" width="23.6" style="178" customWidth="1"/>
    <col min="14547" max="14547" width="34.2666666666667" style="178" customWidth="1"/>
    <col min="14548" max="14548" width="9.6" style="178" customWidth="1"/>
    <col min="14549" max="14549" width="5.33333333333333" style="178" customWidth="1"/>
    <col min="14550" max="14550" width="8" style="178" customWidth="1"/>
    <col min="14551" max="14551" width="16.2666666666667" style="178" customWidth="1"/>
    <col min="14552" max="14553" width="11.4666666666667" style="178" customWidth="1"/>
    <col min="14554" max="14554" width="8.13333333333333" style="178" customWidth="1"/>
    <col min="14555" max="14555" width="9" style="178"/>
    <col min="14556" max="14556" width="11.1333333333333" style="178" customWidth="1"/>
    <col min="14557" max="14557" width="13" style="178" customWidth="1"/>
    <col min="14558" max="14800" width="9" style="178"/>
    <col min="14801" max="14801" width="7.26666666666667" style="178" customWidth="1"/>
    <col min="14802" max="14802" width="23.6" style="178" customWidth="1"/>
    <col min="14803" max="14803" width="34.2666666666667" style="178" customWidth="1"/>
    <col min="14804" max="14804" width="9.6" style="178" customWidth="1"/>
    <col min="14805" max="14805" width="5.33333333333333" style="178" customWidth="1"/>
    <col min="14806" max="14806" width="8" style="178" customWidth="1"/>
    <col min="14807" max="14807" width="16.2666666666667" style="178" customWidth="1"/>
    <col min="14808" max="14809" width="11.4666666666667" style="178" customWidth="1"/>
    <col min="14810" max="14810" width="8.13333333333333" style="178" customWidth="1"/>
    <col min="14811" max="14811" width="9" style="178"/>
    <col min="14812" max="14812" width="11.1333333333333" style="178" customWidth="1"/>
    <col min="14813" max="14813" width="13" style="178" customWidth="1"/>
    <col min="14814" max="15056" width="9" style="178"/>
    <col min="15057" max="15057" width="7.26666666666667" style="178" customWidth="1"/>
    <col min="15058" max="15058" width="23.6" style="178" customWidth="1"/>
    <col min="15059" max="15059" width="34.2666666666667" style="178" customWidth="1"/>
    <col min="15060" max="15060" width="9.6" style="178" customWidth="1"/>
    <col min="15061" max="15061" width="5.33333333333333" style="178" customWidth="1"/>
    <col min="15062" max="15062" width="8" style="178" customWidth="1"/>
    <col min="15063" max="15063" width="16.2666666666667" style="178" customWidth="1"/>
    <col min="15064" max="15065" width="11.4666666666667" style="178" customWidth="1"/>
    <col min="15066" max="15066" width="8.13333333333333" style="178" customWidth="1"/>
    <col min="15067" max="15067" width="9" style="178"/>
    <col min="15068" max="15068" width="11.1333333333333" style="178" customWidth="1"/>
    <col min="15069" max="15069" width="13" style="178" customWidth="1"/>
    <col min="15070" max="15312" width="9" style="178"/>
    <col min="15313" max="15313" width="7.26666666666667" style="178" customWidth="1"/>
    <col min="15314" max="15314" width="23.6" style="178" customWidth="1"/>
    <col min="15315" max="15315" width="34.2666666666667" style="178" customWidth="1"/>
    <col min="15316" max="15316" width="9.6" style="178" customWidth="1"/>
    <col min="15317" max="15317" width="5.33333333333333" style="178" customWidth="1"/>
    <col min="15318" max="15318" width="8" style="178" customWidth="1"/>
    <col min="15319" max="15319" width="16.2666666666667" style="178" customWidth="1"/>
    <col min="15320" max="15321" width="11.4666666666667" style="178" customWidth="1"/>
    <col min="15322" max="15322" width="8.13333333333333" style="178" customWidth="1"/>
    <col min="15323" max="15323" width="9" style="178"/>
    <col min="15324" max="15324" width="11.1333333333333" style="178" customWidth="1"/>
    <col min="15325" max="15325" width="13" style="178" customWidth="1"/>
    <col min="15326" max="15568" width="9" style="178"/>
    <col min="15569" max="15569" width="7.26666666666667" style="178" customWidth="1"/>
    <col min="15570" max="15570" width="23.6" style="178" customWidth="1"/>
    <col min="15571" max="15571" width="34.2666666666667" style="178" customWidth="1"/>
    <col min="15572" max="15572" width="9.6" style="178" customWidth="1"/>
    <col min="15573" max="15573" width="5.33333333333333" style="178" customWidth="1"/>
    <col min="15574" max="15574" width="8" style="178" customWidth="1"/>
    <col min="15575" max="15575" width="16.2666666666667" style="178" customWidth="1"/>
    <col min="15576" max="15577" width="11.4666666666667" style="178" customWidth="1"/>
    <col min="15578" max="15578" width="8.13333333333333" style="178" customWidth="1"/>
    <col min="15579" max="15579" width="9" style="178"/>
    <col min="15580" max="15580" width="11.1333333333333" style="178" customWidth="1"/>
    <col min="15581" max="15581" width="13" style="178" customWidth="1"/>
    <col min="15582" max="15824" width="9" style="178"/>
    <col min="15825" max="15825" width="7.26666666666667" style="178" customWidth="1"/>
    <col min="15826" max="15826" width="23.6" style="178" customWidth="1"/>
    <col min="15827" max="15827" width="34.2666666666667" style="178" customWidth="1"/>
    <col min="15828" max="15828" width="9.6" style="178" customWidth="1"/>
    <col min="15829" max="15829" width="5.33333333333333" style="178" customWidth="1"/>
    <col min="15830" max="15830" width="8" style="178" customWidth="1"/>
    <col min="15831" max="15831" width="16.2666666666667" style="178" customWidth="1"/>
    <col min="15832" max="15833" width="11.4666666666667" style="178" customWidth="1"/>
    <col min="15834" max="15834" width="8.13333333333333" style="178" customWidth="1"/>
    <col min="15835" max="15835" width="9" style="178"/>
    <col min="15836" max="15836" width="11.1333333333333" style="178" customWidth="1"/>
    <col min="15837" max="15837" width="13" style="178" customWidth="1"/>
    <col min="15838" max="16080" width="9" style="178"/>
    <col min="16081" max="16081" width="7.26666666666667" style="178" customWidth="1"/>
    <col min="16082" max="16082" width="23.6" style="178" customWidth="1"/>
    <col min="16083" max="16083" width="34.2666666666667" style="178" customWidth="1"/>
    <col min="16084" max="16084" width="9.6" style="178" customWidth="1"/>
    <col min="16085" max="16085" width="5.33333333333333" style="178" customWidth="1"/>
    <col min="16086" max="16086" width="8" style="178" customWidth="1"/>
    <col min="16087" max="16087" width="16.2666666666667" style="178" customWidth="1"/>
    <col min="16088" max="16089" width="11.4666666666667" style="178" customWidth="1"/>
    <col min="16090" max="16090" width="8.13333333333333" style="178" customWidth="1"/>
    <col min="16091" max="16091" width="9" style="178"/>
    <col min="16092" max="16092" width="11.1333333333333" style="178" customWidth="1"/>
    <col min="16093" max="16093" width="13" style="178" customWidth="1"/>
    <col min="16094" max="16384" width="9" style="178"/>
  </cols>
  <sheetData>
    <row r="1" ht="14.25" spans="1:8">
      <c r="A1" s="182" t="s">
        <v>132</v>
      </c>
      <c r="B1" s="182"/>
      <c r="C1" s="182"/>
      <c r="D1" s="182"/>
      <c r="E1" s="182"/>
      <c r="F1" s="182"/>
      <c r="G1" s="182"/>
      <c r="H1" s="182"/>
    </row>
    <row r="2" s="177" customFormat="1" ht="12" spans="1:9">
      <c r="A2" s="183" t="s">
        <v>24</v>
      </c>
      <c r="B2" s="183" t="s">
        <v>40</v>
      </c>
      <c r="C2" s="183" t="s">
        <v>41</v>
      </c>
      <c r="D2" s="183" t="s">
        <v>42</v>
      </c>
      <c r="E2" s="183" t="s">
        <v>43</v>
      </c>
      <c r="F2" s="183" t="s">
        <v>44</v>
      </c>
      <c r="G2" s="183"/>
      <c r="H2" s="183" t="s">
        <v>45</v>
      </c>
      <c r="I2" s="197"/>
    </row>
    <row r="3" s="177" customFormat="1" ht="12" spans="1:9">
      <c r="A3" s="183"/>
      <c r="B3" s="183"/>
      <c r="C3" s="183"/>
      <c r="D3" s="183"/>
      <c r="E3" s="183"/>
      <c r="F3" s="183" t="s">
        <v>46</v>
      </c>
      <c r="G3" s="183" t="s">
        <v>47</v>
      </c>
      <c r="H3" s="183"/>
      <c r="I3" s="198"/>
    </row>
    <row r="4" spans="1:8">
      <c r="A4" s="184" t="s">
        <v>48</v>
      </c>
      <c r="B4" s="185" t="s">
        <v>49</v>
      </c>
      <c r="C4" s="186"/>
      <c r="D4" s="187"/>
      <c r="E4" s="187"/>
      <c r="F4" s="187"/>
      <c r="G4" s="187"/>
      <c r="H4" s="186"/>
    </row>
    <row r="5" spans="1:8">
      <c r="A5" s="184" t="s">
        <v>50</v>
      </c>
      <c r="B5" s="185" t="s">
        <v>133</v>
      </c>
      <c r="C5" s="186"/>
      <c r="D5" s="187"/>
      <c r="E5" s="187"/>
      <c r="F5" s="187"/>
      <c r="G5" s="187"/>
      <c r="H5" s="186"/>
    </row>
    <row r="6" s="178" customFormat="1" spans="1:9">
      <c r="A6" s="184" t="s">
        <v>134</v>
      </c>
      <c r="B6" s="188" t="s">
        <v>135</v>
      </c>
      <c r="C6" s="189"/>
      <c r="D6" s="187"/>
      <c r="E6" s="187"/>
      <c r="F6" s="190"/>
      <c r="G6" s="190"/>
      <c r="H6" s="187"/>
      <c r="I6" s="181"/>
    </row>
    <row r="7" s="124" customFormat="1" ht="260" customHeight="1" spans="1:9">
      <c r="A7" s="72">
        <v>1</v>
      </c>
      <c r="B7" s="71" t="s">
        <v>136</v>
      </c>
      <c r="C7" s="106" t="s">
        <v>137</v>
      </c>
      <c r="D7" s="72" t="s">
        <v>88</v>
      </c>
      <c r="E7" s="72">
        <v>1</v>
      </c>
      <c r="F7" s="92">
        <v>69550</v>
      </c>
      <c r="G7" s="50">
        <f>F7*E7</f>
        <v>69550</v>
      </c>
      <c r="H7" s="191"/>
      <c r="I7" s="181"/>
    </row>
    <row r="8" s="124" customFormat="1" ht="168.75" spans="1:9">
      <c r="A8" s="72">
        <v>2</v>
      </c>
      <c r="B8" s="71" t="s">
        <v>138</v>
      </c>
      <c r="C8" s="106" t="s">
        <v>139</v>
      </c>
      <c r="D8" s="72" t="s">
        <v>88</v>
      </c>
      <c r="E8" s="72">
        <v>1</v>
      </c>
      <c r="F8" s="92">
        <v>48382</v>
      </c>
      <c r="G8" s="50">
        <f t="shared" ref="G8:G19" si="0">F8*E8</f>
        <v>48382</v>
      </c>
      <c r="H8" s="71"/>
      <c r="I8" s="181"/>
    </row>
    <row r="9" s="124" customFormat="1" spans="1:9">
      <c r="A9" s="292" t="s">
        <v>140</v>
      </c>
      <c r="B9" s="192" t="s">
        <v>141</v>
      </c>
      <c r="C9" s="71"/>
      <c r="D9" s="72"/>
      <c r="E9" s="72"/>
      <c r="F9" s="53"/>
      <c r="G9" s="53"/>
      <c r="H9" s="71"/>
      <c r="I9" s="181"/>
    </row>
    <row r="10" s="124" customFormat="1" ht="225" spans="1:9">
      <c r="A10" s="72">
        <v>1</v>
      </c>
      <c r="B10" s="71" t="s">
        <v>142</v>
      </c>
      <c r="C10" s="106" t="s">
        <v>143</v>
      </c>
      <c r="D10" s="72" t="s">
        <v>88</v>
      </c>
      <c r="E10" s="72">
        <v>1</v>
      </c>
      <c r="F10" s="92">
        <v>98600</v>
      </c>
      <c r="G10" s="50">
        <f t="shared" si="0"/>
        <v>98600</v>
      </c>
      <c r="H10" s="71"/>
      <c r="I10" s="199"/>
    </row>
    <row r="11" ht="123.75" spans="1:8">
      <c r="A11" s="72">
        <v>2</v>
      </c>
      <c r="B11" s="186" t="s">
        <v>144</v>
      </c>
      <c r="C11" s="106" t="s">
        <v>145</v>
      </c>
      <c r="D11" s="72" t="s">
        <v>88</v>
      </c>
      <c r="E11" s="72">
        <v>1</v>
      </c>
      <c r="F11" s="92">
        <v>41200</v>
      </c>
      <c r="G11" s="50">
        <f t="shared" si="0"/>
        <v>41200</v>
      </c>
      <c r="H11" s="186"/>
    </row>
    <row r="12" spans="1:8">
      <c r="A12" s="293" t="s">
        <v>146</v>
      </c>
      <c r="B12" s="188" t="s">
        <v>147</v>
      </c>
      <c r="C12" s="186"/>
      <c r="D12" s="187"/>
      <c r="E12" s="187"/>
      <c r="F12" s="193"/>
      <c r="G12" s="50"/>
      <c r="H12" s="186"/>
    </row>
    <row r="13" s="124" customFormat="1" ht="180" spans="1:9">
      <c r="A13" s="72">
        <v>1</v>
      </c>
      <c r="B13" s="71" t="s">
        <v>148</v>
      </c>
      <c r="C13" s="106" t="s">
        <v>149</v>
      </c>
      <c r="D13" s="72" t="s">
        <v>88</v>
      </c>
      <c r="E13" s="72">
        <v>2</v>
      </c>
      <c r="F13" s="92">
        <v>14170</v>
      </c>
      <c r="G13" s="50">
        <f t="shared" si="0"/>
        <v>28340</v>
      </c>
      <c r="H13" s="71"/>
      <c r="I13" s="199"/>
    </row>
    <row r="14" s="124" customFormat="1" ht="123.75" spans="1:9">
      <c r="A14" s="72">
        <v>2</v>
      </c>
      <c r="B14" s="71" t="s">
        <v>150</v>
      </c>
      <c r="C14" s="106" t="s">
        <v>151</v>
      </c>
      <c r="D14" s="72" t="s">
        <v>88</v>
      </c>
      <c r="E14" s="72">
        <v>1</v>
      </c>
      <c r="F14" s="92">
        <v>2331.88</v>
      </c>
      <c r="G14" s="50">
        <f t="shared" si="0"/>
        <v>2331.88</v>
      </c>
      <c r="H14" s="71"/>
      <c r="I14" s="181"/>
    </row>
    <row r="15" s="124" customFormat="1" ht="112.5" spans="1:9">
      <c r="A15" s="72">
        <v>3</v>
      </c>
      <c r="B15" s="71" t="s">
        <v>152</v>
      </c>
      <c r="C15" s="106" t="s">
        <v>153</v>
      </c>
      <c r="D15" s="72" t="s">
        <v>88</v>
      </c>
      <c r="E15" s="72">
        <v>6</v>
      </c>
      <c r="F15" s="92">
        <v>1470</v>
      </c>
      <c r="G15" s="50">
        <f t="shared" si="0"/>
        <v>8820</v>
      </c>
      <c r="H15" s="71"/>
      <c r="I15" s="181"/>
    </row>
    <row r="16" s="124" customFormat="1" ht="112.5" spans="1:9">
      <c r="A16" s="72">
        <v>4</v>
      </c>
      <c r="B16" s="71" t="s">
        <v>154</v>
      </c>
      <c r="C16" s="106" t="s">
        <v>155</v>
      </c>
      <c r="D16" s="72" t="s">
        <v>88</v>
      </c>
      <c r="E16" s="72">
        <v>9</v>
      </c>
      <c r="F16" s="92">
        <v>5200</v>
      </c>
      <c r="G16" s="50">
        <f t="shared" si="0"/>
        <v>46800</v>
      </c>
      <c r="H16" s="71"/>
      <c r="I16" s="181"/>
    </row>
    <row r="17" s="124" customFormat="1" ht="157.5" spans="1:9">
      <c r="A17" s="72">
        <v>5</v>
      </c>
      <c r="B17" s="71" t="s">
        <v>156</v>
      </c>
      <c r="C17" s="106" t="s">
        <v>157</v>
      </c>
      <c r="D17" s="72" t="s">
        <v>88</v>
      </c>
      <c r="E17" s="72">
        <v>8</v>
      </c>
      <c r="F17" s="92">
        <v>7010</v>
      </c>
      <c r="G17" s="50">
        <f t="shared" si="0"/>
        <v>56080</v>
      </c>
      <c r="H17" s="71"/>
      <c r="I17" s="181"/>
    </row>
    <row r="18" s="124" customFormat="1" ht="112.5" spans="1:9">
      <c r="A18" s="72">
        <v>6</v>
      </c>
      <c r="B18" s="71" t="s">
        <v>158</v>
      </c>
      <c r="C18" s="106" t="s">
        <v>159</v>
      </c>
      <c r="D18" s="72" t="s">
        <v>88</v>
      </c>
      <c r="E18" s="72">
        <v>3</v>
      </c>
      <c r="F18" s="92">
        <v>8200</v>
      </c>
      <c r="G18" s="50">
        <f t="shared" si="0"/>
        <v>24600</v>
      </c>
      <c r="H18" s="71"/>
      <c r="I18" s="181"/>
    </row>
    <row r="19" s="124" customFormat="1" ht="90" spans="1:9">
      <c r="A19" s="72">
        <v>7</v>
      </c>
      <c r="B19" s="71" t="s">
        <v>160</v>
      </c>
      <c r="C19" s="106" t="s">
        <v>161</v>
      </c>
      <c r="D19" s="72" t="s">
        <v>88</v>
      </c>
      <c r="E19" s="72">
        <v>50</v>
      </c>
      <c r="F19" s="92">
        <v>2485</v>
      </c>
      <c r="G19" s="50">
        <f t="shared" si="0"/>
        <v>124250</v>
      </c>
      <c r="H19" s="71"/>
      <c r="I19" s="181"/>
    </row>
    <row r="20" spans="1:8">
      <c r="A20" s="293" t="s">
        <v>162</v>
      </c>
      <c r="B20" s="188" t="s">
        <v>163</v>
      </c>
      <c r="C20" s="186"/>
      <c r="E20" s="187"/>
      <c r="F20" s="193"/>
      <c r="G20" s="50"/>
      <c r="H20" s="186"/>
    </row>
    <row r="21" ht="123.75" spans="1:8">
      <c r="A21" s="187">
        <v>1</v>
      </c>
      <c r="B21" s="186" t="s">
        <v>164</v>
      </c>
      <c r="C21" s="106" t="s">
        <v>165</v>
      </c>
      <c r="D21" s="72" t="s">
        <v>88</v>
      </c>
      <c r="E21" s="72">
        <v>40</v>
      </c>
      <c r="F21" s="92">
        <v>1185</v>
      </c>
      <c r="G21" s="50">
        <f>F21*E21</f>
        <v>47400</v>
      </c>
      <c r="H21" s="186"/>
    </row>
    <row r="22" ht="112.5" spans="1:8">
      <c r="A22" s="187">
        <v>2</v>
      </c>
      <c r="B22" s="186" t="s">
        <v>166</v>
      </c>
      <c r="C22" s="106" t="s">
        <v>167</v>
      </c>
      <c r="D22" s="72" t="s">
        <v>88</v>
      </c>
      <c r="E22" s="72">
        <v>82</v>
      </c>
      <c r="F22" s="92">
        <v>1831</v>
      </c>
      <c r="G22" s="50">
        <f>F22*E22</f>
        <v>150142</v>
      </c>
      <c r="H22" s="186"/>
    </row>
    <row r="23" ht="123.75" spans="1:8">
      <c r="A23" s="187">
        <v>3</v>
      </c>
      <c r="B23" s="186" t="s">
        <v>168</v>
      </c>
      <c r="C23" s="106" t="s">
        <v>169</v>
      </c>
      <c r="D23" s="72" t="s">
        <v>88</v>
      </c>
      <c r="E23" s="72">
        <v>10</v>
      </c>
      <c r="F23" s="92">
        <v>2900</v>
      </c>
      <c r="G23" s="50">
        <f>F23*E23</f>
        <v>29000</v>
      </c>
      <c r="H23" s="186"/>
    </row>
    <row r="24" ht="101.25" spans="1:8">
      <c r="A24" s="187">
        <v>4</v>
      </c>
      <c r="B24" s="186" t="s">
        <v>170</v>
      </c>
      <c r="C24" s="106" t="s">
        <v>171</v>
      </c>
      <c r="D24" s="72" t="s">
        <v>88</v>
      </c>
      <c r="E24" s="72">
        <v>1</v>
      </c>
      <c r="F24" s="92">
        <v>3270</v>
      </c>
      <c r="G24" s="190">
        <f>F24*E24</f>
        <v>3270</v>
      </c>
      <c r="H24" s="186"/>
    </row>
    <row r="25" s="178" customFormat="1" spans="1:9">
      <c r="A25" s="293" t="s">
        <v>172</v>
      </c>
      <c r="B25" s="188" t="s">
        <v>173</v>
      </c>
      <c r="C25" s="194"/>
      <c r="D25" s="187"/>
      <c r="E25" s="187"/>
      <c r="F25" s="193"/>
      <c r="G25" s="50"/>
      <c r="H25" s="186"/>
      <c r="I25" s="181"/>
    </row>
    <row r="26" s="124" customFormat="1" spans="1:9">
      <c r="A26" s="72">
        <v>1</v>
      </c>
      <c r="B26" s="71" t="s">
        <v>174</v>
      </c>
      <c r="C26" s="106" t="s">
        <v>175</v>
      </c>
      <c r="D26" s="72" t="s">
        <v>176</v>
      </c>
      <c r="E26" s="72">
        <v>114</v>
      </c>
      <c r="F26" s="92">
        <v>350</v>
      </c>
      <c r="G26" s="50">
        <f>F26*E26</f>
        <v>39900</v>
      </c>
      <c r="H26" s="71"/>
      <c r="I26" s="181"/>
    </row>
    <row r="27" s="124" customFormat="1" spans="1:9">
      <c r="A27" s="72">
        <v>2</v>
      </c>
      <c r="B27" s="71" t="s">
        <v>177</v>
      </c>
      <c r="C27" s="106" t="s">
        <v>178</v>
      </c>
      <c r="D27" s="72" t="s">
        <v>176</v>
      </c>
      <c r="E27" s="72">
        <v>44</v>
      </c>
      <c r="F27" s="92">
        <v>680</v>
      </c>
      <c r="G27" s="50">
        <f>F27*E27</f>
        <v>29920</v>
      </c>
      <c r="H27" s="71"/>
      <c r="I27" s="181"/>
    </row>
    <row r="28" s="178" customFormat="1" spans="1:9">
      <c r="A28" s="184" t="s">
        <v>62</v>
      </c>
      <c r="B28" s="185" t="s">
        <v>179</v>
      </c>
      <c r="C28" s="186"/>
      <c r="D28" s="187"/>
      <c r="E28" s="187"/>
      <c r="F28" s="187"/>
      <c r="G28" s="187"/>
      <c r="H28" s="186"/>
      <c r="I28" s="181"/>
    </row>
    <row r="29" s="124" customFormat="1" spans="1:9">
      <c r="A29" s="292" t="s">
        <v>134</v>
      </c>
      <c r="B29" s="192" t="s">
        <v>141</v>
      </c>
      <c r="C29" s="71"/>
      <c r="D29" s="72"/>
      <c r="E29" s="72"/>
      <c r="F29" s="53"/>
      <c r="G29" s="53"/>
      <c r="H29" s="71"/>
      <c r="I29" s="181"/>
    </row>
    <row r="30" s="178" customFormat="1" ht="213.75" spans="1:9">
      <c r="A30" s="187">
        <v>1</v>
      </c>
      <c r="B30" s="71" t="s">
        <v>142</v>
      </c>
      <c r="C30" s="106" t="s">
        <v>180</v>
      </c>
      <c r="D30" s="72" t="s">
        <v>88</v>
      </c>
      <c r="E30" s="72">
        <v>1</v>
      </c>
      <c r="F30" s="92">
        <v>36980</v>
      </c>
      <c r="G30" s="190">
        <f t="shared" ref="G30:G35" si="1">F30*E30</f>
        <v>36980</v>
      </c>
      <c r="H30" s="186"/>
      <c r="I30" s="199"/>
    </row>
    <row r="31" s="178" customFormat="1" spans="1:9">
      <c r="A31" s="293" t="s">
        <v>140</v>
      </c>
      <c r="B31" s="188" t="s">
        <v>147</v>
      </c>
      <c r="C31" s="186"/>
      <c r="D31" s="187"/>
      <c r="E31" s="187"/>
      <c r="F31" s="193"/>
      <c r="G31" s="193"/>
      <c r="H31" s="186"/>
      <c r="I31" s="181"/>
    </row>
    <row r="32" s="124" customFormat="1" ht="180" spans="1:9">
      <c r="A32" s="72">
        <v>1</v>
      </c>
      <c r="B32" s="71" t="s">
        <v>148</v>
      </c>
      <c r="C32" s="106" t="s">
        <v>181</v>
      </c>
      <c r="D32" s="72" t="s">
        <v>88</v>
      </c>
      <c r="E32" s="72">
        <v>1</v>
      </c>
      <c r="F32" s="92">
        <v>14170</v>
      </c>
      <c r="G32" s="50">
        <f t="shared" si="1"/>
        <v>14170</v>
      </c>
      <c r="H32" s="71"/>
      <c r="I32" s="181"/>
    </row>
    <row r="33" s="178" customFormat="1" ht="135" spans="1:9">
      <c r="A33" s="72">
        <v>2</v>
      </c>
      <c r="B33" s="186" t="s">
        <v>182</v>
      </c>
      <c r="C33" s="106" t="s">
        <v>183</v>
      </c>
      <c r="D33" s="72" t="s">
        <v>88</v>
      </c>
      <c r="E33" s="72">
        <v>15</v>
      </c>
      <c r="F33" s="92">
        <v>1470</v>
      </c>
      <c r="G33" s="50">
        <f t="shared" si="1"/>
        <v>22050</v>
      </c>
      <c r="H33" s="186"/>
      <c r="I33" s="181"/>
    </row>
    <row r="34" s="178" customFormat="1" ht="135" spans="1:9">
      <c r="A34" s="72">
        <v>3</v>
      </c>
      <c r="B34" s="186" t="s">
        <v>184</v>
      </c>
      <c r="C34" s="106" t="s">
        <v>185</v>
      </c>
      <c r="D34" s="72" t="s">
        <v>88</v>
      </c>
      <c r="E34" s="72">
        <v>13</v>
      </c>
      <c r="F34" s="92">
        <v>3490</v>
      </c>
      <c r="G34" s="50">
        <f t="shared" si="1"/>
        <v>45370</v>
      </c>
      <c r="H34" s="186"/>
      <c r="I34" s="181"/>
    </row>
    <row r="35" s="178" customFormat="1" ht="135" spans="1:9">
      <c r="A35" s="72">
        <v>4</v>
      </c>
      <c r="B35" s="186" t="s">
        <v>186</v>
      </c>
      <c r="C35" s="106" t="s">
        <v>183</v>
      </c>
      <c r="D35" s="72" t="s">
        <v>88</v>
      </c>
      <c r="E35" s="72">
        <v>2</v>
      </c>
      <c r="F35" s="92">
        <v>1470</v>
      </c>
      <c r="G35" s="50">
        <f t="shared" si="1"/>
        <v>2940</v>
      </c>
      <c r="H35" s="186"/>
      <c r="I35" s="181"/>
    </row>
    <row r="36" s="178" customFormat="1" spans="1:9">
      <c r="A36" s="293" t="s">
        <v>146</v>
      </c>
      <c r="B36" s="188" t="s">
        <v>187</v>
      </c>
      <c r="C36" s="194"/>
      <c r="D36" s="187"/>
      <c r="E36" s="187"/>
      <c r="F36" s="193"/>
      <c r="G36" s="193"/>
      <c r="H36" s="186"/>
      <c r="I36" s="181"/>
    </row>
    <row r="37" s="178" customFormat="1" spans="1:9">
      <c r="A37" s="187">
        <v>1</v>
      </c>
      <c r="B37" s="186" t="s">
        <v>174</v>
      </c>
      <c r="C37" s="106" t="s">
        <v>175</v>
      </c>
      <c r="D37" s="72" t="s">
        <v>176</v>
      </c>
      <c r="E37" s="72">
        <v>60</v>
      </c>
      <c r="F37" s="92">
        <v>350</v>
      </c>
      <c r="G37" s="190">
        <f>F37*E37</f>
        <v>21000</v>
      </c>
      <c r="H37" s="186"/>
      <c r="I37" s="181"/>
    </row>
    <row r="38" s="178" customFormat="1" spans="1:9">
      <c r="A38" s="187">
        <v>2</v>
      </c>
      <c r="B38" s="186" t="s">
        <v>177</v>
      </c>
      <c r="C38" s="106" t="s">
        <v>178</v>
      </c>
      <c r="D38" s="72" t="s">
        <v>176</v>
      </c>
      <c r="E38" s="72">
        <v>2</v>
      </c>
      <c r="F38" s="92">
        <v>680</v>
      </c>
      <c r="G38" s="190">
        <f>F38*E38</f>
        <v>1360</v>
      </c>
      <c r="H38" s="186"/>
      <c r="I38" s="181"/>
    </row>
    <row r="39" s="179" customFormat="1" spans="1:9">
      <c r="A39" s="184" t="s">
        <v>131</v>
      </c>
      <c r="B39" s="195" t="s">
        <v>26</v>
      </c>
      <c r="C39" s="195"/>
      <c r="D39" s="195"/>
      <c r="E39" s="195"/>
      <c r="F39" s="196">
        <f>SUM(G7:G37)</f>
        <v>991095.88</v>
      </c>
      <c r="G39" s="196"/>
      <c r="H39" s="185"/>
      <c r="I39" s="181"/>
    </row>
  </sheetData>
  <autoFilter xmlns:etc="http://www.wps.cn/officeDocument/2017/etCustomData" ref="A4:I39" etc:filterBottomFollowUsedRange="0">
    <extLst/>
  </autoFilter>
  <mergeCells count="10">
    <mergeCell ref="A1:H1"/>
    <mergeCell ref="F2:G2"/>
    <mergeCell ref="B39:E39"/>
    <mergeCell ref="F39:G39"/>
    <mergeCell ref="A2:A3"/>
    <mergeCell ref="B2:B3"/>
    <mergeCell ref="C2:C3"/>
    <mergeCell ref="D2:D3"/>
    <mergeCell ref="E2:E3"/>
    <mergeCell ref="H2:H3"/>
  </mergeCells>
  <printOptions horizontalCentered="1"/>
  <pageMargins left="0.708333333333333" right="0.708333333333333" top="0.747916666666667" bottom="0.747916666666667" header="0.314583333333333" footer="0.314583333333333"/>
  <pageSetup paperSize="9" scale="91" fitToHeight="0" orientation="landscape" horizontalDpi="600"/>
  <headerFooter/>
  <rowBreaks count="1" manualBreakCount="1">
    <brk id="40" max="8"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65"/>
  <sheetViews>
    <sheetView view="pageBreakPreview" zoomScaleNormal="70" workbookViewId="0">
      <pane xSplit="5" ySplit="2" topLeftCell="F3" activePane="bottomRight" state="frozen"/>
      <selection/>
      <selection pane="topRight"/>
      <selection pane="bottomLeft"/>
      <selection pane="bottomRight" activeCell="B6" sqref="B6:B8"/>
    </sheetView>
  </sheetViews>
  <sheetFormatPr defaultColWidth="9" defaultRowHeight="13.5"/>
  <cols>
    <col min="1" max="1" width="5.6" style="67" customWidth="1"/>
    <col min="2" max="2" width="30.6" style="134" customWidth="1"/>
    <col min="3" max="3" width="79.4416666666667" style="68" customWidth="1"/>
    <col min="4" max="4" width="5.86666666666667" style="67" customWidth="1"/>
    <col min="5" max="5" width="6.26666666666667" style="67" customWidth="1"/>
    <col min="6" max="7" width="12.4" style="67" customWidth="1"/>
    <col min="8" max="8" width="9.66666666666667" style="67" customWidth="1"/>
    <col min="9" max="9" width="11.8666666666667" style="68" customWidth="1"/>
    <col min="10" max="205" width="9" style="68"/>
    <col min="206" max="206" width="5.73333333333333" style="68" customWidth="1"/>
    <col min="207" max="207" width="26.8666666666667" style="68" customWidth="1"/>
    <col min="208" max="208" width="40.2666666666667" style="68" customWidth="1"/>
    <col min="209" max="209" width="9.6" style="68" customWidth="1"/>
    <col min="210" max="210" width="5.33333333333333" style="68" customWidth="1"/>
    <col min="211" max="211" width="8" style="68" customWidth="1"/>
    <col min="212" max="212" width="16.4666666666667" style="68" customWidth="1"/>
    <col min="213" max="214" width="11.4666666666667" style="68" customWidth="1"/>
    <col min="215" max="215" width="7.73333333333333" style="68" customWidth="1"/>
    <col min="216" max="216" width="9" style="68"/>
    <col min="217" max="217" width="11.1333333333333" style="68" customWidth="1"/>
    <col min="218" max="218" width="11.7333333333333" style="68" customWidth="1"/>
    <col min="219" max="461" width="9" style="68"/>
    <col min="462" max="462" width="5.73333333333333" style="68" customWidth="1"/>
    <col min="463" max="463" width="26.8666666666667" style="68" customWidth="1"/>
    <col min="464" max="464" width="40.2666666666667" style="68" customWidth="1"/>
    <col min="465" max="465" width="9.6" style="68" customWidth="1"/>
    <col min="466" max="466" width="5.33333333333333" style="68" customWidth="1"/>
    <col min="467" max="467" width="8" style="68" customWidth="1"/>
    <col min="468" max="468" width="16.4666666666667" style="68" customWidth="1"/>
    <col min="469" max="470" width="11.4666666666667" style="68" customWidth="1"/>
    <col min="471" max="471" width="7.73333333333333" style="68" customWidth="1"/>
    <col min="472" max="472" width="9" style="68"/>
    <col min="473" max="473" width="11.1333333333333" style="68" customWidth="1"/>
    <col min="474" max="474" width="11.7333333333333" style="68" customWidth="1"/>
    <col min="475" max="717" width="9" style="68"/>
    <col min="718" max="718" width="5.73333333333333" style="68" customWidth="1"/>
    <col min="719" max="719" width="26.8666666666667" style="68" customWidth="1"/>
    <col min="720" max="720" width="40.2666666666667" style="68" customWidth="1"/>
    <col min="721" max="721" width="9.6" style="68" customWidth="1"/>
    <col min="722" max="722" width="5.33333333333333" style="68" customWidth="1"/>
    <col min="723" max="723" width="8" style="68" customWidth="1"/>
    <col min="724" max="724" width="16.4666666666667" style="68" customWidth="1"/>
    <col min="725" max="726" width="11.4666666666667" style="68" customWidth="1"/>
    <col min="727" max="727" width="7.73333333333333" style="68" customWidth="1"/>
    <col min="728" max="728" width="9" style="68"/>
    <col min="729" max="729" width="11.1333333333333" style="68" customWidth="1"/>
    <col min="730" max="730" width="11.7333333333333" style="68" customWidth="1"/>
    <col min="731" max="973" width="9" style="68"/>
    <col min="974" max="974" width="5.73333333333333" style="68" customWidth="1"/>
    <col min="975" max="975" width="26.8666666666667" style="68" customWidth="1"/>
    <col min="976" max="976" width="40.2666666666667" style="68" customWidth="1"/>
    <col min="977" max="977" width="9.6" style="68" customWidth="1"/>
    <col min="978" max="978" width="5.33333333333333" style="68" customWidth="1"/>
    <col min="979" max="979" width="8" style="68" customWidth="1"/>
    <col min="980" max="980" width="16.4666666666667" style="68" customWidth="1"/>
    <col min="981" max="982" width="11.4666666666667" style="68" customWidth="1"/>
    <col min="983" max="983" width="7.73333333333333" style="68" customWidth="1"/>
    <col min="984" max="984" width="9" style="68"/>
    <col min="985" max="985" width="11.1333333333333" style="68" customWidth="1"/>
    <col min="986" max="986" width="11.7333333333333" style="68" customWidth="1"/>
    <col min="987" max="1229" width="9" style="68"/>
    <col min="1230" max="1230" width="5.73333333333333" style="68" customWidth="1"/>
    <col min="1231" max="1231" width="26.8666666666667" style="68" customWidth="1"/>
    <col min="1232" max="1232" width="40.2666666666667" style="68" customWidth="1"/>
    <col min="1233" max="1233" width="9.6" style="68" customWidth="1"/>
    <col min="1234" max="1234" width="5.33333333333333" style="68" customWidth="1"/>
    <col min="1235" max="1235" width="8" style="68" customWidth="1"/>
    <col min="1236" max="1236" width="16.4666666666667" style="68" customWidth="1"/>
    <col min="1237" max="1238" width="11.4666666666667" style="68" customWidth="1"/>
    <col min="1239" max="1239" width="7.73333333333333" style="68" customWidth="1"/>
    <col min="1240" max="1240" width="9" style="68"/>
    <col min="1241" max="1241" width="11.1333333333333" style="68" customWidth="1"/>
    <col min="1242" max="1242" width="11.7333333333333" style="68" customWidth="1"/>
    <col min="1243" max="1485" width="9" style="68"/>
    <col min="1486" max="1486" width="5.73333333333333" style="68" customWidth="1"/>
    <col min="1487" max="1487" width="26.8666666666667" style="68" customWidth="1"/>
    <col min="1488" max="1488" width="40.2666666666667" style="68" customWidth="1"/>
    <col min="1489" max="1489" width="9.6" style="68" customWidth="1"/>
    <col min="1490" max="1490" width="5.33333333333333" style="68" customWidth="1"/>
    <col min="1491" max="1491" width="8" style="68" customWidth="1"/>
    <col min="1492" max="1492" width="16.4666666666667" style="68" customWidth="1"/>
    <col min="1493" max="1494" width="11.4666666666667" style="68" customWidth="1"/>
    <col min="1495" max="1495" width="7.73333333333333" style="68" customWidth="1"/>
    <col min="1496" max="1496" width="9" style="68"/>
    <col min="1497" max="1497" width="11.1333333333333" style="68" customWidth="1"/>
    <col min="1498" max="1498" width="11.7333333333333" style="68" customWidth="1"/>
    <col min="1499" max="1741" width="9" style="68"/>
    <col min="1742" max="1742" width="5.73333333333333" style="68" customWidth="1"/>
    <col min="1743" max="1743" width="26.8666666666667" style="68" customWidth="1"/>
    <col min="1744" max="1744" width="40.2666666666667" style="68" customWidth="1"/>
    <col min="1745" max="1745" width="9.6" style="68" customWidth="1"/>
    <col min="1746" max="1746" width="5.33333333333333" style="68" customWidth="1"/>
    <col min="1747" max="1747" width="8" style="68" customWidth="1"/>
    <col min="1748" max="1748" width="16.4666666666667" style="68" customWidth="1"/>
    <col min="1749" max="1750" width="11.4666666666667" style="68" customWidth="1"/>
    <col min="1751" max="1751" width="7.73333333333333" style="68" customWidth="1"/>
    <col min="1752" max="1752" width="9" style="68"/>
    <col min="1753" max="1753" width="11.1333333333333" style="68" customWidth="1"/>
    <col min="1754" max="1754" width="11.7333333333333" style="68" customWidth="1"/>
    <col min="1755" max="1997" width="9" style="68"/>
    <col min="1998" max="1998" width="5.73333333333333" style="68" customWidth="1"/>
    <col min="1999" max="1999" width="26.8666666666667" style="68" customWidth="1"/>
    <col min="2000" max="2000" width="40.2666666666667" style="68" customWidth="1"/>
    <col min="2001" max="2001" width="9.6" style="68" customWidth="1"/>
    <col min="2002" max="2002" width="5.33333333333333" style="68" customWidth="1"/>
    <col min="2003" max="2003" width="8" style="68" customWidth="1"/>
    <col min="2004" max="2004" width="16.4666666666667" style="68" customWidth="1"/>
    <col min="2005" max="2006" width="11.4666666666667" style="68" customWidth="1"/>
    <col min="2007" max="2007" width="7.73333333333333" style="68" customWidth="1"/>
    <col min="2008" max="2008" width="9" style="68"/>
    <col min="2009" max="2009" width="11.1333333333333" style="68" customWidth="1"/>
    <col min="2010" max="2010" width="11.7333333333333" style="68" customWidth="1"/>
    <col min="2011" max="2253" width="9" style="68"/>
    <col min="2254" max="2254" width="5.73333333333333" style="68" customWidth="1"/>
    <col min="2255" max="2255" width="26.8666666666667" style="68" customWidth="1"/>
    <col min="2256" max="2256" width="40.2666666666667" style="68" customWidth="1"/>
    <col min="2257" max="2257" width="9.6" style="68" customWidth="1"/>
    <col min="2258" max="2258" width="5.33333333333333" style="68" customWidth="1"/>
    <col min="2259" max="2259" width="8" style="68" customWidth="1"/>
    <col min="2260" max="2260" width="16.4666666666667" style="68" customWidth="1"/>
    <col min="2261" max="2262" width="11.4666666666667" style="68" customWidth="1"/>
    <col min="2263" max="2263" width="7.73333333333333" style="68" customWidth="1"/>
    <col min="2264" max="2264" width="9" style="68"/>
    <col min="2265" max="2265" width="11.1333333333333" style="68" customWidth="1"/>
    <col min="2266" max="2266" width="11.7333333333333" style="68" customWidth="1"/>
    <col min="2267" max="2509" width="9" style="68"/>
    <col min="2510" max="2510" width="5.73333333333333" style="68" customWidth="1"/>
    <col min="2511" max="2511" width="26.8666666666667" style="68" customWidth="1"/>
    <col min="2512" max="2512" width="40.2666666666667" style="68" customWidth="1"/>
    <col min="2513" max="2513" width="9.6" style="68" customWidth="1"/>
    <col min="2514" max="2514" width="5.33333333333333" style="68" customWidth="1"/>
    <col min="2515" max="2515" width="8" style="68" customWidth="1"/>
    <col min="2516" max="2516" width="16.4666666666667" style="68" customWidth="1"/>
    <col min="2517" max="2518" width="11.4666666666667" style="68" customWidth="1"/>
    <col min="2519" max="2519" width="7.73333333333333" style="68" customWidth="1"/>
    <col min="2520" max="2520" width="9" style="68"/>
    <col min="2521" max="2521" width="11.1333333333333" style="68" customWidth="1"/>
    <col min="2522" max="2522" width="11.7333333333333" style="68" customWidth="1"/>
    <col min="2523" max="2765" width="9" style="68"/>
    <col min="2766" max="2766" width="5.73333333333333" style="68" customWidth="1"/>
    <col min="2767" max="2767" width="26.8666666666667" style="68" customWidth="1"/>
    <col min="2768" max="2768" width="40.2666666666667" style="68" customWidth="1"/>
    <col min="2769" max="2769" width="9.6" style="68" customWidth="1"/>
    <col min="2770" max="2770" width="5.33333333333333" style="68" customWidth="1"/>
    <col min="2771" max="2771" width="8" style="68" customWidth="1"/>
    <col min="2772" max="2772" width="16.4666666666667" style="68" customWidth="1"/>
    <col min="2773" max="2774" width="11.4666666666667" style="68" customWidth="1"/>
    <col min="2775" max="2775" width="7.73333333333333" style="68" customWidth="1"/>
    <col min="2776" max="2776" width="9" style="68"/>
    <col min="2777" max="2777" width="11.1333333333333" style="68" customWidth="1"/>
    <col min="2778" max="2778" width="11.7333333333333" style="68" customWidth="1"/>
    <col min="2779" max="3021" width="9" style="68"/>
    <col min="3022" max="3022" width="5.73333333333333" style="68" customWidth="1"/>
    <col min="3023" max="3023" width="26.8666666666667" style="68" customWidth="1"/>
    <col min="3024" max="3024" width="40.2666666666667" style="68" customWidth="1"/>
    <col min="3025" max="3025" width="9.6" style="68" customWidth="1"/>
    <col min="3026" max="3026" width="5.33333333333333" style="68" customWidth="1"/>
    <col min="3027" max="3027" width="8" style="68" customWidth="1"/>
    <col min="3028" max="3028" width="16.4666666666667" style="68" customWidth="1"/>
    <col min="3029" max="3030" width="11.4666666666667" style="68" customWidth="1"/>
    <col min="3031" max="3031" width="7.73333333333333" style="68" customWidth="1"/>
    <col min="3032" max="3032" width="9" style="68"/>
    <col min="3033" max="3033" width="11.1333333333333" style="68" customWidth="1"/>
    <col min="3034" max="3034" width="11.7333333333333" style="68" customWidth="1"/>
    <col min="3035" max="3277" width="9" style="68"/>
    <col min="3278" max="3278" width="5.73333333333333" style="68" customWidth="1"/>
    <col min="3279" max="3279" width="26.8666666666667" style="68" customWidth="1"/>
    <col min="3280" max="3280" width="40.2666666666667" style="68" customWidth="1"/>
    <col min="3281" max="3281" width="9.6" style="68" customWidth="1"/>
    <col min="3282" max="3282" width="5.33333333333333" style="68" customWidth="1"/>
    <col min="3283" max="3283" width="8" style="68" customWidth="1"/>
    <col min="3284" max="3284" width="16.4666666666667" style="68" customWidth="1"/>
    <col min="3285" max="3286" width="11.4666666666667" style="68" customWidth="1"/>
    <col min="3287" max="3287" width="7.73333333333333" style="68" customWidth="1"/>
    <col min="3288" max="3288" width="9" style="68"/>
    <col min="3289" max="3289" width="11.1333333333333" style="68" customWidth="1"/>
    <col min="3290" max="3290" width="11.7333333333333" style="68" customWidth="1"/>
    <col min="3291" max="3533" width="9" style="68"/>
    <col min="3534" max="3534" width="5.73333333333333" style="68" customWidth="1"/>
    <col min="3535" max="3535" width="26.8666666666667" style="68" customWidth="1"/>
    <col min="3536" max="3536" width="40.2666666666667" style="68" customWidth="1"/>
    <col min="3537" max="3537" width="9.6" style="68" customWidth="1"/>
    <col min="3538" max="3538" width="5.33333333333333" style="68" customWidth="1"/>
    <col min="3539" max="3539" width="8" style="68" customWidth="1"/>
    <col min="3540" max="3540" width="16.4666666666667" style="68" customWidth="1"/>
    <col min="3541" max="3542" width="11.4666666666667" style="68" customWidth="1"/>
    <col min="3543" max="3543" width="7.73333333333333" style="68" customWidth="1"/>
    <col min="3544" max="3544" width="9" style="68"/>
    <col min="3545" max="3545" width="11.1333333333333" style="68" customWidth="1"/>
    <col min="3546" max="3546" width="11.7333333333333" style="68" customWidth="1"/>
    <col min="3547" max="3789" width="9" style="68"/>
    <col min="3790" max="3790" width="5.73333333333333" style="68" customWidth="1"/>
    <col min="3791" max="3791" width="26.8666666666667" style="68" customWidth="1"/>
    <col min="3792" max="3792" width="40.2666666666667" style="68" customWidth="1"/>
    <col min="3793" max="3793" width="9.6" style="68" customWidth="1"/>
    <col min="3794" max="3794" width="5.33333333333333" style="68" customWidth="1"/>
    <col min="3795" max="3795" width="8" style="68" customWidth="1"/>
    <col min="3796" max="3796" width="16.4666666666667" style="68" customWidth="1"/>
    <col min="3797" max="3798" width="11.4666666666667" style="68" customWidth="1"/>
    <col min="3799" max="3799" width="7.73333333333333" style="68" customWidth="1"/>
    <col min="3800" max="3800" width="9" style="68"/>
    <col min="3801" max="3801" width="11.1333333333333" style="68" customWidth="1"/>
    <col min="3802" max="3802" width="11.7333333333333" style="68" customWidth="1"/>
    <col min="3803" max="4045" width="9" style="68"/>
    <col min="4046" max="4046" width="5.73333333333333" style="68" customWidth="1"/>
    <col min="4047" max="4047" width="26.8666666666667" style="68" customWidth="1"/>
    <col min="4048" max="4048" width="40.2666666666667" style="68" customWidth="1"/>
    <col min="4049" max="4049" width="9.6" style="68" customWidth="1"/>
    <col min="4050" max="4050" width="5.33333333333333" style="68" customWidth="1"/>
    <col min="4051" max="4051" width="8" style="68" customWidth="1"/>
    <col min="4052" max="4052" width="16.4666666666667" style="68" customWidth="1"/>
    <col min="4053" max="4054" width="11.4666666666667" style="68" customWidth="1"/>
    <col min="4055" max="4055" width="7.73333333333333" style="68" customWidth="1"/>
    <col min="4056" max="4056" width="9" style="68"/>
    <col min="4057" max="4057" width="11.1333333333333" style="68" customWidth="1"/>
    <col min="4058" max="4058" width="11.7333333333333" style="68" customWidth="1"/>
    <col min="4059" max="4301" width="9" style="68"/>
    <col min="4302" max="4302" width="5.73333333333333" style="68" customWidth="1"/>
    <col min="4303" max="4303" width="26.8666666666667" style="68" customWidth="1"/>
    <col min="4304" max="4304" width="40.2666666666667" style="68" customWidth="1"/>
    <col min="4305" max="4305" width="9.6" style="68" customWidth="1"/>
    <col min="4306" max="4306" width="5.33333333333333" style="68" customWidth="1"/>
    <col min="4307" max="4307" width="8" style="68" customWidth="1"/>
    <col min="4308" max="4308" width="16.4666666666667" style="68" customWidth="1"/>
    <col min="4309" max="4310" width="11.4666666666667" style="68" customWidth="1"/>
    <col min="4311" max="4311" width="7.73333333333333" style="68" customWidth="1"/>
    <col min="4312" max="4312" width="9" style="68"/>
    <col min="4313" max="4313" width="11.1333333333333" style="68" customWidth="1"/>
    <col min="4314" max="4314" width="11.7333333333333" style="68" customWidth="1"/>
    <col min="4315" max="4557" width="9" style="68"/>
    <col min="4558" max="4558" width="5.73333333333333" style="68" customWidth="1"/>
    <col min="4559" max="4559" width="26.8666666666667" style="68" customWidth="1"/>
    <col min="4560" max="4560" width="40.2666666666667" style="68" customWidth="1"/>
    <col min="4561" max="4561" width="9.6" style="68" customWidth="1"/>
    <col min="4562" max="4562" width="5.33333333333333" style="68" customWidth="1"/>
    <col min="4563" max="4563" width="8" style="68" customWidth="1"/>
    <col min="4564" max="4564" width="16.4666666666667" style="68" customWidth="1"/>
    <col min="4565" max="4566" width="11.4666666666667" style="68" customWidth="1"/>
    <col min="4567" max="4567" width="7.73333333333333" style="68" customWidth="1"/>
    <col min="4568" max="4568" width="9" style="68"/>
    <col min="4569" max="4569" width="11.1333333333333" style="68" customWidth="1"/>
    <col min="4570" max="4570" width="11.7333333333333" style="68" customWidth="1"/>
    <col min="4571" max="4813" width="9" style="68"/>
    <col min="4814" max="4814" width="5.73333333333333" style="68" customWidth="1"/>
    <col min="4815" max="4815" width="26.8666666666667" style="68" customWidth="1"/>
    <col min="4816" max="4816" width="40.2666666666667" style="68" customWidth="1"/>
    <col min="4817" max="4817" width="9.6" style="68" customWidth="1"/>
    <col min="4818" max="4818" width="5.33333333333333" style="68" customWidth="1"/>
    <col min="4819" max="4819" width="8" style="68" customWidth="1"/>
    <col min="4820" max="4820" width="16.4666666666667" style="68" customWidth="1"/>
    <col min="4821" max="4822" width="11.4666666666667" style="68" customWidth="1"/>
    <col min="4823" max="4823" width="7.73333333333333" style="68" customWidth="1"/>
    <col min="4824" max="4824" width="9" style="68"/>
    <col min="4825" max="4825" width="11.1333333333333" style="68" customWidth="1"/>
    <col min="4826" max="4826" width="11.7333333333333" style="68" customWidth="1"/>
    <col min="4827" max="5069" width="9" style="68"/>
    <col min="5070" max="5070" width="5.73333333333333" style="68" customWidth="1"/>
    <col min="5071" max="5071" width="26.8666666666667" style="68" customWidth="1"/>
    <col min="5072" max="5072" width="40.2666666666667" style="68" customWidth="1"/>
    <col min="5073" max="5073" width="9.6" style="68" customWidth="1"/>
    <col min="5074" max="5074" width="5.33333333333333" style="68" customWidth="1"/>
    <col min="5075" max="5075" width="8" style="68" customWidth="1"/>
    <col min="5076" max="5076" width="16.4666666666667" style="68" customWidth="1"/>
    <col min="5077" max="5078" width="11.4666666666667" style="68" customWidth="1"/>
    <col min="5079" max="5079" width="7.73333333333333" style="68" customWidth="1"/>
    <col min="5080" max="5080" width="9" style="68"/>
    <col min="5081" max="5081" width="11.1333333333333" style="68" customWidth="1"/>
    <col min="5082" max="5082" width="11.7333333333333" style="68" customWidth="1"/>
    <col min="5083" max="5325" width="9" style="68"/>
    <col min="5326" max="5326" width="5.73333333333333" style="68" customWidth="1"/>
    <col min="5327" max="5327" width="26.8666666666667" style="68" customWidth="1"/>
    <col min="5328" max="5328" width="40.2666666666667" style="68" customWidth="1"/>
    <col min="5329" max="5329" width="9.6" style="68" customWidth="1"/>
    <col min="5330" max="5330" width="5.33333333333333" style="68" customWidth="1"/>
    <col min="5331" max="5331" width="8" style="68" customWidth="1"/>
    <col min="5332" max="5332" width="16.4666666666667" style="68" customWidth="1"/>
    <col min="5333" max="5334" width="11.4666666666667" style="68" customWidth="1"/>
    <col min="5335" max="5335" width="7.73333333333333" style="68" customWidth="1"/>
    <col min="5336" max="5336" width="9" style="68"/>
    <col min="5337" max="5337" width="11.1333333333333" style="68" customWidth="1"/>
    <col min="5338" max="5338" width="11.7333333333333" style="68" customWidth="1"/>
    <col min="5339" max="5581" width="9" style="68"/>
    <col min="5582" max="5582" width="5.73333333333333" style="68" customWidth="1"/>
    <col min="5583" max="5583" width="26.8666666666667" style="68" customWidth="1"/>
    <col min="5584" max="5584" width="40.2666666666667" style="68" customWidth="1"/>
    <col min="5585" max="5585" width="9.6" style="68" customWidth="1"/>
    <col min="5586" max="5586" width="5.33333333333333" style="68" customWidth="1"/>
    <col min="5587" max="5587" width="8" style="68" customWidth="1"/>
    <col min="5588" max="5588" width="16.4666666666667" style="68" customWidth="1"/>
    <col min="5589" max="5590" width="11.4666666666667" style="68" customWidth="1"/>
    <col min="5591" max="5591" width="7.73333333333333" style="68" customWidth="1"/>
    <col min="5592" max="5592" width="9" style="68"/>
    <col min="5593" max="5593" width="11.1333333333333" style="68" customWidth="1"/>
    <col min="5594" max="5594" width="11.7333333333333" style="68" customWidth="1"/>
    <col min="5595" max="5837" width="9" style="68"/>
    <col min="5838" max="5838" width="5.73333333333333" style="68" customWidth="1"/>
    <col min="5839" max="5839" width="26.8666666666667" style="68" customWidth="1"/>
    <col min="5840" max="5840" width="40.2666666666667" style="68" customWidth="1"/>
    <col min="5841" max="5841" width="9.6" style="68" customWidth="1"/>
    <col min="5842" max="5842" width="5.33333333333333" style="68" customWidth="1"/>
    <col min="5843" max="5843" width="8" style="68" customWidth="1"/>
    <col min="5844" max="5844" width="16.4666666666667" style="68" customWidth="1"/>
    <col min="5845" max="5846" width="11.4666666666667" style="68" customWidth="1"/>
    <col min="5847" max="5847" width="7.73333333333333" style="68" customWidth="1"/>
    <col min="5848" max="5848" width="9" style="68"/>
    <col min="5849" max="5849" width="11.1333333333333" style="68" customWidth="1"/>
    <col min="5850" max="5850" width="11.7333333333333" style="68" customWidth="1"/>
    <col min="5851" max="6093" width="9" style="68"/>
    <col min="6094" max="6094" width="5.73333333333333" style="68" customWidth="1"/>
    <col min="6095" max="6095" width="26.8666666666667" style="68" customWidth="1"/>
    <col min="6096" max="6096" width="40.2666666666667" style="68" customWidth="1"/>
    <col min="6097" max="6097" width="9.6" style="68" customWidth="1"/>
    <col min="6098" max="6098" width="5.33333333333333" style="68" customWidth="1"/>
    <col min="6099" max="6099" width="8" style="68" customWidth="1"/>
    <col min="6100" max="6100" width="16.4666666666667" style="68" customWidth="1"/>
    <col min="6101" max="6102" width="11.4666666666667" style="68" customWidth="1"/>
    <col min="6103" max="6103" width="7.73333333333333" style="68" customWidth="1"/>
    <col min="6104" max="6104" width="9" style="68"/>
    <col min="6105" max="6105" width="11.1333333333333" style="68" customWidth="1"/>
    <col min="6106" max="6106" width="11.7333333333333" style="68" customWidth="1"/>
    <col min="6107" max="6349" width="9" style="68"/>
    <col min="6350" max="6350" width="5.73333333333333" style="68" customWidth="1"/>
    <col min="6351" max="6351" width="26.8666666666667" style="68" customWidth="1"/>
    <col min="6352" max="6352" width="40.2666666666667" style="68" customWidth="1"/>
    <col min="6353" max="6353" width="9.6" style="68" customWidth="1"/>
    <col min="6354" max="6354" width="5.33333333333333" style="68" customWidth="1"/>
    <col min="6355" max="6355" width="8" style="68" customWidth="1"/>
    <col min="6356" max="6356" width="16.4666666666667" style="68" customWidth="1"/>
    <col min="6357" max="6358" width="11.4666666666667" style="68" customWidth="1"/>
    <col min="6359" max="6359" width="7.73333333333333" style="68" customWidth="1"/>
    <col min="6360" max="6360" width="9" style="68"/>
    <col min="6361" max="6361" width="11.1333333333333" style="68" customWidth="1"/>
    <col min="6362" max="6362" width="11.7333333333333" style="68" customWidth="1"/>
    <col min="6363" max="6605" width="9" style="68"/>
    <col min="6606" max="6606" width="5.73333333333333" style="68" customWidth="1"/>
    <col min="6607" max="6607" width="26.8666666666667" style="68" customWidth="1"/>
    <col min="6608" max="6608" width="40.2666666666667" style="68" customWidth="1"/>
    <col min="6609" max="6609" width="9.6" style="68" customWidth="1"/>
    <col min="6610" max="6610" width="5.33333333333333" style="68" customWidth="1"/>
    <col min="6611" max="6611" width="8" style="68" customWidth="1"/>
    <col min="6612" max="6612" width="16.4666666666667" style="68" customWidth="1"/>
    <col min="6613" max="6614" width="11.4666666666667" style="68" customWidth="1"/>
    <col min="6615" max="6615" width="7.73333333333333" style="68" customWidth="1"/>
    <col min="6616" max="6616" width="9" style="68"/>
    <col min="6617" max="6617" width="11.1333333333333" style="68" customWidth="1"/>
    <col min="6618" max="6618" width="11.7333333333333" style="68" customWidth="1"/>
    <col min="6619" max="6861" width="9" style="68"/>
    <col min="6862" max="6862" width="5.73333333333333" style="68" customWidth="1"/>
    <col min="6863" max="6863" width="26.8666666666667" style="68" customWidth="1"/>
    <col min="6864" max="6864" width="40.2666666666667" style="68" customWidth="1"/>
    <col min="6865" max="6865" width="9.6" style="68" customWidth="1"/>
    <col min="6866" max="6866" width="5.33333333333333" style="68" customWidth="1"/>
    <col min="6867" max="6867" width="8" style="68" customWidth="1"/>
    <col min="6868" max="6868" width="16.4666666666667" style="68" customWidth="1"/>
    <col min="6869" max="6870" width="11.4666666666667" style="68" customWidth="1"/>
    <col min="6871" max="6871" width="7.73333333333333" style="68" customWidth="1"/>
    <col min="6872" max="6872" width="9" style="68"/>
    <col min="6873" max="6873" width="11.1333333333333" style="68" customWidth="1"/>
    <col min="6874" max="6874" width="11.7333333333333" style="68" customWidth="1"/>
    <col min="6875" max="7117" width="9" style="68"/>
    <col min="7118" max="7118" width="5.73333333333333" style="68" customWidth="1"/>
    <col min="7119" max="7119" width="26.8666666666667" style="68" customWidth="1"/>
    <col min="7120" max="7120" width="40.2666666666667" style="68" customWidth="1"/>
    <col min="7121" max="7121" width="9.6" style="68" customWidth="1"/>
    <col min="7122" max="7122" width="5.33333333333333" style="68" customWidth="1"/>
    <col min="7123" max="7123" width="8" style="68" customWidth="1"/>
    <col min="7124" max="7124" width="16.4666666666667" style="68" customWidth="1"/>
    <col min="7125" max="7126" width="11.4666666666667" style="68" customWidth="1"/>
    <col min="7127" max="7127" width="7.73333333333333" style="68" customWidth="1"/>
    <col min="7128" max="7128" width="9" style="68"/>
    <col min="7129" max="7129" width="11.1333333333333" style="68" customWidth="1"/>
    <col min="7130" max="7130" width="11.7333333333333" style="68" customWidth="1"/>
    <col min="7131" max="7373" width="9" style="68"/>
    <col min="7374" max="7374" width="5.73333333333333" style="68" customWidth="1"/>
    <col min="7375" max="7375" width="26.8666666666667" style="68" customWidth="1"/>
    <col min="7376" max="7376" width="40.2666666666667" style="68" customWidth="1"/>
    <col min="7377" max="7377" width="9.6" style="68" customWidth="1"/>
    <col min="7378" max="7378" width="5.33333333333333" style="68" customWidth="1"/>
    <col min="7379" max="7379" width="8" style="68" customWidth="1"/>
    <col min="7380" max="7380" width="16.4666666666667" style="68" customWidth="1"/>
    <col min="7381" max="7382" width="11.4666666666667" style="68" customWidth="1"/>
    <col min="7383" max="7383" width="7.73333333333333" style="68" customWidth="1"/>
    <col min="7384" max="7384" width="9" style="68"/>
    <col min="7385" max="7385" width="11.1333333333333" style="68" customWidth="1"/>
    <col min="7386" max="7386" width="11.7333333333333" style="68" customWidth="1"/>
    <col min="7387" max="7629" width="9" style="68"/>
    <col min="7630" max="7630" width="5.73333333333333" style="68" customWidth="1"/>
    <col min="7631" max="7631" width="26.8666666666667" style="68" customWidth="1"/>
    <col min="7632" max="7632" width="40.2666666666667" style="68" customWidth="1"/>
    <col min="7633" max="7633" width="9.6" style="68" customWidth="1"/>
    <col min="7634" max="7634" width="5.33333333333333" style="68" customWidth="1"/>
    <col min="7635" max="7635" width="8" style="68" customWidth="1"/>
    <col min="7636" max="7636" width="16.4666666666667" style="68" customWidth="1"/>
    <col min="7637" max="7638" width="11.4666666666667" style="68" customWidth="1"/>
    <col min="7639" max="7639" width="7.73333333333333" style="68" customWidth="1"/>
    <col min="7640" max="7640" width="9" style="68"/>
    <col min="7641" max="7641" width="11.1333333333333" style="68" customWidth="1"/>
    <col min="7642" max="7642" width="11.7333333333333" style="68" customWidth="1"/>
    <col min="7643" max="7885" width="9" style="68"/>
    <col min="7886" max="7886" width="5.73333333333333" style="68" customWidth="1"/>
    <col min="7887" max="7887" width="26.8666666666667" style="68" customWidth="1"/>
    <col min="7888" max="7888" width="40.2666666666667" style="68" customWidth="1"/>
    <col min="7889" max="7889" width="9.6" style="68" customWidth="1"/>
    <col min="7890" max="7890" width="5.33333333333333" style="68" customWidth="1"/>
    <col min="7891" max="7891" width="8" style="68" customWidth="1"/>
    <col min="7892" max="7892" width="16.4666666666667" style="68" customWidth="1"/>
    <col min="7893" max="7894" width="11.4666666666667" style="68" customWidth="1"/>
    <col min="7895" max="7895" width="7.73333333333333" style="68" customWidth="1"/>
    <col min="7896" max="7896" width="9" style="68"/>
    <col min="7897" max="7897" width="11.1333333333333" style="68" customWidth="1"/>
    <col min="7898" max="7898" width="11.7333333333333" style="68" customWidth="1"/>
    <col min="7899" max="8141" width="9" style="68"/>
    <col min="8142" max="8142" width="5.73333333333333" style="68" customWidth="1"/>
    <col min="8143" max="8143" width="26.8666666666667" style="68" customWidth="1"/>
    <col min="8144" max="8144" width="40.2666666666667" style="68" customWidth="1"/>
    <col min="8145" max="8145" width="9.6" style="68" customWidth="1"/>
    <col min="8146" max="8146" width="5.33333333333333" style="68" customWidth="1"/>
    <col min="8147" max="8147" width="8" style="68" customWidth="1"/>
    <col min="8148" max="8148" width="16.4666666666667" style="68" customWidth="1"/>
    <col min="8149" max="8150" width="11.4666666666667" style="68" customWidth="1"/>
    <col min="8151" max="8151" width="7.73333333333333" style="68" customWidth="1"/>
    <col min="8152" max="8152" width="9" style="68"/>
    <col min="8153" max="8153" width="11.1333333333333" style="68" customWidth="1"/>
    <col min="8154" max="8154" width="11.7333333333333" style="68" customWidth="1"/>
    <col min="8155" max="8397" width="9" style="68"/>
    <col min="8398" max="8398" width="5.73333333333333" style="68" customWidth="1"/>
    <col min="8399" max="8399" width="26.8666666666667" style="68" customWidth="1"/>
    <col min="8400" max="8400" width="40.2666666666667" style="68" customWidth="1"/>
    <col min="8401" max="8401" width="9.6" style="68" customWidth="1"/>
    <col min="8402" max="8402" width="5.33333333333333" style="68" customWidth="1"/>
    <col min="8403" max="8403" width="8" style="68" customWidth="1"/>
    <col min="8404" max="8404" width="16.4666666666667" style="68" customWidth="1"/>
    <col min="8405" max="8406" width="11.4666666666667" style="68" customWidth="1"/>
    <col min="8407" max="8407" width="7.73333333333333" style="68" customWidth="1"/>
    <col min="8408" max="8408" width="9" style="68"/>
    <col min="8409" max="8409" width="11.1333333333333" style="68" customWidth="1"/>
    <col min="8410" max="8410" width="11.7333333333333" style="68" customWidth="1"/>
    <col min="8411" max="8653" width="9" style="68"/>
    <col min="8654" max="8654" width="5.73333333333333" style="68" customWidth="1"/>
    <col min="8655" max="8655" width="26.8666666666667" style="68" customWidth="1"/>
    <col min="8656" max="8656" width="40.2666666666667" style="68" customWidth="1"/>
    <col min="8657" max="8657" width="9.6" style="68" customWidth="1"/>
    <col min="8658" max="8658" width="5.33333333333333" style="68" customWidth="1"/>
    <col min="8659" max="8659" width="8" style="68" customWidth="1"/>
    <col min="8660" max="8660" width="16.4666666666667" style="68" customWidth="1"/>
    <col min="8661" max="8662" width="11.4666666666667" style="68" customWidth="1"/>
    <col min="8663" max="8663" width="7.73333333333333" style="68" customWidth="1"/>
    <col min="8664" max="8664" width="9" style="68"/>
    <col min="8665" max="8665" width="11.1333333333333" style="68" customWidth="1"/>
    <col min="8666" max="8666" width="11.7333333333333" style="68" customWidth="1"/>
    <col min="8667" max="8909" width="9" style="68"/>
    <col min="8910" max="8910" width="5.73333333333333" style="68" customWidth="1"/>
    <col min="8911" max="8911" width="26.8666666666667" style="68" customWidth="1"/>
    <col min="8912" max="8912" width="40.2666666666667" style="68" customWidth="1"/>
    <col min="8913" max="8913" width="9.6" style="68" customWidth="1"/>
    <col min="8914" max="8914" width="5.33333333333333" style="68" customWidth="1"/>
    <col min="8915" max="8915" width="8" style="68" customWidth="1"/>
    <col min="8916" max="8916" width="16.4666666666667" style="68" customWidth="1"/>
    <col min="8917" max="8918" width="11.4666666666667" style="68" customWidth="1"/>
    <col min="8919" max="8919" width="7.73333333333333" style="68" customWidth="1"/>
    <col min="8920" max="8920" width="9" style="68"/>
    <col min="8921" max="8921" width="11.1333333333333" style="68" customWidth="1"/>
    <col min="8922" max="8922" width="11.7333333333333" style="68" customWidth="1"/>
    <col min="8923" max="9165" width="9" style="68"/>
    <col min="9166" max="9166" width="5.73333333333333" style="68" customWidth="1"/>
    <col min="9167" max="9167" width="26.8666666666667" style="68" customWidth="1"/>
    <col min="9168" max="9168" width="40.2666666666667" style="68" customWidth="1"/>
    <col min="9169" max="9169" width="9.6" style="68" customWidth="1"/>
    <col min="9170" max="9170" width="5.33333333333333" style="68" customWidth="1"/>
    <col min="9171" max="9171" width="8" style="68" customWidth="1"/>
    <col min="9172" max="9172" width="16.4666666666667" style="68" customWidth="1"/>
    <col min="9173" max="9174" width="11.4666666666667" style="68" customWidth="1"/>
    <col min="9175" max="9175" width="7.73333333333333" style="68" customWidth="1"/>
    <col min="9176" max="9176" width="9" style="68"/>
    <col min="9177" max="9177" width="11.1333333333333" style="68" customWidth="1"/>
    <col min="9178" max="9178" width="11.7333333333333" style="68" customWidth="1"/>
    <col min="9179" max="9421" width="9" style="68"/>
    <col min="9422" max="9422" width="5.73333333333333" style="68" customWidth="1"/>
    <col min="9423" max="9423" width="26.8666666666667" style="68" customWidth="1"/>
    <col min="9424" max="9424" width="40.2666666666667" style="68" customWidth="1"/>
    <col min="9425" max="9425" width="9.6" style="68" customWidth="1"/>
    <col min="9426" max="9426" width="5.33333333333333" style="68" customWidth="1"/>
    <col min="9427" max="9427" width="8" style="68" customWidth="1"/>
    <col min="9428" max="9428" width="16.4666666666667" style="68" customWidth="1"/>
    <col min="9429" max="9430" width="11.4666666666667" style="68" customWidth="1"/>
    <col min="9431" max="9431" width="7.73333333333333" style="68" customWidth="1"/>
    <col min="9432" max="9432" width="9" style="68"/>
    <col min="9433" max="9433" width="11.1333333333333" style="68" customWidth="1"/>
    <col min="9434" max="9434" width="11.7333333333333" style="68" customWidth="1"/>
    <col min="9435" max="9677" width="9" style="68"/>
    <col min="9678" max="9678" width="5.73333333333333" style="68" customWidth="1"/>
    <col min="9679" max="9679" width="26.8666666666667" style="68" customWidth="1"/>
    <col min="9680" max="9680" width="40.2666666666667" style="68" customWidth="1"/>
    <col min="9681" max="9681" width="9.6" style="68" customWidth="1"/>
    <col min="9682" max="9682" width="5.33333333333333" style="68" customWidth="1"/>
    <col min="9683" max="9683" width="8" style="68" customWidth="1"/>
    <col min="9684" max="9684" width="16.4666666666667" style="68" customWidth="1"/>
    <col min="9685" max="9686" width="11.4666666666667" style="68" customWidth="1"/>
    <col min="9687" max="9687" width="7.73333333333333" style="68" customWidth="1"/>
    <col min="9688" max="9688" width="9" style="68"/>
    <col min="9689" max="9689" width="11.1333333333333" style="68" customWidth="1"/>
    <col min="9690" max="9690" width="11.7333333333333" style="68" customWidth="1"/>
    <col min="9691" max="9933" width="9" style="68"/>
    <col min="9934" max="9934" width="5.73333333333333" style="68" customWidth="1"/>
    <col min="9935" max="9935" width="26.8666666666667" style="68" customWidth="1"/>
    <col min="9936" max="9936" width="40.2666666666667" style="68" customWidth="1"/>
    <col min="9937" max="9937" width="9.6" style="68" customWidth="1"/>
    <col min="9938" max="9938" width="5.33333333333333" style="68" customWidth="1"/>
    <col min="9939" max="9939" width="8" style="68" customWidth="1"/>
    <col min="9940" max="9940" width="16.4666666666667" style="68" customWidth="1"/>
    <col min="9941" max="9942" width="11.4666666666667" style="68" customWidth="1"/>
    <col min="9943" max="9943" width="7.73333333333333" style="68" customWidth="1"/>
    <col min="9944" max="9944" width="9" style="68"/>
    <col min="9945" max="9945" width="11.1333333333333" style="68" customWidth="1"/>
    <col min="9946" max="9946" width="11.7333333333333" style="68" customWidth="1"/>
    <col min="9947" max="10189" width="9" style="68"/>
    <col min="10190" max="10190" width="5.73333333333333" style="68" customWidth="1"/>
    <col min="10191" max="10191" width="26.8666666666667" style="68" customWidth="1"/>
    <col min="10192" max="10192" width="40.2666666666667" style="68" customWidth="1"/>
    <col min="10193" max="10193" width="9.6" style="68" customWidth="1"/>
    <col min="10194" max="10194" width="5.33333333333333" style="68" customWidth="1"/>
    <col min="10195" max="10195" width="8" style="68" customWidth="1"/>
    <col min="10196" max="10196" width="16.4666666666667" style="68" customWidth="1"/>
    <col min="10197" max="10198" width="11.4666666666667" style="68" customWidth="1"/>
    <col min="10199" max="10199" width="7.73333333333333" style="68" customWidth="1"/>
    <col min="10200" max="10200" width="9" style="68"/>
    <col min="10201" max="10201" width="11.1333333333333" style="68" customWidth="1"/>
    <col min="10202" max="10202" width="11.7333333333333" style="68" customWidth="1"/>
    <col min="10203" max="10445" width="9" style="68"/>
    <col min="10446" max="10446" width="5.73333333333333" style="68" customWidth="1"/>
    <col min="10447" max="10447" width="26.8666666666667" style="68" customWidth="1"/>
    <col min="10448" max="10448" width="40.2666666666667" style="68" customWidth="1"/>
    <col min="10449" max="10449" width="9.6" style="68" customWidth="1"/>
    <col min="10450" max="10450" width="5.33333333333333" style="68" customWidth="1"/>
    <col min="10451" max="10451" width="8" style="68" customWidth="1"/>
    <col min="10452" max="10452" width="16.4666666666667" style="68" customWidth="1"/>
    <col min="10453" max="10454" width="11.4666666666667" style="68" customWidth="1"/>
    <col min="10455" max="10455" width="7.73333333333333" style="68" customWidth="1"/>
    <col min="10456" max="10456" width="9" style="68"/>
    <col min="10457" max="10457" width="11.1333333333333" style="68" customWidth="1"/>
    <col min="10458" max="10458" width="11.7333333333333" style="68" customWidth="1"/>
    <col min="10459" max="10701" width="9" style="68"/>
    <col min="10702" max="10702" width="5.73333333333333" style="68" customWidth="1"/>
    <col min="10703" max="10703" width="26.8666666666667" style="68" customWidth="1"/>
    <col min="10704" max="10704" width="40.2666666666667" style="68" customWidth="1"/>
    <col min="10705" max="10705" width="9.6" style="68" customWidth="1"/>
    <col min="10706" max="10706" width="5.33333333333333" style="68" customWidth="1"/>
    <col min="10707" max="10707" width="8" style="68" customWidth="1"/>
    <col min="10708" max="10708" width="16.4666666666667" style="68" customWidth="1"/>
    <col min="10709" max="10710" width="11.4666666666667" style="68" customWidth="1"/>
    <col min="10711" max="10711" width="7.73333333333333" style="68" customWidth="1"/>
    <col min="10712" max="10712" width="9" style="68"/>
    <col min="10713" max="10713" width="11.1333333333333" style="68" customWidth="1"/>
    <col min="10714" max="10714" width="11.7333333333333" style="68" customWidth="1"/>
    <col min="10715" max="10957" width="9" style="68"/>
    <col min="10958" max="10958" width="5.73333333333333" style="68" customWidth="1"/>
    <col min="10959" max="10959" width="26.8666666666667" style="68" customWidth="1"/>
    <col min="10960" max="10960" width="40.2666666666667" style="68" customWidth="1"/>
    <col min="10961" max="10961" width="9.6" style="68" customWidth="1"/>
    <col min="10962" max="10962" width="5.33333333333333" style="68" customWidth="1"/>
    <col min="10963" max="10963" width="8" style="68" customWidth="1"/>
    <col min="10964" max="10964" width="16.4666666666667" style="68" customWidth="1"/>
    <col min="10965" max="10966" width="11.4666666666667" style="68" customWidth="1"/>
    <col min="10967" max="10967" width="7.73333333333333" style="68" customWidth="1"/>
    <col min="10968" max="10968" width="9" style="68"/>
    <col min="10969" max="10969" width="11.1333333333333" style="68" customWidth="1"/>
    <col min="10970" max="10970" width="11.7333333333333" style="68" customWidth="1"/>
    <col min="10971" max="11213" width="9" style="68"/>
    <col min="11214" max="11214" width="5.73333333333333" style="68" customWidth="1"/>
    <col min="11215" max="11215" width="26.8666666666667" style="68" customWidth="1"/>
    <col min="11216" max="11216" width="40.2666666666667" style="68" customWidth="1"/>
    <col min="11217" max="11217" width="9.6" style="68" customWidth="1"/>
    <col min="11218" max="11218" width="5.33333333333333" style="68" customWidth="1"/>
    <col min="11219" max="11219" width="8" style="68" customWidth="1"/>
    <col min="11220" max="11220" width="16.4666666666667" style="68" customWidth="1"/>
    <col min="11221" max="11222" width="11.4666666666667" style="68" customWidth="1"/>
    <col min="11223" max="11223" width="7.73333333333333" style="68" customWidth="1"/>
    <col min="11224" max="11224" width="9" style="68"/>
    <col min="11225" max="11225" width="11.1333333333333" style="68" customWidth="1"/>
    <col min="11226" max="11226" width="11.7333333333333" style="68" customWidth="1"/>
    <col min="11227" max="11469" width="9" style="68"/>
    <col min="11470" max="11470" width="5.73333333333333" style="68" customWidth="1"/>
    <col min="11471" max="11471" width="26.8666666666667" style="68" customWidth="1"/>
    <col min="11472" max="11472" width="40.2666666666667" style="68" customWidth="1"/>
    <col min="11473" max="11473" width="9.6" style="68" customWidth="1"/>
    <col min="11474" max="11474" width="5.33333333333333" style="68" customWidth="1"/>
    <col min="11475" max="11475" width="8" style="68" customWidth="1"/>
    <col min="11476" max="11476" width="16.4666666666667" style="68" customWidth="1"/>
    <col min="11477" max="11478" width="11.4666666666667" style="68" customWidth="1"/>
    <col min="11479" max="11479" width="7.73333333333333" style="68" customWidth="1"/>
    <col min="11480" max="11480" width="9" style="68"/>
    <col min="11481" max="11481" width="11.1333333333333" style="68" customWidth="1"/>
    <col min="11482" max="11482" width="11.7333333333333" style="68" customWidth="1"/>
    <col min="11483" max="11725" width="9" style="68"/>
    <col min="11726" max="11726" width="5.73333333333333" style="68" customWidth="1"/>
    <col min="11727" max="11727" width="26.8666666666667" style="68" customWidth="1"/>
    <col min="11728" max="11728" width="40.2666666666667" style="68" customWidth="1"/>
    <col min="11729" max="11729" width="9.6" style="68" customWidth="1"/>
    <col min="11730" max="11730" width="5.33333333333333" style="68" customWidth="1"/>
    <col min="11731" max="11731" width="8" style="68" customWidth="1"/>
    <col min="11732" max="11732" width="16.4666666666667" style="68" customWidth="1"/>
    <col min="11733" max="11734" width="11.4666666666667" style="68" customWidth="1"/>
    <col min="11735" max="11735" width="7.73333333333333" style="68" customWidth="1"/>
    <col min="11736" max="11736" width="9" style="68"/>
    <col min="11737" max="11737" width="11.1333333333333" style="68" customWidth="1"/>
    <col min="11738" max="11738" width="11.7333333333333" style="68" customWidth="1"/>
    <col min="11739" max="11981" width="9" style="68"/>
    <col min="11982" max="11982" width="5.73333333333333" style="68" customWidth="1"/>
    <col min="11983" max="11983" width="26.8666666666667" style="68" customWidth="1"/>
    <col min="11984" max="11984" width="40.2666666666667" style="68" customWidth="1"/>
    <col min="11985" max="11985" width="9.6" style="68" customWidth="1"/>
    <col min="11986" max="11986" width="5.33333333333333" style="68" customWidth="1"/>
    <col min="11987" max="11987" width="8" style="68" customWidth="1"/>
    <col min="11988" max="11988" width="16.4666666666667" style="68" customWidth="1"/>
    <col min="11989" max="11990" width="11.4666666666667" style="68" customWidth="1"/>
    <col min="11991" max="11991" width="7.73333333333333" style="68" customWidth="1"/>
    <col min="11992" max="11992" width="9" style="68"/>
    <col min="11993" max="11993" width="11.1333333333333" style="68" customWidth="1"/>
    <col min="11994" max="11994" width="11.7333333333333" style="68" customWidth="1"/>
    <col min="11995" max="12237" width="9" style="68"/>
    <col min="12238" max="12238" width="5.73333333333333" style="68" customWidth="1"/>
    <col min="12239" max="12239" width="26.8666666666667" style="68" customWidth="1"/>
    <col min="12240" max="12240" width="40.2666666666667" style="68" customWidth="1"/>
    <col min="12241" max="12241" width="9.6" style="68" customWidth="1"/>
    <col min="12242" max="12242" width="5.33333333333333" style="68" customWidth="1"/>
    <col min="12243" max="12243" width="8" style="68" customWidth="1"/>
    <col min="12244" max="12244" width="16.4666666666667" style="68" customWidth="1"/>
    <col min="12245" max="12246" width="11.4666666666667" style="68" customWidth="1"/>
    <col min="12247" max="12247" width="7.73333333333333" style="68" customWidth="1"/>
    <col min="12248" max="12248" width="9" style="68"/>
    <col min="12249" max="12249" width="11.1333333333333" style="68" customWidth="1"/>
    <col min="12250" max="12250" width="11.7333333333333" style="68" customWidth="1"/>
    <col min="12251" max="12493" width="9" style="68"/>
    <col min="12494" max="12494" width="5.73333333333333" style="68" customWidth="1"/>
    <col min="12495" max="12495" width="26.8666666666667" style="68" customWidth="1"/>
    <col min="12496" max="12496" width="40.2666666666667" style="68" customWidth="1"/>
    <col min="12497" max="12497" width="9.6" style="68" customWidth="1"/>
    <col min="12498" max="12498" width="5.33333333333333" style="68" customWidth="1"/>
    <col min="12499" max="12499" width="8" style="68" customWidth="1"/>
    <col min="12500" max="12500" width="16.4666666666667" style="68" customWidth="1"/>
    <col min="12501" max="12502" width="11.4666666666667" style="68" customWidth="1"/>
    <col min="12503" max="12503" width="7.73333333333333" style="68" customWidth="1"/>
    <col min="12504" max="12504" width="9" style="68"/>
    <col min="12505" max="12505" width="11.1333333333333" style="68" customWidth="1"/>
    <col min="12506" max="12506" width="11.7333333333333" style="68" customWidth="1"/>
    <col min="12507" max="12749" width="9" style="68"/>
    <col min="12750" max="12750" width="5.73333333333333" style="68" customWidth="1"/>
    <col min="12751" max="12751" width="26.8666666666667" style="68" customWidth="1"/>
    <col min="12752" max="12752" width="40.2666666666667" style="68" customWidth="1"/>
    <col min="12753" max="12753" width="9.6" style="68" customWidth="1"/>
    <col min="12754" max="12754" width="5.33333333333333" style="68" customWidth="1"/>
    <col min="12755" max="12755" width="8" style="68" customWidth="1"/>
    <col min="12756" max="12756" width="16.4666666666667" style="68" customWidth="1"/>
    <col min="12757" max="12758" width="11.4666666666667" style="68" customWidth="1"/>
    <col min="12759" max="12759" width="7.73333333333333" style="68" customWidth="1"/>
    <col min="12760" max="12760" width="9" style="68"/>
    <col min="12761" max="12761" width="11.1333333333333" style="68" customWidth="1"/>
    <col min="12762" max="12762" width="11.7333333333333" style="68" customWidth="1"/>
    <col min="12763" max="13005" width="9" style="68"/>
    <col min="13006" max="13006" width="5.73333333333333" style="68" customWidth="1"/>
    <col min="13007" max="13007" width="26.8666666666667" style="68" customWidth="1"/>
    <col min="13008" max="13008" width="40.2666666666667" style="68" customWidth="1"/>
    <col min="13009" max="13009" width="9.6" style="68" customWidth="1"/>
    <col min="13010" max="13010" width="5.33333333333333" style="68" customWidth="1"/>
    <col min="13011" max="13011" width="8" style="68" customWidth="1"/>
    <col min="13012" max="13012" width="16.4666666666667" style="68" customWidth="1"/>
    <col min="13013" max="13014" width="11.4666666666667" style="68" customWidth="1"/>
    <col min="13015" max="13015" width="7.73333333333333" style="68" customWidth="1"/>
    <col min="13016" max="13016" width="9" style="68"/>
    <col min="13017" max="13017" width="11.1333333333333" style="68" customWidth="1"/>
    <col min="13018" max="13018" width="11.7333333333333" style="68" customWidth="1"/>
    <col min="13019" max="13261" width="9" style="68"/>
    <col min="13262" max="13262" width="5.73333333333333" style="68" customWidth="1"/>
    <col min="13263" max="13263" width="26.8666666666667" style="68" customWidth="1"/>
    <col min="13264" max="13264" width="40.2666666666667" style="68" customWidth="1"/>
    <col min="13265" max="13265" width="9.6" style="68" customWidth="1"/>
    <col min="13266" max="13266" width="5.33333333333333" style="68" customWidth="1"/>
    <col min="13267" max="13267" width="8" style="68" customWidth="1"/>
    <col min="13268" max="13268" width="16.4666666666667" style="68" customWidth="1"/>
    <col min="13269" max="13270" width="11.4666666666667" style="68" customWidth="1"/>
    <col min="13271" max="13271" width="7.73333333333333" style="68" customWidth="1"/>
    <col min="13272" max="13272" width="9" style="68"/>
    <col min="13273" max="13273" width="11.1333333333333" style="68" customWidth="1"/>
    <col min="13274" max="13274" width="11.7333333333333" style="68" customWidth="1"/>
    <col min="13275" max="13517" width="9" style="68"/>
    <col min="13518" max="13518" width="5.73333333333333" style="68" customWidth="1"/>
    <col min="13519" max="13519" width="26.8666666666667" style="68" customWidth="1"/>
    <col min="13520" max="13520" width="40.2666666666667" style="68" customWidth="1"/>
    <col min="13521" max="13521" width="9.6" style="68" customWidth="1"/>
    <col min="13522" max="13522" width="5.33333333333333" style="68" customWidth="1"/>
    <col min="13523" max="13523" width="8" style="68" customWidth="1"/>
    <col min="13524" max="13524" width="16.4666666666667" style="68" customWidth="1"/>
    <col min="13525" max="13526" width="11.4666666666667" style="68" customWidth="1"/>
    <col min="13527" max="13527" width="7.73333333333333" style="68" customWidth="1"/>
    <col min="13528" max="13528" width="9" style="68"/>
    <col min="13529" max="13529" width="11.1333333333333" style="68" customWidth="1"/>
    <col min="13530" max="13530" width="11.7333333333333" style="68" customWidth="1"/>
    <col min="13531" max="13773" width="9" style="68"/>
    <col min="13774" max="13774" width="5.73333333333333" style="68" customWidth="1"/>
    <col min="13775" max="13775" width="26.8666666666667" style="68" customWidth="1"/>
    <col min="13776" max="13776" width="40.2666666666667" style="68" customWidth="1"/>
    <col min="13777" max="13777" width="9.6" style="68" customWidth="1"/>
    <col min="13778" max="13778" width="5.33333333333333" style="68" customWidth="1"/>
    <col min="13779" max="13779" width="8" style="68" customWidth="1"/>
    <col min="13780" max="13780" width="16.4666666666667" style="68" customWidth="1"/>
    <col min="13781" max="13782" width="11.4666666666667" style="68" customWidth="1"/>
    <col min="13783" max="13783" width="7.73333333333333" style="68" customWidth="1"/>
    <col min="13784" max="13784" width="9" style="68"/>
    <col min="13785" max="13785" width="11.1333333333333" style="68" customWidth="1"/>
    <col min="13786" max="13786" width="11.7333333333333" style="68" customWidth="1"/>
    <col min="13787" max="14029" width="9" style="68"/>
    <col min="14030" max="14030" width="5.73333333333333" style="68" customWidth="1"/>
    <col min="14031" max="14031" width="26.8666666666667" style="68" customWidth="1"/>
    <col min="14032" max="14032" width="40.2666666666667" style="68" customWidth="1"/>
    <col min="14033" max="14033" width="9.6" style="68" customWidth="1"/>
    <col min="14034" max="14034" width="5.33333333333333" style="68" customWidth="1"/>
    <col min="14035" max="14035" width="8" style="68" customWidth="1"/>
    <col min="14036" max="14036" width="16.4666666666667" style="68" customWidth="1"/>
    <col min="14037" max="14038" width="11.4666666666667" style="68" customWidth="1"/>
    <col min="14039" max="14039" width="7.73333333333333" style="68" customWidth="1"/>
    <col min="14040" max="14040" width="9" style="68"/>
    <col min="14041" max="14041" width="11.1333333333333" style="68" customWidth="1"/>
    <col min="14042" max="14042" width="11.7333333333333" style="68" customWidth="1"/>
    <col min="14043" max="14285" width="9" style="68"/>
    <col min="14286" max="14286" width="5.73333333333333" style="68" customWidth="1"/>
    <col min="14287" max="14287" width="26.8666666666667" style="68" customWidth="1"/>
    <col min="14288" max="14288" width="40.2666666666667" style="68" customWidth="1"/>
    <col min="14289" max="14289" width="9.6" style="68" customWidth="1"/>
    <col min="14290" max="14290" width="5.33333333333333" style="68" customWidth="1"/>
    <col min="14291" max="14291" width="8" style="68" customWidth="1"/>
    <col min="14292" max="14292" width="16.4666666666667" style="68" customWidth="1"/>
    <col min="14293" max="14294" width="11.4666666666667" style="68" customWidth="1"/>
    <col min="14295" max="14295" width="7.73333333333333" style="68" customWidth="1"/>
    <col min="14296" max="14296" width="9" style="68"/>
    <col min="14297" max="14297" width="11.1333333333333" style="68" customWidth="1"/>
    <col min="14298" max="14298" width="11.7333333333333" style="68" customWidth="1"/>
    <col min="14299" max="14541" width="9" style="68"/>
    <col min="14542" max="14542" width="5.73333333333333" style="68" customWidth="1"/>
    <col min="14543" max="14543" width="26.8666666666667" style="68" customWidth="1"/>
    <col min="14544" max="14544" width="40.2666666666667" style="68" customWidth="1"/>
    <col min="14545" max="14545" width="9.6" style="68" customWidth="1"/>
    <col min="14546" max="14546" width="5.33333333333333" style="68" customWidth="1"/>
    <col min="14547" max="14547" width="8" style="68" customWidth="1"/>
    <col min="14548" max="14548" width="16.4666666666667" style="68" customWidth="1"/>
    <col min="14549" max="14550" width="11.4666666666667" style="68" customWidth="1"/>
    <col min="14551" max="14551" width="7.73333333333333" style="68" customWidth="1"/>
    <col min="14552" max="14552" width="9" style="68"/>
    <col min="14553" max="14553" width="11.1333333333333" style="68" customWidth="1"/>
    <col min="14554" max="14554" width="11.7333333333333" style="68" customWidth="1"/>
    <col min="14555" max="14797" width="9" style="68"/>
    <col min="14798" max="14798" width="5.73333333333333" style="68" customWidth="1"/>
    <col min="14799" max="14799" width="26.8666666666667" style="68" customWidth="1"/>
    <col min="14800" max="14800" width="40.2666666666667" style="68" customWidth="1"/>
    <col min="14801" max="14801" width="9.6" style="68" customWidth="1"/>
    <col min="14802" max="14802" width="5.33333333333333" style="68" customWidth="1"/>
    <col min="14803" max="14803" width="8" style="68" customWidth="1"/>
    <col min="14804" max="14804" width="16.4666666666667" style="68" customWidth="1"/>
    <col min="14805" max="14806" width="11.4666666666667" style="68" customWidth="1"/>
    <col min="14807" max="14807" width="7.73333333333333" style="68" customWidth="1"/>
    <col min="14808" max="14808" width="9" style="68"/>
    <col min="14809" max="14809" width="11.1333333333333" style="68" customWidth="1"/>
    <col min="14810" max="14810" width="11.7333333333333" style="68" customWidth="1"/>
    <col min="14811" max="15053" width="9" style="68"/>
    <col min="15054" max="15054" width="5.73333333333333" style="68" customWidth="1"/>
    <col min="15055" max="15055" width="26.8666666666667" style="68" customWidth="1"/>
    <col min="15056" max="15056" width="40.2666666666667" style="68" customWidth="1"/>
    <col min="15057" max="15057" width="9.6" style="68" customWidth="1"/>
    <col min="15058" max="15058" width="5.33333333333333" style="68" customWidth="1"/>
    <col min="15059" max="15059" width="8" style="68" customWidth="1"/>
    <col min="15060" max="15060" width="16.4666666666667" style="68" customWidth="1"/>
    <col min="15061" max="15062" width="11.4666666666667" style="68" customWidth="1"/>
    <col min="15063" max="15063" width="7.73333333333333" style="68" customWidth="1"/>
    <col min="15064" max="15064" width="9" style="68"/>
    <col min="15065" max="15065" width="11.1333333333333" style="68" customWidth="1"/>
    <col min="15066" max="15066" width="11.7333333333333" style="68" customWidth="1"/>
    <col min="15067" max="15309" width="9" style="68"/>
    <col min="15310" max="15310" width="5.73333333333333" style="68" customWidth="1"/>
    <col min="15311" max="15311" width="26.8666666666667" style="68" customWidth="1"/>
    <col min="15312" max="15312" width="40.2666666666667" style="68" customWidth="1"/>
    <col min="15313" max="15313" width="9.6" style="68" customWidth="1"/>
    <col min="15314" max="15314" width="5.33333333333333" style="68" customWidth="1"/>
    <col min="15315" max="15315" width="8" style="68" customWidth="1"/>
    <col min="15316" max="15316" width="16.4666666666667" style="68" customWidth="1"/>
    <col min="15317" max="15318" width="11.4666666666667" style="68" customWidth="1"/>
    <col min="15319" max="15319" width="7.73333333333333" style="68" customWidth="1"/>
    <col min="15320" max="15320" width="9" style="68"/>
    <col min="15321" max="15321" width="11.1333333333333" style="68" customWidth="1"/>
    <col min="15322" max="15322" width="11.7333333333333" style="68" customWidth="1"/>
    <col min="15323" max="15565" width="9" style="68"/>
    <col min="15566" max="15566" width="5.73333333333333" style="68" customWidth="1"/>
    <col min="15567" max="15567" width="26.8666666666667" style="68" customWidth="1"/>
    <col min="15568" max="15568" width="40.2666666666667" style="68" customWidth="1"/>
    <col min="15569" max="15569" width="9.6" style="68" customWidth="1"/>
    <col min="15570" max="15570" width="5.33333333333333" style="68" customWidth="1"/>
    <col min="15571" max="15571" width="8" style="68" customWidth="1"/>
    <col min="15572" max="15572" width="16.4666666666667" style="68" customWidth="1"/>
    <col min="15573" max="15574" width="11.4666666666667" style="68" customWidth="1"/>
    <col min="15575" max="15575" width="7.73333333333333" style="68" customWidth="1"/>
    <col min="15576" max="15576" width="9" style="68"/>
    <col min="15577" max="15577" width="11.1333333333333" style="68" customWidth="1"/>
    <col min="15578" max="15578" width="11.7333333333333" style="68" customWidth="1"/>
    <col min="15579" max="15821" width="9" style="68"/>
    <col min="15822" max="15822" width="5.73333333333333" style="68" customWidth="1"/>
    <col min="15823" max="15823" width="26.8666666666667" style="68" customWidth="1"/>
    <col min="15824" max="15824" width="40.2666666666667" style="68" customWidth="1"/>
    <col min="15825" max="15825" width="9.6" style="68" customWidth="1"/>
    <col min="15826" max="15826" width="5.33333333333333" style="68" customWidth="1"/>
    <col min="15827" max="15827" width="8" style="68" customWidth="1"/>
    <col min="15828" max="15828" width="16.4666666666667" style="68" customWidth="1"/>
    <col min="15829" max="15830" width="11.4666666666667" style="68" customWidth="1"/>
    <col min="15831" max="15831" width="7.73333333333333" style="68" customWidth="1"/>
    <col min="15832" max="15832" width="9" style="68"/>
    <col min="15833" max="15833" width="11.1333333333333" style="68" customWidth="1"/>
    <col min="15834" max="15834" width="11.7333333333333" style="68" customWidth="1"/>
    <col min="15835" max="16077" width="9" style="68"/>
    <col min="16078" max="16078" width="5.73333333333333" style="68" customWidth="1"/>
    <col min="16079" max="16079" width="26.8666666666667" style="68" customWidth="1"/>
    <col min="16080" max="16080" width="40.2666666666667" style="68" customWidth="1"/>
    <col min="16081" max="16081" width="9.6" style="68" customWidth="1"/>
    <col min="16082" max="16082" width="5.33333333333333" style="68" customWidth="1"/>
    <col min="16083" max="16083" width="8" style="68" customWidth="1"/>
    <col min="16084" max="16084" width="16.4666666666667" style="68" customWidth="1"/>
    <col min="16085" max="16086" width="11.4666666666667" style="68" customWidth="1"/>
    <col min="16087" max="16087" width="7.73333333333333" style="68" customWidth="1"/>
    <col min="16088" max="16088" width="9" style="68"/>
    <col min="16089" max="16089" width="11.1333333333333" style="68" customWidth="1"/>
    <col min="16090" max="16090" width="11.7333333333333" style="68" customWidth="1"/>
    <col min="16091" max="16384" width="9" style="68"/>
  </cols>
  <sheetData>
    <row r="1" ht="14.25" spans="1:8">
      <c r="A1" s="135" t="s">
        <v>188</v>
      </c>
      <c r="B1" s="135"/>
      <c r="C1" s="135"/>
      <c r="D1" s="135"/>
      <c r="E1" s="135"/>
      <c r="F1" s="135"/>
      <c r="G1" s="135"/>
      <c r="H1" s="135"/>
    </row>
    <row r="2" s="64" customFormat="1" ht="12" spans="1:8">
      <c r="A2" s="12" t="s">
        <v>24</v>
      </c>
      <c r="B2" s="136" t="s">
        <v>40</v>
      </c>
      <c r="C2" s="12" t="s">
        <v>41</v>
      </c>
      <c r="D2" s="12" t="s">
        <v>42</v>
      </c>
      <c r="E2" s="12" t="s">
        <v>43</v>
      </c>
      <c r="F2" s="12" t="s">
        <v>44</v>
      </c>
      <c r="G2" s="12"/>
      <c r="H2" s="12" t="s">
        <v>45</v>
      </c>
    </row>
    <row r="3" s="64" customFormat="1" ht="12" spans="1:8">
      <c r="A3" s="12"/>
      <c r="B3" s="136"/>
      <c r="C3" s="12"/>
      <c r="D3" s="12"/>
      <c r="E3" s="12"/>
      <c r="F3" s="12" t="s">
        <v>46</v>
      </c>
      <c r="G3" s="12" t="s">
        <v>47</v>
      </c>
      <c r="H3" s="12"/>
    </row>
    <row r="4" spans="1:8">
      <c r="A4" s="23" t="s">
        <v>48</v>
      </c>
      <c r="B4" s="113" t="s">
        <v>49</v>
      </c>
      <c r="C4" s="71"/>
      <c r="D4" s="72"/>
      <c r="E4" s="72"/>
      <c r="F4" s="72"/>
      <c r="G4" s="72"/>
      <c r="H4" s="137"/>
    </row>
    <row r="5" s="68" customFormat="1" spans="1:8">
      <c r="A5" s="23" t="s">
        <v>50</v>
      </c>
      <c r="B5" s="131" t="s">
        <v>189</v>
      </c>
      <c r="C5" s="71"/>
      <c r="D5" s="72"/>
      <c r="E5" s="72"/>
      <c r="F5" s="92"/>
      <c r="G5" s="92"/>
      <c r="H5" s="138"/>
    </row>
    <row r="6" s="68" customFormat="1" ht="409" customHeight="1" spans="1:8">
      <c r="A6" s="75">
        <v>1</v>
      </c>
      <c r="B6" s="75" t="s">
        <v>190</v>
      </c>
      <c r="C6" s="76" t="s">
        <v>191</v>
      </c>
      <c r="D6" s="75" t="s">
        <v>88</v>
      </c>
      <c r="E6" s="75">
        <v>1</v>
      </c>
      <c r="F6" s="77">
        <v>35420</v>
      </c>
      <c r="G6" s="77">
        <f>E6*F6</f>
        <v>35420</v>
      </c>
      <c r="H6" s="75"/>
    </row>
    <row r="7" s="68" customFormat="1" ht="409" customHeight="1" spans="1:8">
      <c r="A7" s="139"/>
      <c r="B7" s="139"/>
      <c r="C7" s="140"/>
      <c r="D7" s="139"/>
      <c r="E7" s="139"/>
      <c r="F7" s="141"/>
      <c r="G7" s="141"/>
      <c r="H7" s="139"/>
    </row>
    <row r="8" s="68" customFormat="1" ht="156" customHeight="1" spans="1:8">
      <c r="A8" s="79"/>
      <c r="B8" s="79"/>
      <c r="C8" s="80"/>
      <c r="D8" s="79"/>
      <c r="E8" s="79"/>
      <c r="F8" s="81"/>
      <c r="G8" s="81"/>
      <c r="H8" s="79"/>
    </row>
    <row r="9" s="68" customFormat="1" ht="33.75" spans="1:10">
      <c r="A9" s="72">
        <v>2</v>
      </c>
      <c r="B9" s="142" t="s">
        <v>192</v>
      </c>
      <c r="C9" s="130" t="s">
        <v>193</v>
      </c>
      <c r="D9" s="112" t="s">
        <v>88</v>
      </c>
      <c r="E9" s="112">
        <v>1</v>
      </c>
      <c r="F9" s="50">
        <v>850</v>
      </c>
      <c r="G9" s="50">
        <f>E9*F9</f>
        <v>850</v>
      </c>
      <c r="H9" s="143"/>
      <c r="I9" s="149"/>
      <c r="J9" s="124"/>
    </row>
    <row r="10" s="68" customFormat="1" spans="1:10">
      <c r="A10" s="72">
        <v>3</v>
      </c>
      <c r="B10" s="142" t="s">
        <v>194</v>
      </c>
      <c r="C10" s="130" t="s">
        <v>195</v>
      </c>
      <c r="D10" s="112" t="s">
        <v>196</v>
      </c>
      <c r="E10" s="112">
        <v>1000</v>
      </c>
      <c r="F10" s="50">
        <v>10</v>
      </c>
      <c r="G10" s="50">
        <f>E10*F10</f>
        <v>10000</v>
      </c>
      <c r="H10" s="143"/>
      <c r="I10" s="149"/>
      <c r="J10" s="124"/>
    </row>
    <row r="11" s="68" customFormat="1" spans="1:9">
      <c r="A11" s="23" t="s">
        <v>62</v>
      </c>
      <c r="B11" s="131" t="s">
        <v>197</v>
      </c>
      <c r="C11" s="71"/>
      <c r="D11" s="72"/>
      <c r="E11" s="72"/>
      <c r="F11" s="92"/>
      <c r="G11" s="92"/>
      <c r="H11" s="138"/>
      <c r="I11" s="149"/>
    </row>
    <row r="12" spans="1:9">
      <c r="A12" s="23" t="s">
        <v>134</v>
      </c>
      <c r="B12" s="113" t="s">
        <v>198</v>
      </c>
      <c r="C12" s="121"/>
      <c r="D12" s="72"/>
      <c r="E12" s="72"/>
      <c r="F12" s="50"/>
      <c r="G12" s="50"/>
      <c r="H12" s="137"/>
      <c r="I12" s="149"/>
    </row>
    <row r="13" s="68" customFormat="1" ht="258.75" spans="1:9">
      <c r="A13" s="72">
        <v>1</v>
      </c>
      <c r="B13" s="142" t="s">
        <v>199</v>
      </c>
      <c r="C13" s="130" t="s">
        <v>200</v>
      </c>
      <c r="D13" s="112" t="s">
        <v>88</v>
      </c>
      <c r="E13" s="112">
        <v>7</v>
      </c>
      <c r="F13" s="50">
        <v>4659</v>
      </c>
      <c r="G13" s="50">
        <f>F13*E13</f>
        <v>32613</v>
      </c>
      <c r="H13" s="143"/>
      <c r="I13" s="149"/>
    </row>
    <row r="14" spans="1:9">
      <c r="A14" s="294" t="s">
        <v>140</v>
      </c>
      <c r="B14" s="113" t="s">
        <v>201</v>
      </c>
      <c r="C14" s="121"/>
      <c r="D14" s="72"/>
      <c r="E14" s="72"/>
      <c r="F14" s="50"/>
      <c r="G14" s="50"/>
      <c r="H14" s="137"/>
      <c r="I14" s="149"/>
    </row>
    <row r="15" s="68" customFormat="1" ht="112.5" spans="1:9">
      <c r="A15" s="72">
        <v>1</v>
      </c>
      <c r="B15" s="142" t="s">
        <v>202</v>
      </c>
      <c r="C15" s="130" t="s">
        <v>203</v>
      </c>
      <c r="D15" s="112" t="s">
        <v>88</v>
      </c>
      <c r="E15" s="112">
        <v>24</v>
      </c>
      <c r="F15" s="50">
        <v>720</v>
      </c>
      <c r="G15" s="50">
        <f>F15*E15</f>
        <v>17280</v>
      </c>
      <c r="H15" s="143"/>
      <c r="I15" s="149"/>
    </row>
    <row r="16" s="68" customFormat="1" ht="101.25" spans="1:9">
      <c r="A16" s="72">
        <v>2</v>
      </c>
      <c r="B16" s="142" t="s">
        <v>204</v>
      </c>
      <c r="C16" s="130" t="s">
        <v>205</v>
      </c>
      <c r="D16" s="112" t="s">
        <v>88</v>
      </c>
      <c r="E16" s="112">
        <v>146</v>
      </c>
      <c r="F16" s="50">
        <v>720</v>
      </c>
      <c r="G16" s="50">
        <f>F16*E16</f>
        <v>105120</v>
      </c>
      <c r="H16" s="143"/>
      <c r="I16" s="150"/>
    </row>
    <row r="17" s="68" customFormat="1" ht="146.25" spans="1:9">
      <c r="A17" s="72">
        <v>3</v>
      </c>
      <c r="B17" s="142" t="s">
        <v>206</v>
      </c>
      <c r="C17" s="130" t="s">
        <v>207</v>
      </c>
      <c r="D17" s="112" t="s">
        <v>88</v>
      </c>
      <c r="E17" s="112">
        <v>1</v>
      </c>
      <c r="F17" s="50">
        <v>3800</v>
      </c>
      <c r="G17" s="50">
        <f>F17*E17</f>
        <v>3800</v>
      </c>
      <c r="H17" s="143"/>
      <c r="I17" s="149"/>
    </row>
    <row r="18" s="68" customFormat="1" spans="1:9">
      <c r="A18" s="294" t="s">
        <v>146</v>
      </c>
      <c r="B18" s="113" t="s">
        <v>208</v>
      </c>
      <c r="C18" s="130"/>
      <c r="D18" s="72"/>
      <c r="E18" s="112"/>
      <c r="F18" s="50"/>
      <c r="G18" s="50"/>
      <c r="H18" s="137"/>
      <c r="I18" s="149"/>
    </row>
    <row r="19" s="68" customFormat="1" ht="146.25" spans="1:9">
      <c r="A19" s="72">
        <v>1</v>
      </c>
      <c r="B19" s="142" t="s">
        <v>209</v>
      </c>
      <c r="C19" s="130" t="s">
        <v>210</v>
      </c>
      <c r="D19" s="112" t="s">
        <v>88</v>
      </c>
      <c r="E19" s="112">
        <v>1</v>
      </c>
      <c r="F19" s="50">
        <v>780</v>
      </c>
      <c r="G19" s="50">
        <f t="shared" ref="G19:G24" si="0">F19*E19</f>
        <v>780</v>
      </c>
      <c r="H19" s="143"/>
      <c r="I19" s="149"/>
    </row>
    <row r="20" s="68" customFormat="1" ht="101.25" spans="1:9">
      <c r="A20" s="72">
        <v>2</v>
      </c>
      <c r="B20" s="142" t="s">
        <v>211</v>
      </c>
      <c r="C20" s="130" t="s">
        <v>212</v>
      </c>
      <c r="D20" s="112" t="s">
        <v>213</v>
      </c>
      <c r="E20" s="112">
        <v>1</v>
      </c>
      <c r="F20" s="50">
        <v>590</v>
      </c>
      <c r="G20" s="50">
        <f t="shared" si="0"/>
        <v>590</v>
      </c>
      <c r="H20" s="143"/>
      <c r="I20" s="149"/>
    </row>
    <row r="21" s="68" customFormat="1" spans="1:9">
      <c r="A21" s="294" t="s">
        <v>162</v>
      </c>
      <c r="B21" s="113" t="s">
        <v>214</v>
      </c>
      <c r="C21" s="130"/>
      <c r="D21" s="72"/>
      <c r="E21" s="112"/>
      <c r="F21" s="50"/>
      <c r="G21" s="50"/>
      <c r="H21" s="137"/>
      <c r="I21" s="149"/>
    </row>
    <row r="22" s="68" customFormat="1" ht="258.75" spans="1:9">
      <c r="A22" s="72">
        <v>1</v>
      </c>
      <c r="B22" s="144" t="s">
        <v>215</v>
      </c>
      <c r="C22" s="145" t="s">
        <v>216</v>
      </c>
      <c r="D22" s="112" t="s">
        <v>88</v>
      </c>
      <c r="E22" s="112">
        <v>4</v>
      </c>
      <c r="F22" s="50">
        <v>1860</v>
      </c>
      <c r="G22" s="50">
        <f t="shared" si="0"/>
        <v>7440</v>
      </c>
      <c r="H22" s="143"/>
      <c r="I22" s="149"/>
    </row>
    <row r="23" s="68" customFormat="1" spans="1:9">
      <c r="A23" s="294" t="s">
        <v>172</v>
      </c>
      <c r="B23" s="113" t="s">
        <v>217</v>
      </c>
      <c r="C23" s="130"/>
      <c r="D23" s="72"/>
      <c r="E23" s="112"/>
      <c r="F23" s="50"/>
      <c r="G23" s="50"/>
      <c r="H23" s="137"/>
      <c r="I23" s="149"/>
    </row>
    <row r="24" s="68" customFormat="1" ht="101.25" spans="1:9">
      <c r="A24" s="72">
        <v>1</v>
      </c>
      <c r="B24" s="142" t="s">
        <v>204</v>
      </c>
      <c r="C24" s="130" t="s">
        <v>205</v>
      </c>
      <c r="D24" s="112" t="s">
        <v>88</v>
      </c>
      <c r="E24" s="112">
        <v>53</v>
      </c>
      <c r="F24" s="50">
        <v>720</v>
      </c>
      <c r="G24" s="50">
        <f t="shared" si="0"/>
        <v>38160</v>
      </c>
      <c r="H24" s="143"/>
      <c r="I24" s="150"/>
    </row>
    <row r="25" spans="1:9">
      <c r="A25" s="294" t="s">
        <v>218</v>
      </c>
      <c r="B25" s="113" t="s">
        <v>219</v>
      </c>
      <c r="C25" s="106"/>
      <c r="D25" s="72"/>
      <c r="E25" s="112"/>
      <c r="F25" s="50"/>
      <c r="G25" s="50"/>
      <c r="H25" s="137"/>
      <c r="I25" s="149"/>
    </row>
    <row r="26" spans="1:9">
      <c r="A26" s="72">
        <v>1</v>
      </c>
      <c r="B26" s="74" t="s">
        <v>220</v>
      </c>
      <c r="C26" s="109" t="s">
        <v>221</v>
      </c>
      <c r="D26" s="72" t="s">
        <v>107</v>
      </c>
      <c r="E26" s="72">
        <v>210</v>
      </c>
      <c r="F26" s="50">
        <v>28</v>
      </c>
      <c r="G26" s="50">
        <f t="shared" ref="G26:G29" si="1">F26*E26</f>
        <v>5880</v>
      </c>
      <c r="H26" s="137"/>
      <c r="I26" s="149"/>
    </row>
    <row r="27" spans="1:9">
      <c r="A27" s="72">
        <v>2</v>
      </c>
      <c r="B27" s="74" t="s">
        <v>222</v>
      </c>
      <c r="C27" s="109" t="s">
        <v>223</v>
      </c>
      <c r="D27" s="72" t="s">
        <v>107</v>
      </c>
      <c r="E27" s="72">
        <f>E17</f>
        <v>1</v>
      </c>
      <c r="F27" s="50">
        <v>150</v>
      </c>
      <c r="G27" s="50">
        <f t="shared" si="1"/>
        <v>150</v>
      </c>
      <c r="H27" s="137"/>
      <c r="I27" s="149"/>
    </row>
    <row r="28" spans="1:9">
      <c r="A28" s="72">
        <v>3</v>
      </c>
      <c r="B28" s="74" t="s">
        <v>224</v>
      </c>
      <c r="C28" s="109" t="s">
        <v>225</v>
      </c>
      <c r="D28" s="72" t="s">
        <v>54</v>
      </c>
      <c r="E28" s="72">
        <v>228</v>
      </c>
      <c r="F28" s="50">
        <v>28</v>
      </c>
      <c r="G28" s="50">
        <f t="shared" si="1"/>
        <v>6384</v>
      </c>
      <c r="H28" s="137"/>
      <c r="I28" s="149"/>
    </row>
    <row r="29" spans="1:9">
      <c r="A29" s="72">
        <v>4</v>
      </c>
      <c r="B29" s="74" t="s">
        <v>226</v>
      </c>
      <c r="C29" s="109" t="s">
        <v>227</v>
      </c>
      <c r="D29" s="72" t="s">
        <v>54</v>
      </c>
      <c r="E29" s="72">
        <v>1</v>
      </c>
      <c r="F29" s="50">
        <v>28</v>
      </c>
      <c r="G29" s="50">
        <f t="shared" si="1"/>
        <v>28</v>
      </c>
      <c r="H29" s="137"/>
      <c r="I29" s="149"/>
    </row>
    <row r="30" spans="1:9">
      <c r="A30" s="72">
        <v>5</v>
      </c>
      <c r="B30" s="74" t="s">
        <v>228</v>
      </c>
      <c r="C30" s="109" t="s">
        <v>229</v>
      </c>
      <c r="D30" s="72" t="s">
        <v>54</v>
      </c>
      <c r="E30" s="72">
        <v>50</v>
      </c>
      <c r="F30" s="50">
        <v>65</v>
      </c>
      <c r="G30" s="50">
        <f t="shared" ref="G30:G35" si="2">F30*E30</f>
        <v>3250</v>
      </c>
      <c r="H30" s="137"/>
      <c r="I30" s="149"/>
    </row>
    <row r="31" s="68" customFormat="1" spans="1:9">
      <c r="A31" s="72">
        <v>6</v>
      </c>
      <c r="B31" s="142" t="s">
        <v>230</v>
      </c>
      <c r="C31" s="142" t="s">
        <v>231</v>
      </c>
      <c r="D31" s="146" t="s">
        <v>107</v>
      </c>
      <c r="E31" s="146">
        <v>16</v>
      </c>
      <c r="F31" s="50">
        <v>950</v>
      </c>
      <c r="G31" s="50">
        <f t="shared" si="2"/>
        <v>15200</v>
      </c>
      <c r="H31" s="143"/>
      <c r="I31" s="149"/>
    </row>
    <row r="32" s="68" customFormat="1" spans="1:9">
      <c r="A32" s="72">
        <v>7</v>
      </c>
      <c r="B32" s="142" t="s">
        <v>232</v>
      </c>
      <c r="C32" s="142" t="s">
        <v>233</v>
      </c>
      <c r="D32" s="146" t="s">
        <v>107</v>
      </c>
      <c r="E32" s="146">
        <v>20</v>
      </c>
      <c r="F32" s="50">
        <v>120</v>
      </c>
      <c r="G32" s="50">
        <f t="shared" si="2"/>
        <v>2400</v>
      </c>
      <c r="H32" s="143"/>
      <c r="I32" s="149"/>
    </row>
    <row r="33" s="68" customFormat="1" spans="1:9">
      <c r="A33" s="72">
        <v>8</v>
      </c>
      <c r="B33" s="142" t="s">
        <v>234</v>
      </c>
      <c r="C33" s="142" t="s">
        <v>235</v>
      </c>
      <c r="D33" s="146" t="s">
        <v>96</v>
      </c>
      <c r="E33" s="146">
        <v>174</v>
      </c>
      <c r="F33" s="50">
        <v>30</v>
      </c>
      <c r="G33" s="50">
        <f t="shared" si="2"/>
        <v>5220</v>
      </c>
      <c r="H33" s="143"/>
      <c r="I33" s="149"/>
    </row>
    <row r="34" s="68" customFormat="1" spans="1:9">
      <c r="A34" s="72">
        <v>9</v>
      </c>
      <c r="B34" s="142" t="s">
        <v>236</v>
      </c>
      <c r="C34" s="142" t="s">
        <v>237</v>
      </c>
      <c r="D34" s="146" t="s">
        <v>107</v>
      </c>
      <c r="E34" s="146">
        <v>12</v>
      </c>
      <c r="F34" s="50">
        <v>450</v>
      </c>
      <c r="G34" s="50">
        <f t="shared" si="2"/>
        <v>5400</v>
      </c>
      <c r="H34" s="143"/>
      <c r="I34" s="149"/>
    </row>
    <row r="35" s="68" customFormat="1" spans="1:9">
      <c r="A35" s="72">
        <v>10</v>
      </c>
      <c r="B35" s="142" t="s">
        <v>238</v>
      </c>
      <c r="C35" s="142" t="s">
        <v>239</v>
      </c>
      <c r="D35" s="146" t="s">
        <v>213</v>
      </c>
      <c r="E35" s="146">
        <v>6</v>
      </c>
      <c r="F35" s="50">
        <v>465</v>
      </c>
      <c r="G35" s="50">
        <f t="shared" si="2"/>
        <v>2790</v>
      </c>
      <c r="H35" s="103"/>
      <c r="I35" s="149"/>
    </row>
    <row r="36" s="68" customFormat="1" spans="1:16384">
      <c r="A36" s="294" t="s">
        <v>240</v>
      </c>
      <c r="B36" s="113" t="s">
        <v>241</v>
      </c>
      <c r="C36" s="109"/>
      <c r="D36" s="72"/>
      <c r="E36" s="72"/>
      <c r="F36" s="50"/>
      <c r="G36" s="50"/>
      <c r="H36" s="137"/>
      <c r="I36" s="149"/>
      <c r="XEO36" s="65"/>
      <c r="XEP36" s="65"/>
      <c r="XEQ36" s="65"/>
      <c r="XER36" s="65"/>
      <c r="XES36" s="65"/>
      <c r="XET36" s="65"/>
      <c r="XEU36" s="65"/>
      <c r="XEV36" s="65"/>
      <c r="XEW36" s="65"/>
      <c r="XEX36" s="65"/>
      <c r="XEY36" s="65"/>
      <c r="XEZ36" s="65"/>
      <c r="XFA36" s="65"/>
      <c r="XFB36" s="65"/>
      <c r="XFC36" s="65"/>
      <c r="XFD36" s="65"/>
    </row>
    <row r="37" s="68" customFormat="1" ht="101.25" spans="1:9">
      <c r="A37" s="103">
        <v>1</v>
      </c>
      <c r="B37" s="142" t="s">
        <v>242</v>
      </c>
      <c r="C37" s="142" t="s">
        <v>243</v>
      </c>
      <c r="D37" s="112" t="s">
        <v>88</v>
      </c>
      <c r="E37" s="112">
        <v>1</v>
      </c>
      <c r="F37" s="50">
        <v>19656</v>
      </c>
      <c r="G37" s="50">
        <f t="shared" ref="G37:G44" si="3">E37*F37</f>
        <v>19656</v>
      </c>
      <c r="H37" s="143"/>
      <c r="I37" s="149"/>
    </row>
    <row r="38" s="68" customFormat="1" spans="1:9">
      <c r="A38" s="103">
        <v>2</v>
      </c>
      <c r="B38" s="142" t="s">
        <v>244</v>
      </c>
      <c r="C38" s="142" t="s">
        <v>245</v>
      </c>
      <c r="D38" s="112" t="s">
        <v>246</v>
      </c>
      <c r="E38" s="112">
        <v>16</v>
      </c>
      <c r="F38" s="50">
        <v>1301</v>
      </c>
      <c r="G38" s="50">
        <f t="shared" si="3"/>
        <v>20816</v>
      </c>
      <c r="H38" s="143"/>
      <c r="I38" s="149"/>
    </row>
    <row r="39" s="68" customFormat="1" spans="1:9">
      <c r="A39" s="103">
        <v>3</v>
      </c>
      <c r="B39" s="142" t="s">
        <v>247</v>
      </c>
      <c r="C39" s="142" t="s">
        <v>248</v>
      </c>
      <c r="D39" s="112" t="s">
        <v>107</v>
      </c>
      <c r="E39" s="112">
        <v>1</v>
      </c>
      <c r="F39" s="50">
        <v>1200</v>
      </c>
      <c r="G39" s="50">
        <f t="shared" si="3"/>
        <v>1200</v>
      </c>
      <c r="H39" s="143"/>
      <c r="I39" s="149"/>
    </row>
    <row r="40" s="68" customFormat="1" spans="1:9">
      <c r="A40" s="103">
        <v>4</v>
      </c>
      <c r="B40" s="142" t="s">
        <v>249</v>
      </c>
      <c r="C40" s="142" t="s">
        <v>250</v>
      </c>
      <c r="D40" s="112" t="s">
        <v>107</v>
      </c>
      <c r="E40" s="112">
        <v>1</v>
      </c>
      <c r="F40" s="50">
        <v>950</v>
      </c>
      <c r="G40" s="50">
        <f t="shared" si="3"/>
        <v>950</v>
      </c>
      <c r="H40" s="143"/>
      <c r="I40" s="149"/>
    </row>
    <row r="41" s="68" customFormat="1" spans="1:9">
      <c r="A41" s="103">
        <v>5</v>
      </c>
      <c r="B41" s="71" t="s">
        <v>251</v>
      </c>
      <c r="C41" s="130" t="s">
        <v>252</v>
      </c>
      <c r="D41" s="72" t="s">
        <v>107</v>
      </c>
      <c r="E41" s="112">
        <v>1</v>
      </c>
      <c r="F41" s="50">
        <v>3850</v>
      </c>
      <c r="G41" s="50">
        <f t="shared" si="3"/>
        <v>3850</v>
      </c>
      <c r="H41" s="137"/>
      <c r="I41" s="149"/>
    </row>
    <row r="42" s="68" customFormat="1" spans="1:9">
      <c r="A42" s="103">
        <v>6</v>
      </c>
      <c r="B42" s="74" t="s">
        <v>253</v>
      </c>
      <c r="C42" s="130" t="s">
        <v>254</v>
      </c>
      <c r="D42" s="72" t="s">
        <v>107</v>
      </c>
      <c r="E42" s="72">
        <v>8</v>
      </c>
      <c r="F42" s="50">
        <v>900</v>
      </c>
      <c r="G42" s="50">
        <f t="shared" si="3"/>
        <v>7200</v>
      </c>
      <c r="H42" s="137"/>
      <c r="I42" s="149"/>
    </row>
    <row r="43" s="68" customFormat="1" spans="1:9">
      <c r="A43" s="103">
        <v>7</v>
      </c>
      <c r="B43" s="74" t="s">
        <v>255</v>
      </c>
      <c r="C43" s="106" t="s">
        <v>256</v>
      </c>
      <c r="D43" s="72" t="s">
        <v>66</v>
      </c>
      <c r="E43" s="112">
        <v>8</v>
      </c>
      <c r="F43" s="50">
        <v>88</v>
      </c>
      <c r="G43" s="50">
        <f t="shared" si="3"/>
        <v>704</v>
      </c>
      <c r="H43" s="137"/>
      <c r="I43" s="149"/>
    </row>
    <row r="44" s="68" customFormat="1" spans="1:9">
      <c r="A44" s="103">
        <v>8</v>
      </c>
      <c r="B44" s="74" t="s">
        <v>257</v>
      </c>
      <c r="C44" s="106" t="s">
        <v>258</v>
      </c>
      <c r="D44" s="72" t="s">
        <v>66</v>
      </c>
      <c r="E44" s="112">
        <v>8</v>
      </c>
      <c r="F44" s="50">
        <v>95</v>
      </c>
      <c r="G44" s="50">
        <f t="shared" si="3"/>
        <v>760</v>
      </c>
      <c r="H44" s="137"/>
      <c r="I44" s="149"/>
    </row>
    <row r="45" s="68" customFormat="1" spans="1:9">
      <c r="A45" s="294" t="s">
        <v>259</v>
      </c>
      <c r="B45" s="113" t="s">
        <v>260</v>
      </c>
      <c r="C45" s="109"/>
      <c r="D45" s="72"/>
      <c r="E45" s="72"/>
      <c r="F45" s="50"/>
      <c r="G45" s="50"/>
      <c r="H45" s="137"/>
      <c r="I45" s="149"/>
    </row>
    <row r="46" s="68" customFormat="1" spans="1:9">
      <c r="A46" s="103">
        <v>1</v>
      </c>
      <c r="B46" s="74" t="s">
        <v>260</v>
      </c>
      <c r="C46" s="106" t="s">
        <v>261</v>
      </c>
      <c r="D46" s="72" t="s">
        <v>127</v>
      </c>
      <c r="E46" s="112">
        <v>1</v>
      </c>
      <c r="F46" s="50">
        <v>1800</v>
      </c>
      <c r="G46" s="50">
        <f>E46*F46</f>
        <v>1800</v>
      </c>
      <c r="H46" s="137"/>
      <c r="I46" s="149"/>
    </row>
    <row r="47" s="68" customFormat="1" spans="1:9">
      <c r="A47" s="23" t="s">
        <v>67</v>
      </c>
      <c r="B47" s="131" t="s">
        <v>262</v>
      </c>
      <c r="C47" s="71"/>
      <c r="D47" s="72"/>
      <c r="E47" s="72"/>
      <c r="F47" s="92"/>
      <c r="G47" s="92"/>
      <c r="H47" s="138"/>
      <c r="I47" s="149"/>
    </row>
    <row r="48" s="68" customFormat="1" ht="56.25" spans="1:9">
      <c r="A48" s="72">
        <v>1</v>
      </c>
      <c r="B48" s="142" t="s">
        <v>263</v>
      </c>
      <c r="C48" s="130" t="s">
        <v>264</v>
      </c>
      <c r="D48" s="112" t="s">
        <v>88</v>
      </c>
      <c r="E48" s="112">
        <v>4</v>
      </c>
      <c r="F48" s="50">
        <v>8733</v>
      </c>
      <c r="G48" s="50">
        <f t="shared" ref="G48:G50" si="4">F48*E48</f>
        <v>34932</v>
      </c>
      <c r="H48" s="143"/>
      <c r="I48" s="151"/>
    </row>
    <row r="49" s="68" customFormat="1" spans="1:9">
      <c r="A49" s="72">
        <v>2</v>
      </c>
      <c r="B49" s="142" t="s">
        <v>265</v>
      </c>
      <c r="C49" s="130" t="s">
        <v>266</v>
      </c>
      <c r="D49" s="112" t="s">
        <v>176</v>
      </c>
      <c r="E49" s="112">
        <v>40</v>
      </c>
      <c r="F49" s="50">
        <v>1310</v>
      </c>
      <c r="G49" s="50">
        <f t="shared" si="4"/>
        <v>52400</v>
      </c>
      <c r="H49" s="147"/>
      <c r="I49" s="149"/>
    </row>
    <row r="50" s="68" customFormat="1" spans="1:9">
      <c r="A50" s="72">
        <v>3</v>
      </c>
      <c r="B50" s="142" t="s">
        <v>267</v>
      </c>
      <c r="C50" s="130" t="s">
        <v>268</v>
      </c>
      <c r="D50" s="112" t="s">
        <v>176</v>
      </c>
      <c r="E50" s="112">
        <v>2</v>
      </c>
      <c r="F50" s="50">
        <v>1810</v>
      </c>
      <c r="G50" s="50">
        <f t="shared" si="4"/>
        <v>3620</v>
      </c>
      <c r="H50" s="147" t="s">
        <v>269</v>
      </c>
      <c r="I50" s="149"/>
    </row>
    <row r="51" s="68" customFormat="1" spans="1:9">
      <c r="A51" s="23" t="s">
        <v>72</v>
      </c>
      <c r="B51" s="131" t="s">
        <v>270</v>
      </c>
      <c r="C51" s="71"/>
      <c r="D51" s="72"/>
      <c r="E51" s="72"/>
      <c r="F51" s="92"/>
      <c r="G51" s="92"/>
      <c r="H51" s="138"/>
      <c r="I51" s="149"/>
    </row>
    <row r="52" spans="1:9">
      <c r="A52" s="294" t="s">
        <v>134</v>
      </c>
      <c r="B52" s="113" t="s">
        <v>271</v>
      </c>
      <c r="C52" s="71"/>
      <c r="D52" s="72"/>
      <c r="E52" s="72"/>
      <c r="F52" s="50"/>
      <c r="G52" s="50"/>
      <c r="H52" s="137"/>
      <c r="I52" s="149"/>
    </row>
    <row r="53" s="68" customFormat="1" ht="382.5" spans="1:9">
      <c r="A53" s="72">
        <v>1</v>
      </c>
      <c r="B53" s="74" t="s">
        <v>272</v>
      </c>
      <c r="C53" s="130" t="s">
        <v>273</v>
      </c>
      <c r="D53" s="72" t="s">
        <v>88</v>
      </c>
      <c r="E53" s="72">
        <v>1</v>
      </c>
      <c r="F53" s="50">
        <v>20101</v>
      </c>
      <c r="G53" s="50">
        <f t="shared" ref="G53:G58" si="5">F53*E53</f>
        <v>20101</v>
      </c>
      <c r="H53" s="137"/>
      <c r="I53" s="149"/>
    </row>
    <row r="54" s="68" customFormat="1" ht="67.5" spans="1:9">
      <c r="A54" s="72">
        <v>2</v>
      </c>
      <c r="B54" s="74" t="s">
        <v>274</v>
      </c>
      <c r="C54" s="130" t="s">
        <v>275</v>
      </c>
      <c r="D54" s="72" t="s">
        <v>88</v>
      </c>
      <c r="E54" s="72">
        <v>6</v>
      </c>
      <c r="F54" s="50">
        <v>8000</v>
      </c>
      <c r="G54" s="50">
        <f t="shared" si="5"/>
        <v>48000</v>
      </c>
      <c r="H54" s="137"/>
      <c r="I54" s="149"/>
    </row>
    <row r="55" s="68" customFormat="1" spans="1:9">
      <c r="A55" s="72">
        <v>3</v>
      </c>
      <c r="B55" s="74" t="s">
        <v>276</v>
      </c>
      <c r="C55" s="130" t="s">
        <v>276</v>
      </c>
      <c r="D55" s="72" t="s">
        <v>107</v>
      </c>
      <c r="E55" s="72">
        <v>6</v>
      </c>
      <c r="F55" s="50">
        <v>1450</v>
      </c>
      <c r="G55" s="50">
        <f t="shared" si="5"/>
        <v>8700</v>
      </c>
      <c r="H55" s="137"/>
      <c r="I55" s="149"/>
    </row>
    <row r="56" spans="1:9">
      <c r="A56" s="72">
        <v>4</v>
      </c>
      <c r="B56" s="142" t="s">
        <v>277</v>
      </c>
      <c r="C56" s="142" t="s">
        <v>278</v>
      </c>
      <c r="D56" s="112" t="s">
        <v>107</v>
      </c>
      <c r="E56" s="112">
        <v>7</v>
      </c>
      <c r="F56" s="50">
        <v>270</v>
      </c>
      <c r="G56" s="50">
        <f t="shared" si="5"/>
        <v>1890</v>
      </c>
      <c r="H56" s="137"/>
      <c r="I56" s="149"/>
    </row>
    <row r="57" spans="1:9">
      <c r="A57" s="72">
        <v>5</v>
      </c>
      <c r="B57" s="71" t="s">
        <v>279</v>
      </c>
      <c r="C57" s="91" t="s">
        <v>280</v>
      </c>
      <c r="D57" s="112" t="s">
        <v>96</v>
      </c>
      <c r="E57" s="112">
        <v>2</v>
      </c>
      <c r="F57" s="50">
        <v>265</v>
      </c>
      <c r="G57" s="50">
        <f t="shared" si="5"/>
        <v>530</v>
      </c>
      <c r="H57" s="143"/>
      <c r="I57" s="149"/>
    </row>
    <row r="58" spans="1:9">
      <c r="A58" s="72">
        <v>6</v>
      </c>
      <c r="B58" s="71" t="s">
        <v>281</v>
      </c>
      <c r="C58" s="148" t="s">
        <v>282</v>
      </c>
      <c r="D58" s="112" t="s">
        <v>88</v>
      </c>
      <c r="E58" s="112">
        <v>1</v>
      </c>
      <c r="F58" s="50">
        <v>200</v>
      </c>
      <c r="G58" s="50">
        <f t="shared" si="5"/>
        <v>200</v>
      </c>
      <c r="H58" s="123" t="s">
        <v>283</v>
      </c>
      <c r="I58" s="152"/>
    </row>
    <row r="59" spans="1:9">
      <c r="A59" s="294" t="s">
        <v>140</v>
      </c>
      <c r="B59" s="113" t="s">
        <v>284</v>
      </c>
      <c r="C59" s="71"/>
      <c r="D59" s="72"/>
      <c r="E59" s="72"/>
      <c r="F59" s="50"/>
      <c r="G59" s="50"/>
      <c r="H59" s="137"/>
      <c r="I59" s="149"/>
    </row>
    <row r="60" s="68" customFormat="1" ht="180" spans="1:9">
      <c r="A60" s="72">
        <v>1</v>
      </c>
      <c r="B60" s="74" t="s">
        <v>285</v>
      </c>
      <c r="C60" s="130" t="s">
        <v>286</v>
      </c>
      <c r="D60" s="72" t="s">
        <v>88</v>
      </c>
      <c r="E60" s="72">
        <v>1</v>
      </c>
      <c r="F60" s="50">
        <v>6250</v>
      </c>
      <c r="G60" s="50">
        <f t="shared" ref="G60:G71" si="6">F60*E60</f>
        <v>6250</v>
      </c>
      <c r="H60" s="137"/>
      <c r="I60" s="149"/>
    </row>
    <row r="61" s="68" customFormat="1" ht="67.5" spans="1:9">
      <c r="A61" s="72">
        <v>2</v>
      </c>
      <c r="B61" s="74" t="s">
        <v>287</v>
      </c>
      <c r="C61" s="130" t="s">
        <v>288</v>
      </c>
      <c r="D61" s="72" t="s">
        <v>88</v>
      </c>
      <c r="E61" s="72">
        <v>1</v>
      </c>
      <c r="F61" s="50">
        <v>4500</v>
      </c>
      <c r="G61" s="50">
        <f t="shared" si="6"/>
        <v>4500</v>
      </c>
      <c r="H61" s="137"/>
      <c r="I61" s="149"/>
    </row>
    <row r="62" s="68" customFormat="1" spans="1:9">
      <c r="A62" s="72">
        <v>3</v>
      </c>
      <c r="B62" s="74" t="s">
        <v>289</v>
      </c>
      <c r="C62" s="130" t="s">
        <v>289</v>
      </c>
      <c r="D62" s="72" t="s">
        <v>107</v>
      </c>
      <c r="E62" s="72">
        <v>1</v>
      </c>
      <c r="F62" s="50">
        <v>200</v>
      </c>
      <c r="G62" s="50">
        <f t="shared" si="6"/>
        <v>200</v>
      </c>
      <c r="H62" s="137"/>
      <c r="I62" s="149"/>
    </row>
    <row r="63" s="68" customFormat="1" spans="1:9">
      <c r="A63" s="23" t="s">
        <v>84</v>
      </c>
      <c r="B63" s="131" t="s">
        <v>290</v>
      </c>
      <c r="C63" s="71"/>
      <c r="D63" s="72"/>
      <c r="E63" s="72"/>
      <c r="F63" s="92"/>
      <c r="G63" s="92"/>
      <c r="H63" s="138"/>
      <c r="I63" s="149"/>
    </row>
    <row r="64" spans="1:9">
      <c r="A64" s="294" t="s">
        <v>134</v>
      </c>
      <c r="B64" s="113" t="s">
        <v>291</v>
      </c>
      <c r="C64" s="71"/>
      <c r="D64" s="72"/>
      <c r="E64" s="72"/>
      <c r="F64" s="50"/>
      <c r="G64" s="50"/>
      <c r="H64" s="137"/>
      <c r="I64" s="149"/>
    </row>
    <row r="65" ht="168.75" spans="1:9">
      <c r="A65" s="153">
        <v>1</v>
      </c>
      <c r="B65" s="154" t="s">
        <v>292</v>
      </c>
      <c r="C65" s="154" t="s">
        <v>293</v>
      </c>
      <c r="D65" s="155" t="s">
        <v>88</v>
      </c>
      <c r="E65" s="155">
        <v>3</v>
      </c>
      <c r="F65" s="50">
        <v>1450</v>
      </c>
      <c r="G65" s="50">
        <f t="shared" si="6"/>
        <v>4350</v>
      </c>
      <c r="H65" s="156"/>
      <c r="I65" s="149"/>
    </row>
    <row r="66" ht="123.75" spans="1:9">
      <c r="A66" s="153">
        <v>2</v>
      </c>
      <c r="B66" s="154" t="s">
        <v>294</v>
      </c>
      <c r="C66" s="154" t="s">
        <v>295</v>
      </c>
      <c r="D66" s="155" t="s">
        <v>107</v>
      </c>
      <c r="E66" s="155">
        <v>3</v>
      </c>
      <c r="F66" s="50">
        <v>550</v>
      </c>
      <c r="G66" s="50">
        <f t="shared" si="6"/>
        <v>1650</v>
      </c>
      <c r="H66" s="156"/>
      <c r="I66" s="149"/>
    </row>
    <row r="67" ht="90" spans="1:9">
      <c r="A67" s="153">
        <v>3</v>
      </c>
      <c r="B67" s="154" t="s">
        <v>296</v>
      </c>
      <c r="C67" s="154" t="s">
        <v>297</v>
      </c>
      <c r="D67" s="155" t="s">
        <v>107</v>
      </c>
      <c r="E67" s="155">
        <v>6</v>
      </c>
      <c r="F67" s="50">
        <v>980</v>
      </c>
      <c r="G67" s="50">
        <f t="shared" si="6"/>
        <v>5880</v>
      </c>
      <c r="H67" s="156"/>
      <c r="I67" s="149"/>
    </row>
    <row r="68" spans="1:9">
      <c r="A68" s="153">
        <v>4</v>
      </c>
      <c r="B68" s="154" t="s">
        <v>298</v>
      </c>
      <c r="C68" s="154" t="s">
        <v>298</v>
      </c>
      <c r="D68" s="155" t="s">
        <v>107</v>
      </c>
      <c r="E68" s="155">
        <v>2</v>
      </c>
      <c r="F68" s="157">
        <v>80</v>
      </c>
      <c r="G68" s="50">
        <f t="shared" si="6"/>
        <v>160</v>
      </c>
      <c r="H68" s="156"/>
      <c r="I68" s="149"/>
    </row>
    <row r="69" spans="1:9">
      <c r="A69" s="153">
        <v>5</v>
      </c>
      <c r="B69" s="154" t="s">
        <v>299</v>
      </c>
      <c r="C69" s="154" t="s">
        <v>300</v>
      </c>
      <c r="D69" s="155" t="s">
        <v>107</v>
      </c>
      <c r="E69" s="155">
        <v>3</v>
      </c>
      <c r="F69" s="50">
        <v>85</v>
      </c>
      <c r="G69" s="50">
        <f t="shared" si="6"/>
        <v>255</v>
      </c>
      <c r="H69" s="156"/>
      <c r="I69" s="149"/>
    </row>
    <row r="70" spans="1:9">
      <c r="A70" s="153">
        <v>6</v>
      </c>
      <c r="B70" s="154" t="s">
        <v>301</v>
      </c>
      <c r="C70" s="154" t="s">
        <v>302</v>
      </c>
      <c r="D70" s="155" t="s">
        <v>96</v>
      </c>
      <c r="E70" s="155">
        <v>3</v>
      </c>
      <c r="F70" s="157">
        <v>150</v>
      </c>
      <c r="G70" s="50">
        <f t="shared" si="6"/>
        <v>450</v>
      </c>
      <c r="H70" s="156"/>
      <c r="I70" s="149"/>
    </row>
    <row r="71" spans="1:9">
      <c r="A71" s="153">
        <v>7</v>
      </c>
      <c r="B71" s="154" t="s">
        <v>303</v>
      </c>
      <c r="C71" s="154" t="s">
        <v>303</v>
      </c>
      <c r="D71" s="155" t="s">
        <v>96</v>
      </c>
      <c r="E71" s="155">
        <v>3</v>
      </c>
      <c r="F71" s="157">
        <v>60</v>
      </c>
      <c r="G71" s="50">
        <f t="shared" si="6"/>
        <v>180</v>
      </c>
      <c r="H71" s="156"/>
      <c r="I71" s="149"/>
    </row>
    <row r="72" spans="1:9">
      <c r="A72" s="294" t="s">
        <v>140</v>
      </c>
      <c r="B72" s="113" t="s">
        <v>304</v>
      </c>
      <c r="C72" s="71"/>
      <c r="D72" s="72"/>
      <c r="E72" s="72"/>
      <c r="F72" s="50"/>
      <c r="G72" s="50"/>
      <c r="H72" s="137"/>
      <c r="I72" s="149"/>
    </row>
    <row r="73" ht="303.75" spans="1:9">
      <c r="A73" s="153">
        <v>1</v>
      </c>
      <c r="B73" s="154" t="s">
        <v>305</v>
      </c>
      <c r="C73" s="154" t="s">
        <v>306</v>
      </c>
      <c r="D73" s="155" t="s">
        <v>88</v>
      </c>
      <c r="E73" s="155">
        <v>1</v>
      </c>
      <c r="F73" s="50">
        <v>13523</v>
      </c>
      <c r="G73" s="50">
        <f t="shared" ref="G73:G78" si="7">F73*E73</f>
        <v>13523</v>
      </c>
      <c r="H73" s="156"/>
      <c r="I73" s="149"/>
    </row>
    <row r="74" ht="270" spans="1:9">
      <c r="A74" s="153">
        <v>2</v>
      </c>
      <c r="B74" s="154" t="s">
        <v>307</v>
      </c>
      <c r="C74" s="154" t="s">
        <v>308</v>
      </c>
      <c r="D74" s="155" t="s">
        <v>88</v>
      </c>
      <c r="E74" s="155">
        <v>2</v>
      </c>
      <c r="F74" s="50">
        <v>19854</v>
      </c>
      <c r="G74" s="50">
        <f t="shared" si="7"/>
        <v>39708</v>
      </c>
      <c r="H74" s="156"/>
      <c r="I74" s="149"/>
    </row>
    <row r="75" ht="270" spans="1:9">
      <c r="A75" s="153">
        <v>3</v>
      </c>
      <c r="B75" s="154" t="s">
        <v>309</v>
      </c>
      <c r="C75" s="154" t="s">
        <v>308</v>
      </c>
      <c r="D75" s="155" t="s">
        <v>88</v>
      </c>
      <c r="E75" s="155">
        <v>1</v>
      </c>
      <c r="F75" s="50">
        <v>13523</v>
      </c>
      <c r="G75" s="50">
        <f t="shared" si="7"/>
        <v>13523</v>
      </c>
      <c r="H75" s="156"/>
      <c r="I75" s="149"/>
    </row>
    <row r="76" ht="78.75" spans="1:9">
      <c r="A76" s="153">
        <v>4</v>
      </c>
      <c r="B76" s="154" t="s">
        <v>296</v>
      </c>
      <c r="C76" s="154" t="s">
        <v>310</v>
      </c>
      <c r="D76" s="155" t="s">
        <v>54</v>
      </c>
      <c r="E76" s="155">
        <v>6</v>
      </c>
      <c r="F76" s="50">
        <v>980</v>
      </c>
      <c r="G76" s="50">
        <f t="shared" si="7"/>
        <v>5880</v>
      </c>
      <c r="H76" s="156"/>
      <c r="I76" s="149"/>
    </row>
    <row r="77" ht="33.75" spans="1:9">
      <c r="A77" s="153">
        <v>5</v>
      </c>
      <c r="B77" s="154" t="s">
        <v>311</v>
      </c>
      <c r="C77" s="154" t="s">
        <v>312</v>
      </c>
      <c r="D77" s="155" t="s">
        <v>54</v>
      </c>
      <c r="E77" s="155">
        <v>2</v>
      </c>
      <c r="F77" s="50">
        <v>575</v>
      </c>
      <c r="G77" s="50">
        <f t="shared" si="7"/>
        <v>1150</v>
      </c>
      <c r="H77" s="156"/>
      <c r="I77" s="149"/>
    </row>
    <row r="78" spans="1:9">
      <c r="A78" s="153">
        <v>6</v>
      </c>
      <c r="B78" s="154" t="s">
        <v>313</v>
      </c>
      <c r="C78" s="154" t="s">
        <v>314</v>
      </c>
      <c r="D78" s="155" t="s">
        <v>107</v>
      </c>
      <c r="E78" s="155">
        <v>1</v>
      </c>
      <c r="F78" s="50">
        <v>1500</v>
      </c>
      <c r="G78" s="50">
        <f t="shared" si="7"/>
        <v>1500</v>
      </c>
      <c r="H78" s="156"/>
      <c r="I78" s="149"/>
    </row>
    <row r="79" spans="1:9">
      <c r="A79" s="294" t="s">
        <v>146</v>
      </c>
      <c r="B79" s="113" t="s">
        <v>315</v>
      </c>
      <c r="C79" s="71"/>
      <c r="D79" s="72"/>
      <c r="E79" s="72"/>
      <c r="F79" s="50"/>
      <c r="G79" s="50"/>
      <c r="H79" s="137"/>
      <c r="I79" s="149"/>
    </row>
    <row r="80" ht="292.5" spans="1:9">
      <c r="A80" s="153">
        <v>1</v>
      </c>
      <c r="B80" s="154" t="s">
        <v>316</v>
      </c>
      <c r="C80" s="154" t="s">
        <v>317</v>
      </c>
      <c r="D80" s="155" t="s">
        <v>88</v>
      </c>
      <c r="E80" s="155">
        <v>4</v>
      </c>
      <c r="F80" s="50">
        <v>7800</v>
      </c>
      <c r="G80" s="50">
        <f>F80*E80</f>
        <v>31200</v>
      </c>
      <c r="H80" s="156"/>
      <c r="I80" s="149"/>
    </row>
    <row r="81" ht="157.5" spans="1:9">
      <c r="A81" s="153">
        <v>2</v>
      </c>
      <c r="B81" s="154" t="s">
        <v>318</v>
      </c>
      <c r="C81" s="154" t="s">
        <v>319</v>
      </c>
      <c r="D81" s="155" t="s">
        <v>88</v>
      </c>
      <c r="E81" s="155">
        <v>3</v>
      </c>
      <c r="F81" s="50">
        <v>6800</v>
      </c>
      <c r="G81" s="50">
        <f>F81*E81</f>
        <v>20400</v>
      </c>
      <c r="H81" s="156"/>
      <c r="I81" s="149"/>
    </row>
    <row r="82" ht="22.5" spans="1:9">
      <c r="A82" s="153">
        <v>3</v>
      </c>
      <c r="B82" s="154" t="s">
        <v>320</v>
      </c>
      <c r="C82" s="154" t="s">
        <v>321</v>
      </c>
      <c r="D82" s="155" t="s">
        <v>99</v>
      </c>
      <c r="E82" s="155">
        <v>3</v>
      </c>
      <c r="F82" s="50">
        <v>600</v>
      </c>
      <c r="G82" s="50">
        <f>F82*E82</f>
        <v>1800</v>
      </c>
      <c r="H82" s="156"/>
      <c r="I82" s="149"/>
    </row>
    <row r="83" ht="78.75" spans="1:9">
      <c r="A83" s="153">
        <v>4</v>
      </c>
      <c r="B83" s="154" t="s">
        <v>322</v>
      </c>
      <c r="C83" s="154" t="s">
        <v>323</v>
      </c>
      <c r="D83" s="155" t="s">
        <v>88</v>
      </c>
      <c r="E83" s="155">
        <v>4</v>
      </c>
      <c r="F83" s="50">
        <v>1366</v>
      </c>
      <c r="G83" s="50">
        <f>F83*E83</f>
        <v>5464</v>
      </c>
      <c r="H83" s="156"/>
      <c r="I83" s="149"/>
    </row>
    <row r="84" spans="1:9">
      <c r="A84" s="153">
        <v>5</v>
      </c>
      <c r="B84" s="154" t="s">
        <v>313</v>
      </c>
      <c r="C84" s="154" t="s">
        <v>324</v>
      </c>
      <c r="D84" s="155" t="s">
        <v>107</v>
      </c>
      <c r="E84" s="155">
        <v>3</v>
      </c>
      <c r="F84" s="50">
        <v>2500</v>
      </c>
      <c r="G84" s="50">
        <f>F84*E84</f>
        <v>7500</v>
      </c>
      <c r="H84" s="156"/>
      <c r="I84" s="149"/>
    </row>
    <row r="85" spans="1:9">
      <c r="A85" s="294" t="s">
        <v>162</v>
      </c>
      <c r="B85" s="113" t="s">
        <v>325</v>
      </c>
      <c r="C85" s="158"/>
      <c r="D85" s="159"/>
      <c r="E85" s="159"/>
      <c r="F85" s="160"/>
      <c r="G85" s="160"/>
      <c r="H85" s="138"/>
      <c r="I85" s="149"/>
    </row>
    <row r="86" s="68" customFormat="1" ht="78.75" spans="1:9">
      <c r="A86" s="103">
        <v>1</v>
      </c>
      <c r="B86" s="142" t="s">
        <v>242</v>
      </c>
      <c r="C86" s="142" t="s">
        <v>326</v>
      </c>
      <c r="D86" s="112" t="s">
        <v>88</v>
      </c>
      <c r="E86" s="112">
        <v>1</v>
      </c>
      <c r="F86" s="50">
        <v>19656</v>
      </c>
      <c r="G86" s="50">
        <f>E86*F86</f>
        <v>19656</v>
      </c>
      <c r="H86" s="143"/>
      <c r="I86" s="149"/>
    </row>
    <row r="87" s="68" customFormat="1" spans="1:9">
      <c r="A87" s="161">
        <v>2</v>
      </c>
      <c r="B87" s="142" t="s">
        <v>327</v>
      </c>
      <c r="C87" s="142" t="s">
        <v>245</v>
      </c>
      <c r="D87" s="112" t="s">
        <v>246</v>
      </c>
      <c r="E87" s="112">
        <v>80</v>
      </c>
      <c r="F87" s="50">
        <v>1301</v>
      </c>
      <c r="G87" s="50">
        <f t="shared" ref="G87:G92" si="8">E87*F87</f>
        <v>104080</v>
      </c>
      <c r="H87" s="143"/>
      <c r="I87" s="149"/>
    </row>
    <row r="88" s="68" customFormat="1" spans="1:9">
      <c r="A88" s="103">
        <v>3</v>
      </c>
      <c r="B88" s="142" t="s">
        <v>247</v>
      </c>
      <c r="C88" s="142" t="s">
        <v>328</v>
      </c>
      <c r="D88" s="112" t="s">
        <v>107</v>
      </c>
      <c r="E88" s="112">
        <v>2</v>
      </c>
      <c r="F88" s="50">
        <v>4800</v>
      </c>
      <c r="G88" s="50">
        <f t="shared" si="8"/>
        <v>9600</v>
      </c>
      <c r="H88" s="143"/>
      <c r="I88" s="149"/>
    </row>
    <row r="89" s="68" customFormat="1" spans="1:9">
      <c r="A89" s="161">
        <v>4</v>
      </c>
      <c r="B89" s="142" t="s">
        <v>249</v>
      </c>
      <c r="C89" s="142" t="s">
        <v>250</v>
      </c>
      <c r="D89" s="112" t="s">
        <v>107</v>
      </c>
      <c r="E89" s="112">
        <v>2</v>
      </c>
      <c r="F89" s="50">
        <v>950</v>
      </c>
      <c r="G89" s="50">
        <f t="shared" si="8"/>
        <v>1900</v>
      </c>
      <c r="H89" s="143"/>
      <c r="I89" s="149"/>
    </row>
    <row r="90" s="68" customFormat="1" spans="1:9">
      <c r="A90" s="103">
        <v>5</v>
      </c>
      <c r="B90" s="71" t="s">
        <v>329</v>
      </c>
      <c r="C90" s="130" t="s">
        <v>252</v>
      </c>
      <c r="D90" s="72" t="s">
        <v>107</v>
      </c>
      <c r="E90" s="72">
        <v>1</v>
      </c>
      <c r="F90" s="50">
        <v>3968</v>
      </c>
      <c r="G90" s="50">
        <f t="shared" si="8"/>
        <v>3968</v>
      </c>
      <c r="H90" s="137"/>
      <c r="I90" s="149"/>
    </row>
    <row r="91" s="68" customFormat="1" spans="1:9">
      <c r="A91" s="161">
        <v>6</v>
      </c>
      <c r="B91" s="74" t="s">
        <v>253</v>
      </c>
      <c r="C91" s="130" t="s">
        <v>254</v>
      </c>
      <c r="D91" s="72" t="s">
        <v>107</v>
      </c>
      <c r="E91" s="72">
        <v>1</v>
      </c>
      <c r="F91" s="50">
        <v>900</v>
      </c>
      <c r="G91" s="50">
        <f t="shared" si="8"/>
        <v>900</v>
      </c>
      <c r="H91" s="137"/>
      <c r="I91" s="150"/>
    </row>
    <row r="92" s="68" customFormat="1" spans="1:9">
      <c r="A92" s="103">
        <v>7</v>
      </c>
      <c r="B92" s="74" t="s">
        <v>330</v>
      </c>
      <c r="C92" s="130" t="s">
        <v>256</v>
      </c>
      <c r="D92" s="72" t="s">
        <v>66</v>
      </c>
      <c r="E92" s="72">
        <v>14</v>
      </c>
      <c r="F92" s="50">
        <v>88</v>
      </c>
      <c r="G92" s="50">
        <f t="shared" si="8"/>
        <v>1232</v>
      </c>
      <c r="H92" s="137"/>
      <c r="I92" s="149"/>
    </row>
    <row r="93" s="68" customFormat="1" spans="1:9">
      <c r="A93" s="23" t="s">
        <v>128</v>
      </c>
      <c r="B93" s="131" t="s">
        <v>331</v>
      </c>
      <c r="C93" s="71"/>
      <c r="D93" s="72"/>
      <c r="E93" s="72"/>
      <c r="F93" s="50"/>
      <c r="G93" s="92"/>
      <c r="H93" s="138"/>
      <c r="I93" s="149"/>
    </row>
    <row r="94" ht="168.75" spans="1:9">
      <c r="A94" s="153">
        <v>1</v>
      </c>
      <c r="B94" s="154" t="s">
        <v>332</v>
      </c>
      <c r="C94" s="154" t="s">
        <v>333</v>
      </c>
      <c r="D94" s="155" t="s">
        <v>99</v>
      </c>
      <c r="E94" s="155">
        <v>7</v>
      </c>
      <c r="F94" s="50">
        <v>6900</v>
      </c>
      <c r="G94" s="50">
        <f t="shared" ref="G94:G100" si="9">F94*E94</f>
        <v>48300</v>
      </c>
      <c r="H94" s="156"/>
      <c r="I94" s="149"/>
    </row>
    <row r="95" ht="101.25" spans="1:9">
      <c r="A95" s="153">
        <v>2</v>
      </c>
      <c r="B95" s="154" t="s">
        <v>334</v>
      </c>
      <c r="C95" s="154" t="s">
        <v>335</v>
      </c>
      <c r="D95" s="155" t="s">
        <v>99</v>
      </c>
      <c r="E95" s="155">
        <v>10</v>
      </c>
      <c r="F95" s="50">
        <v>3400</v>
      </c>
      <c r="G95" s="50">
        <f t="shared" si="9"/>
        <v>34000</v>
      </c>
      <c r="H95" s="156"/>
      <c r="I95" s="149"/>
    </row>
    <row r="96" ht="90" spans="1:9">
      <c r="A96" s="153">
        <v>3</v>
      </c>
      <c r="B96" s="154" t="s">
        <v>336</v>
      </c>
      <c r="C96" s="154" t="s">
        <v>337</v>
      </c>
      <c r="D96" s="155" t="s">
        <v>88</v>
      </c>
      <c r="E96" s="155">
        <v>1</v>
      </c>
      <c r="F96" s="50">
        <v>5880</v>
      </c>
      <c r="G96" s="50">
        <f t="shared" si="9"/>
        <v>5880</v>
      </c>
      <c r="H96" s="156"/>
      <c r="I96" s="149"/>
    </row>
    <row r="97" s="124" customFormat="1" ht="11.25" spans="1:9">
      <c r="A97" s="153">
        <v>4</v>
      </c>
      <c r="B97" s="71" t="s">
        <v>338</v>
      </c>
      <c r="C97" s="130" t="s">
        <v>339</v>
      </c>
      <c r="D97" s="72" t="s">
        <v>66</v>
      </c>
      <c r="E97" s="72">
        <v>10</v>
      </c>
      <c r="F97" s="50">
        <v>45</v>
      </c>
      <c r="G97" s="50">
        <f>E97*F97</f>
        <v>450</v>
      </c>
      <c r="H97" s="72"/>
      <c r="I97" s="149"/>
    </row>
    <row r="98" s="124" customFormat="1" ht="11.25" spans="1:9">
      <c r="A98" s="153">
        <v>5</v>
      </c>
      <c r="B98" s="71" t="s">
        <v>340</v>
      </c>
      <c r="C98" s="130" t="s">
        <v>341</v>
      </c>
      <c r="D98" s="72" t="s">
        <v>107</v>
      </c>
      <c r="E98" s="72">
        <v>1</v>
      </c>
      <c r="F98" s="50">
        <v>1400</v>
      </c>
      <c r="G98" s="50">
        <f>E98*F98</f>
        <v>1400</v>
      </c>
      <c r="H98" s="72"/>
      <c r="I98" s="149"/>
    </row>
    <row r="99" s="124" customFormat="1" ht="12" spans="1:9">
      <c r="A99" s="153">
        <v>6</v>
      </c>
      <c r="B99" s="162" t="s">
        <v>342</v>
      </c>
      <c r="C99" s="162" t="s">
        <v>343</v>
      </c>
      <c r="D99" s="163" t="s">
        <v>107</v>
      </c>
      <c r="E99" s="164">
        <v>7</v>
      </c>
      <c r="F99" s="165">
        <v>3000</v>
      </c>
      <c r="G99" s="18">
        <f t="shared" si="9"/>
        <v>21000</v>
      </c>
      <c r="H99" s="166"/>
      <c r="I99" s="149"/>
    </row>
    <row r="100" s="124" customFormat="1" ht="12" spans="1:9">
      <c r="A100" s="153">
        <v>7</v>
      </c>
      <c r="B100" s="162" t="s">
        <v>344</v>
      </c>
      <c r="C100" s="162" t="s">
        <v>345</v>
      </c>
      <c r="D100" s="167" t="s">
        <v>88</v>
      </c>
      <c r="E100" s="168">
        <v>1</v>
      </c>
      <c r="F100" s="18">
        <v>420</v>
      </c>
      <c r="G100" s="18">
        <f t="shared" si="9"/>
        <v>420</v>
      </c>
      <c r="H100" s="169"/>
      <c r="I100" s="149"/>
    </row>
    <row r="101" spans="1:9">
      <c r="A101" s="23" t="s">
        <v>346</v>
      </c>
      <c r="B101" s="113" t="s">
        <v>347</v>
      </c>
      <c r="C101" s="71"/>
      <c r="D101" s="72"/>
      <c r="E101" s="72"/>
      <c r="F101" s="50"/>
      <c r="G101" s="50"/>
      <c r="H101" s="137"/>
      <c r="I101" s="149"/>
    </row>
    <row r="102" spans="1:9">
      <c r="A102" s="294" t="s">
        <v>134</v>
      </c>
      <c r="B102" s="113" t="s">
        <v>348</v>
      </c>
      <c r="C102" s="71"/>
      <c r="D102" s="72"/>
      <c r="E102" s="72"/>
      <c r="F102" s="50"/>
      <c r="G102" s="50"/>
      <c r="H102" s="137"/>
      <c r="I102" s="149"/>
    </row>
    <row r="103" ht="22.5" spans="1:9">
      <c r="A103" s="103">
        <v>1</v>
      </c>
      <c r="B103" s="142" t="s">
        <v>349</v>
      </c>
      <c r="C103" s="130" t="s">
        <v>350</v>
      </c>
      <c r="D103" s="112" t="s">
        <v>88</v>
      </c>
      <c r="E103" s="112">
        <v>1</v>
      </c>
      <c r="F103" s="50">
        <v>3120</v>
      </c>
      <c r="G103" s="50">
        <f t="shared" ref="G103:G109" si="10">F103*E103</f>
        <v>3120</v>
      </c>
      <c r="H103" s="72"/>
      <c r="I103" s="149"/>
    </row>
    <row r="104" spans="1:9">
      <c r="A104" s="103">
        <v>2</v>
      </c>
      <c r="B104" s="142" t="s">
        <v>351</v>
      </c>
      <c r="C104" s="130" t="s">
        <v>352</v>
      </c>
      <c r="D104" s="112" t="s">
        <v>88</v>
      </c>
      <c r="E104" s="112">
        <v>1</v>
      </c>
      <c r="F104" s="50">
        <v>560</v>
      </c>
      <c r="G104" s="50">
        <f t="shared" si="10"/>
        <v>560</v>
      </c>
      <c r="H104" s="72"/>
      <c r="I104" s="149"/>
    </row>
    <row r="105" spans="1:9">
      <c r="A105" s="103">
        <v>3</v>
      </c>
      <c r="B105" s="142" t="s">
        <v>353</v>
      </c>
      <c r="C105" s="130" t="s">
        <v>354</v>
      </c>
      <c r="D105" s="112" t="s">
        <v>96</v>
      </c>
      <c r="E105" s="112">
        <v>2</v>
      </c>
      <c r="F105" s="50">
        <v>120</v>
      </c>
      <c r="G105" s="50">
        <f t="shared" si="10"/>
        <v>240</v>
      </c>
      <c r="H105" s="72"/>
      <c r="I105" s="149"/>
    </row>
    <row r="106" spans="1:9">
      <c r="A106" s="103">
        <v>4</v>
      </c>
      <c r="B106" s="142" t="s">
        <v>355</v>
      </c>
      <c r="C106" s="130" t="s">
        <v>356</v>
      </c>
      <c r="D106" s="112" t="s">
        <v>96</v>
      </c>
      <c r="E106" s="112">
        <v>2</v>
      </c>
      <c r="F106" s="50">
        <v>15</v>
      </c>
      <c r="G106" s="50">
        <f t="shared" si="10"/>
        <v>30</v>
      </c>
      <c r="H106" s="72"/>
      <c r="I106" s="149"/>
    </row>
    <row r="107" ht="202.5" spans="1:9">
      <c r="A107" s="103">
        <v>5</v>
      </c>
      <c r="B107" s="142" t="s">
        <v>357</v>
      </c>
      <c r="C107" s="130" t="s">
        <v>358</v>
      </c>
      <c r="D107" s="112" t="s">
        <v>88</v>
      </c>
      <c r="E107" s="112">
        <v>1</v>
      </c>
      <c r="F107" s="50">
        <v>3120</v>
      </c>
      <c r="G107" s="50">
        <f t="shared" si="10"/>
        <v>3120</v>
      </c>
      <c r="H107" s="170"/>
      <c r="I107" s="149"/>
    </row>
    <row r="108" ht="45" spans="1:9">
      <c r="A108" s="103">
        <v>6</v>
      </c>
      <c r="B108" s="142" t="s">
        <v>359</v>
      </c>
      <c r="C108" s="130" t="s">
        <v>360</v>
      </c>
      <c r="D108" s="112" t="s">
        <v>88</v>
      </c>
      <c r="E108" s="112">
        <v>1</v>
      </c>
      <c r="F108" s="50">
        <v>560</v>
      </c>
      <c r="G108" s="50">
        <f t="shared" si="10"/>
        <v>560</v>
      </c>
      <c r="H108" s="170"/>
      <c r="I108" s="149"/>
    </row>
    <row r="109" spans="1:9">
      <c r="A109" s="103">
        <v>7</v>
      </c>
      <c r="B109" s="142" t="s">
        <v>361</v>
      </c>
      <c r="C109" s="130" t="s">
        <v>362</v>
      </c>
      <c r="D109" s="112" t="s">
        <v>54</v>
      </c>
      <c r="E109" s="112">
        <v>1</v>
      </c>
      <c r="F109" s="50">
        <v>72</v>
      </c>
      <c r="G109" s="50">
        <f t="shared" si="10"/>
        <v>72</v>
      </c>
      <c r="H109" s="170"/>
      <c r="I109" s="149"/>
    </row>
    <row r="110" spans="1:9">
      <c r="A110" s="294" t="s">
        <v>140</v>
      </c>
      <c r="B110" s="113" t="s">
        <v>363</v>
      </c>
      <c r="C110" s="71"/>
      <c r="D110" s="72"/>
      <c r="E110" s="72"/>
      <c r="F110" s="50"/>
      <c r="G110" s="50"/>
      <c r="H110" s="137"/>
      <c r="I110" s="149"/>
    </row>
    <row r="111" ht="213.75" spans="1:9">
      <c r="A111" s="103">
        <v>1</v>
      </c>
      <c r="B111" s="142" t="s">
        <v>364</v>
      </c>
      <c r="C111" s="130" t="s">
        <v>365</v>
      </c>
      <c r="D111" s="112" t="s">
        <v>88</v>
      </c>
      <c r="E111" s="112">
        <v>10</v>
      </c>
      <c r="F111" s="50">
        <v>1370</v>
      </c>
      <c r="G111" s="50">
        <f>F111*E111</f>
        <v>13700</v>
      </c>
      <c r="H111" s="170"/>
      <c r="I111" s="149"/>
    </row>
    <row r="112" spans="1:9">
      <c r="A112" s="103">
        <v>2</v>
      </c>
      <c r="B112" s="142" t="s">
        <v>366</v>
      </c>
      <c r="C112" s="130" t="s">
        <v>367</v>
      </c>
      <c r="D112" s="112" t="s">
        <v>54</v>
      </c>
      <c r="E112" s="112">
        <v>18</v>
      </c>
      <c r="F112" s="50">
        <v>220</v>
      </c>
      <c r="G112" s="50">
        <f t="shared" ref="G112:G135" si="11">F112*E112</f>
        <v>3960</v>
      </c>
      <c r="H112" s="170"/>
      <c r="I112" s="149"/>
    </row>
    <row r="113" spans="1:9">
      <c r="A113" s="103">
        <v>3</v>
      </c>
      <c r="B113" s="142" t="s">
        <v>224</v>
      </c>
      <c r="C113" s="130" t="s">
        <v>368</v>
      </c>
      <c r="D113" s="112" t="s">
        <v>54</v>
      </c>
      <c r="E113" s="112">
        <v>10</v>
      </c>
      <c r="F113" s="50">
        <v>65</v>
      </c>
      <c r="G113" s="50">
        <f t="shared" si="11"/>
        <v>650</v>
      </c>
      <c r="H113" s="170"/>
      <c r="I113" s="149"/>
    </row>
    <row r="114" spans="1:9">
      <c r="A114" s="103">
        <v>4</v>
      </c>
      <c r="B114" s="142" t="s">
        <v>369</v>
      </c>
      <c r="C114" s="130" t="s">
        <v>370</v>
      </c>
      <c r="D114" s="112" t="s">
        <v>54</v>
      </c>
      <c r="E114" s="112">
        <v>10</v>
      </c>
      <c r="F114" s="50">
        <v>480</v>
      </c>
      <c r="G114" s="50">
        <f t="shared" si="11"/>
        <v>4800</v>
      </c>
      <c r="H114" s="170"/>
      <c r="I114" s="149"/>
    </row>
    <row r="115" spans="1:9">
      <c r="A115" s="103">
        <v>5</v>
      </c>
      <c r="B115" s="142" t="s">
        <v>371</v>
      </c>
      <c r="C115" s="130" t="s">
        <v>372</v>
      </c>
      <c r="D115" s="112" t="s">
        <v>54</v>
      </c>
      <c r="E115" s="112">
        <v>18</v>
      </c>
      <c r="F115" s="50">
        <v>235</v>
      </c>
      <c r="G115" s="50">
        <f t="shared" si="11"/>
        <v>4230</v>
      </c>
      <c r="H115" s="170"/>
      <c r="I115" s="149"/>
    </row>
    <row r="116" ht="67.5" spans="1:9">
      <c r="A116" s="103">
        <v>6</v>
      </c>
      <c r="B116" s="142" t="s">
        <v>373</v>
      </c>
      <c r="C116" s="130" t="s">
        <v>374</v>
      </c>
      <c r="D116" s="112" t="s">
        <v>99</v>
      </c>
      <c r="E116" s="112">
        <v>8</v>
      </c>
      <c r="F116" s="50">
        <v>2150</v>
      </c>
      <c r="G116" s="50">
        <f t="shared" si="11"/>
        <v>17200</v>
      </c>
      <c r="H116" s="170"/>
      <c r="I116" s="149"/>
    </row>
    <row r="117" ht="67.5" spans="1:9">
      <c r="A117" s="103">
        <v>7</v>
      </c>
      <c r="B117" s="142" t="s">
        <v>375</v>
      </c>
      <c r="C117" s="130" t="s">
        <v>376</v>
      </c>
      <c r="D117" s="112" t="s">
        <v>99</v>
      </c>
      <c r="E117" s="112">
        <v>2</v>
      </c>
      <c r="F117" s="50">
        <v>1950</v>
      </c>
      <c r="G117" s="50">
        <f t="shared" si="11"/>
        <v>3900</v>
      </c>
      <c r="H117" s="170"/>
      <c r="I117" s="149"/>
    </row>
    <row r="118" spans="1:9">
      <c r="A118" s="103">
        <v>8</v>
      </c>
      <c r="B118" s="142" t="s">
        <v>377</v>
      </c>
      <c r="C118" s="130" t="s">
        <v>378</v>
      </c>
      <c r="D118" s="112" t="s">
        <v>54</v>
      </c>
      <c r="E118" s="112">
        <v>20</v>
      </c>
      <c r="F118" s="50">
        <v>9</v>
      </c>
      <c r="G118" s="50">
        <f t="shared" si="11"/>
        <v>180</v>
      </c>
      <c r="H118" s="170"/>
      <c r="I118" s="149"/>
    </row>
    <row r="119" spans="1:9">
      <c r="A119" s="103">
        <v>9</v>
      </c>
      <c r="B119" s="142" t="s">
        <v>379</v>
      </c>
      <c r="C119" s="130" t="s">
        <v>380</v>
      </c>
      <c r="D119" s="112" t="s">
        <v>99</v>
      </c>
      <c r="E119" s="112">
        <v>14</v>
      </c>
      <c r="F119" s="50">
        <v>76</v>
      </c>
      <c r="G119" s="50">
        <f t="shared" si="11"/>
        <v>1064</v>
      </c>
      <c r="H119" s="170"/>
      <c r="I119" s="149"/>
    </row>
    <row r="120" spans="1:9">
      <c r="A120" s="103">
        <v>10</v>
      </c>
      <c r="B120" s="142" t="s">
        <v>381</v>
      </c>
      <c r="C120" s="130" t="s">
        <v>382</v>
      </c>
      <c r="D120" s="112" t="s">
        <v>54</v>
      </c>
      <c r="E120" s="112">
        <f>E119*8</f>
        <v>112</v>
      </c>
      <c r="F120" s="50">
        <v>4</v>
      </c>
      <c r="G120" s="50">
        <f t="shared" si="11"/>
        <v>448</v>
      </c>
      <c r="H120" s="170"/>
      <c r="I120" s="149"/>
    </row>
    <row r="121" spans="1:9">
      <c r="A121" s="103">
        <v>11</v>
      </c>
      <c r="B121" s="142" t="s">
        <v>377</v>
      </c>
      <c r="C121" s="130" t="s">
        <v>378</v>
      </c>
      <c r="D121" s="112" t="s">
        <v>54</v>
      </c>
      <c r="E121" s="112">
        <v>28</v>
      </c>
      <c r="F121" s="50">
        <v>9</v>
      </c>
      <c r="G121" s="50">
        <f t="shared" si="11"/>
        <v>252</v>
      </c>
      <c r="H121" s="170"/>
      <c r="I121" s="149"/>
    </row>
    <row r="122" spans="1:9">
      <c r="A122" s="103">
        <v>12</v>
      </c>
      <c r="B122" s="142" t="s">
        <v>379</v>
      </c>
      <c r="C122" s="130" t="s">
        <v>380</v>
      </c>
      <c r="D122" s="112" t="s">
        <v>99</v>
      </c>
      <c r="E122" s="112">
        <v>10</v>
      </c>
      <c r="F122" s="50">
        <v>76</v>
      </c>
      <c r="G122" s="50">
        <f t="shared" si="11"/>
        <v>760</v>
      </c>
      <c r="H122" s="170"/>
      <c r="I122" s="149"/>
    </row>
    <row r="123" ht="22.5" spans="1:9">
      <c r="A123" s="103">
        <v>13</v>
      </c>
      <c r="B123" s="142" t="s">
        <v>383</v>
      </c>
      <c r="C123" s="130" t="s">
        <v>384</v>
      </c>
      <c r="D123" s="112" t="s">
        <v>54</v>
      </c>
      <c r="E123" s="112">
        <v>40</v>
      </c>
      <c r="F123" s="50">
        <v>18</v>
      </c>
      <c r="G123" s="50">
        <f t="shared" si="11"/>
        <v>720</v>
      </c>
      <c r="H123" s="170"/>
      <c r="I123" s="149"/>
    </row>
    <row r="124" spans="1:9">
      <c r="A124" s="103">
        <v>14</v>
      </c>
      <c r="B124" s="142" t="s">
        <v>377</v>
      </c>
      <c r="C124" s="130" t="s">
        <v>378</v>
      </c>
      <c r="D124" s="112" t="s">
        <v>54</v>
      </c>
      <c r="E124" s="112">
        <v>20</v>
      </c>
      <c r="F124" s="50">
        <v>9</v>
      </c>
      <c r="G124" s="50">
        <f t="shared" si="11"/>
        <v>180</v>
      </c>
      <c r="H124" s="170"/>
      <c r="I124" s="149"/>
    </row>
    <row r="125" spans="1:9">
      <c r="A125" s="103">
        <v>15</v>
      </c>
      <c r="B125" s="142" t="s">
        <v>385</v>
      </c>
      <c r="C125" s="130" t="s">
        <v>386</v>
      </c>
      <c r="D125" s="112" t="s">
        <v>99</v>
      </c>
      <c r="E125" s="112">
        <v>130</v>
      </c>
      <c r="F125" s="50">
        <v>39</v>
      </c>
      <c r="G125" s="50">
        <f t="shared" si="11"/>
        <v>5070</v>
      </c>
      <c r="H125" s="170"/>
      <c r="I125" s="149"/>
    </row>
    <row r="126" spans="1:9">
      <c r="A126" s="103">
        <v>16</v>
      </c>
      <c r="B126" s="142" t="s">
        <v>387</v>
      </c>
      <c r="C126" s="130" t="s">
        <v>388</v>
      </c>
      <c r="D126" s="112" t="s">
        <v>54</v>
      </c>
      <c r="E126" s="112">
        <f>E125*4</f>
        <v>520</v>
      </c>
      <c r="F126" s="50">
        <v>4</v>
      </c>
      <c r="G126" s="50">
        <f t="shared" si="11"/>
        <v>2080</v>
      </c>
      <c r="H126" s="170"/>
      <c r="I126" s="149"/>
    </row>
    <row r="127" spans="1:9">
      <c r="A127" s="103">
        <v>17</v>
      </c>
      <c r="B127" s="142" t="s">
        <v>389</v>
      </c>
      <c r="C127" s="130" t="s">
        <v>390</v>
      </c>
      <c r="D127" s="112" t="s">
        <v>54</v>
      </c>
      <c r="E127" s="112">
        <f>E124</f>
        <v>20</v>
      </c>
      <c r="F127" s="50">
        <v>9</v>
      </c>
      <c r="G127" s="50">
        <f t="shared" si="11"/>
        <v>180</v>
      </c>
      <c r="H127" s="170"/>
      <c r="I127" s="149"/>
    </row>
    <row r="128" spans="1:9">
      <c r="A128" s="103">
        <v>18</v>
      </c>
      <c r="B128" s="142" t="s">
        <v>391</v>
      </c>
      <c r="C128" s="130" t="s">
        <v>392</v>
      </c>
      <c r="D128" s="112" t="s">
        <v>54</v>
      </c>
      <c r="E128" s="112">
        <f>18*4</f>
        <v>72</v>
      </c>
      <c r="F128" s="50">
        <v>14.5</v>
      </c>
      <c r="G128" s="50">
        <f t="shared" si="11"/>
        <v>1044</v>
      </c>
      <c r="H128" s="170"/>
      <c r="I128" s="149"/>
    </row>
    <row r="129" spans="1:9">
      <c r="A129" s="103">
        <v>19</v>
      </c>
      <c r="B129" s="142" t="s">
        <v>393</v>
      </c>
      <c r="C129" s="130" t="s">
        <v>394</v>
      </c>
      <c r="D129" s="112" t="s">
        <v>54</v>
      </c>
      <c r="E129" s="112">
        <f>E128</f>
        <v>72</v>
      </c>
      <c r="F129" s="50">
        <v>15</v>
      </c>
      <c r="G129" s="50">
        <f t="shared" si="11"/>
        <v>1080</v>
      </c>
      <c r="H129" s="170"/>
      <c r="I129" s="149"/>
    </row>
    <row r="130" spans="1:9">
      <c r="A130" s="103">
        <v>20</v>
      </c>
      <c r="B130" s="142" t="s">
        <v>395</v>
      </c>
      <c r="C130" s="130" t="s">
        <v>396</v>
      </c>
      <c r="D130" s="112" t="s">
        <v>66</v>
      </c>
      <c r="E130" s="112">
        <v>2700</v>
      </c>
      <c r="F130" s="50">
        <v>1.45</v>
      </c>
      <c r="G130" s="50">
        <f t="shared" si="11"/>
        <v>3915</v>
      </c>
      <c r="H130" s="170"/>
      <c r="I130" s="149"/>
    </row>
    <row r="131" spans="1:9">
      <c r="A131" s="103">
        <v>21</v>
      </c>
      <c r="B131" s="142" t="s">
        <v>397</v>
      </c>
      <c r="C131" s="130" t="s">
        <v>398</v>
      </c>
      <c r="D131" s="112" t="s">
        <v>176</v>
      </c>
      <c r="E131" s="112">
        <v>70</v>
      </c>
      <c r="F131" s="50">
        <v>8</v>
      </c>
      <c r="G131" s="50">
        <f t="shared" si="11"/>
        <v>560</v>
      </c>
      <c r="H131" s="170"/>
      <c r="I131" s="149"/>
    </row>
    <row r="132" spans="1:9">
      <c r="A132" s="103">
        <v>22</v>
      </c>
      <c r="B132" s="142" t="s">
        <v>399</v>
      </c>
      <c r="C132" s="130" t="s">
        <v>400</v>
      </c>
      <c r="D132" s="112" t="s">
        <v>54</v>
      </c>
      <c r="E132" s="112">
        <v>18</v>
      </c>
      <c r="F132" s="50">
        <v>75</v>
      </c>
      <c r="G132" s="50">
        <f t="shared" si="11"/>
        <v>1350</v>
      </c>
      <c r="H132" s="170"/>
      <c r="I132" s="149"/>
    </row>
    <row r="133" spans="1:9">
      <c r="A133" s="103">
        <v>23</v>
      </c>
      <c r="B133" s="142" t="s">
        <v>401</v>
      </c>
      <c r="C133" s="130" t="s">
        <v>402</v>
      </c>
      <c r="D133" s="112" t="s">
        <v>54</v>
      </c>
      <c r="E133" s="112">
        <v>10</v>
      </c>
      <c r="F133" s="50">
        <v>30</v>
      </c>
      <c r="G133" s="50">
        <f t="shared" si="11"/>
        <v>300</v>
      </c>
      <c r="H133" s="170"/>
      <c r="I133" s="149"/>
    </row>
    <row r="134" spans="1:9">
      <c r="A134" s="103">
        <v>24</v>
      </c>
      <c r="B134" s="142" t="s">
        <v>403</v>
      </c>
      <c r="C134" s="130" t="s">
        <v>404</v>
      </c>
      <c r="D134" s="112" t="s">
        <v>99</v>
      </c>
      <c r="E134" s="112">
        <v>18</v>
      </c>
      <c r="F134" s="50">
        <v>88</v>
      </c>
      <c r="G134" s="50">
        <f t="shared" si="11"/>
        <v>1584</v>
      </c>
      <c r="H134" s="170"/>
      <c r="I134" s="149"/>
    </row>
    <row r="135" spans="1:9">
      <c r="A135" s="103">
        <v>25</v>
      </c>
      <c r="B135" s="142" t="s">
        <v>405</v>
      </c>
      <c r="C135" s="130" t="s">
        <v>406</v>
      </c>
      <c r="D135" s="112" t="s">
        <v>66</v>
      </c>
      <c r="E135" s="112">
        <v>20</v>
      </c>
      <c r="F135" s="50">
        <v>10</v>
      </c>
      <c r="G135" s="50">
        <f t="shared" si="11"/>
        <v>200</v>
      </c>
      <c r="H135" s="170"/>
      <c r="I135" s="149"/>
    </row>
    <row r="136" spans="1:9">
      <c r="A136" s="294" t="s">
        <v>146</v>
      </c>
      <c r="B136" s="113" t="s">
        <v>407</v>
      </c>
      <c r="C136" s="109"/>
      <c r="D136" s="112"/>
      <c r="E136" s="112"/>
      <c r="F136" s="50"/>
      <c r="G136" s="50"/>
      <c r="H136" s="137"/>
      <c r="I136" s="149"/>
    </row>
    <row r="137" ht="22.5" spans="1:9">
      <c r="A137" s="103">
        <v>1</v>
      </c>
      <c r="B137" s="110" t="s">
        <v>408</v>
      </c>
      <c r="C137" s="171" t="s">
        <v>409</v>
      </c>
      <c r="D137" s="112" t="s">
        <v>96</v>
      </c>
      <c r="E137" s="112">
        <v>1</v>
      </c>
      <c r="F137" s="50">
        <v>590</v>
      </c>
      <c r="G137" s="50">
        <f t="shared" ref="G137:G140" si="12">F137*E137</f>
        <v>590</v>
      </c>
      <c r="H137" s="170"/>
      <c r="I137" s="149"/>
    </row>
    <row r="138" spans="1:9">
      <c r="A138" s="103">
        <v>2</v>
      </c>
      <c r="B138" s="142" t="s">
        <v>410</v>
      </c>
      <c r="C138" s="130" t="s">
        <v>411</v>
      </c>
      <c r="D138" s="112" t="s">
        <v>54</v>
      </c>
      <c r="E138" s="112">
        <v>1</v>
      </c>
      <c r="F138" s="50">
        <v>15</v>
      </c>
      <c r="G138" s="50">
        <f t="shared" si="12"/>
        <v>15</v>
      </c>
      <c r="H138" s="170"/>
      <c r="I138" s="149"/>
    </row>
    <row r="139" spans="1:9">
      <c r="A139" s="103">
        <v>3</v>
      </c>
      <c r="B139" s="142" t="s">
        <v>366</v>
      </c>
      <c r="C139" s="130" t="s">
        <v>367</v>
      </c>
      <c r="D139" s="112" t="s">
        <v>54</v>
      </c>
      <c r="E139" s="112">
        <v>2</v>
      </c>
      <c r="F139" s="50">
        <v>220</v>
      </c>
      <c r="G139" s="50">
        <f t="shared" si="12"/>
        <v>440</v>
      </c>
      <c r="H139" s="170"/>
      <c r="I139" s="149"/>
    </row>
    <row r="140" spans="1:9">
      <c r="A140" s="103">
        <v>4</v>
      </c>
      <c r="B140" s="110" t="s">
        <v>224</v>
      </c>
      <c r="C140" s="171" t="s">
        <v>412</v>
      </c>
      <c r="D140" s="112" t="s">
        <v>96</v>
      </c>
      <c r="E140" s="112">
        <v>1</v>
      </c>
      <c r="F140" s="50">
        <v>200</v>
      </c>
      <c r="G140" s="50">
        <f t="shared" si="12"/>
        <v>200</v>
      </c>
      <c r="H140" s="170"/>
      <c r="I140" s="149"/>
    </row>
    <row r="141" spans="1:9">
      <c r="A141" s="23" t="s">
        <v>413</v>
      </c>
      <c r="B141" s="113" t="s">
        <v>414</v>
      </c>
      <c r="C141" s="109"/>
      <c r="D141" s="72"/>
      <c r="E141" s="72"/>
      <c r="F141" s="50"/>
      <c r="G141" s="50"/>
      <c r="H141" s="137"/>
      <c r="I141" s="149"/>
    </row>
    <row r="142" ht="56.25" spans="1:9">
      <c r="A142" s="146">
        <v>1</v>
      </c>
      <c r="B142" s="172" t="s">
        <v>415</v>
      </c>
      <c r="C142" s="173" t="s">
        <v>416</v>
      </c>
      <c r="D142" s="112" t="s">
        <v>66</v>
      </c>
      <c r="E142" s="107">
        <v>1980</v>
      </c>
      <c r="F142" s="157">
        <v>3.3</v>
      </c>
      <c r="G142" s="50">
        <f>F142*E142</f>
        <v>6534</v>
      </c>
      <c r="H142" s="103"/>
      <c r="I142" s="149"/>
    </row>
    <row r="143" ht="56.25" spans="1:9">
      <c r="A143" s="146">
        <v>2</v>
      </c>
      <c r="B143" s="172" t="s">
        <v>417</v>
      </c>
      <c r="C143" s="173" t="s">
        <v>418</v>
      </c>
      <c r="D143" s="112" t="s">
        <v>66</v>
      </c>
      <c r="E143" s="107">
        <v>380</v>
      </c>
      <c r="F143" s="157">
        <v>5.2</v>
      </c>
      <c r="G143" s="50">
        <f>F143*E143</f>
        <v>1976</v>
      </c>
      <c r="H143" s="103"/>
      <c r="I143" s="149"/>
    </row>
    <row r="144" s="68" customFormat="1" ht="56.25" spans="1:9">
      <c r="A144" s="146">
        <v>3</v>
      </c>
      <c r="B144" s="105" t="s">
        <v>86</v>
      </c>
      <c r="C144" s="174" t="s">
        <v>87</v>
      </c>
      <c r="D144" s="107" t="s">
        <v>88</v>
      </c>
      <c r="E144" s="107">
        <v>1</v>
      </c>
      <c r="F144" s="92">
        <v>305</v>
      </c>
      <c r="G144" s="157">
        <f t="shared" ref="G144:G149" si="13">E144*F144</f>
        <v>305</v>
      </c>
      <c r="H144" s="71"/>
      <c r="I144" s="150"/>
    </row>
    <row r="145" s="68" customFormat="1" ht="56.25" spans="1:9">
      <c r="A145" s="146">
        <v>4</v>
      </c>
      <c r="B145" s="105" t="s">
        <v>91</v>
      </c>
      <c r="C145" s="174" t="s">
        <v>92</v>
      </c>
      <c r="D145" s="107" t="s">
        <v>88</v>
      </c>
      <c r="E145" s="107">
        <v>1</v>
      </c>
      <c r="F145" s="92">
        <v>675</v>
      </c>
      <c r="G145" s="157">
        <f t="shared" si="13"/>
        <v>675</v>
      </c>
      <c r="H145" s="71"/>
      <c r="I145" s="150"/>
    </row>
    <row r="146" s="68" customFormat="1" spans="1:9">
      <c r="A146" s="146">
        <v>5</v>
      </c>
      <c r="B146" s="105" t="s">
        <v>419</v>
      </c>
      <c r="C146" s="174" t="s">
        <v>420</v>
      </c>
      <c r="D146" s="107" t="s">
        <v>88</v>
      </c>
      <c r="E146" s="107">
        <v>12</v>
      </c>
      <c r="F146" s="92">
        <v>45</v>
      </c>
      <c r="G146" s="157">
        <f t="shared" si="13"/>
        <v>540</v>
      </c>
      <c r="H146" s="73"/>
      <c r="I146" s="149"/>
    </row>
    <row r="147" s="68" customFormat="1" spans="1:9">
      <c r="A147" s="146">
        <v>6</v>
      </c>
      <c r="B147" s="105" t="s">
        <v>94</v>
      </c>
      <c r="C147" s="174" t="s">
        <v>421</v>
      </c>
      <c r="D147" s="107" t="s">
        <v>96</v>
      </c>
      <c r="E147" s="107">
        <v>112</v>
      </c>
      <c r="F147" s="92">
        <v>14</v>
      </c>
      <c r="G147" s="157">
        <f t="shared" si="13"/>
        <v>1568</v>
      </c>
      <c r="H147" s="73"/>
      <c r="I147" s="149"/>
    </row>
    <row r="148" s="68" customFormat="1" spans="1:9">
      <c r="A148" s="146">
        <v>7</v>
      </c>
      <c r="B148" s="105" t="s">
        <v>97</v>
      </c>
      <c r="C148" s="174" t="s">
        <v>98</v>
      </c>
      <c r="D148" s="107" t="s">
        <v>99</v>
      </c>
      <c r="E148" s="107">
        <v>112</v>
      </c>
      <c r="F148" s="92">
        <v>14</v>
      </c>
      <c r="G148" s="157">
        <f t="shared" si="13"/>
        <v>1568</v>
      </c>
      <c r="H148" s="73"/>
      <c r="I148" s="149"/>
    </row>
    <row r="149" s="68" customFormat="1" spans="1:9">
      <c r="A149" s="146">
        <v>8</v>
      </c>
      <c r="B149" s="105" t="s">
        <v>100</v>
      </c>
      <c r="C149" s="174" t="s">
        <v>101</v>
      </c>
      <c r="D149" s="107" t="s">
        <v>102</v>
      </c>
      <c r="E149" s="107">
        <v>112</v>
      </c>
      <c r="F149" s="92">
        <v>20</v>
      </c>
      <c r="G149" s="157">
        <f t="shared" si="13"/>
        <v>2240</v>
      </c>
      <c r="H149" s="73"/>
      <c r="I149" s="149"/>
    </row>
    <row r="150" s="68" customFormat="1" ht="78.75" spans="1:9">
      <c r="A150" s="146">
        <v>9</v>
      </c>
      <c r="B150" s="105" t="s">
        <v>64</v>
      </c>
      <c r="C150" s="173" t="s">
        <v>422</v>
      </c>
      <c r="D150" s="107" t="s">
        <v>66</v>
      </c>
      <c r="E150" s="107">
        <v>10065</v>
      </c>
      <c r="F150" s="92">
        <v>4.15</v>
      </c>
      <c r="G150" s="50">
        <f t="shared" ref="G150:G157" si="14">F150*E150</f>
        <v>41769.75</v>
      </c>
      <c r="H150" s="74"/>
      <c r="I150" s="150"/>
    </row>
    <row r="151" s="68" customFormat="1" ht="33.75" spans="1:9">
      <c r="A151" s="146">
        <v>10</v>
      </c>
      <c r="B151" s="105" t="s">
        <v>423</v>
      </c>
      <c r="C151" s="173" t="s">
        <v>424</v>
      </c>
      <c r="D151" s="107" t="s">
        <v>66</v>
      </c>
      <c r="E151" s="107">
        <v>2440</v>
      </c>
      <c r="F151" s="92">
        <v>4.5</v>
      </c>
      <c r="G151" s="50">
        <f t="shared" si="14"/>
        <v>10980</v>
      </c>
      <c r="H151" s="74"/>
      <c r="I151" s="149"/>
    </row>
    <row r="152" s="68" customFormat="1" ht="45" spans="1:9">
      <c r="A152" s="146">
        <v>11</v>
      </c>
      <c r="B152" s="105" t="s">
        <v>111</v>
      </c>
      <c r="C152" s="91" t="s">
        <v>112</v>
      </c>
      <c r="D152" s="107" t="s">
        <v>99</v>
      </c>
      <c r="E152" s="107">
        <v>220</v>
      </c>
      <c r="F152" s="92">
        <v>26</v>
      </c>
      <c r="G152" s="50">
        <f t="shared" si="14"/>
        <v>5720</v>
      </c>
      <c r="H152" s="73"/>
      <c r="I152" s="149"/>
    </row>
    <row r="153" s="68" customFormat="1" spans="1:9">
      <c r="A153" s="146">
        <v>12</v>
      </c>
      <c r="B153" s="105" t="s">
        <v>425</v>
      </c>
      <c r="C153" s="91" t="s">
        <v>426</v>
      </c>
      <c r="D153" s="107" t="s">
        <v>66</v>
      </c>
      <c r="E153" s="107">
        <v>300</v>
      </c>
      <c r="F153" s="92">
        <v>29</v>
      </c>
      <c r="G153" s="50">
        <f t="shared" si="14"/>
        <v>8700</v>
      </c>
      <c r="H153" s="71"/>
      <c r="I153" s="149"/>
    </row>
    <row r="154" s="68" customFormat="1" spans="1:9">
      <c r="A154" s="146">
        <v>13</v>
      </c>
      <c r="B154" s="105" t="s">
        <v>425</v>
      </c>
      <c r="C154" s="91" t="s">
        <v>427</v>
      </c>
      <c r="D154" s="107" t="s">
        <v>66</v>
      </c>
      <c r="E154" s="107">
        <v>400</v>
      </c>
      <c r="F154" s="92">
        <v>21</v>
      </c>
      <c r="G154" s="50">
        <f t="shared" si="14"/>
        <v>8400</v>
      </c>
      <c r="H154" s="71"/>
      <c r="I154" s="149"/>
    </row>
    <row r="155" s="68" customFormat="1" spans="1:9">
      <c r="A155" s="146">
        <v>14</v>
      </c>
      <c r="B155" s="105" t="s">
        <v>425</v>
      </c>
      <c r="C155" s="91" t="s">
        <v>428</v>
      </c>
      <c r="D155" s="107" t="s">
        <v>66</v>
      </c>
      <c r="E155" s="107">
        <v>2365</v>
      </c>
      <c r="F155" s="92">
        <v>12.8</v>
      </c>
      <c r="G155" s="50">
        <f t="shared" si="14"/>
        <v>30272</v>
      </c>
      <c r="H155" s="71"/>
      <c r="I155" s="150"/>
    </row>
    <row r="156" s="68" customFormat="1" spans="1:9">
      <c r="A156" s="146">
        <v>15</v>
      </c>
      <c r="B156" s="105" t="s">
        <v>425</v>
      </c>
      <c r="C156" s="91" t="s">
        <v>429</v>
      </c>
      <c r="D156" s="107" t="s">
        <v>66</v>
      </c>
      <c r="E156" s="107">
        <v>150</v>
      </c>
      <c r="F156" s="92">
        <v>8.4</v>
      </c>
      <c r="G156" s="50">
        <f t="shared" si="14"/>
        <v>1260</v>
      </c>
      <c r="H156" s="71"/>
      <c r="I156" s="149"/>
    </row>
    <row r="157" s="68" customFormat="1" spans="1:9">
      <c r="A157" s="146">
        <v>16</v>
      </c>
      <c r="B157" s="105" t="s">
        <v>425</v>
      </c>
      <c r="C157" s="91" t="s">
        <v>430</v>
      </c>
      <c r="D157" s="107" t="s">
        <v>66</v>
      </c>
      <c r="E157" s="107">
        <v>1200</v>
      </c>
      <c r="F157" s="92">
        <v>7.5</v>
      </c>
      <c r="G157" s="50">
        <f t="shared" si="14"/>
        <v>9000</v>
      </c>
      <c r="H157" s="71"/>
      <c r="I157" s="150"/>
    </row>
    <row r="158" spans="1:9">
      <c r="A158" s="146">
        <v>17</v>
      </c>
      <c r="B158" s="105" t="s">
        <v>425</v>
      </c>
      <c r="C158" s="91" t="s">
        <v>431</v>
      </c>
      <c r="D158" s="107" t="s">
        <v>66</v>
      </c>
      <c r="E158" s="107">
        <v>2500</v>
      </c>
      <c r="F158" s="92">
        <v>5.5</v>
      </c>
      <c r="G158" s="157">
        <f t="shared" ref="G158:G164" si="15">F158*E158</f>
        <v>13750</v>
      </c>
      <c r="H158" s="175"/>
      <c r="I158" s="149"/>
    </row>
    <row r="159" spans="1:9">
      <c r="A159" s="146">
        <v>18</v>
      </c>
      <c r="B159" s="105" t="s">
        <v>425</v>
      </c>
      <c r="C159" s="91" t="s">
        <v>432</v>
      </c>
      <c r="D159" s="107" t="s">
        <v>66</v>
      </c>
      <c r="E159" s="107">
        <v>100</v>
      </c>
      <c r="F159" s="92">
        <v>7.4</v>
      </c>
      <c r="G159" s="157">
        <f t="shared" si="15"/>
        <v>740</v>
      </c>
      <c r="H159" s="175"/>
      <c r="I159" s="149"/>
    </row>
    <row r="160" s="68" customFormat="1" spans="1:9">
      <c r="A160" s="146">
        <v>19</v>
      </c>
      <c r="B160" s="105" t="s">
        <v>433</v>
      </c>
      <c r="C160" s="91" t="s">
        <v>434</v>
      </c>
      <c r="D160" s="107" t="s">
        <v>66</v>
      </c>
      <c r="E160" s="107">
        <v>865</v>
      </c>
      <c r="F160" s="92">
        <v>7.8</v>
      </c>
      <c r="G160" s="50">
        <f t="shared" si="15"/>
        <v>6747</v>
      </c>
      <c r="H160" s="71"/>
      <c r="I160" s="149"/>
    </row>
    <row r="161" s="68" customFormat="1" spans="1:9">
      <c r="A161" s="146">
        <v>20</v>
      </c>
      <c r="B161" s="105" t="s">
        <v>433</v>
      </c>
      <c r="C161" s="91" t="s">
        <v>435</v>
      </c>
      <c r="D161" s="107" t="s">
        <v>66</v>
      </c>
      <c r="E161" s="107">
        <v>350</v>
      </c>
      <c r="F161" s="92">
        <v>10.8</v>
      </c>
      <c r="G161" s="50">
        <f t="shared" si="15"/>
        <v>3780</v>
      </c>
      <c r="H161" s="71"/>
      <c r="I161" s="149"/>
    </row>
    <row r="162" spans="1:9">
      <c r="A162" s="146">
        <v>21</v>
      </c>
      <c r="B162" s="105" t="s">
        <v>436</v>
      </c>
      <c r="C162" s="91" t="s">
        <v>437</v>
      </c>
      <c r="D162" s="107" t="s">
        <v>66</v>
      </c>
      <c r="E162" s="107">
        <v>135</v>
      </c>
      <c r="F162" s="92">
        <v>9.5</v>
      </c>
      <c r="G162" s="157">
        <f t="shared" si="15"/>
        <v>1282.5</v>
      </c>
      <c r="H162" s="175"/>
      <c r="I162" s="149"/>
    </row>
    <row r="163" spans="1:8">
      <c r="A163" s="146">
        <v>22</v>
      </c>
      <c r="B163" s="74" t="s">
        <v>438</v>
      </c>
      <c r="C163" s="106" t="s">
        <v>439</v>
      </c>
      <c r="D163" s="72" t="s">
        <v>66</v>
      </c>
      <c r="E163" s="72">
        <v>15</v>
      </c>
      <c r="F163" s="50">
        <v>21.35</v>
      </c>
      <c r="G163" s="50">
        <f t="shared" si="15"/>
        <v>320.25</v>
      </c>
      <c r="H163" s="71"/>
    </row>
    <row r="164" spans="1:9">
      <c r="A164" s="146">
        <v>23</v>
      </c>
      <c r="B164" s="105" t="s">
        <v>125</v>
      </c>
      <c r="C164" s="91" t="s">
        <v>126</v>
      </c>
      <c r="D164" s="107" t="s">
        <v>127</v>
      </c>
      <c r="E164" s="107">
        <v>1</v>
      </c>
      <c r="F164" s="92">
        <v>1000</v>
      </c>
      <c r="G164" s="50">
        <f t="shared" si="15"/>
        <v>1000</v>
      </c>
      <c r="H164" s="175"/>
      <c r="I164" s="149"/>
    </row>
    <row r="165" s="66" customFormat="1" spans="1:8">
      <c r="A165" s="23" t="s">
        <v>131</v>
      </c>
      <c r="B165" s="131" t="s">
        <v>26</v>
      </c>
      <c r="C165" s="131"/>
      <c r="D165" s="131"/>
      <c r="E165" s="131"/>
      <c r="F165" s="96">
        <f>SUM(G6:G164)</f>
        <v>1181854.5</v>
      </c>
      <c r="G165" s="96"/>
      <c r="H165" s="176"/>
    </row>
  </sheetData>
  <autoFilter xmlns:etc="http://www.wps.cn/officeDocument/2017/etCustomData" ref="A2:XEN165" etc:filterBottomFollowUsedRange="0">
    <extLst/>
  </autoFilter>
  <mergeCells count="18">
    <mergeCell ref="A1:H1"/>
    <mergeCell ref="F2:G2"/>
    <mergeCell ref="B165:E165"/>
    <mergeCell ref="F165:G165"/>
    <mergeCell ref="A2:A3"/>
    <mergeCell ref="A6:A8"/>
    <mergeCell ref="B2:B3"/>
    <mergeCell ref="B6:B8"/>
    <mergeCell ref="C2:C3"/>
    <mergeCell ref="C6:C8"/>
    <mergeCell ref="D2:D3"/>
    <mergeCell ref="D6:D8"/>
    <mergeCell ref="E2:E3"/>
    <mergeCell ref="E6:E8"/>
    <mergeCell ref="F6:F8"/>
    <mergeCell ref="G6:G8"/>
    <mergeCell ref="H2:H3"/>
    <mergeCell ref="H6:H8"/>
  </mergeCells>
  <printOptions horizontalCentered="1"/>
  <pageMargins left="0.708333333333333" right="0.708333333333333" top="0.747916666666667" bottom="0.747916666666667" header="0.314583333333333" footer="0.314583333333333"/>
  <pageSetup paperSize="9" scale="82" fitToHeight="0" orientation="landscape"/>
  <headerFooter/>
  <rowBreaks count="1" manualBreakCount="1">
    <brk id="16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L80"/>
  <sheetViews>
    <sheetView view="pageBreakPreview" zoomScaleNormal="70" workbookViewId="0">
      <pane ySplit="3" topLeftCell="A4" activePane="bottomLeft" state="frozen"/>
      <selection/>
      <selection pane="bottomLeft" activeCell="F69" sqref="F69"/>
    </sheetView>
  </sheetViews>
  <sheetFormatPr defaultColWidth="9" defaultRowHeight="13.5"/>
  <cols>
    <col min="1" max="1" width="5.06666666666667" style="67" customWidth="1"/>
    <col min="2" max="2" width="29.9333333333333" style="68" customWidth="1"/>
    <col min="3" max="3" width="47.0666666666667" style="68" customWidth="1"/>
    <col min="4" max="5" width="6.53333333333333" style="67" customWidth="1"/>
    <col min="6" max="7" width="11.9333333333333" style="67" customWidth="1"/>
    <col min="8" max="8" width="11.0666666666667" style="124" customWidth="1"/>
    <col min="9" max="9" width="11.4666666666667" style="68" customWidth="1"/>
    <col min="10" max="207" width="9" style="68"/>
    <col min="208" max="208" width="5.73333333333333" style="68" customWidth="1"/>
    <col min="209" max="209" width="22.6" style="68" customWidth="1"/>
    <col min="210" max="210" width="47.1333333333333" style="68" customWidth="1"/>
    <col min="211" max="211" width="9.6" style="68" customWidth="1"/>
    <col min="212" max="212" width="7.33333333333333" style="68" customWidth="1"/>
    <col min="213" max="213" width="8.33333333333333" style="68" customWidth="1"/>
    <col min="214" max="214" width="11.6" style="68" customWidth="1"/>
    <col min="215" max="216" width="11.4666666666667" style="68" customWidth="1"/>
    <col min="217" max="217" width="7.6" style="68" customWidth="1"/>
    <col min="218" max="218" width="11.1333333333333" style="68" customWidth="1"/>
    <col min="219" max="219" width="11.6" style="68" customWidth="1"/>
    <col min="220" max="220" width="12.1333333333333" style="68" customWidth="1"/>
    <col min="221" max="463" width="9" style="68"/>
    <col min="464" max="464" width="5.73333333333333" style="68" customWidth="1"/>
    <col min="465" max="465" width="22.6" style="68" customWidth="1"/>
    <col min="466" max="466" width="47.1333333333333" style="68" customWidth="1"/>
    <col min="467" max="467" width="9.6" style="68" customWidth="1"/>
    <col min="468" max="468" width="7.33333333333333" style="68" customWidth="1"/>
    <col min="469" max="469" width="8.33333333333333" style="68" customWidth="1"/>
    <col min="470" max="470" width="11.6" style="68" customWidth="1"/>
    <col min="471" max="472" width="11.4666666666667" style="68" customWidth="1"/>
    <col min="473" max="473" width="7.6" style="68" customWidth="1"/>
    <col min="474" max="474" width="11.1333333333333" style="68" customWidth="1"/>
    <col min="475" max="475" width="11.6" style="68" customWidth="1"/>
    <col min="476" max="476" width="12.1333333333333" style="68" customWidth="1"/>
    <col min="477" max="719" width="9" style="68"/>
    <col min="720" max="720" width="5.73333333333333" style="68" customWidth="1"/>
    <col min="721" max="721" width="22.6" style="68" customWidth="1"/>
    <col min="722" max="722" width="47.1333333333333" style="68" customWidth="1"/>
    <col min="723" max="723" width="9.6" style="68" customWidth="1"/>
    <col min="724" max="724" width="7.33333333333333" style="68" customWidth="1"/>
    <col min="725" max="725" width="8.33333333333333" style="68" customWidth="1"/>
    <col min="726" max="726" width="11.6" style="68" customWidth="1"/>
    <col min="727" max="728" width="11.4666666666667" style="68" customWidth="1"/>
    <col min="729" max="729" width="7.6" style="68" customWidth="1"/>
    <col min="730" max="730" width="11.1333333333333" style="68" customWidth="1"/>
    <col min="731" max="731" width="11.6" style="68" customWidth="1"/>
    <col min="732" max="732" width="12.1333333333333" style="68" customWidth="1"/>
    <col min="733" max="975" width="9" style="68"/>
    <col min="976" max="976" width="5.73333333333333" style="68" customWidth="1"/>
    <col min="977" max="977" width="22.6" style="68" customWidth="1"/>
    <col min="978" max="978" width="47.1333333333333" style="68" customWidth="1"/>
    <col min="979" max="979" width="9.6" style="68" customWidth="1"/>
    <col min="980" max="980" width="7.33333333333333" style="68" customWidth="1"/>
    <col min="981" max="981" width="8.33333333333333" style="68" customWidth="1"/>
    <col min="982" max="982" width="11.6" style="68" customWidth="1"/>
    <col min="983" max="984" width="11.4666666666667" style="68" customWidth="1"/>
    <col min="985" max="985" width="7.6" style="68" customWidth="1"/>
    <col min="986" max="986" width="11.1333333333333" style="68" customWidth="1"/>
    <col min="987" max="987" width="11.6" style="68" customWidth="1"/>
    <col min="988" max="988" width="12.1333333333333" style="68" customWidth="1"/>
    <col min="989" max="1231" width="9" style="68"/>
    <col min="1232" max="1232" width="5.73333333333333" style="68" customWidth="1"/>
    <col min="1233" max="1233" width="22.6" style="68" customWidth="1"/>
    <col min="1234" max="1234" width="47.1333333333333" style="68" customWidth="1"/>
    <col min="1235" max="1235" width="9.6" style="68" customWidth="1"/>
    <col min="1236" max="1236" width="7.33333333333333" style="68" customWidth="1"/>
    <col min="1237" max="1237" width="8.33333333333333" style="68" customWidth="1"/>
    <col min="1238" max="1238" width="11.6" style="68" customWidth="1"/>
    <col min="1239" max="1240" width="11.4666666666667" style="68" customWidth="1"/>
    <col min="1241" max="1241" width="7.6" style="68" customWidth="1"/>
    <col min="1242" max="1242" width="11.1333333333333" style="68" customWidth="1"/>
    <col min="1243" max="1243" width="11.6" style="68" customWidth="1"/>
    <col min="1244" max="1244" width="12.1333333333333" style="68" customWidth="1"/>
    <col min="1245" max="1487" width="9" style="68"/>
    <col min="1488" max="1488" width="5.73333333333333" style="68" customWidth="1"/>
    <col min="1489" max="1489" width="22.6" style="68" customWidth="1"/>
    <col min="1490" max="1490" width="47.1333333333333" style="68" customWidth="1"/>
    <col min="1491" max="1491" width="9.6" style="68" customWidth="1"/>
    <col min="1492" max="1492" width="7.33333333333333" style="68" customWidth="1"/>
    <col min="1493" max="1493" width="8.33333333333333" style="68" customWidth="1"/>
    <col min="1494" max="1494" width="11.6" style="68" customWidth="1"/>
    <col min="1495" max="1496" width="11.4666666666667" style="68" customWidth="1"/>
    <col min="1497" max="1497" width="7.6" style="68" customWidth="1"/>
    <col min="1498" max="1498" width="11.1333333333333" style="68" customWidth="1"/>
    <col min="1499" max="1499" width="11.6" style="68" customWidth="1"/>
    <col min="1500" max="1500" width="12.1333333333333" style="68" customWidth="1"/>
    <col min="1501" max="1743" width="9" style="68"/>
    <col min="1744" max="1744" width="5.73333333333333" style="68" customWidth="1"/>
    <col min="1745" max="1745" width="22.6" style="68" customWidth="1"/>
    <col min="1746" max="1746" width="47.1333333333333" style="68" customWidth="1"/>
    <col min="1747" max="1747" width="9.6" style="68" customWidth="1"/>
    <col min="1748" max="1748" width="7.33333333333333" style="68" customWidth="1"/>
    <col min="1749" max="1749" width="8.33333333333333" style="68" customWidth="1"/>
    <col min="1750" max="1750" width="11.6" style="68" customWidth="1"/>
    <col min="1751" max="1752" width="11.4666666666667" style="68" customWidth="1"/>
    <col min="1753" max="1753" width="7.6" style="68" customWidth="1"/>
    <col min="1754" max="1754" width="11.1333333333333" style="68" customWidth="1"/>
    <col min="1755" max="1755" width="11.6" style="68" customWidth="1"/>
    <col min="1756" max="1756" width="12.1333333333333" style="68" customWidth="1"/>
    <col min="1757" max="1999" width="9" style="68"/>
    <col min="2000" max="2000" width="5.73333333333333" style="68" customWidth="1"/>
    <col min="2001" max="2001" width="22.6" style="68" customWidth="1"/>
    <col min="2002" max="2002" width="47.1333333333333" style="68" customWidth="1"/>
    <col min="2003" max="2003" width="9.6" style="68" customWidth="1"/>
    <col min="2004" max="2004" width="7.33333333333333" style="68" customWidth="1"/>
    <col min="2005" max="2005" width="8.33333333333333" style="68" customWidth="1"/>
    <col min="2006" max="2006" width="11.6" style="68" customWidth="1"/>
    <col min="2007" max="2008" width="11.4666666666667" style="68" customWidth="1"/>
    <col min="2009" max="2009" width="7.6" style="68" customWidth="1"/>
    <col min="2010" max="2010" width="11.1333333333333" style="68" customWidth="1"/>
    <col min="2011" max="2011" width="11.6" style="68" customWidth="1"/>
    <col min="2012" max="2012" width="12.1333333333333" style="68" customWidth="1"/>
    <col min="2013" max="2255" width="9" style="68"/>
    <col min="2256" max="2256" width="5.73333333333333" style="68" customWidth="1"/>
    <col min="2257" max="2257" width="22.6" style="68" customWidth="1"/>
    <col min="2258" max="2258" width="47.1333333333333" style="68" customWidth="1"/>
    <col min="2259" max="2259" width="9.6" style="68" customWidth="1"/>
    <col min="2260" max="2260" width="7.33333333333333" style="68" customWidth="1"/>
    <col min="2261" max="2261" width="8.33333333333333" style="68" customWidth="1"/>
    <col min="2262" max="2262" width="11.6" style="68" customWidth="1"/>
    <col min="2263" max="2264" width="11.4666666666667" style="68" customWidth="1"/>
    <col min="2265" max="2265" width="7.6" style="68" customWidth="1"/>
    <col min="2266" max="2266" width="11.1333333333333" style="68" customWidth="1"/>
    <col min="2267" max="2267" width="11.6" style="68" customWidth="1"/>
    <col min="2268" max="2268" width="12.1333333333333" style="68" customWidth="1"/>
    <col min="2269" max="2511" width="9" style="68"/>
    <col min="2512" max="2512" width="5.73333333333333" style="68" customWidth="1"/>
    <col min="2513" max="2513" width="22.6" style="68" customWidth="1"/>
    <col min="2514" max="2514" width="47.1333333333333" style="68" customWidth="1"/>
    <col min="2515" max="2515" width="9.6" style="68" customWidth="1"/>
    <col min="2516" max="2516" width="7.33333333333333" style="68" customWidth="1"/>
    <col min="2517" max="2517" width="8.33333333333333" style="68" customWidth="1"/>
    <col min="2518" max="2518" width="11.6" style="68" customWidth="1"/>
    <col min="2519" max="2520" width="11.4666666666667" style="68" customWidth="1"/>
    <col min="2521" max="2521" width="7.6" style="68" customWidth="1"/>
    <col min="2522" max="2522" width="11.1333333333333" style="68" customWidth="1"/>
    <col min="2523" max="2523" width="11.6" style="68" customWidth="1"/>
    <col min="2524" max="2524" width="12.1333333333333" style="68" customWidth="1"/>
    <col min="2525" max="2767" width="9" style="68"/>
    <col min="2768" max="2768" width="5.73333333333333" style="68" customWidth="1"/>
    <col min="2769" max="2769" width="22.6" style="68" customWidth="1"/>
    <col min="2770" max="2770" width="47.1333333333333" style="68" customWidth="1"/>
    <col min="2771" max="2771" width="9.6" style="68" customWidth="1"/>
    <col min="2772" max="2772" width="7.33333333333333" style="68" customWidth="1"/>
    <col min="2773" max="2773" width="8.33333333333333" style="68" customWidth="1"/>
    <col min="2774" max="2774" width="11.6" style="68" customWidth="1"/>
    <col min="2775" max="2776" width="11.4666666666667" style="68" customWidth="1"/>
    <col min="2777" max="2777" width="7.6" style="68" customWidth="1"/>
    <col min="2778" max="2778" width="11.1333333333333" style="68" customWidth="1"/>
    <col min="2779" max="2779" width="11.6" style="68" customWidth="1"/>
    <col min="2780" max="2780" width="12.1333333333333" style="68" customWidth="1"/>
    <col min="2781" max="3023" width="9" style="68"/>
    <col min="3024" max="3024" width="5.73333333333333" style="68" customWidth="1"/>
    <col min="3025" max="3025" width="22.6" style="68" customWidth="1"/>
    <col min="3026" max="3026" width="47.1333333333333" style="68" customWidth="1"/>
    <col min="3027" max="3027" width="9.6" style="68" customWidth="1"/>
    <col min="3028" max="3028" width="7.33333333333333" style="68" customWidth="1"/>
    <col min="3029" max="3029" width="8.33333333333333" style="68" customWidth="1"/>
    <col min="3030" max="3030" width="11.6" style="68" customWidth="1"/>
    <col min="3031" max="3032" width="11.4666666666667" style="68" customWidth="1"/>
    <col min="3033" max="3033" width="7.6" style="68" customWidth="1"/>
    <col min="3034" max="3034" width="11.1333333333333" style="68" customWidth="1"/>
    <col min="3035" max="3035" width="11.6" style="68" customWidth="1"/>
    <col min="3036" max="3036" width="12.1333333333333" style="68" customWidth="1"/>
    <col min="3037" max="3279" width="9" style="68"/>
    <col min="3280" max="3280" width="5.73333333333333" style="68" customWidth="1"/>
    <col min="3281" max="3281" width="22.6" style="68" customWidth="1"/>
    <col min="3282" max="3282" width="47.1333333333333" style="68" customWidth="1"/>
    <col min="3283" max="3283" width="9.6" style="68" customWidth="1"/>
    <col min="3284" max="3284" width="7.33333333333333" style="68" customWidth="1"/>
    <col min="3285" max="3285" width="8.33333333333333" style="68" customWidth="1"/>
    <col min="3286" max="3286" width="11.6" style="68" customWidth="1"/>
    <col min="3287" max="3288" width="11.4666666666667" style="68" customWidth="1"/>
    <col min="3289" max="3289" width="7.6" style="68" customWidth="1"/>
    <col min="3290" max="3290" width="11.1333333333333" style="68" customWidth="1"/>
    <col min="3291" max="3291" width="11.6" style="68" customWidth="1"/>
    <col min="3292" max="3292" width="12.1333333333333" style="68" customWidth="1"/>
    <col min="3293" max="3535" width="9" style="68"/>
    <col min="3536" max="3536" width="5.73333333333333" style="68" customWidth="1"/>
    <col min="3537" max="3537" width="22.6" style="68" customWidth="1"/>
    <col min="3538" max="3538" width="47.1333333333333" style="68" customWidth="1"/>
    <col min="3539" max="3539" width="9.6" style="68" customWidth="1"/>
    <col min="3540" max="3540" width="7.33333333333333" style="68" customWidth="1"/>
    <col min="3541" max="3541" width="8.33333333333333" style="68" customWidth="1"/>
    <col min="3542" max="3542" width="11.6" style="68" customWidth="1"/>
    <col min="3543" max="3544" width="11.4666666666667" style="68" customWidth="1"/>
    <col min="3545" max="3545" width="7.6" style="68" customWidth="1"/>
    <col min="3546" max="3546" width="11.1333333333333" style="68" customWidth="1"/>
    <col min="3547" max="3547" width="11.6" style="68" customWidth="1"/>
    <col min="3548" max="3548" width="12.1333333333333" style="68" customWidth="1"/>
    <col min="3549" max="3791" width="9" style="68"/>
    <col min="3792" max="3792" width="5.73333333333333" style="68" customWidth="1"/>
    <col min="3793" max="3793" width="22.6" style="68" customWidth="1"/>
    <col min="3794" max="3794" width="47.1333333333333" style="68" customWidth="1"/>
    <col min="3795" max="3795" width="9.6" style="68" customWidth="1"/>
    <col min="3796" max="3796" width="7.33333333333333" style="68" customWidth="1"/>
    <col min="3797" max="3797" width="8.33333333333333" style="68" customWidth="1"/>
    <col min="3798" max="3798" width="11.6" style="68" customWidth="1"/>
    <col min="3799" max="3800" width="11.4666666666667" style="68" customWidth="1"/>
    <col min="3801" max="3801" width="7.6" style="68" customWidth="1"/>
    <col min="3802" max="3802" width="11.1333333333333" style="68" customWidth="1"/>
    <col min="3803" max="3803" width="11.6" style="68" customWidth="1"/>
    <col min="3804" max="3804" width="12.1333333333333" style="68" customWidth="1"/>
    <col min="3805" max="4047" width="9" style="68"/>
    <col min="4048" max="4048" width="5.73333333333333" style="68" customWidth="1"/>
    <col min="4049" max="4049" width="22.6" style="68" customWidth="1"/>
    <col min="4050" max="4050" width="47.1333333333333" style="68" customWidth="1"/>
    <col min="4051" max="4051" width="9.6" style="68" customWidth="1"/>
    <col min="4052" max="4052" width="7.33333333333333" style="68" customWidth="1"/>
    <col min="4053" max="4053" width="8.33333333333333" style="68" customWidth="1"/>
    <col min="4054" max="4054" width="11.6" style="68" customWidth="1"/>
    <col min="4055" max="4056" width="11.4666666666667" style="68" customWidth="1"/>
    <col min="4057" max="4057" width="7.6" style="68" customWidth="1"/>
    <col min="4058" max="4058" width="11.1333333333333" style="68" customWidth="1"/>
    <col min="4059" max="4059" width="11.6" style="68" customWidth="1"/>
    <col min="4060" max="4060" width="12.1333333333333" style="68" customWidth="1"/>
    <col min="4061" max="4303" width="9" style="68"/>
    <col min="4304" max="4304" width="5.73333333333333" style="68" customWidth="1"/>
    <col min="4305" max="4305" width="22.6" style="68" customWidth="1"/>
    <col min="4306" max="4306" width="47.1333333333333" style="68" customWidth="1"/>
    <col min="4307" max="4307" width="9.6" style="68" customWidth="1"/>
    <col min="4308" max="4308" width="7.33333333333333" style="68" customWidth="1"/>
    <col min="4309" max="4309" width="8.33333333333333" style="68" customWidth="1"/>
    <col min="4310" max="4310" width="11.6" style="68" customWidth="1"/>
    <col min="4311" max="4312" width="11.4666666666667" style="68" customWidth="1"/>
    <col min="4313" max="4313" width="7.6" style="68" customWidth="1"/>
    <col min="4314" max="4314" width="11.1333333333333" style="68" customWidth="1"/>
    <col min="4315" max="4315" width="11.6" style="68" customWidth="1"/>
    <col min="4316" max="4316" width="12.1333333333333" style="68" customWidth="1"/>
    <col min="4317" max="4559" width="9" style="68"/>
    <col min="4560" max="4560" width="5.73333333333333" style="68" customWidth="1"/>
    <col min="4561" max="4561" width="22.6" style="68" customWidth="1"/>
    <col min="4562" max="4562" width="47.1333333333333" style="68" customWidth="1"/>
    <col min="4563" max="4563" width="9.6" style="68" customWidth="1"/>
    <col min="4564" max="4564" width="7.33333333333333" style="68" customWidth="1"/>
    <col min="4565" max="4565" width="8.33333333333333" style="68" customWidth="1"/>
    <col min="4566" max="4566" width="11.6" style="68" customWidth="1"/>
    <col min="4567" max="4568" width="11.4666666666667" style="68" customWidth="1"/>
    <col min="4569" max="4569" width="7.6" style="68" customWidth="1"/>
    <col min="4570" max="4570" width="11.1333333333333" style="68" customWidth="1"/>
    <col min="4571" max="4571" width="11.6" style="68" customWidth="1"/>
    <col min="4572" max="4572" width="12.1333333333333" style="68" customWidth="1"/>
    <col min="4573" max="4815" width="9" style="68"/>
    <col min="4816" max="4816" width="5.73333333333333" style="68" customWidth="1"/>
    <col min="4817" max="4817" width="22.6" style="68" customWidth="1"/>
    <col min="4818" max="4818" width="47.1333333333333" style="68" customWidth="1"/>
    <col min="4819" max="4819" width="9.6" style="68" customWidth="1"/>
    <col min="4820" max="4820" width="7.33333333333333" style="68" customWidth="1"/>
    <col min="4821" max="4821" width="8.33333333333333" style="68" customWidth="1"/>
    <col min="4822" max="4822" width="11.6" style="68" customWidth="1"/>
    <col min="4823" max="4824" width="11.4666666666667" style="68" customWidth="1"/>
    <col min="4825" max="4825" width="7.6" style="68" customWidth="1"/>
    <col min="4826" max="4826" width="11.1333333333333" style="68" customWidth="1"/>
    <col min="4827" max="4827" width="11.6" style="68" customWidth="1"/>
    <col min="4828" max="4828" width="12.1333333333333" style="68" customWidth="1"/>
    <col min="4829" max="5071" width="9" style="68"/>
    <col min="5072" max="5072" width="5.73333333333333" style="68" customWidth="1"/>
    <col min="5073" max="5073" width="22.6" style="68" customWidth="1"/>
    <col min="5074" max="5074" width="47.1333333333333" style="68" customWidth="1"/>
    <col min="5075" max="5075" width="9.6" style="68" customWidth="1"/>
    <col min="5076" max="5076" width="7.33333333333333" style="68" customWidth="1"/>
    <col min="5077" max="5077" width="8.33333333333333" style="68" customWidth="1"/>
    <col min="5078" max="5078" width="11.6" style="68" customWidth="1"/>
    <col min="5079" max="5080" width="11.4666666666667" style="68" customWidth="1"/>
    <col min="5081" max="5081" width="7.6" style="68" customWidth="1"/>
    <col min="5082" max="5082" width="11.1333333333333" style="68" customWidth="1"/>
    <col min="5083" max="5083" width="11.6" style="68" customWidth="1"/>
    <col min="5084" max="5084" width="12.1333333333333" style="68" customWidth="1"/>
    <col min="5085" max="5327" width="9" style="68"/>
    <col min="5328" max="5328" width="5.73333333333333" style="68" customWidth="1"/>
    <col min="5329" max="5329" width="22.6" style="68" customWidth="1"/>
    <col min="5330" max="5330" width="47.1333333333333" style="68" customWidth="1"/>
    <col min="5331" max="5331" width="9.6" style="68" customWidth="1"/>
    <col min="5332" max="5332" width="7.33333333333333" style="68" customWidth="1"/>
    <col min="5333" max="5333" width="8.33333333333333" style="68" customWidth="1"/>
    <col min="5334" max="5334" width="11.6" style="68" customWidth="1"/>
    <col min="5335" max="5336" width="11.4666666666667" style="68" customWidth="1"/>
    <col min="5337" max="5337" width="7.6" style="68" customWidth="1"/>
    <col min="5338" max="5338" width="11.1333333333333" style="68" customWidth="1"/>
    <col min="5339" max="5339" width="11.6" style="68" customWidth="1"/>
    <col min="5340" max="5340" width="12.1333333333333" style="68" customWidth="1"/>
    <col min="5341" max="5583" width="9" style="68"/>
    <col min="5584" max="5584" width="5.73333333333333" style="68" customWidth="1"/>
    <col min="5585" max="5585" width="22.6" style="68" customWidth="1"/>
    <col min="5586" max="5586" width="47.1333333333333" style="68" customWidth="1"/>
    <col min="5587" max="5587" width="9.6" style="68" customWidth="1"/>
    <col min="5588" max="5588" width="7.33333333333333" style="68" customWidth="1"/>
    <col min="5589" max="5589" width="8.33333333333333" style="68" customWidth="1"/>
    <col min="5590" max="5590" width="11.6" style="68" customWidth="1"/>
    <col min="5591" max="5592" width="11.4666666666667" style="68" customWidth="1"/>
    <col min="5593" max="5593" width="7.6" style="68" customWidth="1"/>
    <col min="5594" max="5594" width="11.1333333333333" style="68" customWidth="1"/>
    <col min="5595" max="5595" width="11.6" style="68" customWidth="1"/>
    <col min="5596" max="5596" width="12.1333333333333" style="68" customWidth="1"/>
    <col min="5597" max="5839" width="9" style="68"/>
    <col min="5840" max="5840" width="5.73333333333333" style="68" customWidth="1"/>
    <col min="5841" max="5841" width="22.6" style="68" customWidth="1"/>
    <col min="5842" max="5842" width="47.1333333333333" style="68" customWidth="1"/>
    <col min="5843" max="5843" width="9.6" style="68" customWidth="1"/>
    <col min="5844" max="5844" width="7.33333333333333" style="68" customWidth="1"/>
    <col min="5845" max="5845" width="8.33333333333333" style="68" customWidth="1"/>
    <col min="5846" max="5846" width="11.6" style="68" customWidth="1"/>
    <col min="5847" max="5848" width="11.4666666666667" style="68" customWidth="1"/>
    <col min="5849" max="5849" width="7.6" style="68" customWidth="1"/>
    <col min="5850" max="5850" width="11.1333333333333" style="68" customWidth="1"/>
    <col min="5851" max="5851" width="11.6" style="68" customWidth="1"/>
    <col min="5852" max="5852" width="12.1333333333333" style="68" customWidth="1"/>
    <col min="5853" max="6095" width="9" style="68"/>
    <col min="6096" max="6096" width="5.73333333333333" style="68" customWidth="1"/>
    <col min="6097" max="6097" width="22.6" style="68" customWidth="1"/>
    <col min="6098" max="6098" width="47.1333333333333" style="68" customWidth="1"/>
    <col min="6099" max="6099" width="9.6" style="68" customWidth="1"/>
    <col min="6100" max="6100" width="7.33333333333333" style="68" customWidth="1"/>
    <col min="6101" max="6101" width="8.33333333333333" style="68" customWidth="1"/>
    <col min="6102" max="6102" width="11.6" style="68" customWidth="1"/>
    <col min="6103" max="6104" width="11.4666666666667" style="68" customWidth="1"/>
    <col min="6105" max="6105" width="7.6" style="68" customWidth="1"/>
    <col min="6106" max="6106" width="11.1333333333333" style="68" customWidth="1"/>
    <col min="6107" max="6107" width="11.6" style="68" customWidth="1"/>
    <col min="6108" max="6108" width="12.1333333333333" style="68" customWidth="1"/>
    <col min="6109" max="6351" width="9" style="68"/>
    <col min="6352" max="6352" width="5.73333333333333" style="68" customWidth="1"/>
    <col min="6353" max="6353" width="22.6" style="68" customWidth="1"/>
    <col min="6354" max="6354" width="47.1333333333333" style="68" customWidth="1"/>
    <col min="6355" max="6355" width="9.6" style="68" customWidth="1"/>
    <col min="6356" max="6356" width="7.33333333333333" style="68" customWidth="1"/>
    <col min="6357" max="6357" width="8.33333333333333" style="68" customWidth="1"/>
    <col min="6358" max="6358" width="11.6" style="68" customWidth="1"/>
    <col min="6359" max="6360" width="11.4666666666667" style="68" customWidth="1"/>
    <col min="6361" max="6361" width="7.6" style="68" customWidth="1"/>
    <col min="6362" max="6362" width="11.1333333333333" style="68" customWidth="1"/>
    <col min="6363" max="6363" width="11.6" style="68" customWidth="1"/>
    <col min="6364" max="6364" width="12.1333333333333" style="68" customWidth="1"/>
    <col min="6365" max="6607" width="9" style="68"/>
    <col min="6608" max="6608" width="5.73333333333333" style="68" customWidth="1"/>
    <col min="6609" max="6609" width="22.6" style="68" customWidth="1"/>
    <col min="6610" max="6610" width="47.1333333333333" style="68" customWidth="1"/>
    <col min="6611" max="6611" width="9.6" style="68" customWidth="1"/>
    <col min="6612" max="6612" width="7.33333333333333" style="68" customWidth="1"/>
    <col min="6613" max="6613" width="8.33333333333333" style="68" customWidth="1"/>
    <col min="6614" max="6614" width="11.6" style="68" customWidth="1"/>
    <col min="6615" max="6616" width="11.4666666666667" style="68" customWidth="1"/>
    <col min="6617" max="6617" width="7.6" style="68" customWidth="1"/>
    <col min="6618" max="6618" width="11.1333333333333" style="68" customWidth="1"/>
    <col min="6619" max="6619" width="11.6" style="68" customWidth="1"/>
    <col min="6620" max="6620" width="12.1333333333333" style="68" customWidth="1"/>
    <col min="6621" max="6863" width="9" style="68"/>
    <col min="6864" max="6864" width="5.73333333333333" style="68" customWidth="1"/>
    <col min="6865" max="6865" width="22.6" style="68" customWidth="1"/>
    <col min="6866" max="6866" width="47.1333333333333" style="68" customWidth="1"/>
    <col min="6867" max="6867" width="9.6" style="68" customWidth="1"/>
    <col min="6868" max="6868" width="7.33333333333333" style="68" customWidth="1"/>
    <col min="6869" max="6869" width="8.33333333333333" style="68" customWidth="1"/>
    <col min="6870" max="6870" width="11.6" style="68" customWidth="1"/>
    <col min="6871" max="6872" width="11.4666666666667" style="68" customWidth="1"/>
    <col min="6873" max="6873" width="7.6" style="68" customWidth="1"/>
    <col min="6874" max="6874" width="11.1333333333333" style="68" customWidth="1"/>
    <col min="6875" max="6875" width="11.6" style="68" customWidth="1"/>
    <col min="6876" max="6876" width="12.1333333333333" style="68" customWidth="1"/>
    <col min="6877" max="7119" width="9" style="68"/>
    <col min="7120" max="7120" width="5.73333333333333" style="68" customWidth="1"/>
    <col min="7121" max="7121" width="22.6" style="68" customWidth="1"/>
    <col min="7122" max="7122" width="47.1333333333333" style="68" customWidth="1"/>
    <col min="7123" max="7123" width="9.6" style="68" customWidth="1"/>
    <col min="7124" max="7124" width="7.33333333333333" style="68" customWidth="1"/>
    <col min="7125" max="7125" width="8.33333333333333" style="68" customWidth="1"/>
    <col min="7126" max="7126" width="11.6" style="68" customWidth="1"/>
    <col min="7127" max="7128" width="11.4666666666667" style="68" customWidth="1"/>
    <col min="7129" max="7129" width="7.6" style="68" customWidth="1"/>
    <col min="7130" max="7130" width="11.1333333333333" style="68" customWidth="1"/>
    <col min="7131" max="7131" width="11.6" style="68" customWidth="1"/>
    <col min="7132" max="7132" width="12.1333333333333" style="68" customWidth="1"/>
    <col min="7133" max="7375" width="9" style="68"/>
    <col min="7376" max="7376" width="5.73333333333333" style="68" customWidth="1"/>
    <col min="7377" max="7377" width="22.6" style="68" customWidth="1"/>
    <col min="7378" max="7378" width="47.1333333333333" style="68" customWidth="1"/>
    <col min="7379" max="7379" width="9.6" style="68" customWidth="1"/>
    <col min="7380" max="7380" width="7.33333333333333" style="68" customWidth="1"/>
    <col min="7381" max="7381" width="8.33333333333333" style="68" customWidth="1"/>
    <col min="7382" max="7382" width="11.6" style="68" customWidth="1"/>
    <col min="7383" max="7384" width="11.4666666666667" style="68" customWidth="1"/>
    <col min="7385" max="7385" width="7.6" style="68" customWidth="1"/>
    <col min="7386" max="7386" width="11.1333333333333" style="68" customWidth="1"/>
    <col min="7387" max="7387" width="11.6" style="68" customWidth="1"/>
    <col min="7388" max="7388" width="12.1333333333333" style="68" customWidth="1"/>
    <col min="7389" max="7631" width="9" style="68"/>
    <col min="7632" max="7632" width="5.73333333333333" style="68" customWidth="1"/>
    <col min="7633" max="7633" width="22.6" style="68" customWidth="1"/>
    <col min="7634" max="7634" width="47.1333333333333" style="68" customWidth="1"/>
    <col min="7635" max="7635" width="9.6" style="68" customWidth="1"/>
    <col min="7636" max="7636" width="7.33333333333333" style="68" customWidth="1"/>
    <col min="7637" max="7637" width="8.33333333333333" style="68" customWidth="1"/>
    <col min="7638" max="7638" width="11.6" style="68" customWidth="1"/>
    <col min="7639" max="7640" width="11.4666666666667" style="68" customWidth="1"/>
    <col min="7641" max="7641" width="7.6" style="68" customWidth="1"/>
    <col min="7642" max="7642" width="11.1333333333333" style="68" customWidth="1"/>
    <col min="7643" max="7643" width="11.6" style="68" customWidth="1"/>
    <col min="7644" max="7644" width="12.1333333333333" style="68" customWidth="1"/>
    <col min="7645" max="7887" width="9" style="68"/>
    <col min="7888" max="7888" width="5.73333333333333" style="68" customWidth="1"/>
    <col min="7889" max="7889" width="22.6" style="68" customWidth="1"/>
    <col min="7890" max="7890" width="47.1333333333333" style="68" customWidth="1"/>
    <col min="7891" max="7891" width="9.6" style="68" customWidth="1"/>
    <col min="7892" max="7892" width="7.33333333333333" style="68" customWidth="1"/>
    <col min="7893" max="7893" width="8.33333333333333" style="68" customWidth="1"/>
    <col min="7894" max="7894" width="11.6" style="68" customWidth="1"/>
    <col min="7895" max="7896" width="11.4666666666667" style="68" customWidth="1"/>
    <col min="7897" max="7897" width="7.6" style="68" customWidth="1"/>
    <col min="7898" max="7898" width="11.1333333333333" style="68" customWidth="1"/>
    <col min="7899" max="7899" width="11.6" style="68" customWidth="1"/>
    <col min="7900" max="7900" width="12.1333333333333" style="68" customWidth="1"/>
    <col min="7901" max="8143" width="9" style="68"/>
    <col min="8144" max="8144" width="5.73333333333333" style="68" customWidth="1"/>
    <col min="8145" max="8145" width="22.6" style="68" customWidth="1"/>
    <col min="8146" max="8146" width="47.1333333333333" style="68" customWidth="1"/>
    <col min="8147" max="8147" width="9.6" style="68" customWidth="1"/>
    <col min="8148" max="8148" width="7.33333333333333" style="68" customWidth="1"/>
    <col min="8149" max="8149" width="8.33333333333333" style="68" customWidth="1"/>
    <col min="8150" max="8150" width="11.6" style="68" customWidth="1"/>
    <col min="8151" max="8152" width="11.4666666666667" style="68" customWidth="1"/>
    <col min="8153" max="8153" width="7.6" style="68" customWidth="1"/>
    <col min="8154" max="8154" width="11.1333333333333" style="68" customWidth="1"/>
    <col min="8155" max="8155" width="11.6" style="68" customWidth="1"/>
    <col min="8156" max="8156" width="12.1333333333333" style="68" customWidth="1"/>
    <col min="8157" max="8399" width="9" style="68"/>
    <col min="8400" max="8400" width="5.73333333333333" style="68" customWidth="1"/>
    <col min="8401" max="8401" width="22.6" style="68" customWidth="1"/>
    <col min="8402" max="8402" width="47.1333333333333" style="68" customWidth="1"/>
    <col min="8403" max="8403" width="9.6" style="68" customWidth="1"/>
    <col min="8404" max="8404" width="7.33333333333333" style="68" customWidth="1"/>
    <col min="8405" max="8405" width="8.33333333333333" style="68" customWidth="1"/>
    <col min="8406" max="8406" width="11.6" style="68" customWidth="1"/>
    <col min="8407" max="8408" width="11.4666666666667" style="68" customWidth="1"/>
    <col min="8409" max="8409" width="7.6" style="68" customWidth="1"/>
    <col min="8410" max="8410" width="11.1333333333333" style="68" customWidth="1"/>
    <col min="8411" max="8411" width="11.6" style="68" customWidth="1"/>
    <col min="8412" max="8412" width="12.1333333333333" style="68" customWidth="1"/>
    <col min="8413" max="8655" width="9" style="68"/>
    <col min="8656" max="8656" width="5.73333333333333" style="68" customWidth="1"/>
    <col min="8657" max="8657" width="22.6" style="68" customWidth="1"/>
    <col min="8658" max="8658" width="47.1333333333333" style="68" customWidth="1"/>
    <col min="8659" max="8659" width="9.6" style="68" customWidth="1"/>
    <col min="8660" max="8660" width="7.33333333333333" style="68" customWidth="1"/>
    <col min="8661" max="8661" width="8.33333333333333" style="68" customWidth="1"/>
    <col min="8662" max="8662" width="11.6" style="68" customWidth="1"/>
    <col min="8663" max="8664" width="11.4666666666667" style="68" customWidth="1"/>
    <col min="8665" max="8665" width="7.6" style="68" customWidth="1"/>
    <col min="8666" max="8666" width="11.1333333333333" style="68" customWidth="1"/>
    <col min="8667" max="8667" width="11.6" style="68" customWidth="1"/>
    <col min="8668" max="8668" width="12.1333333333333" style="68" customWidth="1"/>
    <col min="8669" max="8911" width="9" style="68"/>
    <col min="8912" max="8912" width="5.73333333333333" style="68" customWidth="1"/>
    <col min="8913" max="8913" width="22.6" style="68" customWidth="1"/>
    <col min="8914" max="8914" width="47.1333333333333" style="68" customWidth="1"/>
    <col min="8915" max="8915" width="9.6" style="68" customWidth="1"/>
    <col min="8916" max="8916" width="7.33333333333333" style="68" customWidth="1"/>
    <col min="8917" max="8917" width="8.33333333333333" style="68" customWidth="1"/>
    <col min="8918" max="8918" width="11.6" style="68" customWidth="1"/>
    <col min="8919" max="8920" width="11.4666666666667" style="68" customWidth="1"/>
    <col min="8921" max="8921" width="7.6" style="68" customWidth="1"/>
    <col min="8922" max="8922" width="11.1333333333333" style="68" customWidth="1"/>
    <col min="8923" max="8923" width="11.6" style="68" customWidth="1"/>
    <col min="8924" max="8924" width="12.1333333333333" style="68" customWidth="1"/>
    <col min="8925" max="9167" width="9" style="68"/>
    <col min="9168" max="9168" width="5.73333333333333" style="68" customWidth="1"/>
    <col min="9169" max="9169" width="22.6" style="68" customWidth="1"/>
    <col min="9170" max="9170" width="47.1333333333333" style="68" customWidth="1"/>
    <col min="9171" max="9171" width="9.6" style="68" customWidth="1"/>
    <col min="9172" max="9172" width="7.33333333333333" style="68" customWidth="1"/>
    <col min="9173" max="9173" width="8.33333333333333" style="68" customWidth="1"/>
    <col min="9174" max="9174" width="11.6" style="68" customWidth="1"/>
    <col min="9175" max="9176" width="11.4666666666667" style="68" customWidth="1"/>
    <col min="9177" max="9177" width="7.6" style="68" customWidth="1"/>
    <col min="9178" max="9178" width="11.1333333333333" style="68" customWidth="1"/>
    <col min="9179" max="9179" width="11.6" style="68" customWidth="1"/>
    <col min="9180" max="9180" width="12.1333333333333" style="68" customWidth="1"/>
    <col min="9181" max="9423" width="9" style="68"/>
    <col min="9424" max="9424" width="5.73333333333333" style="68" customWidth="1"/>
    <col min="9425" max="9425" width="22.6" style="68" customWidth="1"/>
    <col min="9426" max="9426" width="47.1333333333333" style="68" customWidth="1"/>
    <col min="9427" max="9427" width="9.6" style="68" customWidth="1"/>
    <col min="9428" max="9428" width="7.33333333333333" style="68" customWidth="1"/>
    <col min="9429" max="9429" width="8.33333333333333" style="68" customWidth="1"/>
    <col min="9430" max="9430" width="11.6" style="68" customWidth="1"/>
    <col min="9431" max="9432" width="11.4666666666667" style="68" customWidth="1"/>
    <col min="9433" max="9433" width="7.6" style="68" customWidth="1"/>
    <col min="9434" max="9434" width="11.1333333333333" style="68" customWidth="1"/>
    <col min="9435" max="9435" width="11.6" style="68" customWidth="1"/>
    <col min="9436" max="9436" width="12.1333333333333" style="68" customWidth="1"/>
    <col min="9437" max="9679" width="9" style="68"/>
    <col min="9680" max="9680" width="5.73333333333333" style="68" customWidth="1"/>
    <col min="9681" max="9681" width="22.6" style="68" customWidth="1"/>
    <col min="9682" max="9682" width="47.1333333333333" style="68" customWidth="1"/>
    <col min="9683" max="9683" width="9.6" style="68" customWidth="1"/>
    <col min="9684" max="9684" width="7.33333333333333" style="68" customWidth="1"/>
    <col min="9685" max="9685" width="8.33333333333333" style="68" customWidth="1"/>
    <col min="9686" max="9686" width="11.6" style="68" customWidth="1"/>
    <col min="9687" max="9688" width="11.4666666666667" style="68" customWidth="1"/>
    <col min="9689" max="9689" width="7.6" style="68" customWidth="1"/>
    <col min="9690" max="9690" width="11.1333333333333" style="68" customWidth="1"/>
    <col min="9691" max="9691" width="11.6" style="68" customWidth="1"/>
    <col min="9692" max="9692" width="12.1333333333333" style="68" customWidth="1"/>
    <col min="9693" max="9935" width="9" style="68"/>
    <col min="9936" max="9936" width="5.73333333333333" style="68" customWidth="1"/>
    <col min="9937" max="9937" width="22.6" style="68" customWidth="1"/>
    <col min="9938" max="9938" width="47.1333333333333" style="68" customWidth="1"/>
    <col min="9939" max="9939" width="9.6" style="68" customWidth="1"/>
    <col min="9940" max="9940" width="7.33333333333333" style="68" customWidth="1"/>
    <col min="9941" max="9941" width="8.33333333333333" style="68" customWidth="1"/>
    <col min="9942" max="9942" width="11.6" style="68" customWidth="1"/>
    <col min="9943" max="9944" width="11.4666666666667" style="68" customWidth="1"/>
    <col min="9945" max="9945" width="7.6" style="68" customWidth="1"/>
    <col min="9946" max="9946" width="11.1333333333333" style="68" customWidth="1"/>
    <col min="9947" max="9947" width="11.6" style="68" customWidth="1"/>
    <col min="9948" max="9948" width="12.1333333333333" style="68" customWidth="1"/>
    <col min="9949" max="10191" width="9" style="68"/>
    <col min="10192" max="10192" width="5.73333333333333" style="68" customWidth="1"/>
    <col min="10193" max="10193" width="22.6" style="68" customWidth="1"/>
    <col min="10194" max="10194" width="47.1333333333333" style="68" customWidth="1"/>
    <col min="10195" max="10195" width="9.6" style="68" customWidth="1"/>
    <col min="10196" max="10196" width="7.33333333333333" style="68" customWidth="1"/>
    <col min="10197" max="10197" width="8.33333333333333" style="68" customWidth="1"/>
    <col min="10198" max="10198" width="11.6" style="68" customWidth="1"/>
    <col min="10199" max="10200" width="11.4666666666667" style="68" customWidth="1"/>
    <col min="10201" max="10201" width="7.6" style="68" customWidth="1"/>
    <col min="10202" max="10202" width="11.1333333333333" style="68" customWidth="1"/>
    <col min="10203" max="10203" width="11.6" style="68" customWidth="1"/>
    <col min="10204" max="10204" width="12.1333333333333" style="68" customWidth="1"/>
    <col min="10205" max="10447" width="9" style="68"/>
    <col min="10448" max="10448" width="5.73333333333333" style="68" customWidth="1"/>
    <col min="10449" max="10449" width="22.6" style="68" customWidth="1"/>
    <col min="10450" max="10450" width="47.1333333333333" style="68" customWidth="1"/>
    <col min="10451" max="10451" width="9.6" style="68" customWidth="1"/>
    <col min="10452" max="10452" width="7.33333333333333" style="68" customWidth="1"/>
    <col min="10453" max="10453" width="8.33333333333333" style="68" customWidth="1"/>
    <col min="10454" max="10454" width="11.6" style="68" customWidth="1"/>
    <col min="10455" max="10456" width="11.4666666666667" style="68" customWidth="1"/>
    <col min="10457" max="10457" width="7.6" style="68" customWidth="1"/>
    <col min="10458" max="10458" width="11.1333333333333" style="68" customWidth="1"/>
    <col min="10459" max="10459" width="11.6" style="68" customWidth="1"/>
    <col min="10460" max="10460" width="12.1333333333333" style="68" customWidth="1"/>
    <col min="10461" max="10703" width="9" style="68"/>
    <col min="10704" max="10704" width="5.73333333333333" style="68" customWidth="1"/>
    <col min="10705" max="10705" width="22.6" style="68" customWidth="1"/>
    <col min="10706" max="10706" width="47.1333333333333" style="68" customWidth="1"/>
    <col min="10707" max="10707" width="9.6" style="68" customWidth="1"/>
    <col min="10708" max="10708" width="7.33333333333333" style="68" customWidth="1"/>
    <col min="10709" max="10709" width="8.33333333333333" style="68" customWidth="1"/>
    <col min="10710" max="10710" width="11.6" style="68" customWidth="1"/>
    <col min="10711" max="10712" width="11.4666666666667" style="68" customWidth="1"/>
    <col min="10713" max="10713" width="7.6" style="68" customWidth="1"/>
    <col min="10714" max="10714" width="11.1333333333333" style="68" customWidth="1"/>
    <col min="10715" max="10715" width="11.6" style="68" customWidth="1"/>
    <col min="10716" max="10716" width="12.1333333333333" style="68" customWidth="1"/>
    <col min="10717" max="10959" width="9" style="68"/>
    <col min="10960" max="10960" width="5.73333333333333" style="68" customWidth="1"/>
    <col min="10961" max="10961" width="22.6" style="68" customWidth="1"/>
    <col min="10962" max="10962" width="47.1333333333333" style="68" customWidth="1"/>
    <col min="10963" max="10963" width="9.6" style="68" customWidth="1"/>
    <col min="10964" max="10964" width="7.33333333333333" style="68" customWidth="1"/>
    <col min="10965" max="10965" width="8.33333333333333" style="68" customWidth="1"/>
    <col min="10966" max="10966" width="11.6" style="68" customWidth="1"/>
    <col min="10967" max="10968" width="11.4666666666667" style="68" customWidth="1"/>
    <col min="10969" max="10969" width="7.6" style="68" customWidth="1"/>
    <col min="10970" max="10970" width="11.1333333333333" style="68" customWidth="1"/>
    <col min="10971" max="10971" width="11.6" style="68" customWidth="1"/>
    <col min="10972" max="10972" width="12.1333333333333" style="68" customWidth="1"/>
    <col min="10973" max="11215" width="9" style="68"/>
    <col min="11216" max="11216" width="5.73333333333333" style="68" customWidth="1"/>
    <col min="11217" max="11217" width="22.6" style="68" customWidth="1"/>
    <col min="11218" max="11218" width="47.1333333333333" style="68" customWidth="1"/>
    <col min="11219" max="11219" width="9.6" style="68" customWidth="1"/>
    <col min="11220" max="11220" width="7.33333333333333" style="68" customWidth="1"/>
    <col min="11221" max="11221" width="8.33333333333333" style="68" customWidth="1"/>
    <col min="11222" max="11222" width="11.6" style="68" customWidth="1"/>
    <col min="11223" max="11224" width="11.4666666666667" style="68" customWidth="1"/>
    <col min="11225" max="11225" width="7.6" style="68" customWidth="1"/>
    <col min="11226" max="11226" width="11.1333333333333" style="68" customWidth="1"/>
    <col min="11227" max="11227" width="11.6" style="68" customWidth="1"/>
    <col min="11228" max="11228" width="12.1333333333333" style="68" customWidth="1"/>
    <col min="11229" max="11471" width="9" style="68"/>
    <col min="11472" max="11472" width="5.73333333333333" style="68" customWidth="1"/>
    <col min="11473" max="11473" width="22.6" style="68" customWidth="1"/>
    <col min="11474" max="11474" width="47.1333333333333" style="68" customWidth="1"/>
    <col min="11475" max="11475" width="9.6" style="68" customWidth="1"/>
    <col min="11476" max="11476" width="7.33333333333333" style="68" customWidth="1"/>
    <col min="11477" max="11477" width="8.33333333333333" style="68" customWidth="1"/>
    <col min="11478" max="11478" width="11.6" style="68" customWidth="1"/>
    <col min="11479" max="11480" width="11.4666666666667" style="68" customWidth="1"/>
    <col min="11481" max="11481" width="7.6" style="68" customWidth="1"/>
    <col min="11482" max="11482" width="11.1333333333333" style="68" customWidth="1"/>
    <col min="11483" max="11483" width="11.6" style="68" customWidth="1"/>
    <col min="11484" max="11484" width="12.1333333333333" style="68" customWidth="1"/>
    <col min="11485" max="11727" width="9" style="68"/>
    <col min="11728" max="11728" width="5.73333333333333" style="68" customWidth="1"/>
    <col min="11729" max="11729" width="22.6" style="68" customWidth="1"/>
    <col min="11730" max="11730" width="47.1333333333333" style="68" customWidth="1"/>
    <col min="11731" max="11731" width="9.6" style="68" customWidth="1"/>
    <col min="11732" max="11732" width="7.33333333333333" style="68" customWidth="1"/>
    <col min="11733" max="11733" width="8.33333333333333" style="68" customWidth="1"/>
    <col min="11734" max="11734" width="11.6" style="68" customWidth="1"/>
    <col min="11735" max="11736" width="11.4666666666667" style="68" customWidth="1"/>
    <col min="11737" max="11737" width="7.6" style="68" customWidth="1"/>
    <col min="11738" max="11738" width="11.1333333333333" style="68" customWidth="1"/>
    <col min="11739" max="11739" width="11.6" style="68" customWidth="1"/>
    <col min="11740" max="11740" width="12.1333333333333" style="68" customWidth="1"/>
    <col min="11741" max="11983" width="9" style="68"/>
    <col min="11984" max="11984" width="5.73333333333333" style="68" customWidth="1"/>
    <col min="11985" max="11985" width="22.6" style="68" customWidth="1"/>
    <col min="11986" max="11986" width="47.1333333333333" style="68" customWidth="1"/>
    <col min="11987" max="11987" width="9.6" style="68" customWidth="1"/>
    <col min="11988" max="11988" width="7.33333333333333" style="68" customWidth="1"/>
    <col min="11989" max="11989" width="8.33333333333333" style="68" customWidth="1"/>
    <col min="11990" max="11990" width="11.6" style="68" customWidth="1"/>
    <col min="11991" max="11992" width="11.4666666666667" style="68" customWidth="1"/>
    <col min="11993" max="11993" width="7.6" style="68" customWidth="1"/>
    <col min="11994" max="11994" width="11.1333333333333" style="68" customWidth="1"/>
    <col min="11995" max="11995" width="11.6" style="68" customWidth="1"/>
    <col min="11996" max="11996" width="12.1333333333333" style="68" customWidth="1"/>
    <col min="11997" max="12239" width="9" style="68"/>
    <col min="12240" max="12240" width="5.73333333333333" style="68" customWidth="1"/>
    <col min="12241" max="12241" width="22.6" style="68" customWidth="1"/>
    <col min="12242" max="12242" width="47.1333333333333" style="68" customWidth="1"/>
    <col min="12243" max="12243" width="9.6" style="68" customWidth="1"/>
    <col min="12244" max="12244" width="7.33333333333333" style="68" customWidth="1"/>
    <col min="12245" max="12245" width="8.33333333333333" style="68" customWidth="1"/>
    <col min="12246" max="12246" width="11.6" style="68" customWidth="1"/>
    <col min="12247" max="12248" width="11.4666666666667" style="68" customWidth="1"/>
    <col min="12249" max="12249" width="7.6" style="68" customWidth="1"/>
    <col min="12250" max="12250" width="11.1333333333333" style="68" customWidth="1"/>
    <col min="12251" max="12251" width="11.6" style="68" customWidth="1"/>
    <col min="12252" max="12252" width="12.1333333333333" style="68" customWidth="1"/>
    <col min="12253" max="12495" width="9" style="68"/>
    <col min="12496" max="12496" width="5.73333333333333" style="68" customWidth="1"/>
    <col min="12497" max="12497" width="22.6" style="68" customWidth="1"/>
    <col min="12498" max="12498" width="47.1333333333333" style="68" customWidth="1"/>
    <col min="12499" max="12499" width="9.6" style="68" customWidth="1"/>
    <col min="12500" max="12500" width="7.33333333333333" style="68" customWidth="1"/>
    <col min="12501" max="12501" width="8.33333333333333" style="68" customWidth="1"/>
    <col min="12502" max="12502" width="11.6" style="68" customWidth="1"/>
    <col min="12503" max="12504" width="11.4666666666667" style="68" customWidth="1"/>
    <col min="12505" max="12505" width="7.6" style="68" customWidth="1"/>
    <col min="12506" max="12506" width="11.1333333333333" style="68" customWidth="1"/>
    <col min="12507" max="12507" width="11.6" style="68" customWidth="1"/>
    <col min="12508" max="12508" width="12.1333333333333" style="68" customWidth="1"/>
    <col min="12509" max="12751" width="9" style="68"/>
    <col min="12752" max="12752" width="5.73333333333333" style="68" customWidth="1"/>
    <col min="12753" max="12753" width="22.6" style="68" customWidth="1"/>
    <col min="12754" max="12754" width="47.1333333333333" style="68" customWidth="1"/>
    <col min="12755" max="12755" width="9.6" style="68" customWidth="1"/>
    <col min="12756" max="12756" width="7.33333333333333" style="68" customWidth="1"/>
    <col min="12757" max="12757" width="8.33333333333333" style="68" customWidth="1"/>
    <col min="12758" max="12758" width="11.6" style="68" customWidth="1"/>
    <col min="12759" max="12760" width="11.4666666666667" style="68" customWidth="1"/>
    <col min="12761" max="12761" width="7.6" style="68" customWidth="1"/>
    <col min="12762" max="12762" width="11.1333333333333" style="68" customWidth="1"/>
    <col min="12763" max="12763" width="11.6" style="68" customWidth="1"/>
    <col min="12764" max="12764" width="12.1333333333333" style="68" customWidth="1"/>
    <col min="12765" max="13007" width="9" style="68"/>
    <col min="13008" max="13008" width="5.73333333333333" style="68" customWidth="1"/>
    <col min="13009" max="13009" width="22.6" style="68" customWidth="1"/>
    <col min="13010" max="13010" width="47.1333333333333" style="68" customWidth="1"/>
    <col min="13011" max="13011" width="9.6" style="68" customWidth="1"/>
    <col min="13012" max="13012" width="7.33333333333333" style="68" customWidth="1"/>
    <col min="13013" max="13013" width="8.33333333333333" style="68" customWidth="1"/>
    <col min="13014" max="13014" width="11.6" style="68" customWidth="1"/>
    <col min="13015" max="13016" width="11.4666666666667" style="68" customWidth="1"/>
    <col min="13017" max="13017" width="7.6" style="68" customWidth="1"/>
    <col min="13018" max="13018" width="11.1333333333333" style="68" customWidth="1"/>
    <col min="13019" max="13019" width="11.6" style="68" customWidth="1"/>
    <col min="13020" max="13020" width="12.1333333333333" style="68" customWidth="1"/>
    <col min="13021" max="13263" width="9" style="68"/>
    <col min="13264" max="13264" width="5.73333333333333" style="68" customWidth="1"/>
    <col min="13265" max="13265" width="22.6" style="68" customWidth="1"/>
    <col min="13266" max="13266" width="47.1333333333333" style="68" customWidth="1"/>
    <col min="13267" max="13267" width="9.6" style="68" customWidth="1"/>
    <col min="13268" max="13268" width="7.33333333333333" style="68" customWidth="1"/>
    <col min="13269" max="13269" width="8.33333333333333" style="68" customWidth="1"/>
    <col min="13270" max="13270" width="11.6" style="68" customWidth="1"/>
    <col min="13271" max="13272" width="11.4666666666667" style="68" customWidth="1"/>
    <col min="13273" max="13273" width="7.6" style="68" customWidth="1"/>
    <col min="13274" max="13274" width="11.1333333333333" style="68" customWidth="1"/>
    <col min="13275" max="13275" width="11.6" style="68" customWidth="1"/>
    <col min="13276" max="13276" width="12.1333333333333" style="68" customWidth="1"/>
    <col min="13277" max="13519" width="9" style="68"/>
    <col min="13520" max="13520" width="5.73333333333333" style="68" customWidth="1"/>
    <col min="13521" max="13521" width="22.6" style="68" customWidth="1"/>
    <col min="13522" max="13522" width="47.1333333333333" style="68" customWidth="1"/>
    <col min="13523" max="13523" width="9.6" style="68" customWidth="1"/>
    <col min="13524" max="13524" width="7.33333333333333" style="68" customWidth="1"/>
    <col min="13525" max="13525" width="8.33333333333333" style="68" customWidth="1"/>
    <col min="13526" max="13526" width="11.6" style="68" customWidth="1"/>
    <col min="13527" max="13528" width="11.4666666666667" style="68" customWidth="1"/>
    <col min="13529" max="13529" width="7.6" style="68" customWidth="1"/>
    <col min="13530" max="13530" width="11.1333333333333" style="68" customWidth="1"/>
    <col min="13531" max="13531" width="11.6" style="68" customWidth="1"/>
    <col min="13532" max="13532" width="12.1333333333333" style="68" customWidth="1"/>
    <col min="13533" max="13775" width="9" style="68"/>
    <col min="13776" max="13776" width="5.73333333333333" style="68" customWidth="1"/>
    <col min="13777" max="13777" width="22.6" style="68" customWidth="1"/>
    <col min="13778" max="13778" width="47.1333333333333" style="68" customWidth="1"/>
    <col min="13779" max="13779" width="9.6" style="68" customWidth="1"/>
    <col min="13780" max="13780" width="7.33333333333333" style="68" customWidth="1"/>
    <col min="13781" max="13781" width="8.33333333333333" style="68" customWidth="1"/>
    <col min="13782" max="13782" width="11.6" style="68" customWidth="1"/>
    <col min="13783" max="13784" width="11.4666666666667" style="68" customWidth="1"/>
    <col min="13785" max="13785" width="7.6" style="68" customWidth="1"/>
    <col min="13786" max="13786" width="11.1333333333333" style="68" customWidth="1"/>
    <col min="13787" max="13787" width="11.6" style="68" customWidth="1"/>
    <col min="13788" max="13788" width="12.1333333333333" style="68" customWidth="1"/>
    <col min="13789" max="14031" width="9" style="68"/>
    <col min="14032" max="14032" width="5.73333333333333" style="68" customWidth="1"/>
    <col min="14033" max="14033" width="22.6" style="68" customWidth="1"/>
    <col min="14034" max="14034" width="47.1333333333333" style="68" customWidth="1"/>
    <col min="14035" max="14035" width="9.6" style="68" customWidth="1"/>
    <col min="14036" max="14036" width="7.33333333333333" style="68" customWidth="1"/>
    <col min="14037" max="14037" width="8.33333333333333" style="68" customWidth="1"/>
    <col min="14038" max="14038" width="11.6" style="68" customWidth="1"/>
    <col min="14039" max="14040" width="11.4666666666667" style="68" customWidth="1"/>
    <col min="14041" max="14041" width="7.6" style="68" customWidth="1"/>
    <col min="14042" max="14042" width="11.1333333333333" style="68" customWidth="1"/>
    <col min="14043" max="14043" width="11.6" style="68" customWidth="1"/>
    <col min="14044" max="14044" width="12.1333333333333" style="68" customWidth="1"/>
    <col min="14045" max="14287" width="9" style="68"/>
    <col min="14288" max="14288" width="5.73333333333333" style="68" customWidth="1"/>
    <col min="14289" max="14289" width="22.6" style="68" customWidth="1"/>
    <col min="14290" max="14290" width="47.1333333333333" style="68" customWidth="1"/>
    <col min="14291" max="14291" width="9.6" style="68" customWidth="1"/>
    <col min="14292" max="14292" width="7.33333333333333" style="68" customWidth="1"/>
    <col min="14293" max="14293" width="8.33333333333333" style="68" customWidth="1"/>
    <col min="14294" max="14294" width="11.6" style="68" customWidth="1"/>
    <col min="14295" max="14296" width="11.4666666666667" style="68" customWidth="1"/>
    <col min="14297" max="14297" width="7.6" style="68" customWidth="1"/>
    <col min="14298" max="14298" width="11.1333333333333" style="68" customWidth="1"/>
    <col min="14299" max="14299" width="11.6" style="68" customWidth="1"/>
    <col min="14300" max="14300" width="12.1333333333333" style="68" customWidth="1"/>
    <col min="14301" max="14543" width="9" style="68"/>
    <col min="14544" max="14544" width="5.73333333333333" style="68" customWidth="1"/>
    <col min="14545" max="14545" width="22.6" style="68" customWidth="1"/>
    <col min="14546" max="14546" width="47.1333333333333" style="68" customWidth="1"/>
    <col min="14547" max="14547" width="9.6" style="68" customWidth="1"/>
    <col min="14548" max="14548" width="7.33333333333333" style="68" customWidth="1"/>
    <col min="14549" max="14549" width="8.33333333333333" style="68" customWidth="1"/>
    <col min="14550" max="14550" width="11.6" style="68" customWidth="1"/>
    <col min="14551" max="14552" width="11.4666666666667" style="68" customWidth="1"/>
    <col min="14553" max="14553" width="7.6" style="68" customWidth="1"/>
    <col min="14554" max="14554" width="11.1333333333333" style="68" customWidth="1"/>
    <col min="14555" max="14555" width="11.6" style="68" customWidth="1"/>
    <col min="14556" max="14556" width="12.1333333333333" style="68" customWidth="1"/>
    <col min="14557" max="14799" width="9" style="68"/>
    <col min="14800" max="14800" width="5.73333333333333" style="68" customWidth="1"/>
    <col min="14801" max="14801" width="22.6" style="68" customWidth="1"/>
    <col min="14802" max="14802" width="47.1333333333333" style="68" customWidth="1"/>
    <col min="14803" max="14803" width="9.6" style="68" customWidth="1"/>
    <col min="14804" max="14804" width="7.33333333333333" style="68" customWidth="1"/>
    <col min="14805" max="14805" width="8.33333333333333" style="68" customWidth="1"/>
    <col min="14806" max="14806" width="11.6" style="68" customWidth="1"/>
    <col min="14807" max="14808" width="11.4666666666667" style="68" customWidth="1"/>
    <col min="14809" max="14809" width="7.6" style="68" customWidth="1"/>
    <col min="14810" max="14810" width="11.1333333333333" style="68" customWidth="1"/>
    <col min="14811" max="14811" width="11.6" style="68" customWidth="1"/>
    <col min="14812" max="14812" width="12.1333333333333" style="68" customWidth="1"/>
    <col min="14813" max="15055" width="9" style="68"/>
    <col min="15056" max="15056" width="5.73333333333333" style="68" customWidth="1"/>
    <col min="15057" max="15057" width="22.6" style="68" customWidth="1"/>
    <col min="15058" max="15058" width="47.1333333333333" style="68" customWidth="1"/>
    <col min="15059" max="15059" width="9.6" style="68" customWidth="1"/>
    <col min="15060" max="15060" width="7.33333333333333" style="68" customWidth="1"/>
    <col min="15061" max="15061" width="8.33333333333333" style="68" customWidth="1"/>
    <col min="15062" max="15062" width="11.6" style="68" customWidth="1"/>
    <col min="15063" max="15064" width="11.4666666666667" style="68" customWidth="1"/>
    <col min="15065" max="15065" width="7.6" style="68" customWidth="1"/>
    <col min="15066" max="15066" width="11.1333333333333" style="68" customWidth="1"/>
    <col min="15067" max="15067" width="11.6" style="68" customWidth="1"/>
    <col min="15068" max="15068" width="12.1333333333333" style="68" customWidth="1"/>
    <col min="15069" max="15311" width="9" style="68"/>
    <col min="15312" max="15312" width="5.73333333333333" style="68" customWidth="1"/>
    <col min="15313" max="15313" width="22.6" style="68" customWidth="1"/>
    <col min="15314" max="15314" width="47.1333333333333" style="68" customWidth="1"/>
    <col min="15315" max="15315" width="9.6" style="68" customWidth="1"/>
    <col min="15316" max="15316" width="7.33333333333333" style="68" customWidth="1"/>
    <col min="15317" max="15317" width="8.33333333333333" style="68" customWidth="1"/>
    <col min="15318" max="15318" width="11.6" style="68" customWidth="1"/>
    <col min="15319" max="15320" width="11.4666666666667" style="68" customWidth="1"/>
    <col min="15321" max="15321" width="7.6" style="68" customWidth="1"/>
    <col min="15322" max="15322" width="11.1333333333333" style="68" customWidth="1"/>
    <col min="15323" max="15323" width="11.6" style="68" customWidth="1"/>
    <col min="15324" max="15324" width="12.1333333333333" style="68" customWidth="1"/>
    <col min="15325" max="15567" width="9" style="68"/>
    <col min="15568" max="15568" width="5.73333333333333" style="68" customWidth="1"/>
    <col min="15569" max="15569" width="22.6" style="68" customWidth="1"/>
    <col min="15570" max="15570" width="47.1333333333333" style="68" customWidth="1"/>
    <col min="15571" max="15571" width="9.6" style="68" customWidth="1"/>
    <col min="15572" max="15572" width="7.33333333333333" style="68" customWidth="1"/>
    <col min="15573" max="15573" width="8.33333333333333" style="68" customWidth="1"/>
    <col min="15574" max="15574" width="11.6" style="68" customWidth="1"/>
    <col min="15575" max="15576" width="11.4666666666667" style="68" customWidth="1"/>
    <col min="15577" max="15577" width="7.6" style="68" customWidth="1"/>
    <col min="15578" max="15578" width="11.1333333333333" style="68" customWidth="1"/>
    <col min="15579" max="15579" width="11.6" style="68" customWidth="1"/>
    <col min="15580" max="15580" width="12.1333333333333" style="68" customWidth="1"/>
    <col min="15581" max="15823" width="9" style="68"/>
    <col min="15824" max="15824" width="5.73333333333333" style="68" customWidth="1"/>
    <col min="15825" max="15825" width="22.6" style="68" customWidth="1"/>
    <col min="15826" max="15826" width="47.1333333333333" style="68" customWidth="1"/>
    <col min="15827" max="15827" width="9.6" style="68" customWidth="1"/>
    <col min="15828" max="15828" width="7.33333333333333" style="68" customWidth="1"/>
    <col min="15829" max="15829" width="8.33333333333333" style="68" customWidth="1"/>
    <col min="15830" max="15830" width="11.6" style="68" customWidth="1"/>
    <col min="15831" max="15832" width="11.4666666666667" style="68" customWidth="1"/>
    <col min="15833" max="15833" width="7.6" style="68" customWidth="1"/>
    <col min="15834" max="15834" width="11.1333333333333" style="68" customWidth="1"/>
    <col min="15835" max="15835" width="11.6" style="68" customWidth="1"/>
    <col min="15836" max="15836" width="12.1333333333333" style="68" customWidth="1"/>
    <col min="15837" max="16079" width="9" style="68"/>
    <col min="16080" max="16080" width="5.73333333333333" style="68" customWidth="1"/>
    <col min="16081" max="16081" width="22.6" style="68" customWidth="1"/>
    <col min="16082" max="16082" width="47.1333333333333" style="68" customWidth="1"/>
    <col min="16083" max="16083" width="9.6" style="68" customWidth="1"/>
    <col min="16084" max="16084" width="7.33333333333333" style="68" customWidth="1"/>
    <col min="16085" max="16085" width="8.33333333333333" style="68" customWidth="1"/>
    <col min="16086" max="16086" width="11.6" style="68" customWidth="1"/>
    <col min="16087" max="16088" width="11.4666666666667" style="68" customWidth="1"/>
    <col min="16089" max="16089" width="7.6" style="68" customWidth="1"/>
    <col min="16090" max="16090" width="11.1333333333333" style="68" customWidth="1"/>
    <col min="16091" max="16091" width="11.6" style="68" customWidth="1"/>
    <col min="16092" max="16092" width="12.1333333333333" style="68" customWidth="1"/>
    <col min="16093" max="16384" width="9" style="68"/>
  </cols>
  <sheetData>
    <row r="1" ht="14.25" spans="1:8">
      <c r="A1" s="69" t="s">
        <v>440</v>
      </c>
      <c r="B1" s="69"/>
      <c r="C1" s="69"/>
      <c r="D1" s="69"/>
      <c r="E1" s="69"/>
      <c r="F1" s="69"/>
      <c r="G1" s="69"/>
      <c r="H1" s="125"/>
    </row>
    <row r="2" s="64" customFormat="1" ht="12" spans="1:8">
      <c r="A2" s="12" t="s">
        <v>24</v>
      </c>
      <c r="B2" s="12" t="s">
        <v>40</v>
      </c>
      <c r="C2" s="12" t="s">
        <v>41</v>
      </c>
      <c r="D2" s="12" t="s">
        <v>42</v>
      </c>
      <c r="E2" s="12" t="s">
        <v>43</v>
      </c>
      <c r="F2" s="12" t="s">
        <v>44</v>
      </c>
      <c r="G2" s="12"/>
      <c r="H2" s="12" t="s">
        <v>45</v>
      </c>
    </row>
    <row r="3" s="64" customFormat="1" ht="12" spans="1:8">
      <c r="A3" s="12"/>
      <c r="B3" s="12"/>
      <c r="C3" s="12"/>
      <c r="D3" s="12"/>
      <c r="E3" s="12"/>
      <c r="F3" s="12" t="s">
        <v>46</v>
      </c>
      <c r="G3" s="12" t="s">
        <v>47</v>
      </c>
      <c r="H3" s="12"/>
    </row>
    <row r="4" spans="1:8">
      <c r="A4" s="23" t="s">
        <v>48</v>
      </c>
      <c r="B4" s="70" t="s">
        <v>49</v>
      </c>
      <c r="C4" s="71"/>
      <c r="D4" s="72"/>
      <c r="E4" s="72"/>
      <c r="F4" s="72"/>
      <c r="G4" s="72"/>
      <c r="H4" s="71"/>
    </row>
    <row r="5" spans="1:8">
      <c r="A5" s="23" t="s">
        <v>50</v>
      </c>
      <c r="B5" s="70" t="s">
        <v>441</v>
      </c>
      <c r="C5" s="71"/>
      <c r="D5" s="72"/>
      <c r="E5" s="72"/>
      <c r="F5" s="72"/>
      <c r="G5" s="72"/>
      <c r="H5" s="71"/>
    </row>
    <row r="6" ht="78.75" spans="1:8">
      <c r="A6" s="72">
        <v>1</v>
      </c>
      <c r="B6" s="74" t="s">
        <v>442</v>
      </c>
      <c r="C6" s="106" t="s">
        <v>443</v>
      </c>
      <c r="D6" s="72" t="s">
        <v>88</v>
      </c>
      <c r="E6" s="72">
        <v>1</v>
      </c>
      <c r="F6" s="50">
        <v>28500</v>
      </c>
      <c r="G6" s="50">
        <f t="shared" ref="G6:G11" si="0">F6*E6</f>
        <v>28500</v>
      </c>
      <c r="H6" s="126"/>
    </row>
    <row r="7" ht="123.75" spans="1:8">
      <c r="A7" s="72">
        <v>2</v>
      </c>
      <c r="B7" s="74" t="s">
        <v>444</v>
      </c>
      <c r="C7" s="106" t="s">
        <v>445</v>
      </c>
      <c r="D7" s="72" t="s">
        <v>107</v>
      </c>
      <c r="E7" s="72">
        <v>1</v>
      </c>
      <c r="F7" s="50">
        <v>6930</v>
      </c>
      <c r="G7" s="50">
        <f t="shared" si="0"/>
        <v>6930</v>
      </c>
      <c r="H7" s="127"/>
    </row>
    <row r="8" ht="56.25" spans="1:8">
      <c r="A8" s="72">
        <v>3</v>
      </c>
      <c r="B8" s="74" t="s">
        <v>446</v>
      </c>
      <c r="C8" s="106" t="s">
        <v>447</v>
      </c>
      <c r="D8" s="72" t="s">
        <v>88</v>
      </c>
      <c r="E8" s="72">
        <v>1</v>
      </c>
      <c r="F8" s="50">
        <v>1535</v>
      </c>
      <c r="G8" s="50">
        <f t="shared" si="0"/>
        <v>1535</v>
      </c>
      <c r="H8" s="127"/>
    </row>
    <row r="9" ht="56.25" spans="1:8">
      <c r="A9" s="72">
        <v>4</v>
      </c>
      <c r="B9" s="74" t="s">
        <v>448</v>
      </c>
      <c r="C9" s="106" t="s">
        <v>449</v>
      </c>
      <c r="D9" s="72" t="s">
        <v>88</v>
      </c>
      <c r="E9" s="72">
        <v>1</v>
      </c>
      <c r="F9" s="50">
        <v>1327</v>
      </c>
      <c r="G9" s="50">
        <f t="shared" si="0"/>
        <v>1327</v>
      </c>
      <c r="H9" s="127"/>
    </row>
    <row r="10" ht="67.5" spans="1:8">
      <c r="A10" s="72">
        <v>5</v>
      </c>
      <c r="B10" s="74" t="s">
        <v>450</v>
      </c>
      <c r="C10" s="106" t="s">
        <v>451</v>
      </c>
      <c r="D10" s="72" t="s">
        <v>88</v>
      </c>
      <c r="E10" s="72">
        <v>1</v>
      </c>
      <c r="F10" s="50">
        <v>5611</v>
      </c>
      <c r="G10" s="50">
        <f t="shared" si="0"/>
        <v>5611</v>
      </c>
      <c r="H10" s="127"/>
    </row>
    <row r="11" ht="67.5" spans="1:8">
      <c r="A11" s="72">
        <v>6</v>
      </c>
      <c r="B11" s="74" t="s">
        <v>452</v>
      </c>
      <c r="C11" s="106" t="s">
        <v>453</v>
      </c>
      <c r="D11" s="72" t="s">
        <v>213</v>
      </c>
      <c r="E11" s="72">
        <v>1</v>
      </c>
      <c r="F11" s="50">
        <v>2060</v>
      </c>
      <c r="G11" s="50">
        <f t="shared" si="0"/>
        <v>2060</v>
      </c>
      <c r="H11" s="127"/>
    </row>
    <row r="12" spans="1:8">
      <c r="A12" s="23" t="s">
        <v>62</v>
      </c>
      <c r="B12" s="70" t="s">
        <v>454</v>
      </c>
      <c r="C12" s="109"/>
      <c r="D12" s="72"/>
      <c r="E12" s="72"/>
      <c r="F12" s="50"/>
      <c r="G12" s="50"/>
      <c r="H12" s="71"/>
    </row>
    <row r="13" ht="67.5" spans="1:8">
      <c r="A13" s="72">
        <v>1</v>
      </c>
      <c r="B13" s="74" t="s">
        <v>455</v>
      </c>
      <c r="C13" s="106" t="s">
        <v>456</v>
      </c>
      <c r="D13" s="72" t="s">
        <v>107</v>
      </c>
      <c r="E13" s="72">
        <v>1</v>
      </c>
      <c r="F13" s="50">
        <v>1720</v>
      </c>
      <c r="G13" s="50">
        <f>F13*E13</f>
        <v>1720</v>
      </c>
      <c r="H13" s="127"/>
    </row>
    <row r="14" ht="146.25" spans="1:8">
      <c r="A14" s="72">
        <v>2</v>
      </c>
      <c r="B14" s="74" t="s">
        <v>457</v>
      </c>
      <c r="C14" s="106" t="s">
        <v>458</v>
      </c>
      <c r="D14" s="72" t="s">
        <v>88</v>
      </c>
      <c r="E14" s="72">
        <v>1</v>
      </c>
      <c r="F14" s="50">
        <v>4560</v>
      </c>
      <c r="G14" s="50">
        <f>F14*E14</f>
        <v>4560</v>
      </c>
      <c r="H14" s="127"/>
    </row>
    <row r="15" spans="1:8">
      <c r="A15" s="23" t="s">
        <v>67</v>
      </c>
      <c r="B15" s="70" t="s">
        <v>459</v>
      </c>
      <c r="C15" s="109"/>
      <c r="D15" s="72"/>
      <c r="E15" s="72"/>
      <c r="F15" s="50"/>
      <c r="G15" s="50"/>
      <c r="H15" s="71"/>
    </row>
    <row r="16" spans="1:8">
      <c r="A16" s="292" t="s">
        <v>134</v>
      </c>
      <c r="B16" s="128" t="s">
        <v>460</v>
      </c>
      <c r="C16" s="129"/>
      <c r="D16" s="72"/>
      <c r="E16" s="72"/>
      <c r="F16" s="50"/>
      <c r="G16" s="50"/>
      <c r="H16" s="71"/>
    </row>
    <row r="17" ht="371.25" spans="1:8">
      <c r="A17" s="72">
        <v>1</v>
      </c>
      <c r="B17" s="74" t="s">
        <v>461</v>
      </c>
      <c r="C17" s="106" t="s">
        <v>462</v>
      </c>
      <c r="D17" s="72" t="s">
        <v>88</v>
      </c>
      <c r="E17" s="72">
        <v>48</v>
      </c>
      <c r="F17" s="50">
        <v>3809</v>
      </c>
      <c r="G17" s="50">
        <f>F17*E17</f>
        <v>182832</v>
      </c>
      <c r="H17" s="127"/>
    </row>
    <row r="18" ht="33.75" spans="1:8">
      <c r="A18" s="72">
        <v>2</v>
      </c>
      <c r="B18" s="74" t="s">
        <v>463</v>
      </c>
      <c r="C18" s="106" t="s">
        <v>464</v>
      </c>
      <c r="D18" s="72" t="s">
        <v>88</v>
      </c>
      <c r="E18" s="72">
        <v>48</v>
      </c>
      <c r="F18" s="50">
        <v>569</v>
      </c>
      <c r="G18" s="50">
        <f>F18*E18</f>
        <v>27312</v>
      </c>
      <c r="H18" s="127"/>
    </row>
    <row r="19" s="68" customFormat="1" ht="33.75" spans="1:8">
      <c r="A19" s="72">
        <v>3</v>
      </c>
      <c r="B19" s="74" t="s">
        <v>465</v>
      </c>
      <c r="C19" s="106" t="s">
        <v>466</v>
      </c>
      <c r="D19" s="72" t="s">
        <v>107</v>
      </c>
      <c r="E19" s="72">
        <v>120</v>
      </c>
      <c r="F19" s="50">
        <v>750</v>
      </c>
      <c r="G19" s="50">
        <f>F19*E19</f>
        <v>90000</v>
      </c>
      <c r="H19" s="127"/>
    </row>
    <row r="20" spans="1:8">
      <c r="A20" s="292" t="s">
        <v>140</v>
      </c>
      <c r="B20" s="128" t="s">
        <v>467</v>
      </c>
      <c r="C20" s="129"/>
      <c r="D20" s="72"/>
      <c r="E20" s="72"/>
      <c r="F20" s="50"/>
      <c r="G20" s="50"/>
      <c r="H20" s="71"/>
    </row>
    <row r="21" ht="371.25" spans="1:8">
      <c r="A21" s="72">
        <v>1</v>
      </c>
      <c r="B21" s="74" t="s">
        <v>468</v>
      </c>
      <c r="C21" s="106" t="s">
        <v>469</v>
      </c>
      <c r="D21" s="72" t="s">
        <v>88</v>
      </c>
      <c r="E21" s="72">
        <v>2</v>
      </c>
      <c r="F21" s="50">
        <v>3480</v>
      </c>
      <c r="G21" s="50">
        <f t="shared" ref="G21:G27" si="1">F21*E21</f>
        <v>6960</v>
      </c>
      <c r="H21" s="72"/>
    </row>
    <row r="22" spans="1:8">
      <c r="A22" s="292" t="s">
        <v>146</v>
      </c>
      <c r="B22" s="128" t="s">
        <v>470</v>
      </c>
      <c r="C22" s="129"/>
      <c r="D22" s="72"/>
      <c r="E22" s="72"/>
      <c r="F22" s="50"/>
      <c r="G22" s="50"/>
      <c r="H22" s="71"/>
    </row>
    <row r="23" ht="90" spans="1:8">
      <c r="A23" s="72">
        <v>1</v>
      </c>
      <c r="B23" s="74" t="s">
        <v>471</v>
      </c>
      <c r="C23" s="106" t="s">
        <v>472</v>
      </c>
      <c r="D23" s="72" t="s">
        <v>88</v>
      </c>
      <c r="E23" s="72">
        <v>1</v>
      </c>
      <c r="F23" s="50">
        <v>5060</v>
      </c>
      <c r="G23" s="50">
        <f t="shared" si="1"/>
        <v>5060</v>
      </c>
      <c r="H23" s="72"/>
    </row>
    <row r="24" ht="33.75" spans="1:8">
      <c r="A24" s="72">
        <v>2</v>
      </c>
      <c r="B24" s="74" t="s">
        <v>473</v>
      </c>
      <c r="C24" s="106" t="s">
        <v>474</v>
      </c>
      <c r="D24" s="72" t="s">
        <v>96</v>
      </c>
      <c r="E24" s="72">
        <v>16</v>
      </c>
      <c r="F24" s="50">
        <v>150</v>
      </c>
      <c r="G24" s="50">
        <f t="shared" si="1"/>
        <v>2400</v>
      </c>
      <c r="H24" s="72"/>
    </row>
    <row r="25" spans="1:8">
      <c r="A25" s="292" t="s">
        <v>162</v>
      </c>
      <c r="B25" s="128" t="s">
        <v>475</v>
      </c>
      <c r="C25" s="129"/>
      <c r="D25" s="72"/>
      <c r="E25" s="72"/>
      <c r="F25" s="50"/>
      <c r="G25" s="50"/>
      <c r="H25" s="71"/>
    </row>
    <row r="26" ht="90" spans="1:8">
      <c r="A26" s="72">
        <v>1</v>
      </c>
      <c r="B26" s="74" t="s">
        <v>471</v>
      </c>
      <c r="C26" s="106" t="s">
        <v>472</v>
      </c>
      <c r="D26" s="72" t="s">
        <v>88</v>
      </c>
      <c r="E26" s="72">
        <v>1</v>
      </c>
      <c r="F26" s="50">
        <v>5060</v>
      </c>
      <c r="G26" s="50">
        <f t="shared" si="1"/>
        <v>5060</v>
      </c>
      <c r="H26" s="72"/>
    </row>
    <row r="27" ht="33.75" spans="1:8">
      <c r="A27" s="72">
        <v>2</v>
      </c>
      <c r="B27" s="74" t="s">
        <v>473</v>
      </c>
      <c r="C27" s="106" t="s">
        <v>474</v>
      </c>
      <c r="D27" s="72" t="s">
        <v>96</v>
      </c>
      <c r="E27" s="72">
        <v>16</v>
      </c>
      <c r="F27" s="50">
        <v>150</v>
      </c>
      <c r="G27" s="50">
        <f t="shared" si="1"/>
        <v>2400</v>
      </c>
      <c r="H27" s="72"/>
    </row>
    <row r="28" spans="1:8">
      <c r="A28" s="292" t="s">
        <v>172</v>
      </c>
      <c r="B28" s="128" t="s">
        <v>476</v>
      </c>
      <c r="C28" s="129"/>
      <c r="D28" s="72"/>
      <c r="E28" s="72"/>
      <c r="F28" s="50"/>
      <c r="G28" s="50"/>
      <c r="H28" s="71"/>
    </row>
    <row r="29" ht="90" spans="1:8">
      <c r="A29" s="72">
        <v>1</v>
      </c>
      <c r="B29" s="74" t="s">
        <v>471</v>
      </c>
      <c r="C29" s="106" t="s">
        <v>472</v>
      </c>
      <c r="D29" s="72" t="s">
        <v>88</v>
      </c>
      <c r="E29" s="72">
        <v>1</v>
      </c>
      <c r="F29" s="50">
        <v>5060</v>
      </c>
      <c r="G29" s="50">
        <f t="shared" ref="G29:G33" si="2">F29*E29</f>
        <v>5060</v>
      </c>
      <c r="H29" s="72"/>
    </row>
    <row r="30" ht="33.75" spans="1:8">
      <c r="A30" s="72">
        <v>2</v>
      </c>
      <c r="B30" s="74" t="s">
        <v>473</v>
      </c>
      <c r="C30" s="106" t="s">
        <v>474</v>
      </c>
      <c r="D30" s="72" t="s">
        <v>96</v>
      </c>
      <c r="E30" s="72">
        <v>16</v>
      </c>
      <c r="F30" s="50">
        <v>150</v>
      </c>
      <c r="G30" s="50">
        <f t="shared" si="2"/>
        <v>2400</v>
      </c>
      <c r="H30" s="72"/>
    </row>
    <row r="31" spans="1:8">
      <c r="A31" s="292" t="s">
        <v>218</v>
      </c>
      <c r="B31" s="128" t="s">
        <v>477</v>
      </c>
      <c r="C31" s="129"/>
      <c r="D31" s="72"/>
      <c r="E31" s="72"/>
      <c r="F31" s="50"/>
      <c r="G31" s="50"/>
      <c r="H31" s="71"/>
    </row>
    <row r="32" ht="90" spans="1:8">
      <c r="A32" s="72">
        <v>1</v>
      </c>
      <c r="B32" s="74" t="s">
        <v>471</v>
      </c>
      <c r="C32" s="106" t="s">
        <v>472</v>
      </c>
      <c r="D32" s="72" t="s">
        <v>88</v>
      </c>
      <c r="E32" s="72">
        <v>1</v>
      </c>
      <c r="F32" s="50">
        <v>5060</v>
      </c>
      <c r="G32" s="50">
        <f t="shared" si="2"/>
        <v>5060</v>
      </c>
      <c r="H32" s="72"/>
    </row>
    <row r="33" ht="33.75" spans="1:8">
      <c r="A33" s="72">
        <v>2</v>
      </c>
      <c r="B33" s="74" t="s">
        <v>473</v>
      </c>
      <c r="C33" s="106" t="s">
        <v>474</v>
      </c>
      <c r="D33" s="72" t="s">
        <v>96</v>
      </c>
      <c r="E33" s="72">
        <v>12</v>
      </c>
      <c r="F33" s="50">
        <v>150</v>
      </c>
      <c r="G33" s="50">
        <f t="shared" si="2"/>
        <v>1800</v>
      </c>
      <c r="H33" s="72"/>
    </row>
    <row r="34" spans="1:8">
      <c r="A34" s="292" t="s">
        <v>240</v>
      </c>
      <c r="B34" s="128" t="s">
        <v>478</v>
      </c>
      <c r="C34" s="129"/>
      <c r="D34" s="72"/>
      <c r="E34" s="72"/>
      <c r="F34" s="50"/>
      <c r="G34" s="50"/>
      <c r="H34" s="71"/>
    </row>
    <row r="35" ht="90" spans="1:8">
      <c r="A35" s="72">
        <v>1</v>
      </c>
      <c r="B35" s="74" t="s">
        <v>471</v>
      </c>
      <c r="C35" s="106" t="s">
        <v>479</v>
      </c>
      <c r="D35" s="72" t="s">
        <v>88</v>
      </c>
      <c r="E35" s="72">
        <v>1</v>
      </c>
      <c r="F35" s="50">
        <v>4300</v>
      </c>
      <c r="G35" s="50">
        <f t="shared" ref="G35:G38" si="3">F35*E35</f>
        <v>4300</v>
      </c>
      <c r="H35" s="72"/>
    </row>
    <row r="36" ht="33.75" spans="1:8">
      <c r="A36" s="72">
        <v>2</v>
      </c>
      <c r="B36" s="74" t="s">
        <v>473</v>
      </c>
      <c r="C36" s="106" t="s">
        <v>474</v>
      </c>
      <c r="D36" s="72" t="s">
        <v>96</v>
      </c>
      <c r="E36" s="72">
        <v>6</v>
      </c>
      <c r="F36" s="50">
        <v>150</v>
      </c>
      <c r="G36" s="50">
        <f t="shared" si="3"/>
        <v>900</v>
      </c>
      <c r="H36" s="72"/>
    </row>
    <row r="37" spans="1:8">
      <c r="A37" s="292" t="s">
        <v>259</v>
      </c>
      <c r="B37" s="128" t="s">
        <v>480</v>
      </c>
      <c r="C37" s="129"/>
      <c r="D37" s="72"/>
      <c r="E37" s="72"/>
      <c r="F37" s="50"/>
      <c r="G37" s="50"/>
      <c r="H37" s="71"/>
    </row>
    <row r="38" ht="371.25" spans="1:8">
      <c r="A38" s="72">
        <v>1</v>
      </c>
      <c r="B38" s="74" t="s">
        <v>468</v>
      </c>
      <c r="C38" s="106" t="s">
        <v>481</v>
      </c>
      <c r="D38" s="72" t="s">
        <v>88</v>
      </c>
      <c r="E38" s="72">
        <v>1</v>
      </c>
      <c r="F38" s="50">
        <v>3480</v>
      </c>
      <c r="G38" s="50">
        <f t="shared" si="3"/>
        <v>3480</v>
      </c>
      <c r="H38" s="72"/>
    </row>
    <row r="39" spans="1:8">
      <c r="A39" s="292" t="s">
        <v>482</v>
      </c>
      <c r="B39" s="128" t="s">
        <v>483</v>
      </c>
      <c r="C39" s="129"/>
      <c r="D39" s="72"/>
      <c r="E39" s="72"/>
      <c r="F39" s="50"/>
      <c r="G39" s="50"/>
      <c r="H39" s="71"/>
    </row>
    <row r="40" ht="90" spans="1:8">
      <c r="A40" s="72">
        <v>1</v>
      </c>
      <c r="B40" s="74" t="s">
        <v>471</v>
      </c>
      <c r="C40" s="106" t="s">
        <v>484</v>
      </c>
      <c r="D40" s="72" t="s">
        <v>88</v>
      </c>
      <c r="E40" s="72">
        <v>1</v>
      </c>
      <c r="F40" s="50">
        <v>4300</v>
      </c>
      <c r="G40" s="50">
        <f>F40*E40</f>
        <v>4300</v>
      </c>
      <c r="H40" s="72"/>
    </row>
    <row r="41" ht="33.75" spans="1:8">
      <c r="A41" s="72">
        <v>2</v>
      </c>
      <c r="B41" s="74" t="s">
        <v>473</v>
      </c>
      <c r="C41" s="106" t="s">
        <v>474</v>
      </c>
      <c r="D41" s="72" t="s">
        <v>96</v>
      </c>
      <c r="E41" s="72">
        <v>8</v>
      </c>
      <c r="F41" s="50">
        <v>150</v>
      </c>
      <c r="G41" s="50">
        <f>F41*E41</f>
        <v>1200</v>
      </c>
      <c r="H41" s="72"/>
    </row>
    <row r="42" spans="1:8">
      <c r="A42" s="23" t="s">
        <v>72</v>
      </c>
      <c r="B42" s="70" t="s">
        <v>485</v>
      </c>
      <c r="C42" s="109"/>
      <c r="D42" s="72"/>
      <c r="E42" s="72"/>
      <c r="F42" s="50"/>
      <c r="G42" s="50"/>
      <c r="H42" s="71"/>
    </row>
    <row r="43" spans="1:8">
      <c r="A43" s="292" t="s">
        <v>134</v>
      </c>
      <c r="B43" s="128" t="s">
        <v>486</v>
      </c>
      <c r="C43" s="129"/>
      <c r="D43" s="72"/>
      <c r="E43" s="72"/>
      <c r="F43" s="50"/>
      <c r="G43" s="50"/>
      <c r="H43" s="71"/>
    </row>
    <row r="44" s="68" customFormat="1" ht="90" spans="1:8">
      <c r="A44" s="72">
        <v>1</v>
      </c>
      <c r="B44" s="74" t="s">
        <v>487</v>
      </c>
      <c r="C44" s="106" t="s">
        <v>488</v>
      </c>
      <c r="D44" s="72" t="s">
        <v>107</v>
      </c>
      <c r="E44" s="72">
        <v>1</v>
      </c>
      <c r="F44" s="50">
        <v>3650</v>
      </c>
      <c r="G44" s="50">
        <f>F44*E44</f>
        <v>3650</v>
      </c>
      <c r="H44" s="72"/>
    </row>
    <row r="45" ht="90" spans="1:8">
      <c r="A45" s="72">
        <v>2</v>
      </c>
      <c r="B45" s="74" t="s">
        <v>489</v>
      </c>
      <c r="C45" s="106" t="s">
        <v>490</v>
      </c>
      <c r="D45" s="72" t="s">
        <v>88</v>
      </c>
      <c r="E45" s="72">
        <v>1</v>
      </c>
      <c r="F45" s="50">
        <v>4850</v>
      </c>
      <c r="G45" s="50">
        <f t="shared" ref="G45:G50" si="4">F45*E45</f>
        <v>4850</v>
      </c>
      <c r="H45" s="72"/>
    </row>
    <row r="46" spans="1:8">
      <c r="A46" s="72">
        <v>3</v>
      </c>
      <c r="B46" s="74" t="s">
        <v>491</v>
      </c>
      <c r="C46" s="106" t="s">
        <v>492</v>
      </c>
      <c r="D46" s="72" t="s">
        <v>117</v>
      </c>
      <c r="E46" s="72">
        <v>2</v>
      </c>
      <c r="F46" s="50">
        <v>560</v>
      </c>
      <c r="G46" s="50">
        <f t="shared" si="4"/>
        <v>1120</v>
      </c>
      <c r="H46" s="72"/>
    </row>
    <row r="47" s="65" customFormat="1" ht="236.25" spans="1:12">
      <c r="A47" s="72">
        <v>4</v>
      </c>
      <c r="B47" s="74" t="s">
        <v>493</v>
      </c>
      <c r="C47" s="130" t="s">
        <v>494</v>
      </c>
      <c r="D47" s="72" t="s">
        <v>88</v>
      </c>
      <c r="E47" s="72">
        <v>1</v>
      </c>
      <c r="F47" s="50">
        <v>5120</v>
      </c>
      <c r="G47" s="50">
        <f t="shared" si="4"/>
        <v>5120</v>
      </c>
      <c r="H47" s="72"/>
      <c r="I47" s="68"/>
      <c r="J47" s="68"/>
      <c r="L47" s="68"/>
    </row>
    <row r="48" ht="56.25" spans="1:8">
      <c r="A48" s="72">
        <v>5</v>
      </c>
      <c r="B48" s="74" t="s">
        <v>495</v>
      </c>
      <c r="C48" s="106" t="s">
        <v>496</v>
      </c>
      <c r="D48" s="72" t="s">
        <v>88</v>
      </c>
      <c r="E48" s="72">
        <v>2</v>
      </c>
      <c r="F48" s="50">
        <v>425</v>
      </c>
      <c r="G48" s="50">
        <f t="shared" si="4"/>
        <v>850</v>
      </c>
      <c r="H48" s="72"/>
    </row>
    <row r="49" ht="78.75" spans="1:8">
      <c r="A49" s="72">
        <v>6</v>
      </c>
      <c r="B49" s="74" t="s">
        <v>497</v>
      </c>
      <c r="C49" s="106" t="s">
        <v>498</v>
      </c>
      <c r="D49" s="72" t="s">
        <v>88</v>
      </c>
      <c r="E49" s="72">
        <v>1</v>
      </c>
      <c r="F49" s="50">
        <v>3600</v>
      </c>
      <c r="G49" s="50">
        <f t="shared" si="4"/>
        <v>3600</v>
      </c>
      <c r="H49" s="72"/>
    </row>
    <row r="50" ht="371.25" spans="1:8">
      <c r="A50" s="72">
        <v>7</v>
      </c>
      <c r="B50" s="74" t="s">
        <v>499</v>
      </c>
      <c r="C50" s="106" t="s">
        <v>481</v>
      </c>
      <c r="D50" s="72" t="s">
        <v>88</v>
      </c>
      <c r="E50" s="72">
        <v>1</v>
      </c>
      <c r="F50" s="50">
        <v>3480</v>
      </c>
      <c r="G50" s="50">
        <f t="shared" si="4"/>
        <v>3480</v>
      </c>
      <c r="H50" s="72"/>
    </row>
    <row r="51" ht="78.75" spans="1:8">
      <c r="A51" s="72">
        <v>8</v>
      </c>
      <c r="B51" s="74" t="s">
        <v>500</v>
      </c>
      <c r="C51" s="106" t="s">
        <v>501</v>
      </c>
      <c r="D51" s="72" t="s">
        <v>88</v>
      </c>
      <c r="E51" s="72">
        <v>1</v>
      </c>
      <c r="F51" s="50">
        <v>4748.82</v>
      </c>
      <c r="G51" s="50">
        <f t="shared" ref="G51:G60" si="5">F51*E51</f>
        <v>4748.82</v>
      </c>
      <c r="H51" s="72"/>
    </row>
    <row r="52" ht="33.75" spans="1:8">
      <c r="A52" s="72">
        <v>9</v>
      </c>
      <c r="B52" s="74" t="s">
        <v>502</v>
      </c>
      <c r="C52" s="106" t="s">
        <v>503</v>
      </c>
      <c r="D52" s="72" t="s">
        <v>96</v>
      </c>
      <c r="E52" s="72">
        <v>4</v>
      </c>
      <c r="F52" s="50">
        <v>1766</v>
      </c>
      <c r="G52" s="50">
        <f t="shared" si="5"/>
        <v>7064</v>
      </c>
      <c r="H52" s="72"/>
    </row>
    <row r="53" ht="101.25" spans="1:8">
      <c r="A53" s="72">
        <v>10</v>
      </c>
      <c r="B53" s="74" t="s">
        <v>504</v>
      </c>
      <c r="C53" s="106" t="s">
        <v>505</v>
      </c>
      <c r="D53" s="72" t="s">
        <v>88</v>
      </c>
      <c r="E53" s="72">
        <v>1</v>
      </c>
      <c r="F53" s="50">
        <v>5300</v>
      </c>
      <c r="G53" s="50">
        <f t="shared" si="5"/>
        <v>5300</v>
      </c>
      <c r="H53" s="72"/>
    </row>
    <row r="54" ht="56.25" spans="1:8">
      <c r="A54" s="72">
        <v>11</v>
      </c>
      <c r="B54" s="74" t="s">
        <v>506</v>
      </c>
      <c r="C54" s="106" t="s">
        <v>507</v>
      </c>
      <c r="D54" s="72" t="s">
        <v>88</v>
      </c>
      <c r="E54" s="72">
        <v>2</v>
      </c>
      <c r="F54" s="50">
        <v>5600</v>
      </c>
      <c r="G54" s="50">
        <f t="shared" si="5"/>
        <v>11200</v>
      </c>
      <c r="H54" s="72"/>
    </row>
    <row r="55" ht="101.25" spans="1:8">
      <c r="A55" s="72">
        <v>12</v>
      </c>
      <c r="B55" s="74" t="s">
        <v>508</v>
      </c>
      <c r="C55" s="106" t="s">
        <v>509</v>
      </c>
      <c r="D55" s="72" t="s">
        <v>96</v>
      </c>
      <c r="E55" s="72">
        <v>4</v>
      </c>
      <c r="F55" s="50">
        <v>6200</v>
      </c>
      <c r="G55" s="50">
        <f t="shared" si="5"/>
        <v>24800</v>
      </c>
      <c r="H55" s="72"/>
    </row>
    <row r="56" s="68" customFormat="1" spans="1:8">
      <c r="A56" s="72">
        <v>13</v>
      </c>
      <c r="B56" s="74" t="s">
        <v>510</v>
      </c>
      <c r="C56" s="106" t="s">
        <v>511</v>
      </c>
      <c r="D56" s="72" t="s">
        <v>99</v>
      </c>
      <c r="E56" s="72">
        <v>10</v>
      </c>
      <c r="F56" s="50">
        <v>60</v>
      </c>
      <c r="G56" s="50">
        <f t="shared" si="5"/>
        <v>600</v>
      </c>
      <c r="H56" s="72"/>
    </row>
    <row r="57" s="65" customFormat="1" spans="1:12">
      <c r="A57" s="72">
        <v>14</v>
      </c>
      <c r="B57" s="74" t="s">
        <v>512</v>
      </c>
      <c r="C57" s="106" t="s">
        <v>513</v>
      </c>
      <c r="D57" s="72" t="s">
        <v>107</v>
      </c>
      <c r="E57" s="72">
        <v>4</v>
      </c>
      <c r="F57" s="50">
        <v>950</v>
      </c>
      <c r="G57" s="50">
        <f t="shared" si="5"/>
        <v>3800</v>
      </c>
      <c r="H57" s="72"/>
      <c r="I57" s="68"/>
      <c r="J57" s="68"/>
      <c r="L57" s="68"/>
    </row>
    <row r="58" s="65" customFormat="1" spans="1:12">
      <c r="A58" s="72">
        <v>15</v>
      </c>
      <c r="B58" s="110" t="s">
        <v>514</v>
      </c>
      <c r="C58" s="91" t="s">
        <v>514</v>
      </c>
      <c r="D58" s="72" t="s">
        <v>107</v>
      </c>
      <c r="E58" s="72">
        <v>1</v>
      </c>
      <c r="F58" s="50">
        <v>350</v>
      </c>
      <c r="G58" s="50">
        <f t="shared" si="5"/>
        <v>350</v>
      </c>
      <c r="H58" s="72"/>
      <c r="I58" s="68"/>
      <c r="J58" s="68"/>
      <c r="L58" s="68"/>
    </row>
    <row r="59" spans="1:8">
      <c r="A59" s="72">
        <v>16</v>
      </c>
      <c r="B59" s="74" t="s">
        <v>515</v>
      </c>
      <c r="C59" s="106" t="s">
        <v>516</v>
      </c>
      <c r="D59" s="72" t="s">
        <v>107</v>
      </c>
      <c r="E59" s="72">
        <v>4</v>
      </c>
      <c r="F59" s="50">
        <v>800</v>
      </c>
      <c r="G59" s="50">
        <f t="shared" si="5"/>
        <v>3200</v>
      </c>
      <c r="H59" s="72"/>
    </row>
    <row r="60" ht="78.75" spans="1:8">
      <c r="A60" s="72">
        <v>17</v>
      </c>
      <c r="B60" s="74" t="s">
        <v>517</v>
      </c>
      <c r="C60" s="106" t="s">
        <v>518</v>
      </c>
      <c r="D60" s="72" t="s">
        <v>88</v>
      </c>
      <c r="E60" s="72">
        <v>1</v>
      </c>
      <c r="F60" s="50">
        <v>1360</v>
      </c>
      <c r="G60" s="50">
        <f t="shared" si="5"/>
        <v>1360</v>
      </c>
      <c r="H60" s="72"/>
    </row>
    <row r="61" spans="1:8">
      <c r="A61" s="292" t="s">
        <v>140</v>
      </c>
      <c r="B61" s="128" t="s">
        <v>519</v>
      </c>
      <c r="C61" s="129"/>
      <c r="D61" s="72"/>
      <c r="E61" s="72"/>
      <c r="F61" s="50"/>
      <c r="G61" s="50"/>
      <c r="H61" s="71"/>
    </row>
    <row r="62" ht="90" spans="1:8">
      <c r="A62" s="72">
        <v>1</v>
      </c>
      <c r="B62" s="74" t="s">
        <v>471</v>
      </c>
      <c r="C62" s="106" t="s">
        <v>520</v>
      </c>
      <c r="D62" s="72" t="s">
        <v>88</v>
      </c>
      <c r="E62" s="72">
        <v>1</v>
      </c>
      <c r="F62" s="50">
        <v>4860</v>
      </c>
      <c r="G62" s="50">
        <f t="shared" ref="G62:G70" si="6">F62*E62</f>
        <v>4860</v>
      </c>
      <c r="H62" s="72"/>
    </row>
    <row r="63" ht="45" spans="1:8">
      <c r="A63" s="72">
        <v>2</v>
      </c>
      <c r="B63" s="74" t="s">
        <v>521</v>
      </c>
      <c r="C63" s="106" t="s">
        <v>522</v>
      </c>
      <c r="D63" s="72" t="s">
        <v>88</v>
      </c>
      <c r="E63" s="72">
        <v>6</v>
      </c>
      <c r="F63" s="50">
        <v>440</v>
      </c>
      <c r="G63" s="50">
        <f t="shared" si="6"/>
        <v>2640</v>
      </c>
      <c r="H63" s="72"/>
    </row>
    <row r="64" spans="1:8">
      <c r="A64" s="292" t="s">
        <v>146</v>
      </c>
      <c r="B64" s="128" t="s">
        <v>523</v>
      </c>
      <c r="C64" s="129"/>
      <c r="D64" s="72"/>
      <c r="E64" s="72"/>
      <c r="F64" s="50"/>
      <c r="G64" s="50"/>
      <c r="H64" s="71"/>
    </row>
    <row r="65" ht="90" spans="1:8">
      <c r="A65" s="72">
        <v>1</v>
      </c>
      <c r="B65" s="74" t="s">
        <v>471</v>
      </c>
      <c r="C65" s="106" t="s">
        <v>524</v>
      </c>
      <c r="D65" s="72" t="s">
        <v>88</v>
      </c>
      <c r="E65" s="72">
        <v>1</v>
      </c>
      <c r="F65" s="50">
        <v>6400</v>
      </c>
      <c r="G65" s="50">
        <f t="shared" si="6"/>
        <v>6400</v>
      </c>
      <c r="H65" s="72"/>
    </row>
    <row r="66" ht="33.75" spans="1:8">
      <c r="A66" s="72">
        <v>2</v>
      </c>
      <c r="B66" s="74" t="s">
        <v>502</v>
      </c>
      <c r="C66" s="106" t="s">
        <v>503</v>
      </c>
      <c r="D66" s="72" t="s">
        <v>96</v>
      </c>
      <c r="E66" s="72">
        <v>2</v>
      </c>
      <c r="F66" s="50">
        <v>1766</v>
      </c>
      <c r="G66" s="50">
        <f t="shared" si="6"/>
        <v>3532</v>
      </c>
      <c r="H66" s="72"/>
    </row>
    <row r="67" s="65" customFormat="1" spans="1:12">
      <c r="A67" s="72">
        <v>3</v>
      </c>
      <c r="B67" s="74" t="s">
        <v>512</v>
      </c>
      <c r="C67" s="106" t="s">
        <v>513</v>
      </c>
      <c r="D67" s="72" t="s">
        <v>107</v>
      </c>
      <c r="E67" s="72">
        <v>2</v>
      </c>
      <c r="F67" s="50">
        <v>950</v>
      </c>
      <c r="G67" s="50">
        <f t="shared" si="6"/>
        <v>1900</v>
      </c>
      <c r="H67" s="72"/>
      <c r="I67" s="68"/>
      <c r="J67" s="68"/>
      <c r="L67" s="68"/>
    </row>
    <row r="68" s="68" customFormat="1" ht="90" spans="1:8">
      <c r="A68" s="72">
        <v>4</v>
      </c>
      <c r="B68" s="74" t="s">
        <v>487</v>
      </c>
      <c r="C68" s="106" t="s">
        <v>488</v>
      </c>
      <c r="D68" s="72" t="s">
        <v>107</v>
      </c>
      <c r="E68" s="72">
        <v>1</v>
      </c>
      <c r="F68" s="50">
        <v>3650</v>
      </c>
      <c r="G68" s="50">
        <f t="shared" si="6"/>
        <v>3650</v>
      </c>
      <c r="H68" s="72"/>
    </row>
    <row r="69" s="68" customFormat="1" ht="90" spans="1:8">
      <c r="A69" s="72">
        <v>5</v>
      </c>
      <c r="B69" s="74" t="s">
        <v>489</v>
      </c>
      <c r="C69" s="106" t="s">
        <v>490</v>
      </c>
      <c r="D69" s="72" t="s">
        <v>88</v>
      </c>
      <c r="E69" s="72">
        <v>1</v>
      </c>
      <c r="F69" s="50">
        <v>4850</v>
      </c>
      <c r="G69" s="50">
        <f t="shared" si="6"/>
        <v>4850</v>
      </c>
      <c r="H69" s="72"/>
    </row>
    <row r="70" s="68" customFormat="1" spans="1:8">
      <c r="A70" s="72">
        <v>6</v>
      </c>
      <c r="B70" s="74" t="s">
        <v>491</v>
      </c>
      <c r="C70" s="106" t="s">
        <v>492</v>
      </c>
      <c r="D70" s="72" t="s">
        <v>117</v>
      </c>
      <c r="E70" s="72">
        <v>2</v>
      </c>
      <c r="F70" s="50">
        <v>560</v>
      </c>
      <c r="G70" s="50">
        <f t="shared" si="6"/>
        <v>1120</v>
      </c>
      <c r="H70" s="72"/>
    </row>
    <row r="71" spans="1:8">
      <c r="A71" s="23" t="s">
        <v>84</v>
      </c>
      <c r="B71" s="131" t="s">
        <v>525</v>
      </c>
      <c r="C71" s="109"/>
      <c r="D71" s="72"/>
      <c r="E71" s="72"/>
      <c r="F71" s="50"/>
      <c r="G71" s="50"/>
      <c r="H71" s="71"/>
    </row>
    <row r="72" spans="1:8">
      <c r="A72" s="72">
        <v>1</v>
      </c>
      <c r="B72" s="74" t="s">
        <v>526</v>
      </c>
      <c r="C72" s="106" t="s">
        <v>527</v>
      </c>
      <c r="D72" s="72" t="s">
        <v>66</v>
      </c>
      <c r="E72" s="72">
        <v>1900</v>
      </c>
      <c r="F72" s="50">
        <v>4.8</v>
      </c>
      <c r="G72" s="50">
        <f>F72*E72</f>
        <v>9120</v>
      </c>
      <c r="H72" s="71"/>
    </row>
    <row r="73" s="68" customFormat="1" spans="1:9">
      <c r="A73" s="72">
        <v>2</v>
      </c>
      <c r="B73" s="74" t="s">
        <v>528</v>
      </c>
      <c r="C73" s="106" t="s">
        <v>529</v>
      </c>
      <c r="D73" s="72" t="s">
        <v>66</v>
      </c>
      <c r="E73" s="72">
        <v>500</v>
      </c>
      <c r="F73" s="50">
        <v>3.1</v>
      </c>
      <c r="G73" s="50">
        <f>F73*E73</f>
        <v>1550</v>
      </c>
      <c r="H73" s="71"/>
      <c r="I73" s="133"/>
    </row>
    <row r="74" s="68" customFormat="1" spans="1:8">
      <c r="A74" s="72">
        <v>3</v>
      </c>
      <c r="B74" s="74" t="s">
        <v>526</v>
      </c>
      <c r="C74" s="106" t="s">
        <v>530</v>
      </c>
      <c r="D74" s="72" t="s">
        <v>66</v>
      </c>
      <c r="E74" s="72">
        <v>900</v>
      </c>
      <c r="F74" s="50">
        <v>8.8</v>
      </c>
      <c r="G74" s="50">
        <f>F74*E74</f>
        <v>7920</v>
      </c>
      <c r="H74" s="71"/>
    </row>
    <row r="75" s="68" customFormat="1" spans="1:8">
      <c r="A75" s="72">
        <v>4</v>
      </c>
      <c r="B75" s="74" t="s">
        <v>531</v>
      </c>
      <c r="C75" s="106" t="s">
        <v>532</v>
      </c>
      <c r="D75" s="72" t="s">
        <v>66</v>
      </c>
      <c r="E75" s="72">
        <v>12</v>
      </c>
      <c r="F75" s="50">
        <v>18</v>
      </c>
      <c r="G75" s="50">
        <f>F75*E75</f>
        <v>216</v>
      </c>
      <c r="H75" s="71"/>
    </row>
    <row r="76" s="68" customFormat="1" spans="1:8">
      <c r="A76" s="72">
        <v>5</v>
      </c>
      <c r="B76" s="74" t="s">
        <v>125</v>
      </c>
      <c r="C76" s="106" t="s">
        <v>101</v>
      </c>
      <c r="D76" s="72" t="s">
        <v>127</v>
      </c>
      <c r="E76" s="72">
        <v>1</v>
      </c>
      <c r="F76" s="50">
        <v>500</v>
      </c>
      <c r="G76" s="50">
        <f>F76*E76</f>
        <v>500</v>
      </c>
      <c r="H76" s="71"/>
    </row>
    <row r="77" s="66" customFormat="1" spans="1:8">
      <c r="A77" s="23" t="s">
        <v>131</v>
      </c>
      <c r="B77" s="93" t="s">
        <v>26</v>
      </c>
      <c r="C77" s="94"/>
      <c r="D77" s="94"/>
      <c r="E77" s="95"/>
      <c r="F77" s="96">
        <f>SUM(G6:G76)</f>
        <v>536117.82</v>
      </c>
      <c r="G77" s="96"/>
      <c r="H77" s="132"/>
    </row>
    <row r="80" spans="6:6">
      <c r="F80" s="133"/>
    </row>
  </sheetData>
  <autoFilter xmlns:etc="http://www.wps.cn/officeDocument/2017/etCustomData" ref="A3:L77" etc:filterBottomFollowUsedRange="0">
    <extLst/>
  </autoFilter>
  <mergeCells count="22">
    <mergeCell ref="A1:H1"/>
    <mergeCell ref="F2:G2"/>
    <mergeCell ref="B16:C16"/>
    <mergeCell ref="B20:C20"/>
    <mergeCell ref="B22:C22"/>
    <mergeCell ref="B25:C25"/>
    <mergeCell ref="B28:C28"/>
    <mergeCell ref="B31:C31"/>
    <mergeCell ref="B34:C34"/>
    <mergeCell ref="B37:C37"/>
    <mergeCell ref="B39:C39"/>
    <mergeCell ref="B43:C43"/>
    <mergeCell ref="B61:C61"/>
    <mergeCell ref="B64:C64"/>
    <mergeCell ref="B77:E77"/>
    <mergeCell ref="F77:G77"/>
    <mergeCell ref="A2:A3"/>
    <mergeCell ref="B2:B3"/>
    <mergeCell ref="C2:C3"/>
    <mergeCell ref="D2:D3"/>
    <mergeCell ref="E2:E3"/>
    <mergeCell ref="H2:H3"/>
  </mergeCells>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3"/>
  <sheetViews>
    <sheetView view="pageBreakPreview" zoomScaleNormal="70" workbookViewId="0">
      <selection activeCell="A1" sqref="$A1:$XFD1048576"/>
    </sheetView>
  </sheetViews>
  <sheetFormatPr defaultColWidth="9" defaultRowHeight="13.5"/>
  <cols>
    <col min="1" max="1" width="5.26666666666667" style="67" customWidth="1"/>
    <col min="2" max="2" width="25.4666666666667" style="68" customWidth="1"/>
    <col min="3" max="3" width="54.1333333333333" style="117" customWidth="1"/>
    <col min="4" max="4" width="6.73333333333333" style="67" customWidth="1"/>
    <col min="5" max="5" width="7.13333333333333" style="67" customWidth="1"/>
    <col min="6" max="7" width="12.4" style="67" customWidth="1"/>
    <col min="8" max="8" width="9" style="67" customWidth="1"/>
    <col min="9" max="9" width="10.2" style="68" customWidth="1"/>
    <col min="10" max="217" width="9" style="68"/>
    <col min="218" max="218" width="5.73333333333333" style="68" customWidth="1"/>
    <col min="219" max="219" width="22.6" style="68" customWidth="1"/>
    <col min="220" max="220" width="35.1333333333333" style="68" customWidth="1"/>
    <col min="221" max="221" width="9.6" style="68" customWidth="1"/>
    <col min="222" max="222" width="5.33333333333333" style="68" customWidth="1"/>
    <col min="223" max="223" width="8" style="68" customWidth="1"/>
    <col min="224" max="224" width="16.4666666666667" style="68" customWidth="1"/>
    <col min="225" max="226" width="11.4666666666667" style="68" customWidth="1"/>
    <col min="227" max="227" width="8" style="68" customWidth="1"/>
    <col min="228" max="228" width="11.1333333333333" style="68" customWidth="1"/>
    <col min="229" max="229" width="10.7333333333333" style="68" customWidth="1"/>
    <col min="230" max="230" width="11.3333333333333" style="68" customWidth="1"/>
    <col min="231" max="473" width="9" style="68"/>
    <col min="474" max="474" width="5.73333333333333" style="68" customWidth="1"/>
    <col min="475" max="475" width="22.6" style="68" customWidth="1"/>
    <col min="476" max="476" width="35.1333333333333" style="68" customWidth="1"/>
    <col min="477" max="477" width="9.6" style="68" customWidth="1"/>
    <col min="478" max="478" width="5.33333333333333" style="68" customWidth="1"/>
    <col min="479" max="479" width="8" style="68" customWidth="1"/>
    <col min="480" max="480" width="16.4666666666667" style="68" customWidth="1"/>
    <col min="481" max="482" width="11.4666666666667" style="68" customWidth="1"/>
    <col min="483" max="483" width="8" style="68" customWidth="1"/>
    <col min="484" max="484" width="11.1333333333333" style="68" customWidth="1"/>
    <col min="485" max="485" width="10.7333333333333" style="68" customWidth="1"/>
    <col min="486" max="486" width="11.3333333333333" style="68" customWidth="1"/>
    <col min="487" max="729" width="9" style="68"/>
    <col min="730" max="730" width="5.73333333333333" style="68" customWidth="1"/>
    <col min="731" max="731" width="22.6" style="68" customWidth="1"/>
    <col min="732" max="732" width="35.1333333333333" style="68" customWidth="1"/>
    <col min="733" max="733" width="9.6" style="68" customWidth="1"/>
    <col min="734" max="734" width="5.33333333333333" style="68" customWidth="1"/>
    <col min="735" max="735" width="8" style="68" customWidth="1"/>
    <col min="736" max="736" width="16.4666666666667" style="68" customWidth="1"/>
    <col min="737" max="738" width="11.4666666666667" style="68" customWidth="1"/>
    <col min="739" max="739" width="8" style="68" customWidth="1"/>
    <col min="740" max="740" width="11.1333333333333" style="68" customWidth="1"/>
    <col min="741" max="741" width="10.7333333333333" style="68" customWidth="1"/>
    <col min="742" max="742" width="11.3333333333333" style="68" customWidth="1"/>
    <col min="743" max="985" width="9" style="68"/>
    <col min="986" max="986" width="5.73333333333333" style="68" customWidth="1"/>
    <col min="987" max="987" width="22.6" style="68" customWidth="1"/>
    <col min="988" max="988" width="35.1333333333333" style="68" customWidth="1"/>
    <col min="989" max="989" width="9.6" style="68" customWidth="1"/>
    <col min="990" max="990" width="5.33333333333333" style="68" customWidth="1"/>
    <col min="991" max="991" width="8" style="68" customWidth="1"/>
    <col min="992" max="992" width="16.4666666666667" style="68" customWidth="1"/>
    <col min="993" max="994" width="11.4666666666667" style="68" customWidth="1"/>
    <col min="995" max="995" width="8" style="68" customWidth="1"/>
    <col min="996" max="996" width="11.1333333333333" style="68" customWidth="1"/>
    <col min="997" max="997" width="10.7333333333333" style="68" customWidth="1"/>
    <col min="998" max="998" width="11.3333333333333" style="68" customWidth="1"/>
    <col min="999" max="1241" width="9" style="68"/>
    <col min="1242" max="1242" width="5.73333333333333" style="68" customWidth="1"/>
    <col min="1243" max="1243" width="22.6" style="68" customWidth="1"/>
    <col min="1244" max="1244" width="35.1333333333333" style="68" customWidth="1"/>
    <col min="1245" max="1245" width="9.6" style="68" customWidth="1"/>
    <col min="1246" max="1246" width="5.33333333333333" style="68" customWidth="1"/>
    <col min="1247" max="1247" width="8" style="68" customWidth="1"/>
    <col min="1248" max="1248" width="16.4666666666667" style="68" customWidth="1"/>
    <col min="1249" max="1250" width="11.4666666666667" style="68" customWidth="1"/>
    <col min="1251" max="1251" width="8" style="68" customWidth="1"/>
    <col min="1252" max="1252" width="11.1333333333333" style="68" customWidth="1"/>
    <col min="1253" max="1253" width="10.7333333333333" style="68" customWidth="1"/>
    <col min="1254" max="1254" width="11.3333333333333" style="68" customWidth="1"/>
    <col min="1255" max="1497" width="9" style="68"/>
    <col min="1498" max="1498" width="5.73333333333333" style="68" customWidth="1"/>
    <col min="1499" max="1499" width="22.6" style="68" customWidth="1"/>
    <col min="1500" max="1500" width="35.1333333333333" style="68" customWidth="1"/>
    <col min="1501" max="1501" width="9.6" style="68" customWidth="1"/>
    <col min="1502" max="1502" width="5.33333333333333" style="68" customWidth="1"/>
    <col min="1503" max="1503" width="8" style="68" customWidth="1"/>
    <col min="1504" max="1504" width="16.4666666666667" style="68" customWidth="1"/>
    <col min="1505" max="1506" width="11.4666666666667" style="68" customWidth="1"/>
    <col min="1507" max="1507" width="8" style="68" customWidth="1"/>
    <col min="1508" max="1508" width="11.1333333333333" style="68" customWidth="1"/>
    <col min="1509" max="1509" width="10.7333333333333" style="68" customWidth="1"/>
    <col min="1510" max="1510" width="11.3333333333333" style="68" customWidth="1"/>
    <col min="1511" max="1753" width="9" style="68"/>
    <col min="1754" max="1754" width="5.73333333333333" style="68" customWidth="1"/>
    <col min="1755" max="1755" width="22.6" style="68" customWidth="1"/>
    <col min="1756" max="1756" width="35.1333333333333" style="68" customWidth="1"/>
    <col min="1757" max="1757" width="9.6" style="68" customWidth="1"/>
    <col min="1758" max="1758" width="5.33333333333333" style="68" customWidth="1"/>
    <col min="1759" max="1759" width="8" style="68" customWidth="1"/>
    <col min="1760" max="1760" width="16.4666666666667" style="68" customWidth="1"/>
    <col min="1761" max="1762" width="11.4666666666667" style="68" customWidth="1"/>
    <col min="1763" max="1763" width="8" style="68" customWidth="1"/>
    <col min="1764" max="1764" width="11.1333333333333" style="68" customWidth="1"/>
    <col min="1765" max="1765" width="10.7333333333333" style="68" customWidth="1"/>
    <col min="1766" max="1766" width="11.3333333333333" style="68" customWidth="1"/>
    <col min="1767" max="2009" width="9" style="68"/>
    <col min="2010" max="2010" width="5.73333333333333" style="68" customWidth="1"/>
    <col min="2011" max="2011" width="22.6" style="68" customWidth="1"/>
    <col min="2012" max="2012" width="35.1333333333333" style="68" customWidth="1"/>
    <col min="2013" max="2013" width="9.6" style="68" customWidth="1"/>
    <col min="2014" max="2014" width="5.33333333333333" style="68" customWidth="1"/>
    <col min="2015" max="2015" width="8" style="68" customWidth="1"/>
    <col min="2016" max="2016" width="16.4666666666667" style="68" customWidth="1"/>
    <col min="2017" max="2018" width="11.4666666666667" style="68" customWidth="1"/>
    <col min="2019" max="2019" width="8" style="68" customWidth="1"/>
    <col min="2020" max="2020" width="11.1333333333333" style="68" customWidth="1"/>
    <col min="2021" max="2021" width="10.7333333333333" style="68" customWidth="1"/>
    <col min="2022" max="2022" width="11.3333333333333" style="68" customWidth="1"/>
    <col min="2023" max="2265" width="9" style="68"/>
    <col min="2266" max="2266" width="5.73333333333333" style="68" customWidth="1"/>
    <col min="2267" max="2267" width="22.6" style="68" customWidth="1"/>
    <col min="2268" max="2268" width="35.1333333333333" style="68" customWidth="1"/>
    <col min="2269" max="2269" width="9.6" style="68" customWidth="1"/>
    <col min="2270" max="2270" width="5.33333333333333" style="68" customWidth="1"/>
    <col min="2271" max="2271" width="8" style="68" customWidth="1"/>
    <col min="2272" max="2272" width="16.4666666666667" style="68" customWidth="1"/>
    <col min="2273" max="2274" width="11.4666666666667" style="68" customWidth="1"/>
    <col min="2275" max="2275" width="8" style="68" customWidth="1"/>
    <col min="2276" max="2276" width="11.1333333333333" style="68" customWidth="1"/>
    <col min="2277" max="2277" width="10.7333333333333" style="68" customWidth="1"/>
    <col min="2278" max="2278" width="11.3333333333333" style="68" customWidth="1"/>
    <col min="2279" max="2521" width="9" style="68"/>
    <col min="2522" max="2522" width="5.73333333333333" style="68" customWidth="1"/>
    <col min="2523" max="2523" width="22.6" style="68" customWidth="1"/>
    <col min="2524" max="2524" width="35.1333333333333" style="68" customWidth="1"/>
    <col min="2525" max="2525" width="9.6" style="68" customWidth="1"/>
    <col min="2526" max="2526" width="5.33333333333333" style="68" customWidth="1"/>
    <col min="2527" max="2527" width="8" style="68" customWidth="1"/>
    <col min="2528" max="2528" width="16.4666666666667" style="68" customWidth="1"/>
    <col min="2529" max="2530" width="11.4666666666667" style="68" customWidth="1"/>
    <col min="2531" max="2531" width="8" style="68" customWidth="1"/>
    <col min="2532" max="2532" width="11.1333333333333" style="68" customWidth="1"/>
    <col min="2533" max="2533" width="10.7333333333333" style="68" customWidth="1"/>
    <col min="2534" max="2534" width="11.3333333333333" style="68" customWidth="1"/>
    <col min="2535" max="2777" width="9" style="68"/>
    <col min="2778" max="2778" width="5.73333333333333" style="68" customWidth="1"/>
    <col min="2779" max="2779" width="22.6" style="68" customWidth="1"/>
    <col min="2780" max="2780" width="35.1333333333333" style="68" customWidth="1"/>
    <col min="2781" max="2781" width="9.6" style="68" customWidth="1"/>
    <col min="2782" max="2782" width="5.33333333333333" style="68" customWidth="1"/>
    <col min="2783" max="2783" width="8" style="68" customWidth="1"/>
    <col min="2784" max="2784" width="16.4666666666667" style="68" customWidth="1"/>
    <col min="2785" max="2786" width="11.4666666666667" style="68" customWidth="1"/>
    <col min="2787" max="2787" width="8" style="68" customWidth="1"/>
    <col min="2788" max="2788" width="11.1333333333333" style="68" customWidth="1"/>
    <col min="2789" max="2789" width="10.7333333333333" style="68" customWidth="1"/>
    <col min="2790" max="2790" width="11.3333333333333" style="68" customWidth="1"/>
    <col min="2791" max="3033" width="9" style="68"/>
    <col min="3034" max="3034" width="5.73333333333333" style="68" customWidth="1"/>
    <col min="3035" max="3035" width="22.6" style="68" customWidth="1"/>
    <col min="3036" max="3036" width="35.1333333333333" style="68" customWidth="1"/>
    <col min="3037" max="3037" width="9.6" style="68" customWidth="1"/>
    <col min="3038" max="3038" width="5.33333333333333" style="68" customWidth="1"/>
    <col min="3039" max="3039" width="8" style="68" customWidth="1"/>
    <col min="3040" max="3040" width="16.4666666666667" style="68" customWidth="1"/>
    <col min="3041" max="3042" width="11.4666666666667" style="68" customWidth="1"/>
    <col min="3043" max="3043" width="8" style="68" customWidth="1"/>
    <col min="3044" max="3044" width="11.1333333333333" style="68" customWidth="1"/>
    <col min="3045" max="3045" width="10.7333333333333" style="68" customWidth="1"/>
    <col min="3046" max="3046" width="11.3333333333333" style="68" customWidth="1"/>
    <col min="3047" max="3289" width="9" style="68"/>
    <col min="3290" max="3290" width="5.73333333333333" style="68" customWidth="1"/>
    <col min="3291" max="3291" width="22.6" style="68" customWidth="1"/>
    <col min="3292" max="3292" width="35.1333333333333" style="68" customWidth="1"/>
    <col min="3293" max="3293" width="9.6" style="68" customWidth="1"/>
    <col min="3294" max="3294" width="5.33333333333333" style="68" customWidth="1"/>
    <col min="3295" max="3295" width="8" style="68" customWidth="1"/>
    <col min="3296" max="3296" width="16.4666666666667" style="68" customWidth="1"/>
    <col min="3297" max="3298" width="11.4666666666667" style="68" customWidth="1"/>
    <col min="3299" max="3299" width="8" style="68" customWidth="1"/>
    <col min="3300" max="3300" width="11.1333333333333" style="68" customWidth="1"/>
    <col min="3301" max="3301" width="10.7333333333333" style="68" customWidth="1"/>
    <col min="3302" max="3302" width="11.3333333333333" style="68" customWidth="1"/>
    <col min="3303" max="3545" width="9" style="68"/>
    <col min="3546" max="3546" width="5.73333333333333" style="68" customWidth="1"/>
    <col min="3547" max="3547" width="22.6" style="68" customWidth="1"/>
    <col min="3548" max="3548" width="35.1333333333333" style="68" customWidth="1"/>
    <col min="3549" max="3549" width="9.6" style="68" customWidth="1"/>
    <col min="3550" max="3550" width="5.33333333333333" style="68" customWidth="1"/>
    <col min="3551" max="3551" width="8" style="68" customWidth="1"/>
    <col min="3552" max="3552" width="16.4666666666667" style="68" customWidth="1"/>
    <col min="3553" max="3554" width="11.4666666666667" style="68" customWidth="1"/>
    <col min="3555" max="3555" width="8" style="68" customWidth="1"/>
    <col min="3556" max="3556" width="11.1333333333333" style="68" customWidth="1"/>
    <col min="3557" max="3557" width="10.7333333333333" style="68" customWidth="1"/>
    <col min="3558" max="3558" width="11.3333333333333" style="68" customWidth="1"/>
    <col min="3559" max="3801" width="9" style="68"/>
    <col min="3802" max="3802" width="5.73333333333333" style="68" customWidth="1"/>
    <col min="3803" max="3803" width="22.6" style="68" customWidth="1"/>
    <col min="3804" max="3804" width="35.1333333333333" style="68" customWidth="1"/>
    <col min="3805" max="3805" width="9.6" style="68" customWidth="1"/>
    <col min="3806" max="3806" width="5.33333333333333" style="68" customWidth="1"/>
    <col min="3807" max="3807" width="8" style="68" customWidth="1"/>
    <col min="3808" max="3808" width="16.4666666666667" style="68" customWidth="1"/>
    <col min="3809" max="3810" width="11.4666666666667" style="68" customWidth="1"/>
    <col min="3811" max="3811" width="8" style="68" customWidth="1"/>
    <col min="3812" max="3812" width="11.1333333333333" style="68" customWidth="1"/>
    <col min="3813" max="3813" width="10.7333333333333" style="68" customWidth="1"/>
    <col min="3814" max="3814" width="11.3333333333333" style="68" customWidth="1"/>
    <col min="3815" max="4057" width="9" style="68"/>
    <col min="4058" max="4058" width="5.73333333333333" style="68" customWidth="1"/>
    <col min="4059" max="4059" width="22.6" style="68" customWidth="1"/>
    <col min="4060" max="4060" width="35.1333333333333" style="68" customWidth="1"/>
    <col min="4061" max="4061" width="9.6" style="68" customWidth="1"/>
    <col min="4062" max="4062" width="5.33333333333333" style="68" customWidth="1"/>
    <col min="4063" max="4063" width="8" style="68" customWidth="1"/>
    <col min="4064" max="4064" width="16.4666666666667" style="68" customWidth="1"/>
    <col min="4065" max="4066" width="11.4666666666667" style="68" customWidth="1"/>
    <col min="4067" max="4067" width="8" style="68" customWidth="1"/>
    <col min="4068" max="4068" width="11.1333333333333" style="68" customWidth="1"/>
    <col min="4069" max="4069" width="10.7333333333333" style="68" customWidth="1"/>
    <col min="4070" max="4070" width="11.3333333333333" style="68" customWidth="1"/>
    <col min="4071" max="4313" width="9" style="68"/>
    <col min="4314" max="4314" width="5.73333333333333" style="68" customWidth="1"/>
    <col min="4315" max="4315" width="22.6" style="68" customWidth="1"/>
    <col min="4316" max="4316" width="35.1333333333333" style="68" customWidth="1"/>
    <col min="4317" max="4317" width="9.6" style="68" customWidth="1"/>
    <col min="4318" max="4318" width="5.33333333333333" style="68" customWidth="1"/>
    <col min="4319" max="4319" width="8" style="68" customWidth="1"/>
    <col min="4320" max="4320" width="16.4666666666667" style="68" customWidth="1"/>
    <col min="4321" max="4322" width="11.4666666666667" style="68" customWidth="1"/>
    <col min="4323" max="4323" width="8" style="68" customWidth="1"/>
    <col min="4324" max="4324" width="11.1333333333333" style="68" customWidth="1"/>
    <col min="4325" max="4325" width="10.7333333333333" style="68" customWidth="1"/>
    <col min="4326" max="4326" width="11.3333333333333" style="68" customWidth="1"/>
    <col min="4327" max="4569" width="9" style="68"/>
    <col min="4570" max="4570" width="5.73333333333333" style="68" customWidth="1"/>
    <col min="4571" max="4571" width="22.6" style="68" customWidth="1"/>
    <col min="4572" max="4572" width="35.1333333333333" style="68" customWidth="1"/>
    <col min="4573" max="4573" width="9.6" style="68" customWidth="1"/>
    <col min="4574" max="4574" width="5.33333333333333" style="68" customWidth="1"/>
    <col min="4575" max="4575" width="8" style="68" customWidth="1"/>
    <col min="4576" max="4576" width="16.4666666666667" style="68" customWidth="1"/>
    <col min="4577" max="4578" width="11.4666666666667" style="68" customWidth="1"/>
    <col min="4579" max="4579" width="8" style="68" customWidth="1"/>
    <col min="4580" max="4580" width="11.1333333333333" style="68" customWidth="1"/>
    <col min="4581" max="4581" width="10.7333333333333" style="68" customWidth="1"/>
    <col min="4582" max="4582" width="11.3333333333333" style="68" customWidth="1"/>
    <col min="4583" max="4825" width="9" style="68"/>
    <col min="4826" max="4826" width="5.73333333333333" style="68" customWidth="1"/>
    <col min="4827" max="4827" width="22.6" style="68" customWidth="1"/>
    <col min="4828" max="4828" width="35.1333333333333" style="68" customWidth="1"/>
    <col min="4829" max="4829" width="9.6" style="68" customWidth="1"/>
    <col min="4830" max="4830" width="5.33333333333333" style="68" customWidth="1"/>
    <col min="4831" max="4831" width="8" style="68" customWidth="1"/>
    <col min="4832" max="4832" width="16.4666666666667" style="68" customWidth="1"/>
    <col min="4833" max="4834" width="11.4666666666667" style="68" customWidth="1"/>
    <col min="4835" max="4835" width="8" style="68" customWidth="1"/>
    <col min="4836" max="4836" width="11.1333333333333" style="68" customWidth="1"/>
    <col min="4837" max="4837" width="10.7333333333333" style="68" customWidth="1"/>
    <col min="4838" max="4838" width="11.3333333333333" style="68" customWidth="1"/>
    <col min="4839" max="5081" width="9" style="68"/>
    <col min="5082" max="5082" width="5.73333333333333" style="68" customWidth="1"/>
    <col min="5083" max="5083" width="22.6" style="68" customWidth="1"/>
    <col min="5084" max="5084" width="35.1333333333333" style="68" customWidth="1"/>
    <col min="5085" max="5085" width="9.6" style="68" customWidth="1"/>
    <col min="5086" max="5086" width="5.33333333333333" style="68" customWidth="1"/>
    <col min="5087" max="5087" width="8" style="68" customWidth="1"/>
    <col min="5088" max="5088" width="16.4666666666667" style="68" customWidth="1"/>
    <col min="5089" max="5090" width="11.4666666666667" style="68" customWidth="1"/>
    <col min="5091" max="5091" width="8" style="68" customWidth="1"/>
    <col min="5092" max="5092" width="11.1333333333333" style="68" customWidth="1"/>
    <col min="5093" max="5093" width="10.7333333333333" style="68" customWidth="1"/>
    <col min="5094" max="5094" width="11.3333333333333" style="68" customWidth="1"/>
    <col min="5095" max="5337" width="9" style="68"/>
    <col min="5338" max="5338" width="5.73333333333333" style="68" customWidth="1"/>
    <col min="5339" max="5339" width="22.6" style="68" customWidth="1"/>
    <col min="5340" max="5340" width="35.1333333333333" style="68" customWidth="1"/>
    <col min="5341" max="5341" width="9.6" style="68" customWidth="1"/>
    <col min="5342" max="5342" width="5.33333333333333" style="68" customWidth="1"/>
    <col min="5343" max="5343" width="8" style="68" customWidth="1"/>
    <col min="5344" max="5344" width="16.4666666666667" style="68" customWidth="1"/>
    <col min="5345" max="5346" width="11.4666666666667" style="68" customWidth="1"/>
    <col min="5347" max="5347" width="8" style="68" customWidth="1"/>
    <col min="5348" max="5348" width="11.1333333333333" style="68" customWidth="1"/>
    <col min="5349" max="5349" width="10.7333333333333" style="68" customWidth="1"/>
    <col min="5350" max="5350" width="11.3333333333333" style="68" customWidth="1"/>
    <col min="5351" max="5593" width="9" style="68"/>
    <col min="5594" max="5594" width="5.73333333333333" style="68" customWidth="1"/>
    <col min="5595" max="5595" width="22.6" style="68" customWidth="1"/>
    <col min="5596" max="5596" width="35.1333333333333" style="68" customWidth="1"/>
    <col min="5597" max="5597" width="9.6" style="68" customWidth="1"/>
    <col min="5598" max="5598" width="5.33333333333333" style="68" customWidth="1"/>
    <col min="5599" max="5599" width="8" style="68" customWidth="1"/>
    <col min="5600" max="5600" width="16.4666666666667" style="68" customWidth="1"/>
    <col min="5601" max="5602" width="11.4666666666667" style="68" customWidth="1"/>
    <col min="5603" max="5603" width="8" style="68" customWidth="1"/>
    <col min="5604" max="5604" width="11.1333333333333" style="68" customWidth="1"/>
    <col min="5605" max="5605" width="10.7333333333333" style="68" customWidth="1"/>
    <col min="5606" max="5606" width="11.3333333333333" style="68" customWidth="1"/>
    <col min="5607" max="5849" width="9" style="68"/>
    <col min="5850" max="5850" width="5.73333333333333" style="68" customWidth="1"/>
    <col min="5851" max="5851" width="22.6" style="68" customWidth="1"/>
    <col min="5852" max="5852" width="35.1333333333333" style="68" customWidth="1"/>
    <col min="5853" max="5853" width="9.6" style="68" customWidth="1"/>
    <col min="5854" max="5854" width="5.33333333333333" style="68" customWidth="1"/>
    <col min="5855" max="5855" width="8" style="68" customWidth="1"/>
    <col min="5856" max="5856" width="16.4666666666667" style="68" customWidth="1"/>
    <col min="5857" max="5858" width="11.4666666666667" style="68" customWidth="1"/>
    <col min="5859" max="5859" width="8" style="68" customWidth="1"/>
    <col min="5860" max="5860" width="11.1333333333333" style="68" customWidth="1"/>
    <col min="5861" max="5861" width="10.7333333333333" style="68" customWidth="1"/>
    <col min="5862" max="5862" width="11.3333333333333" style="68" customWidth="1"/>
    <col min="5863" max="6105" width="9" style="68"/>
    <col min="6106" max="6106" width="5.73333333333333" style="68" customWidth="1"/>
    <col min="6107" max="6107" width="22.6" style="68" customWidth="1"/>
    <col min="6108" max="6108" width="35.1333333333333" style="68" customWidth="1"/>
    <col min="6109" max="6109" width="9.6" style="68" customWidth="1"/>
    <col min="6110" max="6110" width="5.33333333333333" style="68" customWidth="1"/>
    <col min="6111" max="6111" width="8" style="68" customWidth="1"/>
    <col min="6112" max="6112" width="16.4666666666667" style="68" customWidth="1"/>
    <col min="6113" max="6114" width="11.4666666666667" style="68" customWidth="1"/>
    <col min="6115" max="6115" width="8" style="68" customWidth="1"/>
    <col min="6116" max="6116" width="11.1333333333333" style="68" customWidth="1"/>
    <col min="6117" max="6117" width="10.7333333333333" style="68" customWidth="1"/>
    <col min="6118" max="6118" width="11.3333333333333" style="68" customWidth="1"/>
    <col min="6119" max="6361" width="9" style="68"/>
    <col min="6362" max="6362" width="5.73333333333333" style="68" customWidth="1"/>
    <col min="6363" max="6363" width="22.6" style="68" customWidth="1"/>
    <col min="6364" max="6364" width="35.1333333333333" style="68" customWidth="1"/>
    <col min="6365" max="6365" width="9.6" style="68" customWidth="1"/>
    <col min="6366" max="6366" width="5.33333333333333" style="68" customWidth="1"/>
    <col min="6367" max="6367" width="8" style="68" customWidth="1"/>
    <col min="6368" max="6368" width="16.4666666666667" style="68" customWidth="1"/>
    <col min="6369" max="6370" width="11.4666666666667" style="68" customWidth="1"/>
    <col min="6371" max="6371" width="8" style="68" customWidth="1"/>
    <col min="6372" max="6372" width="11.1333333333333" style="68" customWidth="1"/>
    <col min="6373" max="6373" width="10.7333333333333" style="68" customWidth="1"/>
    <col min="6374" max="6374" width="11.3333333333333" style="68" customWidth="1"/>
    <col min="6375" max="6617" width="9" style="68"/>
    <col min="6618" max="6618" width="5.73333333333333" style="68" customWidth="1"/>
    <col min="6619" max="6619" width="22.6" style="68" customWidth="1"/>
    <col min="6620" max="6620" width="35.1333333333333" style="68" customWidth="1"/>
    <col min="6621" max="6621" width="9.6" style="68" customWidth="1"/>
    <col min="6622" max="6622" width="5.33333333333333" style="68" customWidth="1"/>
    <col min="6623" max="6623" width="8" style="68" customWidth="1"/>
    <col min="6624" max="6624" width="16.4666666666667" style="68" customWidth="1"/>
    <col min="6625" max="6626" width="11.4666666666667" style="68" customWidth="1"/>
    <col min="6627" max="6627" width="8" style="68" customWidth="1"/>
    <col min="6628" max="6628" width="11.1333333333333" style="68" customWidth="1"/>
    <col min="6629" max="6629" width="10.7333333333333" style="68" customWidth="1"/>
    <col min="6630" max="6630" width="11.3333333333333" style="68" customWidth="1"/>
    <col min="6631" max="6873" width="9" style="68"/>
    <col min="6874" max="6874" width="5.73333333333333" style="68" customWidth="1"/>
    <col min="6875" max="6875" width="22.6" style="68" customWidth="1"/>
    <col min="6876" max="6876" width="35.1333333333333" style="68" customWidth="1"/>
    <col min="6877" max="6877" width="9.6" style="68" customWidth="1"/>
    <col min="6878" max="6878" width="5.33333333333333" style="68" customWidth="1"/>
    <col min="6879" max="6879" width="8" style="68" customWidth="1"/>
    <col min="6880" max="6880" width="16.4666666666667" style="68" customWidth="1"/>
    <col min="6881" max="6882" width="11.4666666666667" style="68" customWidth="1"/>
    <col min="6883" max="6883" width="8" style="68" customWidth="1"/>
    <col min="6884" max="6884" width="11.1333333333333" style="68" customWidth="1"/>
    <col min="6885" max="6885" width="10.7333333333333" style="68" customWidth="1"/>
    <col min="6886" max="6886" width="11.3333333333333" style="68" customWidth="1"/>
    <col min="6887" max="7129" width="9" style="68"/>
    <col min="7130" max="7130" width="5.73333333333333" style="68" customWidth="1"/>
    <col min="7131" max="7131" width="22.6" style="68" customWidth="1"/>
    <col min="7132" max="7132" width="35.1333333333333" style="68" customWidth="1"/>
    <col min="7133" max="7133" width="9.6" style="68" customWidth="1"/>
    <col min="7134" max="7134" width="5.33333333333333" style="68" customWidth="1"/>
    <col min="7135" max="7135" width="8" style="68" customWidth="1"/>
    <col min="7136" max="7136" width="16.4666666666667" style="68" customWidth="1"/>
    <col min="7137" max="7138" width="11.4666666666667" style="68" customWidth="1"/>
    <col min="7139" max="7139" width="8" style="68" customWidth="1"/>
    <col min="7140" max="7140" width="11.1333333333333" style="68" customWidth="1"/>
    <col min="7141" max="7141" width="10.7333333333333" style="68" customWidth="1"/>
    <col min="7142" max="7142" width="11.3333333333333" style="68" customWidth="1"/>
    <col min="7143" max="7385" width="9" style="68"/>
    <col min="7386" max="7386" width="5.73333333333333" style="68" customWidth="1"/>
    <col min="7387" max="7387" width="22.6" style="68" customWidth="1"/>
    <col min="7388" max="7388" width="35.1333333333333" style="68" customWidth="1"/>
    <col min="7389" max="7389" width="9.6" style="68" customWidth="1"/>
    <col min="7390" max="7390" width="5.33333333333333" style="68" customWidth="1"/>
    <col min="7391" max="7391" width="8" style="68" customWidth="1"/>
    <col min="7392" max="7392" width="16.4666666666667" style="68" customWidth="1"/>
    <col min="7393" max="7394" width="11.4666666666667" style="68" customWidth="1"/>
    <col min="7395" max="7395" width="8" style="68" customWidth="1"/>
    <col min="7396" max="7396" width="11.1333333333333" style="68" customWidth="1"/>
    <col min="7397" max="7397" width="10.7333333333333" style="68" customWidth="1"/>
    <col min="7398" max="7398" width="11.3333333333333" style="68" customWidth="1"/>
    <col min="7399" max="7641" width="9" style="68"/>
    <col min="7642" max="7642" width="5.73333333333333" style="68" customWidth="1"/>
    <col min="7643" max="7643" width="22.6" style="68" customWidth="1"/>
    <col min="7644" max="7644" width="35.1333333333333" style="68" customWidth="1"/>
    <col min="7645" max="7645" width="9.6" style="68" customWidth="1"/>
    <col min="7646" max="7646" width="5.33333333333333" style="68" customWidth="1"/>
    <col min="7647" max="7647" width="8" style="68" customWidth="1"/>
    <col min="7648" max="7648" width="16.4666666666667" style="68" customWidth="1"/>
    <col min="7649" max="7650" width="11.4666666666667" style="68" customWidth="1"/>
    <col min="7651" max="7651" width="8" style="68" customWidth="1"/>
    <col min="7652" max="7652" width="11.1333333333333" style="68" customWidth="1"/>
    <col min="7653" max="7653" width="10.7333333333333" style="68" customWidth="1"/>
    <col min="7654" max="7654" width="11.3333333333333" style="68" customWidth="1"/>
    <col min="7655" max="7897" width="9" style="68"/>
    <col min="7898" max="7898" width="5.73333333333333" style="68" customWidth="1"/>
    <col min="7899" max="7899" width="22.6" style="68" customWidth="1"/>
    <col min="7900" max="7900" width="35.1333333333333" style="68" customWidth="1"/>
    <col min="7901" max="7901" width="9.6" style="68" customWidth="1"/>
    <col min="7902" max="7902" width="5.33333333333333" style="68" customWidth="1"/>
    <col min="7903" max="7903" width="8" style="68" customWidth="1"/>
    <col min="7904" max="7904" width="16.4666666666667" style="68" customWidth="1"/>
    <col min="7905" max="7906" width="11.4666666666667" style="68" customWidth="1"/>
    <col min="7907" max="7907" width="8" style="68" customWidth="1"/>
    <col min="7908" max="7908" width="11.1333333333333" style="68" customWidth="1"/>
    <col min="7909" max="7909" width="10.7333333333333" style="68" customWidth="1"/>
    <col min="7910" max="7910" width="11.3333333333333" style="68" customWidth="1"/>
    <col min="7911" max="8153" width="9" style="68"/>
    <col min="8154" max="8154" width="5.73333333333333" style="68" customWidth="1"/>
    <col min="8155" max="8155" width="22.6" style="68" customWidth="1"/>
    <col min="8156" max="8156" width="35.1333333333333" style="68" customWidth="1"/>
    <col min="8157" max="8157" width="9.6" style="68" customWidth="1"/>
    <col min="8158" max="8158" width="5.33333333333333" style="68" customWidth="1"/>
    <col min="8159" max="8159" width="8" style="68" customWidth="1"/>
    <col min="8160" max="8160" width="16.4666666666667" style="68" customWidth="1"/>
    <col min="8161" max="8162" width="11.4666666666667" style="68" customWidth="1"/>
    <col min="8163" max="8163" width="8" style="68" customWidth="1"/>
    <col min="8164" max="8164" width="11.1333333333333" style="68" customWidth="1"/>
    <col min="8165" max="8165" width="10.7333333333333" style="68" customWidth="1"/>
    <col min="8166" max="8166" width="11.3333333333333" style="68" customWidth="1"/>
    <col min="8167" max="8409" width="9" style="68"/>
    <col min="8410" max="8410" width="5.73333333333333" style="68" customWidth="1"/>
    <col min="8411" max="8411" width="22.6" style="68" customWidth="1"/>
    <col min="8412" max="8412" width="35.1333333333333" style="68" customWidth="1"/>
    <col min="8413" max="8413" width="9.6" style="68" customWidth="1"/>
    <col min="8414" max="8414" width="5.33333333333333" style="68" customWidth="1"/>
    <col min="8415" max="8415" width="8" style="68" customWidth="1"/>
    <col min="8416" max="8416" width="16.4666666666667" style="68" customWidth="1"/>
    <col min="8417" max="8418" width="11.4666666666667" style="68" customWidth="1"/>
    <col min="8419" max="8419" width="8" style="68" customWidth="1"/>
    <col min="8420" max="8420" width="11.1333333333333" style="68" customWidth="1"/>
    <col min="8421" max="8421" width="10.7333333333333" style="68" customWidth="1"/>
    <col min="8422" max="8422" width="11.3333333333333" style="68" customWidth="1"/>
    <col min="8423" max="8665" width="9" style="68"/>
    <col min="8666" max="8666" width="5.73333333333333" style="68" customWidth="1"/>
    <col min="8667" max="8667" width="22.6" style="68" customWidth="1"/>
    <col min="8668" max="8668" width="35.1333333333333" style="68" customWidth="1"/>
    <col min="8669" max="8669" width="9.6" style="68" customWidth="1"/>
    <col min="8670" max="8670" width="5.33333333333333" style="68" customWidth="1"/>
    <col min="8671" max="8671" width="8" style="68" customWidth="1"/>
    <col min="8672" max="8672" width="16.4666666666667" style="68" customWidth="1"/>
    <col min="8673" max="8674" width="11.4666666666667" style="68" customWidth="1"/>
    <col min="8675" max="8675" width="8" style="68" customWidth="1"/>
    <col min="8676" max="8676" width="11.1333333333333" style="68" customWidth="1"/>
    <col min="8677" max="8677" width="10.7333333333333" style="68" customWidth="1"/>
    <col min="8678" max="8678" width="11.3333333333333" style="68" customWidth="1"/>
    <col min="8679" max="8921" width="9" style="68"/>
    <col min="8922" max="8922" width="5.73333333333333" style="68" customWidth="1"/>
    <col min="8923" max="8923" width="22.6" style="68" customWidth="1"/>
    <col min="8924" max="8924" width="35.1333333333333" style="68" customWidth="1"/>
    <col min="8925" max="8925" width="9.6" style="68" customWidth="1"/>
    <col min="8926" max="8926" width="5.33333333333333" style="68" customWidth="1"/>
    <col min="8927" max="8927" width="8" style="68" customWidth="1"/>
    <col min="8928" max="8928" width="16.4666666666667" style="68" customWidth="1"/>
    <col min="8929" max="8930" width="11.4666666666667" style="68" customWidth="1"/>
    <col min="8931" max="8931" width="8" style="68" customWidth="1"/>
    <col min="8932" max="8932" width="11.1333333333333" style="68" customWidth="1"/>
    <col min="8933" max="8933" width="10.7333333333333" style="68" customWidth="1"/>
    <col min="8934" max="8934" width="11.3333333333333" style="68" customWidth="1"/>
    <col min="8935" max="9177" width="9" style="68"/>
    <col min="9178" max="9178" width="5.73333333333333" style="68" customWidth="1"/>
    <col min="9179" max="9179" width="22.6" style="68" customWidth="1"/>
    <col min="9180" max="9180" width="35.1333333333333" style="68" customWidth="1"/>
    <col min="9181" max="9181" width="9.6" style="68" customWidth="1"/>
    <col min="9182" max="9182" width="5.33333333333333" style="68" customWidth="1"/>
    <col min="9183" max="9183" width="8" style="68" customWidth="1"/>
    <col min="9184" max="9184" width="16.4666666666667" style="68" customWidth="1"/>
    <col min="9185" max="9186" width="11.4666666666667" style="68" customWidth="1"/>
    <col min="9187" max="9187" width="8" style="68" customWidth="1"/>
    <col min="9188" max="9188" width="11.1333333333333" style="68" customWidth="1"/>
    <col min="9189" max="9189" width="10.7333333333333" style="68" customWidth="1"/>
    <col min="9190" max="9190" width="11.3333333333333" style="68" customWidth="1"/>
    <col min="9191" max="9433" width="9" style="68"/>
    <col min="9434" max="9434" width="5.73333333333333" style="68" customWidth="1"/>
    <col min="9435" max="9435" width="22.6" style="68" customWidth="1"/>
    <col min="9436" max="9436" width="35.1333333333333" style="68" customWidth="1"/>
    <col min="9437" max="9437" width="9.6" style="68" customWidth="1"/>
    <col min="9438" max="9438" width="5.33333333333333" style="68" customWidth="1"/>
    <col min="9439" max="9439" width="8" style="68" customWidth="1"/>
    <col min="9440" max="9440" width="16.4666666666667" style="68" customWidth="1"/>
    <col min="9441" max="9442" width="11.4666666666667" style="68" customWidth="1"/>
    <col min="9443" max="9443" width="8" style="68" customWidth="1"/>
    <col min="9444" max="9444" width="11.1333333333333" style="68" customWidth="1"/>
    <col min="9445" max="9445" width="10.7333333333333" style="68" customWidth="1"/>
    <col min="9446" max="9446" width="11.3333333333333" style="68" customWidth="1"/>
    <col min="9447" max="9689" width="9" style="68"/>
    <col min="9690" max="9690" width="5.73333333333333" style="68" customWidth="1"/>
    <col min="9691" max="9691" width="22.6" style="68" customWidth="1"/>
    <col min="9692" max="9692" width="35.1333333333333" style="68" customWidth="1"/>
    <col min="9693" max="9693" width="9.6" style="68" customWidth="1"/>
    <col min="9694" max="9694" width="5.33333333333333" style="68" customWidth="1"/>
    <col min="9695" max="9695" width="8" style="68" customWidth="1"/>
    <col min="9696" max="9696" width="16.4666666666667" style="68" customWidth="1"/>
    <col min="9697" max="9698" width="11.4666666666667" style="68" customWidth="1"/>
    <col min="9699" max="9699" width="8" style="68" customWidth="1"/>
    <col min="9700" max="9700" width="11.1333333333333" style="68" customWidth="1"/>
    <col min="9701" max="9701" width="10.7333333333333" style="68" customWidth="1"/>
    <col min="9702" max="9702" width="11.3333333333333" style="68" customWidth="1"/>
    <col min="9703" max="9945" width="9" style="68"/>
    <col min="9946" max="9946" width="5.73333333333333" style="68" customWidth="1"/>
    <col min="9947" max="9947" width="22.6" style="68" customWidth="1"/>
    <col min="9948" max="9948" width="35.1333333333333" style="68" customWidth="1"/>
    <col min="9949" max="9949" width="9.6" style="68" customWidth="1"/>
    <col min="9950" max="9950" width="5.33333333333333" style="68" customWidth="1"/>
    <col min="9951" max="9951" width="8" style="68" customWidth="1"/>
    <col min="9952" max="9952" width="16.4666666666667" style="68" customWidth="1"/>
    <col min="9953" max="9954" width="11.4666666666667" style="68" customWidth="1"/>
    <col min="9955" max="9955" width="8" style="68" customWidth="1"/>
    <col min="9956" max="9956" width="11.1333333333333" style="68" customWidth="1"/>
    <col min="9957" max="9957" width="10.7333333333333" style="68" customWidth="1"/>
    <col min="9958" max="9958" width="11.3333333333333" style="68" customWidth="1"/>
    <col min="9959" max="10201" width="9" style="68"/>
    <col min="10202" max="10202" width="5.73333333333333" style="68" customWidth="1"/>
    <col min="10203" max="10203" width="22.6" style="68" customWidth="1"/>
    <col min="10204" max="10204" width="35.1333333333333" style="68" customWidth="1"/>
    <col min="10205" max="10205" width="9.6" style="68" customWidth="1"/>
    <col min="10206" max="10206" width="5.33333333333333" style="68" customWidth="1"/>
    <col min="10207" max="10207" width="8" style="68" customWidth="1"/>
    <col min="10208" max="10208" width="16.4666666666667" style="68" customWidth="1"/>
    <col min="10209" max="10210" width="11.4666666666667" style="68" customWidth="1"/>
    <col min="10211" max="10211" width="8" style="68" customWidth="1"/>
    <col min="10212" max="10212" width="11.1333333333333" style="68" customWidth="1"/>
    <col min="10213" max="10213" width="10.7333333333333" style="68" customWidth="1"/>
    <col min="10214" max="10214" width="11.3333333333333" style="68" customWidth="1"/>
    <col min="10215" max="10457" width="9" style="68"/>
    <col min="10458" max="10458" width="5.73333333333333" style="68" customWidth="1"/>
    <col min="10459" max="10459" width="22.6" style="68" customWidth="1"/>
    <col min="10460" max="10460" width="35.1333333333333" style="68" customWidth="1"/>
    <col min="10461" max="10461" width="9.6" style="68" customWidth="1"/>
    <col min="10462" max="10462" width="5.33333333333333" style="68" customWidth="1"/>
    <col min="10463" max="10463" width="8" style="68" customWidth="1"/>
    <col min="10464" max="10464" width="16.4666666666667" style="68" customWidth="1"/>
    <col min="10465" max="10466" width="11.4666666666667" style="68" customWidth="1"/>
    <col min="10467" max="10467" width="8" style="68" customWidth="1"/>
    <col min="10468" max="10468" width="11.1333333333333" style="68" customWidth="1"/>
    <col min="10469" max="10469" width="10.7333333333333" style="68" customWidth="1"/>
    <col min="10470" max="10470" width="11.3333333333333" style="68" customWidth="1"/>
    <col min="10471" max="10713" width="9" style="68"/>
    <col min="10714" max="10714" width="5.73333333333333" style="68" customWidth="1"/>
    <col min="10715" max="10715" width="22.6" style="68" customWidth="1"/>
    <col min="10716" max="10716" width="35.1333333333333" style="68" customWidth="1"/>
    <col min="10717" max="10717" width="9.6" style="68" customWidth="1"/>
    <col min="10718" max="10718" width="5.33333333333333" style="68" customWidth="1"/>
    <col min="10719" max="10719" width="8" style="68" customWidth="1"/>
    <col min="10720" max="10720" width="16.4666666666667" style="68" customWidth="1"/>
    <col min="10721" max="10722" width="11.4666666666667" style="68" customWidth="1"/>
    <col min="10723" max="10723" width="8" style="68" customWidth="1"/>
    <col min="10724" max="10724" width="11.1333333333333" style="68" customWidth="1"/>
    <col min="10725" max="10725" width="10.7333333333333" style="68" customWidth="1"/>
    <col min="10726" max="10726" width="11.3333333333333" style="68" customWidth="1"/>
    <col min="10727" max="10969" width="9" style="68"/>
    <col min="10970" max="10970" width="5.73333333333333" style="68" customWidth="1"/>
    <col min="10971" max="10971" width="22.6" style="68" customWidth="1"/>
    <col min="10972" max="10972" width="35.1333333333333" style="68" customWidth="1"/>
    <col min="10973" max="10973" width="9.6" style="68" customWidth="1"/>
    <col min="10974" max="10974" width="5.33333333333333" style="68" customWidth="1"/>
    <col min="10975" max="10975" width="8" style="68" customWidth="1"/>
    <col min="10976" max="10976" width="16.4666666666667" style="68" customWidth="1"/>
    <col min="10977" max="10978" width="11.4666666666667" style="68" customWidth="1"/>
    <col min="10979" max="10979" width="8" style="68" customWidth="1"/>
    <col min="10980" max="10980" width="11.1333333333333" style="68" customWidth="1"/>
    <col min="10981" max="10981" width="10.7333333333333" style="68" customWidth="1"/>
    <col min="10982" max="10982" width="11.3333333333333" style="68" customWidth="1"/>
    <col min="10983" max="11225" width="9" style="68"/>
    <col min="11226" max="11226" width="5.73333333333333" style="68" customWidth="1"/>
    <col min="11227" max="11227" width="22.6" style="68" customWidth="1"/>
    <col min="11228" max="11228" width="35.1333333333333" style="68" customWidth="1"/>
    <col min="11229" max="11229" width="9.6" style="68" customWidth="1"/>
    <col min="11230" max="11230" width="5.33333333333333" style="68" customWidth="1"/>
    <col min="11231" max="11231" width="8" style="68" customWidth="1"/>
    <col min="11232" max="11232" width="16.4666666666667" style="68" customWidth="1"/>
    <col min="11233" max="11234" width="11.4666666666667" style="68" customWidth="1"/>
    <col min="11235" max="11235" width="8" style="68" customWidth="1"/>
    <col min="11236" max="11236" width="11.1333333333333" style="68" customWidth="1"/>
    <col min="11237" max="11237" width="10.7333333333333" style="68" customWidth="1"/>
    <col min="11238" max="11238" width="11.3333333333333" style="68" customWidth="1"/>
    <col min="11239" max="11481" width="9" style="68"/>
    <col min="11482" max="11482" width="5.73333333333333" style="68" customWidth="1"/>
    <col min="11483" max="11483" width="22.6" style="68" customWidth="1"/>
    <col min="11484" max="11484" width="35.1333333333333" style="68" customWidth="1"/>
    <col min="11485" max="11485" width="9.6" style="68" customWidth="1"/>
    <col min="11486" max="11486" width="5.33333333333333" style="68" customWidth="1"/>
    <col min="11487" max="11487" width="8" style="68" customWidth="1"/>
    <col min="11488" max="11488" width="16.4666666666667" style="68" customWidth="1"/>
    <col min="11489" max="11490" width="11.4666666666667" style="68" customWidth="1"/>
    <col min="11491" max="11491" width="8" style="68" customWidth="1"/>
    <col min="11492" max="11492" width="11.1333333333333" style="68" customWidth="1"/>
    <col min="11493" max="11493" width="10.7333333333333" style="68" customWidth="1"/>
    <col min="11494" max="11494" width="11.3333333333333" style="68" customWidth="1"/>
    <col min="11495" max="11737" width="9" style="68"/>
    <col min="11738" max="11738" width="5.73333333333333" style="68" customWidth="1"/>
    <col min="11739" max="11739" width="22.6" style="68" customWidth="1"/>
    <col min="11740" max="11740" width="35.1333333333333" style="68" customWidth="1"/>
    <col min="11741" max="11741" width="9.6" style="68" customWidth="1"/>
    <col min="11742" max="11742" width="5.33333333333333" style="68" customWidth="1"/>
    <col min="11743" max="11743" width="8" style="68" customWidth="1"/>
    <col min="11744" max="11744" width="16.4666666666667" style="68" customWidth="1"/>
    <col min="11745" max="11746" width="11.4666666666667" style="68" customWidth="1"/>
    <col min="11747" max="11747" width="8" style="68" customWidth="1"/>
    <col min="11748" max="11748" width="11.1333333333333" style="68" customWidth="1"/>
    <col min="11749" max="11749" width="10.7333333333333" style="68" customWidth="1"/>
    <col min="11750" max="11750" width="11.3333333333333" style="68" customWidth="1"/>
    <col min="11751" max="11993" width="9" style="68"/>
    <col min="11994" max="11994" width="5.73333333333333" style="68" customWidth="1"/>
    <col min="11995" max="11995" width="22.6" style="68" customWidth="1"/>
    <col min="11996" max="11996" width="35.1333333333333" style="68" customWidth="1"/>
    <col min="11997" max="11997" width="9.6" style="68" customWidth="1"/>
    <col min="11998" max="11998" width="5.33333333333333" style="68" customWidth="1"/>
    <col min="11999" max="11999" width="8" style="68" customWidth="1"/>
    <col min="12000" max="12000" width="16.4666666666667" style="68" customWidth="1"/>
    <col min="12001" max="12002" width="11.4666666666667" style="68" customWidth="1"/>
    <col min="12003" max="12003" width="8" style="68" customWidth="1"/>
    <col min="12004" max="12004" width="11.1333333333333" style="68" customWidth="1"/>
    <col min="12005" max="12005" width="10.7333333333333" style="68" customWidth="1"/>
    <col min="12006" max="12006" width="11.3333333333333" style="68" customWidth="1"/>
    <col min="12007" max="12249" width="9" style="68"/>
    <col min="12250" max="12250" width="5.73333333333333" style="68" customWidth="1"/>
    <col min="12251" max="12251" width="22.6" style="68" customWidth="1"/>
    <col min="12252" max="12252" width="35.1333333333333" style="68" customWidth="1"/>
    <col min="12253" max="12253" width="9.6" style="68" customWidth="1"/>
    <col min="12254" max="12254" width="5.33333333333333" style="68" customWidth="1"/>
    <col min="12255" max="12255" width="8" style="68" customWidth="1"/>
    <col min="12256" max="12256" width="16.4666666666667" style="68" customWidth="1"/>
    <col min="12257" max="12258" width="11.4666666666667" style="68" customWidth="1"/>
    <col min="12259" max="12259" width="8" style="68" customWidth="1"/>
    <col min="12260" max="12260" width="11.1333333333333" style="68" customWidth="1"/>
    <col min="12261" max="12261" width="10.7333333333333" style="68" customWidth="1"/>
    <col min="12262" max="12262" width="11.3333333333333" style="68" customWidth="1"/>
    <col min="12263" max="12505" width="9" style="68"/>
    <col min="12506" max="12506" width="5.73333333333333" style="68" customWidth="1"/>
    <col min="12507" max="12507" width="22.6" style="68" customWidth="1"/>
    <col min="12508" max="12508" width="35.1333333333333" style="68" customWidth="1"/>
    <col min="12509" max="12509" width="9.6" style="68" customWidth="1"/>
    <col min="12510" max="12510" width="5.33333333333333" style="68" customWidth="1"/>
    <col min="12511" max="12511" width="8" style="68" customWidth="1"/>
    <col min="12512" max="12512" width="16.4666666666667" style="68" customWidth="1"/>
    <col min="12513" max="12514" width="11.4666666666667" style="68" customWidth="1"/>
    <col min="12515" max="12515" width="8" style="68" customWidth="1"/>
    <col min="12516" max="12516" width="11.1333333333333" style="68" customWidth="1"/>
    <col min="12517" max="12517" width="10.7333333333333" style="68" customWidth="1"/>
    <col min="12518" max="12518" width="11.3333333333333" style="68" customWidth="1"/>
    <col min="12519" max="12761" width="9" style="68"/>
    <col min="12762" max="12762" width="5.73333333333333" style="68" customWidth="1"/>
    <col min="12763" max="12763" width="22.6" style="68" customWidth="1"/>
    <col min="12764" max="12764" width="35.1333333333333" style="68" customWidth="1"/>
    <col min="12765" max="12765" width="9.6" style="68" customWidth="1"/>
    <col min="12766" max="12766" width="5.33333333333333" style="68" customWidth="1"/>
    <col min="12767" max="12767" width="8" style="68" customWidth="1"/>
    <col min="12768" max="12768" width="16.4666666666667" style="68" customWidth="1"/>
    <col min="12769" max="12770" width="11.4666666666667" style="68" customWidth="1"/>
    <col min="12771" max="12771" width="8" style="68" customWidth="1"/>
    <col min="12772" max="12772" width="11.1333333333333" style="68" customWidth="1"/>
    <col min="12773" max="12773" width="10.7333333333333" style="68" customWidth="1"/>
    <col min="12774" max="12774" width="11.3333333333333" style="68" customWidth="1"/>
    <col min="12775" max="13017" width="9" style="68"/>
    <col min="13018" max="13018" width="5.73333333333333" style="68" customWidth="1"/>
    <col min="13019" max="13019" width="22.6" style="68" customWidth="1"/>
    <col min="13020" max="13020" width="35.1333333333333" style="68" customWidth="1"/>
    <col min="13021" max="13021" width="9.6" style="68" customWidth="1"/>
    <col min="13022" max="13022" width="5.33333333333333" style="68" customWidth="1"/>
    <col min="13023" max="13023" width="8" style="68" customWidth="1"/>
    <col min="13024" max="13024" width="16.4666666666667" style="68" customWidth="1"/>
    <col min="13025" max="13026" width="11.4666666666667" style="68" customWidth="1"/>
    <col min="13027" max="13027" width="8" style="68" customWidth="1"/>
    <col min="13028" max="13028" width="11.1333333333333" style="68" customWidth="1"/>
    <col min="13029" max="13029" width="10.7333333333333" style="68" customWidth="1"/>
    <col min="13030" max="13030" width="11.3333333333333" style="68" customWidth="1"/>
    <col min="13031" max="13273" width="9" style="68"/>
    <col min="13274" max="13274" width="5.73333333333333" style="68" customWidth="1"/>
    <col min="13275" max="13275" width="22.6" style="68" customWidth="1"/>
    <col min="13276" max="13276" width="35.1333333333333" style="68" customWidth="1"/>
    <col min="13277" max="13277" width="9.6" style="68" customWidth="1"/>
    <col min="13278" max="13278" width="5.33333333333333" style="68" customWidth="1"/>
    <col min="13279" max="13279" width="8" style="68" customWidth="1"/>
    <col min="13280" max="13280" width="16.4666666666667" style="68" customWidth="1"/>
    <col min="13281" max="13282" width="11.4666666666667" style="68" customWidth="1"/>
    <col min="13283" max="13283" width="8" style="68" customWidth="1"/>
    <col min="13284" max="13284" width="11.1333333333333" style="68" customWidth="1"/>
    <col min="13285" max="13285" width="10.7333333333333" style="68" customWidth="1"/>
    <col min="13286" max="13286" width="11.3333333333333" style="68" customWidth="1"/>
    <col min="13287" max="13529" width="9" style="68"/>
    <col min="13530" max="13530" width="5.73333333333333" style="68" customWidth="1"/>
    <col min="13531" max="13531" width="22.6" style="68" customWidth="1"/>
    <col min="13532" max="13532" width="35.1333333333333" style="68" customWidth="1"/>
    <col min="13533" max="13533" width="9.6" style="68" customWidth="1"/>
    <col min="13534" max="13534" width="5.33333333333333" style="68" customWidth="1"/>
    <col min="13535" max="13535" width="8" style="68" customWidth="1"/>
    <col min="13536" max="13536" width="16.4666666666667" style="68" customWidth="1"/>
    <col min="13537" max="13538" width="11.4666666666667" style="68" customWidth="1"/>
    <col min="13539" max="13539" width="8" style="68" customWidth="1"/>
    <col min="13540" max="13540" width="11.1333333333333" style="68" customWidth="1"/>
    <col min="13541" max="13541" width="10.7333333333333" style="68" customWidth="1"/>
    <col min="13542" max="13542" width="11.3333333333333" style="68" customWidth="1"/>
    <col min="13543" max="13785" width="9" style="68"/>
    <col min="13786" max="13786" width="5.73333333333333" style="68" customWidth="1"/>
    <col min="13787" max="13787" width="22.6" style="68" customWidth="1"/>
    <col min="13788" max="13788" width="35.1333333333333" style="68" customWidth="1"/>
    <col min="13789" max="13789" width="9.6" style="68" customWidth="1"/>
    <col min="13790" max="13790" width="5.33333333333333" style="68" customWidth="1"/>
    <col min="13791" max="13791" width="8" style="68" customWidth="1"/>
    <col min="13792" max="13792" width="16.4666666666667" style="68" customWidth="1"/>
    <col min="13793" max="13794" width="11.4666666666667" style="68" customWidth="1"/>
    <col min="13795" max="13795" width="8" style="68" customWidth="1"/>
    <col min="13796" max="13796" width="11.1333333333333" style="68" customWidth="1"/>
    <col min="13797" max="13797" width="10.7333333333333" style="68" customWidth="1"/>
    <col min="13798" max="13798" width="11.3333333333333" style="68" customWidth="1"/>
    <col min="13799" max="14041" width="9" style="68"/>
    <col min="14042" max="14042" width="5.73333333333333" style="68" customWidth="1"/>
    <col min="14043" max="14043" width="22.6" style="68" customWidth="1"/>
    <col min="14044" max="14044" width="35.1333333333333" style="68" customWidth="1"/>
    <col min="14045" max="14045" width="9.6" style="68" customWidth="1"/>
    <col min="14046" max="14046" width="5.33333333333333" style="68" customWidth="1"/>
    <col min="14047" max="14047" width="8" style="68" customWidth="1"/>
    <col min="14048" max="14048" width="16.4666666666667" style="68" customWidth="1"/>
    <col min="14049" max="14050" width="11.4666666666667" style="68" customWidth="1"/>
    <col min="14051" max="14051" width="8" style="68" customWidth="1"/>
    <col min="14052" max="14052" width="11.1333333333333" style="68" customWidth="1"/>
    <col min="14053" max="14053" width="10.7333333333333" style="68" customWidth="1"/>
    <col min="14054" max="14054" width="11.3333333333333" style="68" customWidth="1"/>
    <col min="14055" max="14297" width="9" style="68"/>
    <col min="14298" max="14298" width="5.73333333333333" style="68" customWidth="1"/>
    <col min="14299" max="14299" width="22.6" style="68" customWidth="1"/>
    <col min="14300" max="14300" width="35.1333333333333" style="68" customWidth="1"/>
    <col min="14301" max="14301" width="9.6" style="68" customWidth="1"/>
    <col min="14302" max="14302" width="5.33333333333333" style="68" customWidth="1"/>
    <col min="14303" max="14303" width="8" style="68" customWidth="1"/>
    <col min="14304" max="14304" width="16.4666666666667" style="68" customWidth="1"/>
    <col min="14305" max="14306" width="11.4666666666667" style="68" customWidth="1"/>
    <col min="14307" max="14307" width="8" style="68" customWidth="1"/>
    <col min="14308" max="14308" width="11.1333333333333" style="68" customWidth="1"/>
    <col min="14309" max="14309" width="10.7333333333333" style="68" customWidth="1"/>
    <col min="14310" max="14310" width="11.3333333333333" style="68" customWidth="1"/>
    <col min="14311" max="14553" width="9" style="68"/>
    <col min="14554" max="14554" width="5.73333333333333" style="68" customWidth="1"/>
    <col min="14555" max="14555" width="22.6" style="68" customWidth="1"/>
    <col min="14556" max="14556" width="35.1333333333333" style="68" customWidth="1"/>
    <col min="14557" max="14557" width="9.6" style="68" customWidth="1"/>
    <col min="14558" max="14558" width="5.33333333333333" style="68" customWidth="1"/>
    <col min="14559" max="14559" width="8" style="68" customWidth="1"/>
    <col min="14560" max="14560" width="16.4666666666667" style="68" customWidth="1"/>
    <col min="14561" max="14562" width="11.4666666666667" style="68" customWidth="1"/>
    <col min="14563" max="14563" width="8" style="68" customWidth="1"/>
    <col min="14564" max="14564" width="11.1333333333333" style="68" customWidth="1"/>
    <col min="14565" max="14565" width="10.7333333333333" style="68" customWidth="1"/>
    <col min="14566" max="14566" width="11.3333333333333" style="68" customWidth="1"/>
    <col min="14567" max="14809" width="9" style="68"/>
    <col min="14810" max="14810" width="5.73333333333333" style="68" customWidth="1"/>
    <col min="14811" max="14811" width="22.6" style="68" customWidth="1"/>
    <col min="14812" max="14812" width="35.1333333333333" style="68" customWidth="1"/>
    <col min="14813" max="14813" width="9.6" style="68" customWidth="1"/>
    <col min="14814" max="14814" width="5.33333333333333" style="68" customWidth="1"/>
    <col min="14815" max="14815" width="8" style="68" customWidth="1"/>
    <col min="14816" max="14816" width="16.4666666666667" style="68" customWidth="1"/>
    <col min="14817" max="14818" width="11.4666666666667" style="68" customWidth="1"/>
    <col min="14819" max="14819" width="8" style="68" customWidth="1"/>
    <col min="14820" max="14820" width="11.1333333333333" style="68" customWidth="1"/>
    <col min="14821" max="14821" width="10.7333333333333" style="68" customWidth="1"/>
    <col min="14822" max="14822" width="11.3333333333333" style="68" customWidth="1"/>
    <col min="14823" max="15065" width="9" style="68"/>
    <col min="15066" max="15066" width="5.73333333333333" style="68" customWidth="1"/>
    <col min="15067" max="15067" width="22.6" style="68" customWidth="1"/>
    <col min="15068" max="15068" width="35.1333333333333" style="68" customWidth="1"/>
    <col min="15069" max="15069" width="9.6" style="68" customWidth="1"/>
    <col min="15070" max="15070" width="5.33333333333333" style="68" customWidth="1"/>
    <col min="15071" max="15071" width="8" style="68" customWidth="1"/>
    <col min="15072" max="15072" width="16.4666666666667" style="68" customWidth="1"/>
    <col min="15073" max="15074" width="11.4666666666667" style="68" customWidth="1"/>
    <col min="15075" max="15075" width="8" style="68" customWidth="1"/>
    <col min="15076" max="15076" width="11.1333333333333" style="68" customWidth="1"/>
    <col min="15077" max="15077" width="10.7333333333333" style="68" customWidth="1"/>
    <col min="15078" max="15078" width="11.3333333333333" style="68" customWidth="1"/>
    <col min="15079" max="15321" width="9" style="68"/>
    <col min="15322" max="15322" width="5.73333333333333" style="68" customWidth="1"/>
    <col min="15323" max="15323" width="22.6" style="68" customWidth="1"/>
    <col min="15324" max="15324" width="35.1333333333333" style="68" customWidth="1"/>
    <col min="15325" max="15325" width="9.6" style="68" customWidth="1"/>
    <col min="15326" max="15326" width="5.33333333333333" style="68" customWidth="1"/>
    <col min="15327" max="15327" width="8" style="68" customWidth="1"/>
    <col min="15328" max="15328" width="16.4666666666667" style="68" customWidth="1"/>
    <col min="15329" max="15330" width="11.4666666666667" style="68" customWidth="1"/>
    <col min="15331" max="15331" width="8" style="68" customWidth="1"/>
    <col min="15332" max="15332" width="11.1333333333333" style="68" customWidth="1"/>
    <col min="15333" max="15333" width="10.7333333333333" style="68" customWidth="1"/>
    <col min="15334" max="15334" width="11.3333333333333" style="68" customWidth="1"/>
    <col min="15335" max="15577" width="9" style="68"/>
    <col min="15578" max="15578" width="5.73333333333333" style="68" customWidth="1"/>
    <col min="15579" max="15579" width="22.6" style="68" customWidth="1"/>
    <col min="15580" max="15580" width="35.1333333333333" style="68" customWidth="1"/>
    <col min="15581" max="15581" width="9.6" style="68" customWidth="1"/>
    <col min="15582" max="15582" width="5.33333333333333" style="68" customWidth="1"/>
    <col min="15583" max="15583" width="8" style="68" customWidth="1"/>
    <col min="15584" max="15584" width="16.4666666666667" style="68" customWidth="1"/>
    <col min="15585" max="15586" width="11.4666666666667" style="68" customWidth="1"/>
    <col min="15587" max="15587" width="8" style="68" customWidth="1"/>
    <col min="15588" max="15588" width="11.1333333333333" style="68" customWidth="1"/>
    <col min="15589" max="15589" width="10.7333333333333" style="68" customWidth="1"/>
    <col min="15590" max="15590" width="11.3333333333333" style="68" customWidth="1"/>
    <col min="15591" max="15833" width="9" style="68"/>
    <col min="15834" max="15834" width="5.73333333333333" style="68" customWidth="1"/>
    <col min="15835" max="15835" width="22.6" style="68" customWidth="1"/>
    <col min="15836" max="15836" width="35.1333333333333" style="68" customWidth="1"/>
    <col min="15837" max="15837" width="9.6" style="68" customWidth="1"/>
    <col min="15838" max="15838" width="5.33333333333333" style="68" customWidth="1"/>
    <col min="15839" max="15839" width="8" style="68" customWidth="1"/>
    <col min="15840" max="15840" width="16.4666666666667" style="68" customWidth="1"/>
    <col min="15841" max="15842" width="11.4666666666667" style="68" customWidth="1"/>
    <col min="15843" max="15843" width="8" style="68" customWidth="1"/>
    <col min="15844" max="15844" width="11.1333333333333" style="68" customWidth="1"/>
    <col min="15845" max="15845" width="10.7333333333333" style="68" customWidth="1"/>
    <col min="15846" max="15846" width="11.3333333333333" style="68" customWidth="1"/>
    <col min="15847" max="16089" width="9" style="68"/>
    <col min="16090" max="16090" width="5.73333333333333" style="68" customWidth="1"/>
    <col min="16091" max="16091" width="22.6" style="68" customWidth="1"/>
    <col min="16092" max="16092" width="35.1333333333333" style="68" customWidth="1"/>
    <col min="16093" max="16093" width="9.6" style="68" customWidth="1"/>
    <col min="16094" max="16094" width="5.33333333333333" style="68" customWidth="1"/>
    <col min="16095" max="16095" width="8" style="68" customWidth="1"/>
    <col min="16096" max="16096" width="16.4666666666667" style="68" customWidth="1"/>
    <col min="16097" max="16098" width="11.4666666666667" style="68" customWidth="1"/>
    <col min="16099" max="16099" width="8" style="68" customWidth="1"/>
    <col min="16100" max="16100" width="11.1333333333333" style="68" customWidth="1"/>
    <col min="16101" max="16101" width="10.7333333333333" style="68" customWidth="1"/>
    <col min="16102" max="16102" width="11.3333333333333" style="68" customWidth="1"/>
    <col min="16103" max="16384" width="9" style="68"/>
  </cols>
  <sheetData>
    <row r="1" ht="14.25" spans="1:8">
      <c r="A1" s="118" t="s">
        <v>533</v>
      </c>
      <c r="B1" s="119"/>
      <c r="C1" s="119"/>
      <c r="D1" s="119"/>
      <c r="E1" s="119"/>
      <c r="F1" s="119"/>
      <c r="G1" s="119"/>
      <c r="H1" s="120"/>
    </row>
    <row r="2" s="64" customFormat="1" ht="12" spans="1:8">
      <c r="A2" s="12" t="s">
        <v>24</v>
      </c>
      <c r="B2" s="12" t="s">
        <v>40</v>
      </c>
      <c r="C2" s="12" t="s">
        <v>41</v>
      </c>
      <c r="D2" s="12" t="s">
        <v>42</v>
      </c>
      <c r="E2" s="12" t="s">
        <v>43</v>
      </c>
      <c r="F2" s="12" t="s">
        <v>44</v>
      </c>
      <c r="G2" s="12"/>
      <c r="H2" s="12" t="s">
        <v>45</v>
      </c>
    </row>
    <row r="3" s="64" customFormat="1" ht="12" spans="1:8">
      <c r="A3" s="12"/>
      <c r="B3" s="12"/>
      <c r="C3" s="12"/>
      <c r="D3" s="12"/>
      <c r="E3" s="12"/>
      <c r="F3" s="12" t="s">
        <v>46</v>
      </c>
      <c r="G3" s="12" t="s">
        <v>47</v>
      </c>
      <c r="H3" s="12"/>
    </row>
    <row r="4" spans="1:8">
      <c r="A4" s="23" t="s">
        <v>48</v>
      </c>
      <c r="B4" s="70" t="s">
        <v>49</v>
      </c>
      <c r="C4" s="121"/>
      <c r="D4" s="72"/>
      <c r="E4" s="72"/>
      <c r="F4" s="72"/>
      <c r="G4" s="72"/>
      <c r="H4" s="72"/>
    </row>
    <row r="5" spans="1:8">
      <c r="A5" s="23" t="s">
        <v>50</v>
      </c>
      <c r="B5" s="70" t="s">
        <v>534</v>
      </c>
      <c r="C5" s="71"/>
      <c r="D5" s="72"/>
      <c r="E5" s="72"/>
      <c r="F5" s="72"/>
      <c r="G5" s="72"/>
      <c r="H5" s="71"/>
    </row>
    <row r="6" s="68" customFormat="1" ht="101.25" spans="1:16384">
      <c r="A6" s="72">
        <v>1</v>
      </c>
      <c r="B6" s="110" t="s">
        <v>535</v>
      </c>
      <c r="C6" s="91" t="s">
        <v>536</v>
      </c>
      <c r="D6" s="72" t="s">
        <v>537</v>
      </c>
      <c r="E6" s="112">
        <v>14.75</v>
      </c>
      <c r="F6" s="50">
        <v>7200</v>
      </c>
      <c r="G6" s="50">
        <f>F6*E6</f>
        <v>106200</v>
      </c>
      <c r="H6" s="112"/>
      <c r="I6" s="124"/>
      <c r="XEW6" s="65"/>
      <c r="XEX6" s="65"/>
      <c r="XEY6" s="65"/>
      <c r="XEZ6" s="65"/>
      <c r="XFA6" s="65"/>
      <c r="XFB6" s="65"/>
      <c r="XFC6" s="65"/>
      <c r="XFD6" s="65"/>
    </row>
    <row r="7" s="68" customFormat="1" ht="101.25" spans="1:16384">
      <c r="A7" s="72">
        <v>2</v>
      </c>
      <c r="B7" s="110" t="s">
        <v>538</v>
      </c>
      <c r="C7" s="91" t="s">
        <v>539</v>
      </c>
      <c r="D7" s="72" t="s">
        <v>88</v>
      </c>
      <c r="E7" s="112">
        <v>1</v>
      </c>
      <c r="F7" s="50">
        <v>3200</v>
      </c>
      <c r="G7" s="50">
        <f t="shared" ref="G7:G15" si="0">F7*E7</f>
        <v>3200</v>
      </c>
      <c r="H7" s="122"/>
      <c r="I7" s="124"/>
      <c r="XEW7" s="65"/>
      <c r="XEX7" s="65"/>
      <c r="XEY7" s="65"/>
      <c r="XEZ7" s="65"/>
      <c r="XFA7" s="65"/>
      <c r="XFB7" s="65"/>
      <c r="XFC7" s="65"/>
      <c r="XFD7" s="65"/>
    </row>
    <row r="8" s="68" customFormat="1" ht="78.75" spans="1:16384">
      <c r="A8" s="72">
        <v>3</v>
      </c>
      <c r="B8" s="110" t="s">
        <v>540</v>
      </c>
      <c r="C8" s="91" t="s">
        <v>541</v>
      </c>
      <c r="D8" s="72" t="s">
        <v>88</v>
      </c>
      <c r="E8" s="112">
        <v>32</v>
      </c>
      <c r="F8" s="50">
        <v>220</v>
      </c>
      <c r="G8" s="50">
        <f t="shared" si="0"/>
        <v>7040</v>
      </c>
      <c r="H8" s="112"/>
      <c r="I8" s="124"/>
      <c r="XEW8" s="65"/>
      <c r="XEX8" s="65"/>
      <c r="XEY8" s="65"/>
      <c r="XEZ8" s="65"/>
      <c r="XFA8" s="65"/>
      <c r="XFB8" s="65"/>
      <c r="XFC8" s="65"/>
      <c r="XFD8" s="65"/>
    </row>
    <row r="9" s="68" customFormat="1" ht="22.5" spans="1:16384">
      <c r="A9" s="72">
        <v>4</v>
      </c>
      <c r="B9" s="110" t="s">
        <v>542</v>
      </c>
      <c r="C9" s="91" t="s">
        <v>543</v>
      </c>
      <c r="D9" s="72" t="s">
        <v>107</v>
      </c>
      <c r="E9" s="112">
        <v>1</v>
      </c>
      <c r="F9" s="50">
        <v>3500</v>
      </c>
      <c r="G9" s="50">
        <f t="shared" si="0"/>
        <v>3500</v>
      </c>
      <c r="H9" s="112"/>
      <c r="I9" s="124"/>
      <c r="XEW9" s="65"/>
      <c r="XEX9" s="65"/>
      <c r="XEY9" s="65"/>
      <c r="XEZ9" s="65"/>
      <c r="XFA9" s="65"/>
      <c r="XFB9" s="65"/>
      <c r="XFC9" s="65"/>
      <c r="XFD9" s="65"/>
    </row>
    <row r="10" s="68" customFormat="1" ht="22.5" spans="1:16384">
      <c r="A10" s="72">
        <v>5</v>
      </c>
      <c r="B10" s="110" t="s">
        <v>544</v>
      </c>
      <c r="C10" s="91" t="s">
        <v>545</v>
      </c>
      <c r="D10" s="72" t="s">
        <v>107</v>
      </c>
      <c r="E10" s="112">
        <v>1</v>
      </c>
      <c r="F10" s="50">
        <v>38120</v>
      </c>
      <c r="G10" s="50">
        <f t="shared" si="0"/>
        <v>38120</v>
      </c>
      <c r="H10" s="112"/>
      <c r="I10" s="124"/>
      <c r="XEW10" s="65"/>
      <c r="XEX10" s="65"/>
      <c r="XEY10" s="65"/>
      <c r="XEZ10" s="65"/>
      <c r="XFA10" s="65"/>
      <c r="XFB10" s="65"/>
      <c r="XFC10" s="65"/>
      <c r="XFD10" s="65"/>
    </row>
    <row r="11" spans="1:9">
      <c r="A11" s="72">
        <v>6</v>
      </c>
      <c r="B11" s="110" t="s">
        <v>546</v>
      </c>
      <c r="C11" s="110" t="s">
        <v>547</v>
      </c>
      <c r="D11" s="112" t="s">
        <v>88</v>
      </c>
      <c r="E11" s="112">
        <v>1</v>
      </c>
      <c r="F11" s="50">
        <v>2500</v>
      </c>
      <c r="G11" s="50">
        <f t="shared" si="0"/>
        <v>2500</v>
      </c>
      <c r="H11" s="112"/>
      <c r="I11" s="124"/>
    </row>
    <row r="12" spans="1:9">
      <c r="A12" s="72">
        <v>7</v>
      </c>
      <c r="B12" s="110" t="s">
        <v>548</v>
      </c>
      <c r="C12" s="110" t="s">
        <v>549</v>
      </c>
      <c r="D12" s="112" t="s">
        <v>107</v>
      </c>
      <c r="E12" s="112">
        <v>1</v>
      </c>
      <c r="F12" s="50">
        <v>4260</v>
      </c>
      <c r="G12" s="50">
        <f t="shared" si="0"/>
        <v>4260</v>
      </c>
      <c r="H12" s="112"/>
      <c r="I12" s="124"/>
    </row>
    <row r="13" spans="1:9">
      <c r="A13" s="72">
        <v>8</v>
      </c>
      <c r="B13" s="110" t="s">
        <v>550</v>
      </c>
      <c r="C13" s="91" t="s">
        <v>551</v>
      </c>
      <c r="D13" s="72" t="s">
        <v>107</v>
      </c>
      <c r="E13" s="112">
        <v>1</v>
      </c>
      <c r="F13" s="50">
        <v>1500</v>
      </c>
      <c r="G13" s="50">
        <f t="shared" si="0"/>
        <v>1500</v>
      </c>
      <c r="H13" s="112"/>
      <c r="I13" s="124"/>
    </row>
    <row r="14" spans="1:9">
      <c r="A14" s="72">
        <v>9</v>
      </c>
      <c r="B14" s="110" t="s">
        <v>552</v>
      </c>
      <c r="C14" s="106" t="s">
        <v>553</v>
      </c>
      <c r="D14" s="112" t="s">
        <v>66</v>
      </c>
      <c r="E14" s="112">
        <v>15</v>
      </c>
      <c r="F14" s="50">
        <v>118</v>
      </c>
      <c r="G14" s="50">
        <f t="shared" si="0"/>
        <v>1770</v>
      </c>
      <c r="H14" s="112"/>
      <c r="I14" s="124"/>
    </row>
    <row r="15" spans="1:9">
      <c r="A15" s="72">
        <v>10</v>
      </c>
      <c r="B15" s="71" t="s">
        <v>281</v>
      </c>
      <c r="C15" s="91" t="s">
        <v>282</v>
      </c>
      <c r="D15" s="112" t="s">
        <v>88</v>
      </c>
      <c r="E15" s="112">
        <v>1</v>
      </c>
      <c r="F15" s="50">
        <v>200</v>
      </c>
      <c r="G15" s="50">
        <f t="shared" si="0"/>
        <v>200</v>
      </c>
      <c r="H15" s="123" t="s">
        <v>283</v>
      </c>
      <c r="I15" s="84"/>
    </row>
    <row r="16" spans="1:9">
      <c r="A16" s="23" t="s">
        <v>62</v>
      </c>
      <c r="B16" s="70" t="s">
        <v>554</v>
      </c>
      <c r="C16" s="71"/>
      <c r="D16" s="72"/>
      <c r="E16" s="72"/>
      <c r="F16" s="72"/>
      <c r="G16" s="72"/>
      <c r="H16" s="71"/>
      <c r="I16" s="124"/>
    </row>
    <row r="17" s="68" customFormat="1" ht="78.75" spans="1:16384">
      <c r="A17" s="72">
        <v>1</v>
      </c>
      <c r="B17" s="110" t="s">
        <v>555</v>
      </c>
      <c r="C17" s="91" t="s">
        <v>556</v>
      </c>
      <c r="D17" s="72" t="s">
        <v>537</v>
      </c>
      <c r="E17" s="112">
        <v>25.1</v>
      </c>
      <c r="F17" s="50">
        <v>2400</v>
      </c>
      <c r="G17" s="50">
        <f t="shared" ref="G17:G22" si="1">F17*E17</f>
        <v>60240</v>
      </c>
      <c r="H17" s="112"/>
      <c r="I17" s="124"/>
      <c r="XEW17" s="65"/>
      <c r="XEX17" s="65"/>
      <c r="XEY17" s="65"/>
      <c r="XEZ17" s="65"/>
      <c r="XFA17" s="65"/>
      <c r="XFB17" s="65"/>
      <c r="XFC17" s="65"/>
      <c r="XFD17" s="65"/>
    </row>
    <row r="18" s="68" customFormat="1" spans="1:16384">
      <c r="A18" s="72">
        <v>2</v>
      </c>
      <c r="B18" s="110" t="s">
        <v>557</v>
      </c>
      <c r="C18" s="91" t="s">
        <v>558</v>
      </c>
      <c r="D18" s="72" t="s">
        <v>88</v>
      </c>
      <c r="E18" s="112">
        <v>1</v>
      </c>
      <c r="F18" s="50">
        <v>2200</v>
      </c>
      <c r="G18" s="50">
        <f t="shared" si="1"/>
        <v>2200</v>
      </c>
      <c r="H18" s="112"/>
      <c r="I18" s="124"/>
      <c r="XEW18" s="65"/>
      <c r="XEX18" s="65"/>
      <c r="XEY18" s="65"/>
      <c r="XEZ18" s="65"/>
      <c r="XFA18" s="65"/>
      <c r="XFB18" s="65"/>
      <c r="XFC18" s="65"/>
      <c r="XFD18" s="65"/>
    </row>
    <row r="19" s="68" customFormat="1" spans="1:16384">
      <c r="A19" s="72">
        <v>3</v>
      </c>
      <c r="B19" s="110" t="s">
        <v>544</v>
      </c>
      <c r="C19" s="91" t="s">
        <v>559</v>
      </c>
      <c r="D19" s="72" t="s">
        <v>107</v>
      </c>
      <c r="E19" s="112">
        <v>1</v>
      </c>
      <c r="F19" s="50">
        <v>23230</v>
      </c>
      <c r="G19" s="50">
        <f t="shared" si="1"/>
        <v>23230</v>
      </c>
      <c r="H19" s="112"/>
      <c r="I19" s="124"/>
      <c r="XEW19" s="65"/>
      <c r="XEX19" s="65"/>
      <c r="XEY19" s="65"/>
      <c r="XEZ19" s="65"/>
      <c r="XFA19" s="65"/>
      <c r="XFB19" s="65"/>
      <c r="XFC19" s="65"/>
      <c r="XFD19" s="65"/>
    </row>
    <row r="20" s="68" customFormat="1" ht="22.5" spans="1:16384">
      <c r="A20" s="72">
        <v>4</v>
      </c>
      <c r="B20" s="110" t="s">
        <v>542</v>
      </c>
      <c r="C20" s="91" t="s">
        <v>560</v>
      </c>
      <c r="D20" s="72" t="s">
        <v>107</v>
      </c>
      <c r="E20" s="112">
        <v>1</v>
      </c>
      <c r="F20" s="50">
        <v>3500</v>
      </c>
      <c r="G20" s="50">
        <f t="shared" si="1"/>
        <v>3500</v>
      </c>
      <c r="H20" s="112"/>
      <c r="I20" s="124"/>
      <c r="XEW20" s="65"/>
      <c r="XEX20" s="65"/>
      <c r="XEY20" s="65"/>
      <c r="XEZ20" s="65"/>
      <c r="XFA20" s="65"/>
      <c r="XFB20" s="65"/>
      <c r="XFC20" s="65"/>
      <c r="XFD20" s="65"/>
    </row>
    <row r="21" s="68" customFormat="1" spans="1:16384">
      <c r="A21" s="72">
        <v>5</v>
      </c>
      <c r="B21" s="110" t="s">
        <v>425</v>
      </c>
      <c r="C21" s="91" t="s">
        <v>561</v>
      </c>
      <c r="D21" s="72" t="s">
        <v>66</v>
      </c>
      <c r="E21" s="112">
        <v>250</v>
      </c>
      <c r="F21" s="92">
        <v>12.8</v>
      </c>
      <c r="G21" s="50">
        <f t="shared" si="1"/>
        <v>3200</v>
      </c>
      <c r="H21" s="112"/>
      <c r="I21" s="124"/>
      <c r="XEW21" s="65"/>
      <c r="XEX21" s="65"/>
      <c r="XEY21" s="65"/>
      <c r="XEZ21" s="65"/>
      <c r="XFA21" s="65"/>
      <c r="XFB21" s="65"/>
      <c r="XFC21" s="65"/>
      <c r="XFD21" s="65"/>
    </row>
    <row r="22" s="68" customFormat="1" spans="1:16384">
      <c r="A22" s="72">
        <v>6</v>
      </c>
      <c r="B22" s="71" t="s">
        <v>281</v>
      </c>
      <c r="C22" s="91" t="s">
        <v>282</v>
      </c>
      <c r="D22" s="112" t="s">
        <v>88</v>
      </c>
      <c r="E22" s="112">
        <v>1</v>
      </c>
      <c r="F22" s="50">
        <v>200</v>
      </c>
      <c r="G22" s="50">
        <f t="shared" si="1"/>
        <v>200</v>
      </c>
      <c r="H22" s="123" t="s">
        <v>283</v>
      </c>
      <c r="I22" s="124"/>
      <c r="XEW22" s="65"/>
      <c r="XEX22" s="65"/>
      <c r="XEY22" s="65"/>
      <c r="XEZ22" s="65"/>
      <c r="XFA22" s="65"/>
      <c r="XFB22" s="65"/>
      <c r="XFC22" s="65"/>
      <c r="XFD22" s="65"/>
    </row>
    <row r="23" s="66" customFormat="1" spans="1:8">
      <c r="A23" s="23" t="s">
        <v>131</v>
      </c>
      <c r="B23" s="93" t="s">
        <v>26</v>
      </c>
      <c r="C23" s="94"/>
      <c r="D23" s="94"/>
      <c r="E23" s="95"/>
      <c r="F23" s="96">
        <f>SUM(G6:G21)</f>
        <v>260660</v>
      </c>
      <c r="G23" s="96"/>
      <c r="H23" s="122"/>
    </row>
  </sheetData>
  <autoFilter xmlns:etc="http://www.wps.cn/officeDocument/2017/etCustomData" ref="A3:XFD23" etc:filterBottomFollowUsedRange="0">
    <extLst/>
  </autoFilter>
  <mergeCells count="10">
    <mergeCell ref="A1:H1"/>
    <mergeCell ref="F2:G2"/>
    <mergeCell ref="B23:E23"/>
    <mergeCell ref="F23:G23"/>
    <mergeCell ref="A2:A3"/>
    <mergeCell ref="B2:B3"/>
    <mergeCell ref="C2:C3"/>
    <mergeCell ref="D2:D3"/>
    <mergeCell ref="E2:E3"/>
    <mergeCell ref="H2:H3"/>
  </mergeCells>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FD109"/>
  <sheetViews>
    <sheetView view="pageBreakPreview" zoomScaleNormal="70" workbookViewId="0">
      <pane ySplit="3" topLeftCell="A4" activePane="bottomLeft" state="frozen"/>
      <selection/>
      <selection pane="bottomLeft" activeCell="G88" sqref="G88"/>
    </sheetView>
  </sheetViews>
  <sheetFormatPr defaultColWidth="9" defaultRowHeight="13.5"/>
  <cols>
    <col min="1" max="1" width="5.73333333333333" style="67" customWidth="1"/>
    <col min="2" max="2" width="24.3333333333333" style="68" customWidth="1"/>
    <col min="3" max="3" width="53.1083333333333" style="68" customWidth="1"/>
    <col min="4" max="5" width="7.6" style="67" customWidth="1"/>
    <col min="6" max="7" width="11.6666666666667" style="67" customWidth="1"/>
    <col min="8" max="8" width="6.13333333333333" style="68" customWidth="1"/>
    <col min="9" max="9" width="6.13333333333333" style="66" customWidth="1"/>
    <col min="10" max="206" width="9" style="68"/>
    <col min="207" max="207" width="5.73333333333333" style="68" customWidth="1"/>
    <col min="208" max="208" width="19.2666666666667" style="68" customWidth="1"/>
    <col min="209" max="209" width="54" style="68" customWidth="1"/>
    <col min="210" max="210" width="9.6" style="68" customWidth="1"/>
    <col min="211" max="211" width="5.33333333333333" style="68" customWidth="1"/>
    <col min="212" max="212" width="8" style="68" customWidth="1"/>
    <col min="213" max="213" width="16.4666666666667" style="68" customWidth="1"/>
    <col min="214" max="215" width="11.4666666666667" style="68" customWidth="1"/>
    <col min="216" max="216" width="10.4666666666667" style="68" customWidth="1"/>
    <col min="217" max="217" width="9" style="68"/>
    <col min="218" max="218" width="11.1333333333333" style="68" customWidth="1"/>
    <col min="219" max="219" width="11.6" style="68" customWidth="1"/>
    <col min="220" max="462" width="9" style="68"/>
    <col min="463" max="463" width="5.73333333333333" style="68" customWidth="1"/>
    <col min="464" max="464" width="19.2666666666667" style="68" customWidth="1"/>
    <col min="465" max="465" width="54" style="68" customWidth="1"/>
    <col min="466" max="466" width="9.6" style="68" customWidth="1"/>
    <col min="467" max="467" width="5.33333333333333" style="68" customWidth="1"/>
    <col min="468" max="468" width="8" style="68" customWidth="1"/>
    <col min="469" max="469" width="16.4666666666667" style="68" customWidth="1"/>
    <col min="470" max="471" width="11.4666666666667" style="68" customWidth="1"/>
    <col min="472" max="472" width="10.4666666666667" style="68" customWidth="1"/>
    <col min="473" max="473" width="9" style="68"/>
    <col min="474" max="474" width="11.1333333333333" style="68" customWidth="1"/>
    <col min="475" max="475" width="11.6" style="68" customWidth="1"/>
    <col min="476" max="718" width="9" style="68"/>
    <col min="719" max="719" width="5.73333333333333" style="68" customWidth="1"/>
    <col min="720" max="720" width="19.2666666666667" style="68" customWidth="1"/>
    <col min="721" max="721" width="54" style="68" customWidth="1"/>
    <col min="722" max="722" width="9.6" style="68" customWidth="1"/>
    <col min="723" max="723" width="5.33333333333333" style="68" customWidth="1"/>
    <col min="724" max="724" width="8" style="68" customWidth="1"/>
    <col min="725" max="725" width="16.4666666666667" style="68" customWidth="1"/>
    <col min="726" max="727" width="11.4666666666667" style="68" customWidth="1"/>
    <col min="728" max="728" width="10.4666666666667" style="68" customWidth="1"/>
    <col min="729" max="729" width="9" style="68"/>
    <col min="730" max="730" width="11.1333333333333" style="68" customWidth="1"/>
    <col min="731" max="731" width="11.6" style="68" customWidth="1"/>
    <col min="732" max="974" width="9" style="68"/>
    <col min="975" max="975" width="5.73333333333333" style="68" customWidth="1"/>
    <col min="976" max="976" width="19.2666666666667" style="68" customWidth="1"/>
    <col min="977" max="977" width="54" style="68" customWidth="1"/>
    <col min="978" max="978" width="9.6" style="68" customWidth="1"/>
    <col min="979" max="979" width="5.33333333333333" style="68" customWidth="1"/>
    <col min="980" max="980" width="8" style="68" customWidth="1"/>
    <col min="981" max="981" width="16.4666666666667" style="68" customWidth="1"/>
    <col min="982" max="983" width="11.4666666666667" style="68" customWidth="1"/>
    <col min="984" max="984" width="10.4666666666667" style="68" customWidth="1"/>
    <col min="985" max="985" width="9" style="68"/>
    <col min="986" max="986" width="11.1333333333333" style="68" customWidth="1"/>
    <col min="987" max="987" width="11.6" style="68" customWidth="1"/>
    <col min="988" max="1230" width="9" style="68"/>
    <col min="1231" max="1231" width="5.73333333333333" style="68" customWidth="1"/>
    <col min="1232" max="1232" width="19.2666666666667" style="68" customWidth="1"/>
    <col min="1233" max="1233" width="54" style="68" customWidth="1"/>
    <col min="1234" max="1234" width="9.6" style="68" customWidth="1"/>
    <col min="1235" max="1235" width="5.33333333333333" style="68" customWidth="1"/>
    <col min="1236" max="1236" width="8" style="68" customWidth="1"/>
    <col min="1237" max="1237" width="16.4666666666667" style="68" customWidth="1"/>
    <col min="1238" max="1239" width="11.4666666666667" style="68" customWidth="1"/>
    <col min="1240" max="1240" width="10.4666666666667" style="68" customWidth="1"/>
    <col min="1241" max="1241" width="9" style="68"/>
    <col min="1242" max="1242" width="11.1333333333333" style="68" customWidth="1"/>
    <col min="1243" max="1243" width="11.6" style="68" customWidth="1"/>
    <col min="1244" max="1486" width="9" style="68"/>
    <col min="1487" max="1487" width="5.73333333333333" style="68" customWidth="1"/>
    <col min="1488" max="1488" width="19.2666666666667" style="68" customWidth="1"/>
    <col min="1489" max="1489" width="54" style="68" customWidth="1"/>
    <col min="1490" max="1490" width="9.6" style="68" customWidth="1"/>
    <col min="1491" max="1491" width="5.33333333333333" style="68" customWidth="1"/>
    <col min="1492" max="1492" width="8" style="68" customWidth="1"/>
    <col min="1493" max="1493" width="16.4666666666667" style="68" customWidth="1"/>
    <col min="1494" max="1495" width="11.4666666666667" style="68" customWidth="1"/>
    <col min="1496" max="1496" width="10.4666666666667" style="68" customWidth="1"/>
    <col min="1497" max="1497" width="9" style="68"/>
    <col min="1498" max="1498" width="11.1333333333333" style="68" customWidth="1"/>
    <col min="1499" max="1499" width="11.6" style="68" customWidth="1"/>
    <col min="1500" max="1742" width="9" style="68"/>
    <col min="1743" max="1743" width="5.73333333333333" style="68" customWidth="1"/>
    <col min="1744" max="1744" width="19.2666666666667" style="68" customWidth="1"/>
    <col min="1745" max="1745" width="54" style="68" customWidth="1"/>
    <col min="1746" max="1746" width="9.6" style="68" customWidth="1"/>
    <col min="1747" max="1747" width="5.33333333333333" style="68" customWidth="1"/>
    <col min="1748" max="1748" width="8" style="68" customWidth="1"/>
    <col min="1749" max="1749" width="16.4666666666667" style="68" customWidth="1"/>
    <col min="1750" max="1751" width="11.4666666666667" style="68" customWidth="1"/>
    <col min="1752" max="1752" width="10.4666666666667" style="68" customWidth="1"/>
    <col min="1753" max="1753" width="9" style="68"/>
    <col min="1754" max="1754" width="11.1333333333333" style="68" customWidth="1"/>
    <col min="1755" max="1755" width="11.6" style="68" customWidth="1"/>
    <col min="1756" max="1998" width="9" style="68"/>
    <col min="1999" max="1999" width="5.73333333333333" style="68" customWidth="1"/>
    <col min="2000" max="2000" width="19.2666666666667" style="68" customWidth="1"/>
    <col min="2001" max="2001" width="54" style="68" customWidth="1"/>
    <col min="2002" max="2002" width="9.6" style="68" customWidth="1"/>
    <col min="2003" max="2003" width="5.33333333333333" style="68" customWidth="1"/>
    <col min="2004" max="2004" width="8" style="68" customWidth="1"/>
    <col min="2005" max="2005" width="16.4666666666667" style="68" customWidth="1"/>
    <col min="2006" max="2007" width="11.4666666666667" style="68" customWidth="1"/>
    <col min="2008" max="2008" width="10.4666666666667" style="68" customWidth="1"/>
    <col min="2009" max="2009" width="9" style="68"/>
    <col min="2010" max="2010" width="11.1333333333333" style="68" customWidth="1"/>
    <col min="2011" max="2011" width="11.6" style="68" customWidth="1"/>
    <col min="2012" max="2254" width="9" style="68"/>
    <col min="2255" max="2255" width="5.73333333333333" style="68" customWidth="1"/>
    <col min="2256" max="2256" width="19.2666666666667" style="68" customWidth="1"/>
    <col min="2257" max="2257" width="54" style="68" customWidth="1"/>
    <col min="2258" max="2258" width="9.6" style="68" customWidth="1"/>
    <col min="2259" max="2259" width="5.33333333333333" style="68" customWidth="1"/>
    <col min="2260" max="2260" width="8" style="68" customWidth="1"/>
    <col min="2261" max="2261" width="16.4666666666667" style="68" customWidth="1"/>
    <col min="2262" max="2263" width="11.4666666666667" style="68" customWidth="1"/>
    <col min="2264" max="2264" width="10.4666666666667" style="68" customWidth="1"/>
    <col min="2265" max="2265" width="9" style="68"/>
    <col min="2266" max="2266" width="11.1333333333333" style="68" customWidth="1"/>
    <col min="2267" max="2267" width="11.6" style="68" customWidth="1"/>
    <col min="2268" max="2510" width="9" style="68"/>
    <col min="2511" max="2511" width="5.73333333333333" style="68" customWidth="1"/>
    <col min="2512" max="2512" width="19.2666666666667" style="68" customWidth="1"/>
    <col min="2513" max="2513" width="54" style="68" customWidth="1"/>
    <col min="2514" max="2514" width="9.6" style="68" customWidth="1"/>
    <col min="2515" max="2515" width="5.33333333333333" style="68" customWidth="1"/>
    <col min="2516" max="2516" width="8" style="68" customWidth="1"/>
    <col min="2517" max="2517" width="16.4666666666667" style="68" customWidth="1"/>
    <col min="2518" max="2519" width="11.4666666666667" style="68" customWidth="1"/>
    <col min="2520" max="2520" width="10.4666666666667" style="68" customWidth="1"/>
    <col min="2521" max="2521" width="9" style="68"/>
    <col min="2522" max="2522" width="11.1333333333333" style="68" customWidth="1"/>
    <col min="2523" max="2523" width="11.6" style="68" customWidth="1"/>
    <col min="2524" max="2766" width="9" style="68"/>
    <col min="2767" max="2767" width="5.73333333333333" style="68" customWidth="1"/>
    <col min="2768" max="2768" width="19.2666666666667" style="68" customWidth="1"/>
    <col min="2769" max="2769" width="54" style="68" customWidth="1"/>
    <col min="2770" max="2770" width="9.6" style="68" customWidth="1"/>
    <col min="2771" max="2771" width="5.33333333333333" style="68" customWidth="1"/>
    <col min="2772" max="2772" width="8" style="68" customWidth="1"/>
    <col min="2773" max="2773" width="16.4666666666667" style="68" customWidth="1"/>
    <col min="2774" max="2775" width="11.4666666666667" style="68" customWidth="1"/>
    <col min="2776" max="2776" width="10.4666666666667" style="68" customWidth="1"/>
    <col min="2777" max="2777" width="9" style="68"/>
    <col min="2778" max="2778" width="11.1333333333333" style="68" customWidth="1"/>
    <col min="2779" max="2779" width="11.6" style="68" customWidth="1"/>
    <col min="2780" max="3022" width="9" style="68"/>
    <col min="3023" max="3023" width="5.73333333333333" style="68" customWidth="1"/>
    <col min="3024" max="3024" width="19.2666666666667" style="68" customWidth="1"/>
    <col min="3025" max="3025" width="54" style="68" customWidth="1"/>
    <col min="3026" max="3026" width="9.6" style="68" customWidth="1"/>
    <col min="3027" max="3027" width="5.33333333333333" style="68" customWidth="1"/>
    <col min="3028" max="3028" width="8" style="68" customWidth="1"/>
    <col min="3029" max="3029" width="16.4666666666667" style="68" customWidth="1"/>
    <col min="3030" max="3031" width="11.4666666666667" style="68" customWidth="1"/>
    <col min="3032" max="3032" width="10.4666666666667" style="68" customWidth="1"/>
    <col min="3033" max="3033" width="9" style="68"/>
    <col min="3034" max="3034" width="11.1333333333333" style="68" customWidth="1"/>
    <col min="3035" max="3035" width="11.6" style="68" customWidth="1"/>
    <col min="3036" max="3278" width="9" style="68"/>
    <col min="3279" max="3279" width="5.73333333333333" style="68" customWidth="1"/>
    <col min="3280" max="3280" width="19.2666666666667" style="68" customWidth="1"/>
    <col min="3281" max="3281" width="54" style="68" customWidth="1"/>
    <col min="3282" max="3282" width="9.6" style="68" customWidth="1"/>
    <col min="3283" max="3283" width="5.33333333333333" style="68" customWidth="1"/>
    <col min="3284" max="3284" width="8" style="68" customWidth="1"/>
    <col min="3285" max="3285" width="16.4666666666667" style="68" customWidth="1"/>
    <col min="3286" max="3287" width="11.4666666666667" style="68" customWidth="1"/>
    <col min="3288" max="3288" width="10.4666666666667" style="68" customWidth="1"/>
    <col min="3289" max="3289" width="9" style="68"/>
    <col min="3290" max="3290" width="11.1333333333333" style="68" customWidth="1"/>
    <col min="3291" max="3291" width="11.6" style="68" customWidth="1"/>
    <col min="3292" max="3534" width="9" style="68"/>
    <col min="3535" max="3535" width="5.73333333333333" style="68" customWidth="1"/>
    <col min="3536" max="3536" width="19.2666666666667" style="68" customWidth="1"/>
    <col min="3537" max="3537" width="54" style="68" customWidth="1"/>
    <col min="3538" max="3538" width="9.6" style="68" customWidth="1"/>
    <col min="3539" max="3539" width="5.33333333333333" style="68" customWidth="1"/>
    <col min="3540" max="3540" width="8" style="68" customWidth="1"/>
    <col min="3541" max="3541" width="16.4666666666667" style="68" customWidth="1"/>
    <col min="3542" max="3543" width="11.4666666666667" style="68" customWidth="1"/>
    <col min="3544" max="3544" width="10.4666666666667" style="68" customWidth="1"/>
    <col min="3545" max="3545" width="9" style="68"/>
    <col min="3546" max="3546" width="11.1333333333333" style="68" customWidth="1"/>
    <col min="3547" max="3547" width="11.6" style="68" customWidth="1"/>
    <col min="3548" max="3790" width="9" style="68"/>
    <col min="3791" max="3791" width="5.73333333333333" style="68" customWidth="1"/>
    <col min="3792" max="3792" width="19.2666666666667" style="68" customWidth="1"/>
    <col min="3793" max="3793" width="54" style="68" customWidth="1"/>
    <col min="3794" max="3794" width="9.6" style="68" customWidth="1"/>
    <col min="3795" max="3795" width="5.33333333333333" style="68" customWidth="1"/>
    <col min="3796" max="3796" width="8" style="68" customWidth="1"/>
    <col min="3797" max="3797" width="16.4666666666667" style="68" customWidth="1"/>
    <col min="3798" max="3799" width="11.4666666666667" style="68" customWidth="1"/>
    <col min="3800" max="3800" width="10.4666666666667" style="68" customWidth="1"/>
    <col min="3801" max="3801" width="9" style="68"/>
    <col min="3802" max="3802" width="11.1333333333333" style="68" customWidth="1"/>
    <col min="3803" max="3803" width="11.6" style="68" customWidth="1"/>
    <col min="3804" max="4046" width="9" style="68"/>
    <col min="4047" max="4047" width="5.73333333333333" style="68" customWidth="1"/>
    <col min="4048" max="4048" width="19.2666666666667" style="68" customWidth="1"/>
    <col min="4049" max="4049" width="54" style="68" customWidth="1"/>
    <col min="4050" max="4050" width="9.6" style="68" customWidth="1"/>
    <col min="4051" max="4051" width="5.33333333333333" style="68" customWidth="1"/>
    <col min="4052" max="4052" width="8" style="68" customWidth="1"/>
    <col min="4053" max="4053" width="16.4666666666667" style="68" customWidth="1"/>
    <col min="4054" max="4055" width="11.4666666666667" style="68" customWidth="1"/>
    <col min="4056" max="4056" width="10.4666666666667" style="68" customWidth="1"/>
    <col min="4057" max="4057" width="9" style="68"/>
    <col min="4058" max="4058" width="11.1333333333333" style="68" customWidth="1"/>
    <col min="4059" max="4059" width="11.6" style="68" customWidth="1"/>
    <col min="4060" max="4302" width="9" style="68"/>
    <col min="4303" max="4303" width="5.73333333333333" style="68" customWidth="1"/>
    <col min="4304" max="4304" width="19.2666666666667" style="68" customWidth="1"/>
    <col min="4305" max="4305" width="54" style="68" customWidth="1"/>
    <col min="4306" max="4306" width="9.6" style="68" customWidth="1"/>
    <col min="4307" max="4307" width="5.33333333333333" style="68" customWidth="1"/>
    <col min="4308" max="4308" width="8" style="68" customWidth="1"/>
    <col min="4309" max="4309" width="16.4666666666667" style="68" customWidth="1"/>
    <col min="4310" max="4311" width="11.4666666666667" style="68" customWidth="1"/>
    <col min="4312" max="4312" width="10.4666666666667" style="68" customWidth="1"/>
    <col min="4313" max="4313" width="9" style="68"/>
    <col min="4314" max="4314" width="11.1333333333333" style="68" customWidth="1"/>
    <col min="4315" max="4315" width="11.6" style="68" customWidth="1"/>
    <col min="4316" max="4558" width="9" style="68"/>
    <col min="4559" max="4559" width="5.73333333333333" style="68" customWidth="1"/>
    <col min="4560" max="4560" width="19.2666666666667" style="68" customWidth="1"/>
    <col min="4561" max="4561" width="54" style="68" customWidth="1"/>
    <col min="4562" max="4562" width="9.6" style="68" customWidth="1"/>
    <col min="4563" max="4563" width="5.33333333333333" style="68" customWidth="1"/>
    <col min="4564" max="4564" width="8" style="68" customWidth="1"/>
    <col min="4565" max="4565" width="16.4666666666667" style="68" customWidth="1"/>
    <col min="4566" max="4567" width="11.4666666666667" style="68" customWidth="1"/>
    <col min="4568" max="4568" width="10.4666666666667" style="68" customWidth="1"/>
    <col min="4569" max="4569" width="9" style="68"/>
    <col min="4570" max="4570" width="11.1333333333333" style="68" customWidth="1"/>
    <col min="4571" max="4571" width="11.6" style="68" customWidth="1"/>
    <col min="4572" max="4814" width="9" style="68"/>
    <col min="4815" max="4815" width="5.73333333333333" style="68" customWidth="1"/>
    <col min="4816" max="4816" width="19.2666666666667" style="68" customWidth="1"/>
    <col min="4817" max="4817" width="54" style="68" customWidth="1"/>
    <col min="4818" max="4818" width="9.6" style="68" customWidth="1"/>
    <col min="4819" max="4819" width="5.33333333333333" style="68" customWidth="1"/>
    <col min="4820" max="4820" width="8" style="68" customWidth="1"/>
    <col min="4821" max="4821" width="16.4666666666667" style="68" customWidth="1"/>
    <col min="4822" max="4823" width="11.4666666666667" style="68" customWidth="1"/>
    <col min="4824" max="4824" width="10.4666666666667" style="68" customWidth="1"/>
    <col min="4825" max="4825" width="9" style="68"/>
    <col min="4826" max="4826" width="11.1333333333333" style="68" customWidth="1"/>
    <col min="4827" max="4827" width="11.6" style="68" customWidth="1"/>
    <col min="4828" max="5070" width="9" style="68"/>
    <col min="5071" max="5071" width="5.73333333333333" style="68" customWidth="1"/>
    <col min="5072" max="5072" width="19.2666666666667" style="68" customWidth="1"/>
    <col min="5073" max="5073" width="54" style="68" customWidth="1"/>
    <col min="5074" max="5074" width="9.6" style="68" customWidth="1"/>
    <col min="5075" max="5075" width="5.33333333333333" style="68" customWidth="1"/>
    <col min="5076" max="5076" width="8" style="68" customWidth="1"/>
    <col min="5077" max="5077" width="16.4666666666667" style="68" customWidth="1"/>
    <col min="5078" max="5079" width="11.4666666666667" style="68" customWidth="1"/>
    <col min="5080" max="5080" width="10.4666666666667" style="68" customWidth="1"/>
    <col min="5081" max="5081" width="9" style="68"/>
    <col min="5082" max="5082" width="11.1333333333333" style="68" customWidth="1"/>
    <col min="5083" max="5083" width="11.6" style="68" customWidth="1"/>
    <col min="5084" max="5326" width="9" style="68"/>
    <col min="5327" max="5327" width="5.73333333333333" style="68" customWidth="1"/>
    <col min="5328" max="5328" width="19.2666666666667" style="68" customWidth="1"/>
    <col min="5329" max="5329" width="54" style="68" customWidth="1"/>
    <col min="5330" max="5330" width="9.6" style="68" customWidth="1"/>
    <col min="5331" max="5331" width="5.33333333333333" style="68" customWidth="1"/>
    <col min="5332" max="5332" width="8" style="68" customWidth="1"/>
    <col min="5333" max="5333" width="16.4666666666667" style="68" customWidth="1"/>
    <col min="5334" max="5335" width="11.4666666666667" style="68" customWidth="1"/>
    <col min="5336" max="5336" width="10.4666666666667" style="68" customWidth="1"/>
    <col min="5337" max="5337" width="9" style="68"/>
    <col min="5338" max="5338" width="11.1333333333333" style="68" customWidth="1"/>
    <col min="5339" max="5339" width="11.6" style="68" customWidth="1"/>
    <col min="5340" max="5582" width="9" style="68"/>
    <col min="5583" max="5583" width="5.73333333333333" style="68" customWidth="1"/>
    <col min="5584" max="5584" width="19.2666666666667" style="68" customWidth="1"/>
    <col min="5585" max="5585" width="54" style="68" customWidth="1"/>
    <col min="5586" max="5586" width="9.6" style="68" customWidth="1"/>
    <col min="5587" max="5587" width="5.33333333333333" style="68" customWidth="1"/>
    <col min="5588" max="5588" width="8" style="68" customWidth="1"/>
    <col min="5589" max="5589" width="16.4666666666667" style="68" customWidth="1"/>
    <col min="5590" max="5591" width="11.4666666666667" style="68" customWidth="1"/>
    <col min="5592" max="5592" width="10.4666666666667" style="68" customWidth="1"/>
    <col min="5593" max="5593" width="9" style="68"/>
    <col min="5594" max="5594" width="11.1333333333333" style="68" customWidth="1"/>
    <col min="5595" max="5595" width="11.6" style="68" customWidth="1"/>
    <col min="5596" max="5838" width="9" style="68"/>
    <col min="5839" max="5839" width="5.73333333333333" style="68" customWidth="1"/>
    <col min="5840" max="5840" width="19.2666666666667" style="68" customWidth="1"/>
    <col min="5841" max="5841" width="54" style="68" customWidth="1"/>
    <col min="5842" max="5842" width="9.6" style="68" customWidth="1"/>
    <col min="5843" max="5843" width="5.33333333333333" style="68" customWidth="1"/>
    <col min="5844" max="5844" width="8" style="68" customWidth="1"/>
    <col min="5845" max="5845" width="16.4666666666667" style="68" customWidth="1"/>
    <col min="5846" max="5847" width="11.4666666666667" style="68" customWidth="1"/>
    <col min="5848" max="5848" width="10.4666666666667" style="68" customWidth="1"/>
    <col min="5849" max="5849" width="9" style="68"/>
    <col min="5850" max="5850" width="11.1333333333333" style="68" customWidth="1"/>
    <col min="5851" max="5851" width="11.6" style="68" customWidth="1"/>
    <col min="5852" max="6094" width="9" style="68"/>
    <col min="6095" max="6095" width="5.73333333333333" style="68" customWidth="1"/>
    <col min="6096" max="6096" width="19.2666666666667" style="68" customWidth="1"/>
    <col min="6097" max="6097" width="54" style="68" customWidth="1"/>
    <col min="6098" max="6098" width="9.6" style="68" customWidth="1"/>
    <col min="6099" max="6099" width="5.33333333333333" style="68" customWidth="1"/>
    <col min="6100" max="6100" width="8" style="68" customWidth="1"/>
    <col min="6101" max="6101" width="16.4666666666667" style="68" customWidth="1"/>
    <col min="6102" max="6103" width="11.4666666666667" style="68" customWidth="1"/>
    <col min="6104" max="6104" width="10.4666666666667" style="68" customWidth="1"/>
    <col min="6105" max="6105" width="9" style="68"/>
    <col min="6106" max="6106" width="11.1333333333333" style="68" customWidth="1"/>
    <col min="6107" max="6107" width="11.6" style="68" customWidth="1"/>
    <col min="6108" max="6350" width="9" style="68"/>
    <col min="6351" max="6351" width="5.73333333333333" style="68" customWidth="1"/>
    <col min="6352" max="6352" width="19.2666666666667" style="68" customWidth="1"/>
    <col min="6353" max="6353" width="54" style="68" customWidth="1"/>
    <col min="6354" max="6354" width="9.6" style="68" customWidth="1"/>
    <col min="6355" max="6355" width="5.33333333333333" style="68" customWidth="1"/>
    <col min="6356" max="6356" width="8" style="68" customWidth="1"/>
    <col min="6357" max="6357" width="16.4666666666667" style="68" customWidth="1"/>
    <col min="6358" max="6359" width="11.4666666666667" style="68" customWidth="1"/>
    <col min="6360" max="6360" width="10.4666666666667" style="68" customWidth="1"/>
    <col min="6361" max="6361" width="9" style="68"/>
    <col min="6362" max="6362" width="11.1333333333333" style="68" customWidth="1"/>
    <col min="6363" max="6363" width="11.6" style="68" customWidth="1"/>
    <col min="6364" max="6606" width="9" style="68"/>
    <col min="6607" max="6607" width="5.73333333333333" style="68" customWidth="1"/>
    <col min="6608" max="6608" width="19.2666666666667" style="68" customWidth="1"/>
    <col min="6609" max="6609" width="54" style="68" customWidth="1"/>
    <col min="6610" max="6610" width="9.6" style="68" customWidth="1"/>
    <col min="6611" max="6611" width="5.33333333333333" style="68" customWidth="1"/>
    <col min="6612" max="6612" width="8" style="68" customWidth="1"/>
    <col min="6613" max="6613" width="16.4666666666667" style="68" customWidth="1"/>
    <col min="6614" max="6615" width="11.4666666666667" style="68" customWidth="1"/>
    <col min="6616" max="6616" width="10.4666666666667" style="68" customWidth="1"/>
    <col min="6617" max="6617" width="9" style="68"/>
    <col min="6618" max="6618" width="11.1333333333333" style="68" customWidth="1"/>
    <col min="6619" max="6619" width="11.6" style="68" customWidth="1"/>
    <col min="6620" max="6862" width="9" style="68"/>
    <col min="6863" max="6863" width="5.73333333333333" style="68" customWidth="1"/>
    <col min="6864" max="6864" width="19.2666666666667" style="68" customWidth="1"/>
    <col min="6865" max="6865" width="54" style="68" customWidth="1"/>
    <col min="6866" max="6866" width="9.6" style="68" customWidth="1"/>
    <col min="6867" max="6867" width="5.33333333333333" style="68" customWidth="1"/>
    <col min="6868" max="6868" width="8" style="68" customWidth="1"/>
    <col min="6869" max="6869" width="16.4666666666667" style="68" customWidth="1"/>
    <col min="6870" max="6871" width="11.4666666666667" style="68" customWidth="1"/>
    <col min="6872" max="6872" width="10.4666666666667" style="68" customWidth="1"/>
    <col min="6873" max="6873" width="9" style="68"/>
    <col min="6874" max="6874" width="11.1333333333333" style="68" customWidth="1"/>
    <col min="6875" max="6875" width="11.6" style="68" customWidth="1"/>
    <col min="6876" max="7118" width="9" style="68"/>
    <col min="7119" max="7119" width="5.73333333333333" style="68" customWidth="1"/>
    <col min="7120" max="7120" width="19.2666666666667" style="68" customWidth="1"/>
    <col min="7121" max="7121" width="54" style="68" customWidth="1"/>
    <col min="7122" max="7122" width="9.6" style="68" customWidth="1"/>
    <col min="7123" max="7123" width="5.33333333333333" style="68" customWidth="1"/>
    <col min="7124" max="7124" width="8" style="68" customWidth="1"/>
    <col min="7125" max="7125" width="16.4666666666667" style="68" customWidth="1"/>
    <col min="7126" max="7127" width="11.4666666666667" style="68" customWidth="1"/>
    <col min="7128" max="7128" width="10.4666666666667" style="68" customWidth="1"/>
    <col min="7129" max="7129" width="9" style="68"/>
    <col min="7130" max="7130" width="11.1333333333333" style="68" customWidth="1"/>
    <col min="7131" max="7131" width="11.6" style="68" customWidth="1"/>
    <col min="7132" max="7374" width="9" style="68"/>
    <col min="7375" max="7375" width="5.73333333333333" style="68" customWidth="1"/>
    <col min="7376" max="7376" width="19.2666666666667" style="68" customWidth="1"/>
    <col min="7377" max="7377" width="54" style="68" customWidth="1"/>
    <col min="7378" max="7378" width="9.6" style="68" customWidth="1"/>
    <col min="7379" max="7379" width="5.33333333333333" style="68" customWidth="1"/>
    <col min="7380" max="7380" width="8" style="68" customWidth="1"/>
    <col min="7381" max="7381" width="16.4666666666667" style="68" customWidth="1"/>
    <col min="7382" max="7383" width="11.4666666666667" style="68" customWidth="1"/>
    <col min="7384" max="7384" width="10.4666666666667" style="68" customWidth="1"/>
    <col min="7385" max="7385" width="9" style="68"/>
    <col min="7386" max="7386" width="11.1333333333333" style="68" customWidth="1"/>
    <col min="7387" max="7387" width="11.6" style="68" customWidth="1"/>
    <col min="7388" max="7630" width="9" style="68"/>
    <col min="7631" max="7631" width="5.73333333333333" style="68" customWidth="1"/>
    <col min="7632" max="7632" width="19.2666666666667" style="68" customWidth="1"/>
    <col min="7633" max="7633" width="54" style="68" customWidth="1"/>
    <col min="7634" max="7634" width="9.6" style="68" customWidth="1"/>
    <col min="7635" max="7635" width="5.33333333333333" style="68" customWidth="1"/>
    <col min="7636" max="7636" width="8" style="68" customWidth="1"/>
    <col min="7637" max="7637" width="16.4666666666667" style="68" customWidth="1"/>
    <col min="7638" max="7639" width="11.4666666666667" style="68" customWidth="1"/>
    <col min="7640" max="7640" width="10.4666666666667" style="68" customWidth="1"/>
    <col min="7641" max="7641" width="9" style="68"/>
    <col min="7642" max="7642" width="11.1333333333333" style="68" customWidth="1"/>
    <col min="7643" max="7643" width="11.6" style="68" customWidth="1"/>
    <col min="7644" max="7886" width="9" style="68"/>
    <col min="7887" max="7887" width="5.73333333333333" style="68" customWidth="1"/>
    <col min="7888" max="7888" width="19.2666666666667" style="68" customWidth="1"/>
    <col min="7889" max="7889" width="54" style="68" customWidth="1"/>
    <col min="7890" max="7890" width="9.6" style="68" customWidth="1"/>
    <col min="7891" max="7891" width="5.33333333333333" style="68" customWidth="1"/>
    <col min="7892" max="7892" width="8" style="68" customWidth="1"/>
    <col min="7893" max="7893" width="16.4666666666667" style="68" customWidth="1"/>
    <col min="7894" max="7895" width="11.4666666666667" style="68" customWidth="1"/>
    <col min="7896" max="7896" width="10.4666666666667" style="68" customWidth="1"/>
    <col min="7897" max="7897" width="9" style="68"/>
    <col min="7898" max="7898" width="11.1333333333333" style="68" customWidth="1"/>
    <col min="7899" max="7899" width="11.6" style="68" customWidth="1"/>
    <col min="7900" max="8142" width="9" style="68"/>
    <col min="8143" max="8143" width="5.73333333333333" style="68" customWidth="1"/>
    <col min="8144" max="8144" width="19.2666666666667" style="68" customWidth="1"/>
    <col min="8145" max="8145" width="54" style="68" customWidth="1"/>
    <col min="8146" max="8146" width="9.6" style="68" customWidth="1"/>
    <col min="8147" max="8147" width="5.33333333333333" style="68" customWidth="1"/>
    <col min="8148" max="8148" width="8" style="68" customWidth="1"/>
    <col min="8149" max="8149" width="16.4666666666667" style="68" customWidth="1"/>
    <col min="8150" max="8151" width="11.4666666666667" style="68" customWidth="1"/>
    <col min="8152" max="8152" width="10.4666666666667" style="68" customWidth="1"/>
    <col min="8153" max="8153" width="9" style="68"/>
    <col min="8154" max="8154" width="11.1333333333333" style="68" customWidth="1"/>
    <col min="8155" max="8155" width="11.6" style="68" customWidth="1"/>
    <col min="8156" max="8398" width="9" style="68"/>
    <col min="8399" max="8399" width="5.73333333333333" style="68" customWidth="1"/>
    <col min="8400" max="8400" width="19.2666666666667" style="68" customWidth="1"/>
    <col min="8401" max="8401" width="54" style="68" customWidth="1"/>
    <col min="8402" max="8402" width="9.6" style="68" customWidth="1"/>
    <col min="8403" max="8403" width="5.33333333333333" style="68" customWidth="1"/>
    <col min="8404" max="8404" width="8" style="68" customWidth="1"/>
    <col min="8405" max="8405" width="16.4666666666667" style="68" customWidth="1"/>
    <col min="8406" max="8407" width="11.4666666666667" style="68" customWidth="1"/>
    <col min="8408" max="8408" width="10.4666666666667" style="68" customWidth="1"/>
    <col min="8409" max="8409" width="9" style="68"/>
    <col min="8410" max="8410" width="11.1333333333333" style="68" customWidth="1"/>
    <col min="8411" max="8411" width="11.6" style="68" customWidth="1"/>
    <col min="8412" max="8654" width="9" style="68"/>
    <col min="8655" max="8655" width="5.73333333333333" style="68" customWidth="1"/>
    <col min="8656" max="8656" width="19.2666666666667" style="68" customWidth="1"/>
    <col min="8657" max="8657" width="54" style="68" customWidth="1"/>
    <col min="8658" max="8658" width="9.6" style="68" customWidth="1"/>
    <col min="8659" max="8659" width="5.33333333333333" style="68" customWidth="1"/>
    <col min="8660" max="8660" width="8" style="68" customWidth="1"/>
    <col min="8661" max="8661" width="16.4666666666667" style="68" customWidth="1"/>
    <col min="8662" max="8663" width="11.4666666666667" style="68" customWidth="1"/>
    <col min="8664" max="8664" width="10.4666666666667" style="68" customWidth="1"/>
    <col min="8665" max="8665" width="9" style="68"/>
    <col min="8666" max="8666" width="11.1333333333333" style="68" customWidth="1"/>
    <col min="8667" max="8667" width="11.6" style="68" customWidth="1"/>
    <col min="8668" max="8910" width="9" style="68"/>
    <col min="8911" max="8911" width="5.73333333333333" style="68" customWidth="1"/>
    <col min="8912" max="8912" width="19.2666666666667" style="68" customWidth="1"/>
    <col min="8913" max="8913" width="54" style="68" customWidth="1"/>
    <col min="8914" max="8914" width="9.6" style="68" customWidth="1"/>
    <col min="8915" max="8915" width="5.33333333333333" style="68" customWidth="1"/>
    <col min="8916" max="8916" width="8" style="68" customWidth="1"/>
    <col min="8917" max="8917" width="16.4666666666667" style="68" customWidth="1"/>
    <col min="8918" max="8919" width="11.4666666666667" style="68" customWidth="1"/>
    <col min="8920" max="8920" width="10.4666666666667" style="68" customWidth="1"/>
    <col min="8921" max="8921" width="9" style="68"/>
    <col min="8922" max="8922" width="11.1333333333333" style="68" customWidth="1"/>
    <col min="8923" max="8923" width="11.6" style="68" customWidth="1"/>
    <col min="8924" max="9166" width="9" style="68"/>
    <col min="9167" max="9167" width="5.73333333333333" style="68" customWidth="1"/>
    <col min="9168" max="9168" width="19.2666666666667" style="68" customWidth="1"/>
    <col min="9169" max="9169" width="54" style="68" customWidth="1"/>
    <col min="9170" max="9170" width="9.6" style="68" customWidth="1"/>
    <col min="9171" max="9171" width="5.33333333333333" style="68" customWidth="1"/>
    <col min="9172" max="9172" width="8" style="68" customWidth="1"/>
    <col min="9173" max="9173" width="16.4666666666667" style="68" customWidth="1"/>
    <col min="9174" max="9175" width="11.4666666666667" style="68" customWidth="1"/>
    <col min="9176" max="9176" width="10.4666666666667" style="68" customWidth="1"/>
    <col min="9177" max="9177" width="9" style="68"/>
    <col min="9178" max="9178" width="11.1333333333333" style="68" customWidth="1"/>
    <col min="9179" max="9179" width="11.6" style="68" customWidth="1"/>
    <col min="9180" max="9422" width="9" style="68"/>
    <col min="9423" max="9423" width="5.73333333333333" style="68" customWidth="1"/>
    <col min="9424" max="9424" width="19.2666666666667" style="68" customWidth="1"/>
    <col min="9425" max="9425" width="54" style="68" customWidth="1"/>
    <col min="9426" max="9426" width="9.6" style="68" customWidth="1"/>
    <col min="9427" max="9427" width="5.33333333333333" style="68" customWidth="1"/>
    <col min="9428" max="9428" width="8" style="68" customWidth="1"/>
    <col min="9429" max="9429" width="16.4666666666667" style="68" customWidth="1"/>
    <col min="9430" max="9431" width="11.4666666666667" style="68" customWidth="1"/>
    <col min="9432" max="9432" width="10.4666666666667" style="68" customWidth="1"/>
    <col min="9433" max="9433" width="9" style="68"/>
    <col min="9434" max="9434" width="11.1333333333333" style="68" customWidth="1"/>
    <col min="9435" max="9435" width="11.6" style="68" customWidth="1"/>
    <col min="9436" max="9678" width="9" style="68"/>
    <col min="9679" max="9679" width="5.73333333333333" style="68" customWidth="1"/>
    <col min="9680" max="9680" width="19.2666666666667" style="68" customWidth="1"/>
    <col min="9681" max="9681" width="54" style="68" customWidth="1"/>
    <col min="9682" max="9682" width="9.6" style="68" customWidth="1"/>
    <col min="9683" max="9683" width="5.33333333333333" style="68" customWidth="1"/>
    <col min="9684" max="9684" width="8" style="68" customWidth="1"/>
    <col min="9685" max="9685" width="16.4666666666667" style="68" customWidth="1"/>
    <col min="9686" max="9687" width="11.4666666666667" style="68" customWidth="1"/>
    <col min="9688" max="9688" width="10.4666666666667" style="68" customWidth="1"/>
    <col min="9689" max="9689" width="9" style="68"/>
    <col min="9690" max="9690" width="11.1333333333333" style="68" customWidth="1"/>
    <col min="9691" max="9691" width="11.6" style="68" customWidth="1"/>
    <col min="9692" max="9934" width="9" style="68"/>
    <col min="9935" max="9935" width="5.73333333333333" style="68" customWidth="1"/>
    <col min="9936" max="9936" width="19.2666666666667" style="68" customWidth="1"/>
    <col min="9937" max="9937" width="54" style="68" customWidth="1"/>
    <col min="9938" max="9938" width="9.6" style="68" customWidth="1"/>
    <col min="9939" max="9939" width="5.33333333333333" style="68" customWidth="1"/>
    <col min="9940" max="9940" width="8" style="68" customWidth="1"/>
    <col min="9941" max="9941" width="16.4666666666667" style="68" customWidth="1"/>
    <col min="9942" max="9943" width="11.4666666666667" style="68" customWidth="1"/>
    <col min="9944" max="9944" width="10.4666666666667" style="68" customWidth="1"/>
    <col min="9945" max="9945" width="9" style="68"/>
    <col min="9946" max="9946" width="11.1333333333333" style="68" customWidth="1"/>
    <col min="9947" max="9947" width="11.6" style="68" customWidth="1"/>
    <col min="9948" max="10190" width="9" style="68"/>
    <col min="10191" max="10191" width="5.73333333333333" style="68" customWidth="1"/>
    <col min="10192" max="10192" width="19.2666666666667" style="68" customWidth="1"/>
    <col min="10193" max="10193" width="54" style="68" customWidth="1"/>
    <col min="10194" max="10194" width="9.6" style="68" customWidth="1"/>
    <col min="10195" max="10195" width="5.33333333333333" style="68" customWidth="1"/>
    <col min="10196" max="10196" width="8" style="68" customWidth="1"/>
    <col min="10197" max="10197" width="16.4666666666667" style="68" customWidth="1"/>
    <col min="10198" max="10199" width="11.4666666666667" style="68" customWidth="1"/>
    <col min="10200" max="10200" width="10.4666666666667" style="68" customWidth="1"/>
    <col min="10201" max="10201" width="9" style="68"/>
    <col min="10202" max="10202" width="11.1333333333333" style="68" customWidth="1"/>
    <col min="10203" max="10203" width="11.6" style="68" customWidth="1"/>
    <col min="10204" max="10446" width="9" style="68"/>
    <col min="10447" max="10447" width="5.73333333333333" style="68" customWidth="1"/>
    <col min="10448" max="10448" width="19.2666666666667" style="68" customWidth="1"/>
    <col min="10449" max="10449" width="54" style="68" customWidth="1"/>
    <col min="10450" max="10450" width="9.6" style="68" customWidth="1"/>
    <col min="10451" max="10451" width="5.33333333333333" style="68" customWidth="1"/>
    <col min="10452" max="10452" width="8" style="68" customWidth="1"/>
    <col min="10453" max="10453" width="16.4666666666667" style="68" customWidth="1"/>
    <col min="10454" max="10455" width="11.4666666666667" style="68" customWidth="1"/>
    <col min="10456" max="10456" width="10.4666666666667" style="68" customWidth="1"/>
    <col min="10457" max="10457" width="9" style="68"/>
    <col min="10458" max="10458" width="11.1333333333333" style="68" customWidth="1"/>
    <col min="10459" max="10459" width="11.6" style="68" customWidth="1"/>
    <col min="10460" max="10702" width="9" style="68"/>
    <col min="10703" max="10703" width="5.73333333333333" style="68" customWidth="1"/>
    <col min="10704" max="10704" width="19.2666666666667" style="68" customWidth="1"/>
    <col min="10705" max="10705" width="54" style="68" customWidth="1"/>
    <col min="10706" max="10706" width="9.6" style="68" customWidth="1"/>
    <col min="10707" max="10707" width="5.33333333333333" style="68" customWidth="1"/>
    <col min="10708" max="10708" width="8" style="68" customWidth="1"/>
    <col min="10709" max="10709" width="16.4666666666667" style="68" customWidth="1"/>
    <col min="10710" max="10711" width="11.4666666666667" style="68" customWidth="1"/>
    <col min="10712" max="10712" width="10.4666666666667" style="68" customWidth="1"/>
    <col min="10713" max="10713" width="9" style="68"/>
    <col min="10714" max="10714" width="11.1333333333333" style="68" customWidth="1"/>
    <col min="10715" max="10715" width="11.6" style="68" customWidth="1"/>
    <col min="10716" max="10958" width="9" style="68"/>
    <col min="10959" max="10959" width="5.73333333333333" style="68" customWidth="1"/>
    <col min="10960" max="10960" width="19.2666666666667" style="68" customWidth="1"/>
    <col min="10961" max="10961" width="54" style="68" customWidth="1"/>
    <col min="10962" max="10962" width="9.6" style="68" customWidth="1"/>
    <col min="10963" max="10963" width="5.33333333333333" style="68" customWidth="1"/>
    <col min="10964" max="10964" width="8" style="68" customWidth="1"/>
    <col min="10965" max="10965" width="16.4666666666667" style="68" customWidth="1"/>
    <col min="10966" max="10967" width="11.4666666666667" style="68" customWidth="1"/>
    <col min="10968" max="10968" width="10.4666666666667" style="68" customWidth="1"/>
    <col min="10969" max="10969" width="9" style="68"/>
    <col min="10970" max="10970" width="11.1333333333333" style="68" customWidth="1"/>
    <col min="10971" max="10971" width="11.6" style="68" customWidth="1"/>
    <col min="10972" max="11214" width="9" style="68"/>
    <col min="11215" max="11215" width="5.73333333333333" style="68" customWidth="1"/>
    <col min="11216" max="11216" width="19.2666666666667" style="68" customWidth="1"/>
    <col min="11217" max="11217" width="54" style="68" customWidth="1"/>
    <col min="11218" max="11218" width="9.6" style="68" customWidth="1"/>
    <col min="11219" max="11219" width="5.33333333333333" style="68" customWidth="1"/>
    <col min="11220" max="11220" width="8" style="68" customWidth="1"/>
    <col min="11221" max="11221" width="16.4666666666667" style="68" customWidth="1"/>
    <col min="11222" max="11223" width="11.4666666666667" style="68" customWidth="1"/>
    <col min="11224" max="11224" width="10.4666666666667" style="68" customWidth="1"/>
    <col min="11225" max="11225" width="9" style="68"/>
    <col min="11226" max="11226" width="11.1333333333333" style="68" customWidth="1"/>
    <col min="11227" max="11227" width="11.6" style="68" customWidth="1"/>
    <col min="11228" max="11470" width="9" style="68"/>
    <col min="11471" max="11471" width="5.73333333333333" style="68" customWidth="1"/>
    <col min="11472" max="11472" width="19.2666666666667" style="68" customWidth="1"/>
    <col min="11473" max="11473" width="54" style="68" customWidth="1"/>
    <col min="11474" max="11474" width="9.6" style="68" customWidth="1"/>
    <col min="11475" max="11475" width="5.33333333333333" style="68" customWidth="1"/>
    <col min="11476" max="11476" width="8" style="68" customWidth="1"/>
    <col min="11477" max="11477" width="16.4666666666667" style="68" customWidth="1"/>
    <col min="11478" max="11479" width="11.4666666666667" style="68" customWidth="1"/>
    <col min="11480" max="11480" width="10.4666666666667" style="68" customWidth="1"/>
    <col min="11481" max="11481" width="9" style="68"/>
    <col min="11482" max="11482" width="11.1333333333333" style="68" customWidth="1"/>
    <col min="11483" max="11483" width="11.6" style="68" customWidth="1"/>
    <col min="11484" max="11726" width="9" style="68"/>
    <col min="11727" max="11727" width="5.73333333333333" style="68" customWidth="1"/>
    <col min="11728" max="11728" width="19.2666666666667" style="68" customWidth="1"/>
    <col min="11729" max="11729" width="54" style="68" customWidth="1"/>
    <col min="11730" max="11730" width="9.6" style="68" customWidth="1"/>
    <col min="11731" max="11731" width="5.33333333333333" style="68" customWidth="1"/>
    <col min="11732" max="11732" width="8" style="68" customWidth="1"/>
    <col min="11733" max="11733" width="16.4666666666667" style="68" customWidth="1"/>
    <col min="11734" max="11735" width="11.4666666666667" style="68" customWidth="1"/>
    <col min="11736" max="11736" width="10.4666666666667" style="68" customWidth="1"/>
    <col min="11737" max="11737" width="9" style="68"/>
    <col min="11738" max="11738" width="11.1333333333333" style="68" customWidth="1"/>
    <col min="11739" max="11739" width="11.6" style="68" customWidth="1"/>
    <col min="11740" max="11982" width="9" style="68"/>
    <col min="11983" max="11983" width="5.73333333333333" style="68" customWidth="1"/>
    <col min="11984" max="11984" width="19.2666666666667" style="68" customWidth="1"/>
    <col min="11985" max="11985" width="54" style="68" customWidth="1"/>
    <col min="11986" max="11986" width="9.6" style="68" customWidth="1"/>
    <col min="11987" max="11987" width="5.33333333333333" style="68" customWidth="1"/>
    <col min="11988" max="11988" width="8" style="68" customWidth="1"/>
    <col min="11989" max="11989" width="16.4666666666667" style="68" customWidth="1"/>
    <col min="11990" max="11991" width="11.4666666666667" style="68" customWidth="1"/>
    <col min="11992" max="11992" width="10.4666666666667" style="68" customWidth="1"/>
    <col min="11993" max="11993" width="9" style="68"/>
    <col min="11994" max="11994" width="11.1333333333333" style="68" customWidth="1"/>
    <col min="11995" max="11995" width="11.6" style="68" customWidth="1"/>
    <col min="11996" max="12238" width="9" style="68"/>
    <col min="12239" max="12239" width="5.73333333333333" style="68" customWidth="1"/>
    <col min="12240" max="12240" width="19.2666666666667" style="68" customWidth="1"/>
    <col min="12241" max="12241" width="54" style="68" customWidth="1"/>
    <col min="12242" max="12242" width="9.6" style="68" customWidth="1"/>
    <col min="12243" max="12243" width="5.33333333333333" style="68" customWidth="1"/>
    <col min="12244" max="12244" width="8" style="68" customWidth="1"/>
    <col min="12245" max="12245" width="16.4666666666667" style="68" customWidth="1"/>
    <col min="12246" max="12247" width="11.4666666666667" style="68" customWidth="1"/>
    <col min="12248" max="12248" width="10.4666666666667" style="68" customWidth="1"/>
    <col min="12249" max="12249" width="9" style="68"/>
    <col min="12250" max="12250" width="11.1333333333333" style="68" customWidth="1"/>
    <col min="12251" max="12251" width="11.6" style="68" customWidth="1"/>
    <col min="12252" max="12494" width="9" style="68"/>
    <col min="12495" max="12495" width="5.73333333333333" style="68" customWidth="1"/>
    <col min="12496" max="12496" width="19.2666666666667" style="68" customWidth="1"/>
    <col min="12497" max="12497" width="54" style="68" customWidth="1"/>
    <col min="12498" max="12498" width="9.6" style="68" customWidth="1"/>
    <col min="12499" max="12499" width="5.33333333333333" style="68" customWidth="1"/>
    <col min="12500" max="12500" width="8" style="68" customWidth="1"/>
    <col min="12501" max="12501" width="16.4666666666667" style="68" customWidth="1"/>
    <col min="12502" max="12503" width="11.4666666666667" style="68" customWidth="1"/>
    <col min="12504" max="12504" width="10.4666666666667" style="68" customWidth="1"/>
    <col min="12505" max="12505" width="9" style="68"/>
    <col min="12506" max="12506" width="11.1333333333333" style="68" customWidth="1"/>
    <col min="12507" max="12507" width="11.6" style="68" customWidth="1"/>
    <col min="12508" max="12750" width="9" style="68"/>
    <col min="12751" max="12751" width="5.73333333333333" style="68" customWidth="1"/>
    <col min="12752" max="12752" width="19.2666666666667" style="68" customWidth="1"/>
    <col min="12753" max="12753" width="54" style="68" customWidth="1"/>
    <col min="12754" max="12754" width="9.6" style="68" customWidth="1"/>
    <col min="12755" max="12755" width="5.33333333333333" style="68" customWidth="1"/>
    <col min="12756" max="12756" width="8" style="68" customWidth="1"/>
    <col min="12757" max="12757" width="16.4666666666667" style="68" customWidth="1"/>
    <col min="12758" max="12759" width="11.4666666666667" style="68" customWidth="1"/>
    <col min="12760" max="12760" width="10.4666666666667" style="68" customWidth="1"/>
    <col min="12761" max="12761" width="9" style="68"/>
    <col min="12762" max="12762" width="11.1333333333333" style="68" customWidth="1"/>
    <col min="12763" max="12763" width="11.6" style="68" customWidth="1"/>
    <col min="12764" max="13006" width="9" style="68"/>
    <col min="13007" max="13007" width="5.73333333333333" style="68" customWidth="1"/>
    <col min="13008" max="13008" width="19.2666666666667" style="68" customWidth="1"/>
    <col min="13009" max="13009" width="54" style="68" customWidth="1"/>
    <col min="13010" max="13010" width="9.6" style="68" customWidth="1"/>
    <col min="13011" max="13011" width="5.33333333333333" style="68" customWidth="1"/>
    <col min="13012" max="13012" width="8" style="68" customWidth="1"/>
    <col min="13013" max="13013" width="16.4666666666667" style="68" customWidth="1"/>
    <col min="13014" max="13015" width="11.4666666666667" style="68" customWidth="1"/>
    <col min="13016" max="13016" width="10.4666666666667" style="68" customWidth="1"/>
    <col min="13017" max="13017" width="9" style="68"/>
    <col min="13018" max="13018" width="11.1333333333333" style="68" customWidth="1"/>
    <col min="13019" max="13019" width="11.6" style="68" customWidth="1"/>
    <col min="13020" max="13262" width="9" style="68"/>
    <col min="13263" max="13263" width="5.73333333333333" style="68" customWidth="1"/>
    <col min="13264" max="13264" width="19.2666666666667" style="68" customWidth="1"/>
    <col min="13265" max="13265" width="54" style="68" customWidth="1"/>
    <col min="13266" max="13266" width="9.6" style="68" customWidth="1"/>
    <col min="13267" max="13267" width="5.33333333333333" style="68" customWidth="1"/>
    <col min="13268" max="13268" width="8" style="68" customWidth="1"/>
    <col min="13269" max="13269" width="16.4666666666667" style="68" customWidth="1"/>
    <col min="13270" max="13271" width="11.4666666666667" style="68" customWidth="1"/>
    <col min="13272" max="13272" width="10.4666666666667" style="68" customWidth="1"/>
    <col min="13273" max="13273" width="9" style="68"/>
    <col min="13274" max="13274" width="11.1333333333333" style="68" customWidth="1"/>
    <col min="13275" max="13275" width="11.6" style="68" customWidth="1"/>
    <col min="13276" max="13518" width="9" style="68"/>
    <col min="13519" max="13519" width="5.73333333333333" style="68" customWidth="1"/>
    <col min="13520" max="13520" width="19.2666666666667" style="68" customWidth="1"/>
    <col min="13521" max="13521" width="54" style="68" customWidth="1"/>
    <col min="13522" max="13522" width="9.6" style="68" customWidth="1"/>
    <col min="13523" max="13523" width="5.33333333333333" style="68" customWidth="1"/>
    <col min="13524" max="13524" width="8" style="68" customWidth="1"/>
    <col min="13525" max="13525" width="16.4666666666667" style="68" customWidth="1"/>
    <col min="13526" max="13527" width="11.4666666666667" style="68" customWidth="1"/>
    <col min="13528" max="13528" width="10.4666666666667" style="68" customWidth="1"/>
    <col min="13529" max="13529" width="9" style="68"/>
    <col min="13530" max="13530" width="11.1333333333333" style="68" customWidth="1"/>
    <col min="13531" max="13531" width="11.6" style="68" customWidth="1"/>
    <col min="13532" max="13774" width="9" style="68"/>
    <col min="13775" max="13775" width="5.73333333333333" style="68" customWidth="1"/>
    <col min="13776" max="13776" width="19.2666666666667" style="68" customWidth="1"/>
    <col min="13777" max="13777" width="54" style="68" customWidth="1"/>
    <col min="13778" max="13778" width="9.6" style="68" customWidth="1"/>
    <col min="13779" max="13779" width="5.33333333333333" style="68" customWidth="1"/>
    <col min="13780" max="13780" width="8" style="68" customWidth="1"/>
    <col min="13781" max="13781" width="16.4666666666667" style="68" customWidth="1"/>
    <col min="13782" max="13783" width="11.4666666666667" style="68" customWidth="1"/>
    <col min="13784" max="13784" width="10.4666666666667" style="68" customWidth="1"/>
    <col min="13785" max="13785" width="9" style="68"/>
    <col min="13786" max="13786" width="11.1333333333333" style="68" customWidth="1"/>
    <col min="13787" max="13787" width="11.6" style="68" customWidth="1"/>
    <col min="13788" max="14030" width="9" style="68"/>
    <col min="14031" max="14031" width="5.73333333333333" style="68" customWidth="1"/>
    <col min="14032" max="14032" width="19.2666666666667" style="68" customWidth="1"/>
    <col min="14033" max="14033" width="54" style="68" customWidth="1"/>
    <col min="14034" max="14034" width="9.6" style="68" customWidth="1"/>
    <col min="14035" max="14035" width="5.33333333333333" style="68" customWidth="1"/>
    <col min="14036" max="14036" width="8" style="68" customWidth="1"/>
    <col min="14037" max="14037" width="16.4666666666667" style="68" customWidth="1"/>
    <col min="14038" max="14039" width="11.4666666666667" style="68" customWidth="1"/>
    <col min="14040" max="14040" width="10.4666666666667" style="68" customWidth="1"/>
    <col min="14041" max="14041" width="9" style="68"/>
    <col min="14042" max="14042" width="11.1333333333333" style="68" customWidth="1"/>
    <col min="14043" max="14043" width="11.6" style="68" customWidth="1"/>
    <col min="14044" max="14286" width="9" style="68"/>
    <col min="14287" max="14287" width="5.73333333333333" style="68" customWidth="1"/>
    <col min="14288" max="14288" width="19.2666666666667" style="68" customWidth="1"/>
    <col min="14289" max="14289" width="54" style="68" customWidth="1"/>
    <col min="14290" max="14290" width="9.6" style="68" customWidth="1"/>
    <col min="14291" max="14291" width="5.33333333333333" style="68" customWidth="1"/>
    <col min="14292" max="14292" width="8" style="68" customWidth="1"/>
    <col min="14293" max="14293" width="16.4666666666667" style="68" customWidth="1"/>
    <col min="14294" max="14295" width="11.4666666666667" style="68" customWidth="1"/>
    <col min="14296" max="14296" width="10.4666666666667" style="68" customWidth="1"/>
    <col min="14297" max="14297" width="9" style="68"/>
    <col min="14298" max="14298" width="11.1333333333333" style="68" customWidth="1"/>
    <col min="14299" max="14299" width="11.6" style="68" customWidth="1"/>
    <col min="14300" max="14542" width="9" style="68"/>
    <col min="14543" max="14543" width="5.73333333333333" style="68" customWidth="1"/>
    <col min="14544" max="14544" width="19.2666666666667" style="68" customWidth="1"/>
    <col min="14545" max="14545" width="54" style="68" customWidth="1"/>
    <col min="14546" max="14546" width="9.6" style="68" customWidth="1"/>
    <col min="14547" max="14547" width="5.33333333333333" style="68" customWidth="1"/>
    <col min="14548" max="14548" width="8" style="68" customWidth="1"/>
    <col min="14549" max="14549" width="16.4666666666667" style="68" customWidth="1"/>
    <col min="14550" max="14551" width="11.4666666666667" style="68" customWidth="1"/>
    <col min="14552" max="14552" width="10.4666666666667" style="68" customWidth="1"/>
    <col min="14553" max="14553" width="9" style="68"/>
    <col min="14554" max="14554" width="11.1333333333333" style="68" customWidth="1"/>
    <col min="14555" max="14555" width="11.6" style="68" customWidth="1"/>
    <col min="14556" max="14798" width="9" style="68"/>
    <col min="14799" max="14799" width="5.73333333333333" style="68" customWidth="1"/>
    <col min="14800" max="14800" width="19.2666666666667" style="68" customWidth="1"/>
    <col min="14801" max="14801" width="54" style="68" customWidth="1"/>
    <col min="14802" max="14802" width="9.6" style="68" customWidth="1"/>
    <col min="14803" max="14803" width="5.33333333333333" style="68" customWidth="1"/>
    <col min="14804" max="14804" width="8" style="68" customWidth="1"/>
    <col min="14805" max="14805" width="16.4666666666667" style="68" customWidth="1"/>
    <col min="14806" max="14807" width="11.4666666666667" style="68" customWidth="1"/>
    <col min="14808" max="14808" width="10.4666666666667" style="68" customWidth="1"/>
    <col min="14809" max="14809" width="9" style="68"/>
    <col min="14810" max="14810" width="11.1333333333333" style="68" customWidth="1"/>
    <col min="14811" max="14811" width="11.6" style="68" customWidth="1"/>
    <col min="14812" max="15054" width="9" style="68"/>
    <col min="15055" max="15055" width="5.73333333333333" style="68" customWidth="1"/>
    <col min="15056" max="15056" width="19.2666666666667" style="68" customWidth="1"/>
    <col min="15057" max="15057" width="54" style="68" customWidth="1"/>
    <col min="15058" max="15058" width="9.6" style="68" customWidth="1"/>
    <col min="15059" max="15059" width="5.33333333333333" style="68" customWidth="1"/>
    <col min="15060" max="15060" width="8" style="68" customWidth="1"/>
    <col min="15061" max="15061" width="16.4666666666667" style="68" customWidth="1"/>
    <col min="15062" max="15063" width="11.4666666666667" style="68" customWidth="1"/>
    <col min="15064" max="15064" width="10.4666666666667" style="68" customWidth="1"/>
    <col min="15065" max="15065" width="9" style="68"/>
    <col min="15066" max="15066" width="11.1333333333333" style="68" customWidth="1"/>
    <col min="15067" max="15067" width="11.6" style="68" customWidth="1"/>
    <col min="15068" max="15310" width="9" style="68"/>
    <col min="15311" max="15311" width="5.73333333333333" style="68" customWidth="1"/>
    <col min="15312" max="15312" width="19.2666666666667" style="68" customWidth="1"/>
    <col min="15313" max="15313" width="54" style="68" customWidth="1"/>
    <col min="15314" max="15314" width="9.6" style="68" customWidth="1"/>
    <col min="15315" max="15315" width="5.33333333333333" style="68" customWidth="1"/>
    <col min="15316" max="15316" width="8" style="68" customWidth="1"/>
    <col min="15317" max="15317" width="16.4666666666667" style="68" customWidth="1"/>
    <col min="15318" max="15319" width="11.4666666666667" style="68" customWidth="1"/>
    <col min="15320" max="15320" width="10.4666666666667" style="68" customWidth="1"/>
    <col min="15321" max="15321" width="9" style="68"/>
    <col min="15322" max="15322" width="11.1333333333333" style="68" customWidth="1"/>
    <col min="15323" max="15323" width="11.6" style="68" customWidth="1"/>
    <col min="15324" max="15566" width="9" style="68"/>
    <col min="15567" max="15567" width="5.73333333333333" style="68" customWidth="1"/>
    <col min="15568" max="15568" width="19.2666666666667" style="68" customWidth="1"/>
    <col min="15569" max="15569" width="54" style="68" customWidth="1"/>
    <col min="15570" max="15570" width="9.6" style="68" customWidth="1"/>
    <col min="15571" max="15571" width="5.33333333333333" style="68" customWidth="1"/>
    <col min="15572" max="15572" width="8" style="68" customWidth="1"/>
    <col min="15573" max="15573" width="16.4666666666667" style="68" customWidth="1"/>
    <col min="15574" max="15575" width="11.4666666666667" style="68" customWidth="1"/>
    <col min="15576" max="15576" width="10.4666666666667" style="68" customWidth="1"/>
    <col min="15577" max="15577" width="9" style="68"/>
    <col min="15578" max="15578" width="11.1333333333333" style="68" customWidth="1"/>
    <col min="15579" max="15579" width="11.6" style="68" customWidth="1"/>
    <col min="15580" max="15822" width="9" style="68"/>
    <col min="15823" max="15823" width="5.73333333333333" style="68" customWidth="1"/>
    <col min="15824" max="15824" width="19.2666666666667" style="68" customWidth="1"/>
    <col min="15825" max="15825" width="54" style="68" customWidth="1"/>
    <col min="15826" max="15826" width="9.6" style="68" customWidth="1"/>
    <col min="15827" max="15827" width="5.33333333333333" style="68" customWidth="1"/>
    <col min="15828" max="15828" width="8" style="68" customWidth="1"/>
    <col min="15829" max="15829" width="16.4666666666667" style="68" customWidth="1"/>
    <col min="15830" max="15831" width="11.4666666666667" style="68" customWidth="1"/>
    <col min="15832" max="15832" width="10.4666666666667" style="68" customWidth="1"/>
    <col min="15833" max="15833" width="9" style="68"/>
    <col min="15834" max="15834" width="11.1333333333333" style="68" customWidth="1"/>
    <col min="15835" max="15835" width="11.6" style="68" customWidth="1"/>
    <col min="15836" max="16078" width="9" style="68"/>
    <col min="16079" max="16079" width="5.73333333333333" style="68" customWidth="1"/>
    <col min="16080" max="16080" width="19.2666666666667" style="68" customWidth="1"/>
    <col min="16081" max="16081" width="54" style="68" customWidth="1"/>
    <col min="16082" max="16082" width="9.6" style="68" customWidth="1"/>
    <col min="16083" max="16083" width="5.33333333333333" style="68" customWidth="1"/>
    <col min="16084" max="16084" width="8" style="68" customWidth="1"/>
    <col min="16085" max="16085" width="16.4666666666667" style="68" customWidth="1"/>
    <col min="16086" max="16087" width="11.4666666666667" style="68" customWidth="1"/>
    <col min="16088" max="16088" width="10.4666666666667" style="68" customWidth="1"/>
    <col min="16089" max="16089" width="9" style="68"/>
    <col min="16090" max="16090" width="11.1333333333333" style="68" customWidth="1"/>
    <col min="16091" max="16091" width="11.6" style="68" customWidth="1"/>
    <col min="16092" max="16384" width="9" style="68"/>
  </cols>
  <sheetData>
    <row r="1" ht="14.25" spans="1:8">
      <c r="A1" s="69" t="s">
        <v>562</v>
      </c>
      <c r="B1" s="69"/>
      <c r="C1" s="69"/>
      <c r="D1" s="69"/>
      <c r="E1" s="69"/>
      <c r="F1" s="69"/>
      <c r="G1" s="69"/>
      <c r="H1" s="69"/>
    </row>
    <row r="2" s="64" customFormat="1" ht="12" spans="1:9">
      <c r="A2" s="12" t="s">
        <v>24</v>
      </c>
      <c r="B2" s="12" t="s">
        <v>40</v>
      </c>
      <c r="C2" s="12" t="s">
        <v>41</v>
      </c>
      <c r="D2" s="12" t="s">
        <v>42</v>
      </c>
      <c r="E2" s="12" t="s">
        <v>43</v>
      </c>
      <c r="F2" s="12" t="s">
        <v>44</v>
      </c>
      <c r="G2" s="12"/>
      <c r="H2" s="12" t="s">
        <v>45</v>
      </c>
      <c r="I2" s="114"/>
    </row>
    <row r="3" s="64" customFormat="1" ht="12" spans="1:9">
      <c r="A3" s="12"/>
      <c r="B3" s="12"/>
      <c r="C3" s="12"/>
      <c r="D3" s="12"/>
      <c r="E3" s="12"/>
      <c r="F3" s="12" t="s">
        <v>46</v>
      </c>
      <c r="G3" s="12" t="s">
        <v>47</v>
      </c>
      <c r="H3" s="12"/>
      <c r="I3" s="114"/>
    </row>
    <row r="4" spans="1:8">
      <c r="A4" s="23" t="s">
        <v>48</v>
      </c>
      <c r="B4" s="70" t="s">
        <v>49</v>
      </c>
      <c r="C4" s="71"/>
      <c r="D4" s="72"/>
      <c r="E4" s="72"/>
      <c r="F4" s="72"/>
      <c r="G4" s="72"/>
      <c r="H4" s="73"/>
    </row>
    <row r="5" s="99" customFormat="1" spans="1:9">
      <c r="A5" s="23" t="s">
        <v>50</v>
      </c>
      <c r="B5" s="100" t="s">
        <v>563</v>
      </c>
      <c r="C5" s="101"/>
      <c r="D5" s="72"/>
      <c r="E5" s="72"/>
      <c r="F5" s="72"/>
      <c r="G5" s="72"/>
      <c r="H5" s="73"/>
      <c r="I5" s="115"/>
    </row>
    <row r="6" s="99" customFormat="1" spans="1:9">
      <c r="A6" s="294" t="s">
        <v>134</v>
      </c>
      <c r="B6" s="70" t="s">
        <v>564</v>
      </c>
      <c r="C6" s="71"/>
      <c r="D6" s="72"/>
      <c r="E6" s="102"/>
      <c r="F6" s="72"/>
      <c r="G6" s="72"/>
      <c r="H6" s="73"/>
      <c r="I6" s="115"/>
    </row>
    <row r="7" s="99" customFormat="1" ht="45" spans="1:9">
      <c r="A7" s="103">
        <v>1</v>
      </c>
      <c r="B7" s="104" t="s">
        <v>565</v>
      </c>
      <c r="C7" s="91" t="s">
        <v>566</v>
      </c>
      <c r="D7" s="72" t="s">
        <v>88</v>
      </c>
      <c r="E7" s="102">
        <v>1</v>
      </c>
      <c r="F7" s="50">
        <v>11380</v>
      </c>
      <c r="G7" s="50">
        <f t="shared" ref="G7:G10" si="0">F7*E7</f>
        <v>11380</v>
      </c>
      <c r="H7" s="103"/>
      <c r="I7" s="115"/>
    </row>
    <row r="8" s="99" customFormat="1" ht="11.25" spans="1:9">
      <c r="A8" s="103">
        <v>2</v>
      </c>
      <c r="B8" s="104" t="s">
        <v>567</v>
      </c>
      <c r="C8" s="91" t="s">
        <v>568</v>
      </c>
      <c r="D8" s="72" t="s">
        <v>107</v>
      </c>
      <c r="E8" s="102">
        <v>1</v>
      </c>
      <c r="F8" s="50">
        <v>300</v>
      </c>
      <c r="G8" s="50">
        <f t="shared" si="0"/>
        <v>300</v>
      </c>
      <c r="H8" s="103"/>
      <c r="I8" s="115"/>
    </row>
    <row r="9" s="99" customFormat="1" ht="22.5" spans="1:9">
      <c r="A9" s="103">
        <v>3</v>
      </c>
      <c r="B9" s="104" t="s">
        <v>569</v>
      </c>
      <c r="C9" s="91" t="s">
        <v>570</v>
      </c>
      <c r="D9" s="72" t="s">
        <v>88</v>
      </c>
      <c r="E9" s="102">
        <v>1</v>
      </c>
      <c r="F9" s="50">
        <v>1850</v>
      </c>
      <c r="G9" s="50">
        <f t="shared" si="0"/>
        <v>1850</v>
      </c>
      <c r="H9" s="103"/>
      <c r="I9" s="115"/>
    </row>
    <row r="10" s="99" customFormat="1" ht="11.25" spans="1:9">
      <c r="A10" s="103">
        <v>4</v>
      </c>
      <c r="B10" s="104" t="s">
        <v>571</v>
      </c>
      <c r="C10" s="91" t="s">
        <v>572</v>
      </c>
      <c r="D10" s="72" t="s">
        <v>88</v>
      </c>
      <c r="E10" s="102">
        <v>1</v>
      </c>
      <c r="F10" s="50">
        <v>500</v>
      </c>
      <c r="G10" s="50">
        <f t="shared" si="0"/>
        <v>500</v>
      </c>
      <c r="H10" s="103"/>
      <c r="I10" s="115"/>
    </row>
    <row r="11" s="99" customFormat="1" spans="1:9">
      <c r="A11" s="294" t="s">
        <v>140</v>
      </c>
      <c r="B11" s="70" t="s">
        <v>573</v>
      </c>
      <c r="C11" s="71"/>
      <c r="D11" s="72"/>
      <c r="E11" s="102"/>
      <c r="F11" s="50"/>
      <c r="G11" s="72"/>
      <c r="H11" s="73"/>
      <c r="I11" s="115"/>
    </row>
    <row r="12" s="99" customFormat="1" ht="78.75" spans="1:9">
      <c r="A12" s="72">
        <v>1</v>
      </c>
      <c r="B12" s="105" t="s">
        <v>574</v>
      </c>
      <c r="C12" s="106" t="s">
        <v>575</v>
      </c>
      <c r="D12" s="107" t="s">
        <v>107</v>
      </c>
      <c r="E12" s="107">
        <v>1</v>
      </c>
      <c r="F12" s="92">
        <v>6600</v>
      </c>
      <c r="G12" s="50">
        <f t="shared" ref="G12:G19" si="1">F12*E12</f>
        <v>6600</v>
      </c>
      <c r="H12" s="73"/>
      <c r="I12" s="115"/>
    </row>
    <row r="13" s="99" customFormat="1" ht="146.25" spans="1:9">
      <c r="A13" s="72">
        <v>2</v>
      </c>
      <c r="B13" s="105" t="s">
        <v>493</v>
      </c>
      <c r="C13" s="106" t="s">
        <v>576</v>
      </c>
      <c r="D13" s="107" t="s">
        <v>88</v>
      </c>
      <c r="E13" s="107">
        <v>1</v>
      </c>
      <c r="F13" s="50">
        <v>5120</v>
      </c>
      <c r="G13" s="50">
        <f t="shared" si="1"/>
        <v>5120</v>
      </c>
      <c r="H13" s="73"/>
      <c r="I13" s="115"/>
    </row>
    <row r="14" s="99" customFormat="1" ht="78.75" spans="1:9">
      <c r="A14" s="72">
        <v>3</v>
      </c>
      <c r="B14" s="105" t="s">
        <v>497</v>
      </c>
      <c r="C14" s="106" t="s">
        <v>498</v>
      </c>
      <c r="D14" s="107" t="s">
        <v>88</v>
      </c>
      <c r="E14" s="107">
        <v>1</v>
      </c>
      <c r="F14" s="50">
        <v>3600</v>
      </c>
      <c r="G14" s="50">
        <f t="shared" si="1"/>
        <v>3600</v>
      </c>
      <c r="H14" s="73"/>
      <c r="I14" s="115"/>
    </row>
    <row r="15" s="99" customFormat="1" ht="101.25" spans="1:9">
      <c r="A15" s="72">
        <v>4</v>
      </c>
      <c r="B15" s="105" t="s">
        <v>504</v>
      </c>
      <c r="C15" s="106" t="s">
        <v>505</v>
      </c>
      <c r="D15" s="107" t="s">
        <v>88</v>
      </c>
      <c r="E15" s="107">
        <v>1</v>
      </c>
      <c r="F15" s="50">
        <v>5300</v>
      </c>
      <c r="G15" s="50">
        <f t="shared" si="1"/>
        <v>5300</v>
      </c>
      <c r="H15" s="73"/>
      <c r="I15" s="115"/>
    </row>
    <row r="16" s="99" customFormat="1" ht="56.25" spans="1:9">
      <c r="A16" s="72">
        <v>5</v>
      </c>
      <c r="B16" s="105" t="s">
        <v>577</v>
      </c>
      <c r="C16" s="106" t="s">
        <v>578</v>
      </c>
      <c r="D16" s="107" t="s">
        <v>88</v>
      </c>
      <c r="E16" s="107">
        <v>2</v>
      </c>
      <c r="F16" s="92">
        <v>5200</v>
      </c>
      <c r="G16" s="50">
        <f t="shared" si="1"/>
        <v>10400</v>
      </c>
      <c r="H16" s="73"/>
      <c r="I16" s="115"/>
    </row>
    <row r="17" s="99" customFormat="1" ht="101.25" spans="1:9">
      <c r="A17" s="72">
        <v>6</v>
      </c>
      <c r="B17" s="105" t="s">
        <v>579</v>
      </c>
      <c r="C17" s="106" t="s">
        <v>580</v>
      </c>
      <c r="D17" s="107" t="s">
        <v>96</v>
      </c>
      <c r="E17" s="107">
        <v>4</v>
      </c>
      <c r="F17" s="92">
        <v>2600</v>
      </c>
      <c r="G17" s="50">
        <f t="shared" si="1"/>
        <v>10400</v>
      </c>
      <c r="H17" s="73"/>
      <c r="I17" s="115"/>
    </row>
    <row r="18" s="99" customFormat="1" ht="78.75" spans="1:9">
      <c r="A18" s="72">
        <v>7</v>
      </c>
      <c r="B18" s="105" t="s">
        <v>581</v>
      </c>
      <c r="C18" s="106" t="s">
        <v>518</v>
      </c>
      <c r="D18" s="107" t="s">
        <v>88</v>
      </c>
      <c r="E18" s="107">
        <v>1</v>
      </c>
      <c r="F18" s="50">
        <v>1400</v>
      </c>
      <c r="G18" s="50">
        <f t="shared" si="1"/>
        <v>1400</v>
      </c>
      <c r="H18" s="73"/>
      <c r="I18" s="115"/>
    </row>
    <row r="19" s="99" customFormat="1" spans="1:9">
      <c r="A19" s="72">
        <v>8</v>
      </c>
      <c r="B19" s="105" t="s">
        <v>582</v>
      </c>
      <c r="C19" s="106" t="s">
        <v>582</v>
      </c>
      <c r="D19" s="107" t="s">
        <v>107</v>
      </c>
      <c r="E19" s="107">
        <v>4</v>
      </c>
      <c r="F19" s="92">
        <v>200</v>
      </c>
      <c r="G19" s="50">
        <f t="shared" si="1"/>
        <v>800</v>
      </c>
      <c r="H19" s="73"/>
      <c r="I19" s="115"/>
    </row>
    <row r="20" s="99" customFormat="1" spans="1:9">
      <c r="A20" s="294" t="s">
        <v>146</v>
      </c>
      <c r="B20" s="70" t="s">
        <v>583</v>
      </c>
      <c r="C20" s="71"/>
      <c r="D20" s="72"/>
      <c r="E20" s="102"/>
      <c r="F20" s="72"/>
      <c r="G20" s="72"/>
      <c r="H20" s="73"/>
      <c r="I20" s="115"/>
    </row>
    <row r="21" s="99" customFormat="1" ht="11.25" spans="1:9">
      <c r="A21" s="72">
        <v>1</v>
      </c>
      <c r="B21" s="105" t="s">
        <v>584</v>
      </c>
      <c r="C21" s="108" t="s">
        <v>585</v>
      </c>
      <c r="D21" s="103" t="s">
        <v>107</v>
      </c>
      <c r="E21" s="103">
        <v>1</v>
      </c>
      <c r="F21" s="50">
        <v>710</v>
      </c>
      <c r="G21" s="50">
        <f t="shared" ref="G21:G26" si="2">F21*E21</f>
        <v>710</v>
      </c>
      <c r="H21" s="71"/>
      <c r="I21" s="115"/>
    </row>
    <row r="22" s="99" customFormat="1" ht="11.25" spans="1:9">
      <c r="A22" s="72">
        <v>2</v>
      </c>
      <c r="B22" s="71" t="s">
        <v>586</v>
      </c>
      <c r="C22" s="106" t="s">
        <v>587</v>
      </c>
      <c r="D22" s="72" t="s">
        <v>66</v>
      </c>
      <c r="E22" s="72">
        <v>80</v>
      </c>
      <c r="F22" s="50">
        <v>7.2</v>
      </c>
      <c r="G22" s="50">
        <f t="shared" si="2"/>
        <v>576</v>
      </c>
      <c r="H22" s="71"/>
      <c r="I22" s="115"/>
    </row>
    <row r="23" s="99" customFormat="1" ht="11.25" spans="1:9">
      <c r="A23" s="72">
        <v>3</v>
      </c>
      <c r="B23" s="71" t="s">
        <v>528</v>
      </c>
      <c r="C23" s="106" t="s">
        <v>588</v>
      </c>
      <c r="D23" s="72" t="s">
        <v>66</v>
      </c>
      <c r="E23" s="72">
        <v>20</v>
      </c>
      <c r="F23" s="50">
        <v>4.5</v>
      </c>
      <c r="G23" s="50">
        <f t="shared" si="2"/>
        <v>90</v>
      </c>
      <c r="H23" s="71"/>
      <c r="I23" s="115"/>
    </row>
    <row r="24" s="99" customFormat="1" ht="11.25" spans="1:9">
      <c r="A24" s="72">
        <v>4</v>
      </c>
      <c r="B24" s="71" t="s">
        <v>589</v>
      </c>
      <c r="C24" s="109" t="s">
        <v>590</v>
      </c>
      <c r="D24" s="72" t="s">
        <v>99</v>
      </c>
      <c r="E24" s="72">
        <v>2</v>
      </c>
      <c r="F24" s="50">
        <v>160</v>
      </c>
      <c r="G24" s="50">
        <f t="shared" si="2"/>
        <v>320</v>
      </c>
      <c r="H24" s="71"/>
      <c r="I24" s="115"/>
    </row>
    <row r="25" s="99" customFormat="1" ht="11.25" spans="1:9">
      <c r="A25" s="72">
        <v>5</v>
      </c>
      <c r="B25" s="71" t="s">
        <v>510</v>
      </c>
      <c r="C25" s="109" t="s">
        <v>591</v>
      </c>
      <c r="D25" s="72" t="s">
        <v>99</v>
      </c>
      <c r="E25" s="72">
        <v>10</v>
      </c>
      <c r="F25" s="50">
        <v>60</v>
      </c>
      <c r="G25" s="50">
        <f t="shared" si="2"/>
        <v>600</v>
      </c>
      <c r="H25" s="71"/>
      <c r="I25" s="115"/>
    </row>
    <row r="26" s="99" customFormat="1" ht="11.25" spans="1:9">
      <c r="A26" s="72">
        <v>6</v>
      </c>
      <c r="B26" s="71" t="s">
        <v>120</v>
      </c>
      <c r="C26" s="109" t="s">
        <v>121</v>
      </c>
      <c r="D26" s="72" t="s">
        <v>88</v>
      </c>
      <c r="E26" s="72">
        <v>1</v>
      </c>
      <c r="F26" s="92">
        <v>2030</v>
      </c>
      <c r="G26" s="50">
        <f t="shared" si="2"/>
        <v>2030</v>
      </c>
      <c r="H26" s="72"/>
      <c r="I26" s="115"/>
    </row>
    <row r="27" s="99" customFormat="1" spans="1:9">
      <c r="A27" s="23" t="s">
        <v>62</v>
      </c>
      <c r="B27" s="100" t="s">
        <v>592</v>
      </c>
      <c r="C27" s="101"/>
      <c r="D27" s="72"/>
      <c r="E27" s="72"/>
      <c r="F27" s="72"/>
      <c r="G27" s="72"/>
      <c r="H27" s="73"/>
      <c r="I27" s="115"/>
    </row>
    <row r="28" s="99" customFormat="1" ht="45" spans="1:9">
      <c r="A28" s="103">
        <v>1</v>
      </c>
      <c r="B28" s="104" t="s">
        <v>593</v>
      </c>
      <c r="C28" s="91" t="s">
        <v>594</v>
      </c>
      <c r="D28" s="72" t="s">
        <v>88</v>
      </c>
      <c r="E28" s="102">
        <v>1</v>
      </c>
      <c r="F28" s="50">
        <v>6700</v>
      </c>
      <c r="G28" s="50">
        <f>F28*E28</f>
        <v>6700</v>
      </c>
      <c r="H28" s="103"/>
      <c r="I28" s="115"/>
    </row>
    <row r="29" s="99" customFormat="1" ht="11.25" spans="1:9">
      <c r="A29" s="103">
        <v>2</v>
      </c>
      <c r="B29" s="104" t="s">
        <v>595</v>
      </c>
      <c r="C29" s="91" t="s">
        <v>596</v>
      </c>
      <c r="D29" s="72" t="s">
        <v>107</v>
      </c>
      <c r="E29" s="102">
        <v>1</v>
      </c>
      <c r="F29" s="50">
        <v>1850</v>
      </c>
      <c r="G29" s="50">
        <f>F29*E29</f>
        <v>1850</v>
      </c>
      <c r="H29" s="103"/>
      <c r="I29" s="115"/>
    </row>
    <row r="30" s="99" customFormat="1" spans="1:9">
      <c r="A30" s="23" t="s">
        <v>67</v>
      </c>
      <c r="B30" s="100" t="s">
        <v>467</v>
      </c>
      <c r="C30" s="101"/>
      <c r="D30" s="72"/>
      <c r="E30" s="72"/>
      <c r="F30" s="72"/>
      <c r="G30" s="72"/>
      <c r="H30" s="73"/>
      <c r="I30" s="115"/>
    </row>
    <row r="31" s="99" customFormat="1" ht="78.75" spans="1:9">
      <c r="A31" s="103">
        <v>1</v>
      </c>
      <c r="B31" s="105" t="s">
        <v>597</v>
      </c>
      <c r="C31" s="108" t="s">
        <v>598</v>
      </c>
      <c r="D31" s="103" t="s">
        <v>107</v>
      </c>
      <c r="E31" s="103">
        <v>2</v>
      </c>
      <c r="F31" s="50">
        <v>3920</v>
      </c>
      <c r="G31" s="50">
        <f t="shared" ref="G31:G37" si="3">F31*E31</f>
        <v>7840</v>
      </c>
      <c r="H31" s="71"/>
      <c r="I31" s="115"/>
    </row>
    <row r="32" s="99" customFormat="1" ht="78.75" spans="1:9">
      <c r="A32" s="103">
        <v>2</v>
      </c>
      <c r="B32" s="105" t="s">
        <v>599</v>
      </c>
      <c r="C32" s="108" t="s">
        <v>600</v>
      </c>
      <c r="D32" s="103" t="s">
        <v>88</v>
      </c>
      <c r="E32" s="103">
        <v>2</v>
      </c>
      <c r="F32" s="50">
        <v>5600</v>
      </c>
      <c r="G32" s="50">
        <f t="shared" si="3"/>
        <v>11200</v>
      </c>
      <c r="H32" s="71"/>
      <c r="I32" s="115"/>
    </row>
    <row r="33" s="99" customFormat="1" ht="56.25" spans="1:9">
      <c r="A33" s="103">
        <v>3</v>
      </c>
      <c r="B33" s="105" t="s">
        <v>473</v>
      </c>
      <c r="C33" s="108" t="s">
        <v>601</v>
      </c>
      <c r="D33" s="103" t="s">
        <v>96</v>
      </c>
      <c r="E33" s="103">
        <v>4</v>
      </c>
      <c r="F33" s="50">
        <v>1350</v>
      </c>
      <c r="G33" s="50">
        <f t="shared" si="3"/>
        <v>5400</v>
      </c>
      <c r="H33" s="71"/>
      <c r="I33" s="115"/>
    </row>
    <row r="34" s="99" customFormat="1" ht="11.25" spans="1:9">
      <c r="A34" s="103">
        <v>4</v>
      </c>
      <c r="B34" s="105" t="s">
        <v>582</v>
      </c>
      <c r="C34" s="108" t="s">
        <v>582</v>
      </c>
      <c r="D34" s="103" t="s">
        <v>88</v>
      </c>
      <c r="E34" s="103">
        <v>4</v>
      </c>
      <c r="F34" s="50">
        <v>200</v>
      </c>
      <c r="G34" s="50">
        <f t="shared" si="3"/>
        <v>800</v>
      </c>
      <c r="H34" s="71"/>
      <c r="I34" s="115"/>
    </row>
    <row r="35" s="99" customFormat="1" ht="11.25" spans="1:9">
      <c r="A35" s="103">
        <v>5</v>
      </c>
      <c r="B35" s="71" t="s">
        <v>586</v>
      </c>
      <c r="C35" s="106" t="s">
        <v>587</v>
      </c>
      <c r="D35" s="72" t="s">
        <v>66</v>
      </c>
      <c r="E35" s="72">
        <v>60</v>
      </c>
      <c r="F35" s="50">
        <v>7.2</v>
      </c>
      <c r="G35" s="50">
        <f t="shared" si="3"/>
        <v>432</v>
      </c>
      <c r="H35" s="71"/>
      <c r="I35" s="115"/>
    </row>
    <row r="36" s="99" customFormat="1" ht="11.25" spans="1:9">
      <c r="A36" s="103">
        <v>6</v>
      </c>
      <c r="B36" s="71" t="s">
        <v>528</v>
      </c>
      <c r="C36" s="106" t="s">
        <v>588</v>
      </c>
      <c r="D36" s="72" t="s">
        <v>66</v>
      </c>
      <c r="E36" s="72">
        <v>10</v>
      </c>
      <c r="F36" s="50">
        <v>4.5</v>
      </c>
      <c r="G36" s="50">
        <f t="shared" si="3"/>
        <v>45</v>
      </c>
      <c r="H36" s="71"/>
      <c r="I36" s="115"/>
    </row>
    <row r="37" s="68" customFormat="1" spans="1:16384">
      <c r="A37" s="103">
        <v>7</v>
      </c>
      <c r="B37" s="110" t="s">
        <v>602</v>
      </c>
      <c r="C37" s="111" t="s">
        <v>603</v>
      </c>
      <c r="D37" s="72" t="s">
        <v>107</v>
      </c>
      <c r="E37" s="112">
        <v>2</v>
      </c>
      <c r="F37" s="92">
        <v>2030</v>
      </c>
      <c r="G37" s="50">
        <f t="shared" si="3"/>
        <v>4060</v>
      </c>
      <c r="H37" s="112"/>
      <c r="I37" s="115"/>
      <c r="XEW37" s="65"/>
      <c r="XEX37" s="65"/>
      <c r="XEY37" s="65"/>
      <c r="XEZ37" s="65"/>
      <c r="XFA37" s="65"/>
      <c r="XFB37" s="65"/>
      <c r="XFC37" s="65"/>
      <c r="XFD37" s="65"/>
    </row>
    <row r="38" s="99" customFormat="1" spans="1:9">
      <c r="A38" s="23" t="s">
        <v>72</v>
      </c>
      <c r="B38" s="113" t="s">
        <v>604</v>
      </c>
      <c r="C38" s="71"/>
      <c r="D38" s="72"/>
      <c r="E38" s="102"/>
      <c r="F38" s="72"/>
      <c r="G38" s="72"/>
      <c r="H38" s="73"/>
      <c r="I38" s="115"/>
    </row>
    <row r="39" s="68" customFormat="1" spans="1:9">
      <c r="A39" s="294" t="s">
        <v>134</v>
      </c>
      <c r="B39" s="70" t="s">
        <v>605</v>
      </c>
      <c r="C39" s="109"/>
      <c r="D39" s="72"/>
      <c r="E39" s="102"/>
      <c r="F39" s="72"/>
      <c r="G39" s="72"/>
      <c r="H39" s="73"/>
      <c r="I39" s="115"/>
    </row>
    <row r="40" s="68" customFormat="1" ht="157.5" spans="1:9">
      <c r="A40" s="72">
        <v>1</v>
      </c>
      <c r="B40" s="108" t="s">
        <v>606</v>
      </c>
      <c r="C40" s="111" t="s">
        <v>607</v>
      </c>
      <c r="D40" s="103" t="s">
        <v>608</v>
      </c>
      <c r="E40" s="103">
        <v>34.56</v>
      </c>
      <c r="F40" s="50">
        <v>5200</v>
      </c>
      <c r="G40" s="50">
        <f>F40*E40</f>
        <v>179712</v>
      </c>
      <c r="H40" s="73"/>
      <c r="I40" s="115"/>
    </row>
    <row r="41" s="68" customFormat="1" ht="101.25" spans="1:9">
      <c r="A41" s="72">
        <v>2</v>
      </c>
      <c r="B41" s="108" t="s">
        <v>609</v>
      </c>
      <c r="C41" s="111" t="s">
        <v>610</v>
      </c>
      <c r="D41" s="103" t="s">
        <v>88</v>
      </c>
      <c r="E41" s="103">
        <v>1</v>
      </c>
      <c r="F41" s="50">
        <v>11388</v>
      </c>
      <c r="G41" s="50">
        <f>F41*E41</f>
        <v>11388</v>
      </c>
      <c r="H41" s="73"/>
      <c r="I41" s="115"/>
    </row>
    <row r="42" s="68" customFormat="1" ht="78.75" spans="1:9">
      <c r="A42" s="72">
        <v>3</v>
      </c>
      <c r="B42" s="108" t="s">
        <v>540</v>
      </c>
      <c r="C42" s="111" t="s">
        <v>541</v>
      </c>
      <c r="D42" s="103" t="s">
        <v>88</v>
      </c>
      <c r="E42" s="103">
        <v>50</v>
      </c>
      <c r="F42" s="50">
        <v>220</v>
      </c>
      <c r="G42" s="50">
        <f>F42*E42</f>
        <v>11000</v>
      </c>
      <c r="H42" s="73"/>
      <c r="I42" s="115"/>
    </row>
    <row r="43" s="68" customFormat="1" ht="22.5" spans="1:9">
      <c r="A43" s="72">
        <v>4</v>
      </c>
      <c r="B43" s="108" t="s">
        <v>542</v>
      </c>
      <c r="C43" s="111" t="s">
        <v>611</v>
      </c>
      <c r="D43" s="103" t="s">
        <v>107</v>
      </c>
      <c r="E43" s="103">
        <v>1</v>
      </c>
      <c r="F43" s="50">
        <v>5260</v>
      </c>
      <c r="G43" s="50">
        <f t="shared" ref="G43:G61" si="4">F43*E43</f>
        <v>5260</v>
      </c>
      <c r="H43" s="73"/>
      <c r="I43" s="115"/>
    </row>
    <row r="44" s="68" customFormat="1" ht="22.5" spans="1:9">
      <c r="A44" s="72">
        <v>5</v>
      </c>
      <c r="B44" s="108" t="s">
        <v>544</v>
      </c>
      <c r="C44" s="111" t="s">
        <v>612</v>
      </c>
      <c r="D44" s="103" t="s">
        <v>107</v>
      </c>
      <c r="E44" s="103">
        <v>1</v>
      </c>
      <c r="F44" s="50">
        <v>28560</v>
      </c>
      <c r="G44" s="50">
        <f t="shared" si="4"/>
        <v>28560</v>
      </c>
      <c r="H44" s="73"/>
      <c r="I44" s="115"/>
    </row>
    <row r="45" s="68" customFormat="1" spans="1:9">
      <c r="A45" s="294" t="s">
        <v>140</v>
      </c>
      <c r="B45" s="70" t="s">
        <v>613</v>
      </c>
      <c r="C45" s="109"/>
      <c r="D45" s="72"/>
      <c r="E45" s="102"/>
      <c r="F45" s="72"/>
      <c r="G45" s="72"/>
      <c r="H45" s="73"/>
      <c r="I45" s="115"/>
    </row>
    <row r="46" s="99" customFormat="1" ht="56.25" spans="1:9">
      <c r="A46" s="103">
        <v>1</v>
      </c>
      <c r="B46" s="104" t="s">
        <v>614</v>
      </c>
      <c r="C46" s="91" t="s">
        <v>615</v>
      </c>
      <c r="D46" s="72" t="s">
        <v>88</v>
      </c>
      <c r="E46" s="72">
        <v>1</v>
      </c>
      <c r="F46" s="50">
        <v>12670</v>
      </c>
      <c r="G46" s="50">
        <f t="shared" si="4"/>
        <v>12670</v>
      </c>
      <c r="H46" s="103"/>
      <c r="I46" s="115"/>
    </row>
    <row r="47" s="99" customFormat="1" spans="1:9">
      <c r="A47" s="294" t="s">
        <v>146</v>
      </c>
      <c r="B47" s="70" t="s">
        <v>616</v>
      </c>
      <c r="C47" s="71"/>
      <c r="D47" s="72"/>
      <c r="E47" s="102"/>
      <c r="F47" s="72"/>
      <c r="G47" s="50"/>
      <c r="H47" s="73"/>
      <c r="I47" s="115"/>
    </row>
    <row r="48" s="99" customFormat="1" ht="78.75" spans="1:9">
      <c r="A48" s="103">
        <v>1</v>
      </c>
      <c r="B48" s="104" t="s">
        <v>617</v>
      </c>
      <c r="C48" s="91" t="s">
        <v>618</v>
      </c>
      <c r="D48" s="72" t="s">
        <v>107</v>
      </c>
      <c r="E48" s="72">
        <v>2</v>
      </c>
      <c r="F48" s="50">
        <v>3920</v>
      </c>
      <c r="G48" s="50">
        <f t="shared" si="4"/>
        <v>7840</v>
      </c>
      <c r="H48" s="103"/>
      <c r="I48" s="115"/>
    </row>
    <row r="49" s="99" customFormat="1" ht="78.75" spans="1:9">
      <c r="A49" s="103">
        <v>2</v>
      </c>
      <c r="B49" s="104" t="s">
        <v>487</v>
      </c>
      <c r="C49" s="91" t="s">
        <v>619</v>
      </c>
      <c r="D49" s="72" t="s">
        <v>107</v>
      </c>
      <c r="E49" s="72">
        <v>2</v>
      </c>
      <c r="F49" s="50">
        <v>3650</v>
      </c>
      <c r="G49" s="50">
        <f t="shared" si="4"/>
        <v>7300</v>
      </c>
      <c r="H49" s="103"/>
      <c r="I49" s="115"/>
    </row>
    <row r="50" s="99" customFormat="1" ht="90" spans="1:9">
      <c r="A50" s="103">
        <v>3</v>
      </c>
      <c r="B50" s="104" t="s">
        <v>489</v>
      </c>
      <c r="C50" s="91" t="s">
        <v>490</v>
      </c>
      <c r="D50" s="72" t="s">
        <v>88</v>
      </c>
      <c r="E50" s="72">
        <v>1</v>
      </c>
      <c r="F50" s="50">
        <v>4900</v>
      </c>
      <c r="G50" s="50">
        <f t="shared" si="4"/>
        <v>4900</v>
      </c>
      <c r="H50" s="103"/>
      <c r="I50" s="115"/>
    </row>
    <row r="51" s="99" customFormat="1" ht="11.25" spans="1:9">
      <c r="A51" s="103">
        <v>4</v>
      </c>
      <c r="B51" s="104" t="s">
        <v>491</v>
      </c>
      <c r="C51" s="91" t="s">
        <v>492</v>
      </c>
      <c r="D51" s="72" t="s">
        <v>117</v>
      </c>
      <c r="E51" s="72">
        <v>2</v>
      </c>
      <c r="F51" s="50">
        <v>560</v>
      </c>
      <c r="G51" s="50">
        <f t="shared" si="4"/>
        <v>1120</v>
      </c>
      <c r="H51" s="103"/>
      <c r="I51" s="115"/>
    </row>
    <row r="52" s="99" customFormat="1" ht="78.75" spans="1:9">
      <c r="A52" s="103">
        <v>5</v>
      </c>
      <c r="B52" s="104" t="s">
        <v>620</v>
      </c>
      <c r="C52" s="91" t="s">
        <v>621</v>
      </c>
      <c r="D52" s="72" t="s">
        <v>88</v>
      </c>
      <c r="E52" s="72">
        <v>1</v>
      </c>
      <c r="F52" s="50">
        <v>5100</v>
      </c>
      <c r="G52" s="50">
        <f t="shared" si="4"/>
        <v>5100</v>
      </c>
      <c r="H52" s="103"/>
      <c r="I52" s="115"/>
    </row>
    <row r="53" s="99" customFormat="1" ht="135" spans="1:9">
      <c r="A53" s="103">
        <v>6</v>
      </c>
      <c r="B53" s="104" t="s">
        <v>622</v>
      </c>
      <c r="C53" s="91" t="s">
        <v>623</v>
      </c>
      <c r="D53" s="72" t="s">
        <v>96</v>
      </c>
      <c r="E53" s="72">
        <v>1</v>
      </c>
      <c r="F53" s="50">
        <v>1850</v>
      </c>
      <c r="G53" s="50">
        <f t="shared" si="4"/>
        <v>1850</v>
      </c>
      <c r="H53" s="103"/>
      <c r="I53" s="115"/>
    </row>
    <row r="54" s="99" customFormat="1" ht="101.25" spans="1:9">
      <c r="A54" s="103">
        <v>7</v>
      </c>
      <c r="B54" s="104" t="s">
        <v>624</v>
      </c>
      <c r="C54" s="91" t="s">
        <v>625</v>
      </c>
      <c r="D54" s="72" t="s">
        <v>96</v>
      </c>
      <c r="E54" s="72">
        <v>5</v>
      </c>
      <c r="F54" s="50">
        <v>1800</v>
      </c>
      <c r="G54" s="50">
        <f t="shared" si="4"/>
        <v>9000</v>
      </c>
      <c r="H54" s="103"/>
      <c r="I54" s="115"/>
    </row>
    <row r="55" s="99" customFormat="1" ht="11.25" spans="1:9">
      <c r="A55" s="103">
        <v>8</v>
      </c>
      <c r="B55" s="104" t="s">
        <v>626</v>
      </c>
      <c r="C55" s="91" t="s">
        <v>627</v>
      </c>
      <c r="D55" s="72" t="s">
        <v>117</v>
      </c>
      <c r="E55" s="72">
        <v>1</v>
      </c>
      <c r="F55" s="50">
        <v>680</v>
      </c>
      <c r="G55" s="50">
        <f t="shared" si="4"/>
        <v>680</v>
      </c>
      <c r="H55" s="103"/>
      <c r="I55" s="115"/>
    </row>
    <row r="56" s="99" customFormat="1" ht="22.5" spans="1:9">
      <c r="A56" s="103">
        <v>9</v>
      </c>
      <c r="B56" s="104" t="s">
        <v>628</v>
      </c>
      <c r="C56" s="91" t="s">
        <v>629</v>
      </c>
      <c r="D56" s="72" t="s">
        <v>96</v>
      </c>
      <c r="E56" s="72">
        <v>1</v>
      </c>
      <c r="F56" s="50">
        <v>950</v>
      </c>
      <c r="G56" s="50">
        <f t="shared" si="4"/>
        <v>950</v>
      </c>
      <c r="H56" s="103"/>
      <c r="I56" s="115"/>
    </row>
    <row r="57" s="99" customFormat="1" ht="101.25" spans="1:9">
      <c r="A57" s="103">
        <v>10</v>
      </c>
      <c r="B57" s="104" t="s">
        <v>630</v>
      </c>
      <c r="C57" s="91" t="s">
        <v>631</v>
      </c>
      <c r="D57" s="72" t="s">
        <v>96</v>
      </c>
      <c r="E57" s="72">
        <v>2</v>
      </c>
      <c r="F57" s="50">
        <v>4800</v>
      </c>
      <c r="G57" s="50">
        <f t="shared" si="4"/>
        <v>9600</v>
      </c>
      <c r="H57" s="103"/>
      <c r="I57" s="115"/>
    </row>
    <row r="58" s="99" customFormat="1" ht="11.25" spans="1:9">
      <c r="A58" s="103">
        <v>11</v>
      </c>
      <c r="B58" s="104" t="s">
        <v>632</v>
      </c>
      <c r="C58" s="91" t="s">
        <v>632</v>
      </c>
      <c r="D58" s="72" t="s">
        <v>54</v>
      </c>
      <c r="E58" s="72">
        <v>2</v>
      </c>
      <c r="F58" s="50">
        <v>90</v>
      </c>
      <c r="G58" s="50">
        <f t="shared" si="4"/>
        <v>180</v>
      </c>
      <c r="H58" s="103"/>
      <c r="I58" s="115"/>
    </row>
    <row r="59" s="99" customFormat="1" ht="11.25" spans="1:9">
      <c r="A59" s="103">
        <v>12</v>
      </c>
      <c r="B59" s="104" t="s">
        <v>633</v>
      </c>
      <c r="C59" s="91" t="s">
        <v>633</v>
      </c>
      <c r="D59" s="72" t="s">
        <v>54</v>
      </c>
      <c r="E59" s="72">
        <v>2</v>
      </c>
      <c r="F59" s="50">
        <v>350</v>
      </c>
      <c r="G59" s="50">
        <f t="shared" si="4"/>
        <v>700</v>
      </c>
      <c r="H59" s="103"/>
      <c r="I59" s="115"/>
    </row>
    <row r="60" s="99" customFormat="1" ht="202.5" spans="1:9">
      <c r="A60" s="103">
        <v>13</v>
      </c>
      <c r="B60" s="104" t="s">
        <v>493</v>
      </c>
      <c r="C60" s="91" t="s">
        <v>634</v>
      </c>
      <c r="D60" s="72" t="s">
        <v>88</v>
      </c>
      <c r="E60" s="72">
        <v>1</v>
      </c>
      <c r="F60" s="50">
        <v>5120</v>
      </c>
      <c r="G60" s="50">
        <f t="shared" si="4"/>
        <v>5120</v>
      </c>
      <c r="H60" s="103"/>
      <c r="I60" s="115"/>
    </row>
    <row r="61" s="99" customFormat="1" ht="90" spans="1:9">
      <c r="A61" s="103">
        <v>14</v>
      </c>
      <c r="B61" s="104" t="s">
        <v>635</v>
      </c>
      <c r="C61" s="91" t="s">
        <v>636</v>
      </c>
      <c r="D61" s="72" t="s">
        <v>88</v>
      </c>
      <c r="E61" s="72">
        <v>1</v>
      </c>
      <c r="F61" s="50">
        <v>3270</v>
      </c>
      <c r="G61" s="50">
        <f t="shared" si="4"/>
        <v>3270</v>
      </c>
      <c r="H61" s="103"/>
      <c r="I61" s="115"/>
    </row>
    <row r="62" s="99" customFormat="1" spans="1:9">
      <c r="A62" s="294" t="s">
        <v>162</v>
      </c>
      <c r="B62" s="70" t="s">
        <v>637</v>
      </c>
      <c r="C62" s="71"/>
      <c r="D62" s="72"/>
      <c r="E62" s="102"/>
      <c r="F62" s="72"/>
      <c r="G62" s="50"/>
      <c r="H62" s="73"/>
      <c r="I62" s="115"/>
    </row>
    <row r="63" s="99" customFormat="1" ht="168.75" spans="1:9">
      <c r="A63" s="103">
        <v>1</v>
      </c>
      <c r="B63" s="104" t="s">
        <v>497</v>
      </c>
      <c r="C63" s="91" t="s">
        <v>638</v>
      </c>
      <c r="D63" s="72" t="s">
        <v>88</v>
      </c>
      <c r="E63" s="72">
        <v>1</v>
      </c>
      <c r="F63" s="50">
        <v>16654</v>
      </c>
      <c r="G63" s="50">
        <f t="shared" ref="G63:G76" si="5">F63*E63</f>
        <v>16654</v>
      </c>
      <c r="H63" s="103"/>
      <c r="I63" s="115"/>
    </row>
    <row r="64" s="99" customFormat="1" ht="101.25" spans="1:9">
      <c r="A64" s="103">
        <v>2</v>
      </c>
      <c r="B64" s="104" t="s">
        <v>504</v>
      </c>
      <c r="C64" s="91" t="s">
        <v>639</v>
      </c>
      <c r="D64" s="72" t="s">
        <v>88</v>
      </c>
      <c r="E64" s="72">
        <v>1</v>
      </c>
      <c r="F64" s="50">
        <v>17899</v>
      </c>
      <c r="G64" s="50">
        <f t="shared" si="5"/>
        <v>17899</v>
      </c>
      <c r="H64" s="103"/>
      <c r="I64" s="115"/>
    </row>
    <row r="65" s="99" customFormat="1" ht="90" spans="1:9">
      <c r="A65" s="103">
        <v>3</v>
      </c>
      <c r="B65" s="104" t="s">
        <v>640</v>
      </c>
      <c r="C65" s="91" t="s">
        <v>641</v>
      </c>
      <c r="D65" s="72" t="s">
        <v>96</v>
      </c>
      <c r="E65" s="72">
        <v>6</v>
      </c>
      <c r="F65" s="50">
        <v>8633</v>
      </c>
      <c r="G65" s="50">
        <f t="shared" si="5"/>
        <v>51798</v>
      </c>
      <c r="H65" s="103"/>
      <c r="I65" s="115"/>
    </row>
    <row r="66" s="99" customFormat="1" ht="56.25" spans="1:9">
      <c r="A66" s="103">
        <v>4</v>
      </c>
      <c r="B66" s="104" t="s">
        <v>642</v>
      </c>
      <c r="C66" s="91" t="s">
        <v>643</v>
      </c>
      <c r="D66" s="72" t="s">
        <v>96</v>
      </c>
      <c r="E66" s="72">
        <v>2</v>
      </c>
      <c r="F66" s="50">
        <v>11045</v>
      </c>
      <c r="G66" s="50">
        <f t="shared" si="5"/>
        <v>22090</v>
      </c>
      <c r="H66" s="103"/>
      <c r="I66" s="115"/>
    </row>
    <row r="67" s="99" customFormat="1" ht="11.25" spans="1:9">
      <c r="A67" s="103">
        <v>5</v>
      </c>
      <c r="B67" s="104" t="s">
        <v>644</v>
      </c>
      <c r="C67" s="91" t="s">
        <v>645</v>
      </c>
      <c r="D67" s="72" t="s">
        <v>107</v>
      </c>
      <c r="E67" s="72">
        <v>2</v>
      </c>
      <c r="F67" s="50">
        <v>4218</v>
      </c>
      <c r="G67" s="50">
        <f t="shared" si="5"/>
        <v>8436</v>
      </c>
      <c r="H67" s="103"/>
      <c r="I67" s="115"/>
    </row>
    <row r="68" s="99" customFormat="1" ht="101.25" spans="1:9">
      <c r="A68" s="103">
        <v>6</v>
      </c>
      <c r="B68" s="104" t="s">
        <v>646</v>
      </c>
      <c r="C68" s="91" t="s">
        <v>509</v>
      </c>
      <c r="D68" s="72" t="s">
        <v>96</v>
      </c>
      <c r="E68" s="72">
        <v>4</v>
      </c>
      <c r="F68" s="50">
        <v>3600</v>
      </c>
      <c r="G68" s="50">
        <f t="shared" si="5"/>
        <v>14400</v>
      </c>
      <c r="H68" s="103"/>
      <c r="I68" s="115"/>
    </row>
    <row r="69" s="99" customFormat="1" ht="101.25" spans="1:9">
      <c r="A69" s="103">
        <v>7</v>
      </c>
      <c r="B69" s="104" t="s">
        <v>647</v>
      </c>
      <c r="C69" s="91" t="s">
        <v>580</v>
      </c>
      <c r="D69" s="72" t="s">
        <v>96</v>
      </c>
      <c r="E69" s="72">
        <v>4</v>
      </c>
      <c r="F69" s="50">
        <v>2600</v>
      </c>
      <c r="G69" s="50">
        <f t="shared" si="5"/>
        <v>10400</v>
      </c>
      <c r="H69" s="103"/>
      <c r="I69" s="115"/>
    </row>
    <row r="70" s="99" customFormat="1" ht="101.25" spans="1:9">
      <c r="A70" s="103">
        <v>8</v>
      </c>
      <c r="B70" s="104" t="s">
        <v>648</v>
      </c>
      <c r="C70" s="91" t="s">
        <v>580</v>
      </c>
      <c r="D70" s="72" t="s">
        <v>96</v>
      </c>
      <c r="E70" s="72">
        <v>4</v>
      </c>
      <c r="F70" s="50">
        <v>2600</v>
      </c>
      <c r="G70" s="50">
        <f t="shared" si="5"/>
        <v>10400</v>
      </c>
      <c r="H70" s="103"/>
      <c r="I70" s="115"/>
    </row>
    <row r="71" s="99" customFormat="1" ht="56.25" spans="1:9">
      <c r="A71" s="103">
        <v>9</v>
      </c>
      <c r="B71" s="104" t="s">
        <v>649</v>
      </c>
      <c r="C71" s="91" t="s">
        <v>650</v>
      </c>
      <c r="D71" s="72" t="s">
        <v>88</v>
      </c>
      <c r="E71" s="72">
        <v>3</v>
      </c>
      <c r="F71" s="50">
        <v>6300</v>
      </c>
      <c r="G71" s="50">
        <f t="shared" si="5"/>
        <v>18900</v>
      </c>
      <c r="H71" s="103"/>
      <c r="I71" s="115"/>
    </row>
    <row r="72" s="99" customFormat="1" ht="56.25" spans="1:9">
      <c r="A72" s="103">
        <v>10</v>
      </c>
      <c r="B72" s="104" t="s">
        <v>651</v>
      </c>
      <c r="C72" s="91" t="s">
        <v>652</v>
      </c>
      <c r="D72" s="72" t="s">
        <v>88</v>
      </c>
      <c r="E72" s="72">
        <v>1</v>
      </c>
      <c r="F72" s="50">
        <v>11000</v>
      </c>
      <c r="G72" s="50">
        <f t="shared" si="5"/>
        <v>11000</v>
      </c>
      <c r="H72" s="103"/>
      <c r="I72" s="115"/>
    </row>
    <row r="73" s="99" customFormat="1" ht="56.25" spans="1:9">
      <c r="A73" s="103">
        <v>11</v>
      </c>
      <c r="B73" s="104" t="s">
        <v>653</v>
      </c>
      <c r="C73" s="91" t="s">
        <v>507</v>
      </c>
      <c r="D73" s="72" t="s">
        <v>88</v>
      </c>
      <c r="E73" s="72">
        <v>2</v>
      </c>
      <c r="F73" s="50">
        <v>5600</v>
      </c>
      <c r="G73" s="50">
        <f t="shared" si="5"/>
        <v>11200</v>
      </c>
      <c r="H73" s="103"/>
      <c r="I73" s="115"/>
    </row>
    <row r="74" s="99" customFormat="1" ht="56.25" spans="1:9">
      <c r="A74" s="103">
        <v>12</v>
      </c>
      <c r="B74" s="104" t="s">
        <v>654</v>
      </c>
      <c r="C74" s="91" t="s">
        <v>578</v>
      </c>
      <c r="D74" s="72" t="s">
        <v>88</v>
      </c>
      <c r="E74" s="72">
        <v>2</v>
      </c>
      <c r="F74" s="50">
        <v>5200</v>
      </c>
      <c r="G74" s="50">
        <f t="shared" si="5"/>
        <v>10400</v>
      </c>
      <c r="H74" s="103"/>
      <c r="I74" s="115"/>
    </row>
    <row r="75" s="99" customFormat="1" ht="56.25" spans="1:9">
      <c r="A75" s="103">
        <v>13</v>
      </c>
      <c r="B75" s="104" t="s">
        <v>655</v>
      </c>
      <c r="C75" s="91" t="s">
        <v>578</v>
      </c>
      <c r="D75" s="72" t="s">
        <v>88</v>
      </c>
      <c r="E75" s="72">
        <v>2</v>
      </c>
      <c r="F75" s="50">
        <v>5200</v>
      </c>
      <c r="G75" s="50">
        <f t="shared" si="5"/>
        <v>10400</v>
      </c>
      <c r="H75" s="103"/>
      <c r="I75" s="115"/>
    </row>
    <row r="76" s="99" customFormat="1" ht="146.25" spans="1:9">
      <c r="A76" s="103">
        <v>14</v>
      </c>
      <c r="B76" s="104" t="s">
        <v>581</v>
      </c>
      <c r="C76" s="91" t="s">
        <v>656</v>
      </c>
      <c r="D76" s="72" t="s">
        <v>88</v>
      </c>
      <c r="E76" s="72">
        <v>3</v>
      </c>
      <c r="F76" s="50">
        <v>1400</v>
      </c>
      <c r="G76" s="50">
        <f t="shared" si="5"/>
        <v>4200</v>
      </c>
      <c r="H76" s="103"/>
      <c r="I76" s="115"/>
    </row>
    <row r="77" s="99" customFormat="1" spans="1:9">
      <c r="A77" s="294" t="s">
        <v>172</v>
      </c>
      <c r="B77" s="70" t="s">
        <v>657</v>
      </c>
      <c r="C77" s="71"/>
      <c r="D77" s="72"/>
      <c r="E77" s="102"/>
      <c r="F77" s="72"/>
      <c r="G77" s="50"/>
      <c r="H77" s="73"/>
      <c r="I77" s="115"/>
    </row>
    <row r="78" s="99" customFormat="1" ht="180" spans="1:9">
      <c r="A78" s="103">
        <v>1</v>
      </c>
      <c r="B78" s="104" t="s">
        <v>658</v>
      </c>
      <c r="C78" s="91" t="s">
        <v>659</v>
      </c>
      <c r="D78" s="72" t="s">
        <v>88</v>
      </c>
      <c r="E78" s="72">
        <v>17</v>
      </c>
      <c r="F78" s="50">
        <v>2350</v>
      </c>
      <c r="G78" s="50">
        <f t="shared" ref="G78:G89" si="6">F78*E78</f>
        <v>39950</v>
      </c>
      <c r="H78" s="73"/>
      <c r="I78" s="115"/>
    </row>
    <row r="79" s="99" customFormat="1" ht="90" spans="1:9">
      <c r="A79" s="103">
        <v>2</v>
      </c>
      <c r="B79" s="104" t="s">
        <v>660</v>
      </c>
      <c r="C79" s="91" t="s">
        <v>661</v>
      </c>
      <c r="D79" s="72" t="s">
        <v>88</v>
      </c>
      <c r="E79" s="72">
        <v>18</v>
      </c>
      <c r="F79" s="50">
        <v>1700</v>
      </c>
      <c r="G79" s="50">
        <f t="shared" si="6"/>
        <v>30600</v>
      </c>
      <c r="H79" s="73"/>
      <c r="I79" s="115"/>
    </row>
    <row r="80" s="99" customFormat="1" ht="67.5" spans="1:9">
      <c r="A80" s="103">
        <v>3</v>
      </c>
      <c r="B80" s="104" t="s">
        <v>662</v>
      </c>
      <c r="C80" s="91" t="s">
        <v>663</v>
      </c>
      <c r="D80" s="72" t="s">
        <v>88</v>
      </c>
      <c r="E80" s="72">
        <v>36</v>
      </c>
      <c r="F80" s="50">
        <v>750</v>
      </c>
      <c r="G80" s="50">
        <f t="shared" si="6"/>
        <v>27000</v>
      </c>
      <c r="H80" s="73"/>
      <c r="I80" s="115"/>
    </row>
    <row r="81" s="99" customFormat="1" ht="191.25" spans="1:9">
      <c r="A81" s="103">
        <v>4</v>
      </c>
      <c r="B81" s="104" t="s">
        <v>664</v>
      </c>
      <c r="C81" s="91" t="s">
        <v>665</v>
      </c>
      <c r="D81" s="72" t="s">
        <v>88</v>
      </c>
      <c r="E81" s="72">
        <v>8</v>
      </c>
      <c r="F81" s="50">
        <v>4900</v>
      </c>
      <c r="G81" s="50">
        <f t="shared" si="6"/>
        <v>39200</v>
      </c>
      <c r="H81" s="73"/>
      <c r="I81" s="115"/>
    </row>
    <row r="82" s="99" customFormat="1" ht="101.25" spans="1:9">
      <c r="A82" s="103">
        <v>5</v>
      </c>
      <c r="B82" s="104" t="s">
        <v>666</v>
      </c>
      <c r="C82" s="91" t="s">
        <v>667</v>
      </c>
      <c r="D82" s="72" t="s">
        <v>88</v>
      </c>
      <c r="E82" s="72">
        <v>1</v>
      </c>
      <c r="F82" s="50">
        <v>1100</v>
      </c>
      <c r="G82" s="50">
        <f t="shared" si="6"/>
        <v>1100</v>
      </c>
      <c r="H82" s="73"/>
      <c r="I82" s="115"/>
    </row>
    <row r="83" s="99" customFormat="1" ht="281.25" spans="1:9">
      <c r="A83" s="103">
        <v>6</v>
      </c>
      <c r="B83" s="104" t="s">
        <v>668</v>
      </c>
      <c r="C83" s="91" t="s">
        <v>669</v>
      </c>
      <c r="D83" s="72" t="s">
        <v>88</v>
      </c>
      <c r="E83" s="72">
        <v>1</v>
      </c>
      <c r="F83" s="50">
        <v>6500</v>
      </c>
      <c r="G83" s="50">
        <f t="shared" si="6"/>
        <v>6500</v>
      </c>
      <c r="H83" s="73"/>
      <c r="I83" s="115"/>
    </row>
    <row r="84" s="99" customFormat="1" ht="45" spans="1:9">
      <c r="A84" s="103">
        <v>7</v>
      </c>
      <c r="B84" s="104" t="s">
        <v>670</v>
      </c>
      <c r="C84" s="91" t="s">
        <v>671</v>
      </c>
      <c r="D84" s="72" t="s">
        <v>88</v>
      </c>
      <c r="E84" s="72">
        <v>1</v>
      </c>
      <c r="F84" s="50">
        <v>6333</v>
      </c>
      <c r="G84" s="50">
        <f t="shared" si="6"/>
        <v>6333</v>
      </c>
      <c r="H84" s="103"/>
      <c r="I84" s="115"/>
    </row>
    <row r="85" s="99" customFormat="1" ht="11.25" spans="1:9">
      <c r="A85" s="103">
        <v>8</v>
      </c>
      <c r="B85" s="104" t="s">
        <v>672</v>
      </c>
      <c r="C85" s="91" t="s">
        <v>672</v>
      </c>
      <c r="D85" s="72" t="s">
        <v>213</v>
      </c>
      <c r="E85" s="72">
        <v>5</v>
      </c>
      <c r="F85" s="50">
        <v>35</v>
      </c>
      <c r="G85" s="50">
        <f t="shared" si="6"/>
        <v>175</v>
      </c>
      <c r="H85" s="103"/>
      <c r="I85" s="115"/>
    </row>
    <row r="86" s="99" customFormat="1" ht="11.25" spans="1:9">
      <c r="A86" s="103">
        <v>9</v>
      </c>
      <c r="B86" s="104" t="s">
        <v>673</v>
      </c>
      <c r="C86" s="91" t="s">
        <v>674</v>
      </c>
      <c r="D86" s="72" t="s">
        <v>54</v>
      </c>
      <c r="E86" s="72">
        <v>87</v>
      </c>
      <c r="F86" s="50">
        <v>15</v>
      </c>
      <c r="G86" s="50">
        <f t="shared" si="6"/>
        <v>1305</v>
      </c>
      <c r="H86" s="103"/>
      <c r="I86" s="115"/>
    </row>
    <row r="87" s="99" customFormat="1" ht="11.25" spans="1:9">
      <c r="A87" s="103">
        <v>10</v>
      </c>
      <c r="B87" s="104" t="s">
        <v>675</v>
      </c>
      <c r="C87" s="91" t="s">
        <v>676</v>
      </c>
      <c r="D87" s="72" t="s">
        <v>54</v>
      </c>
      <c r="E87" s="72">
        <v>79</v>
      </c>
      <c r="F87" s="50">
        <v>30</v>
      </c>
      <c r="G87" s="50">
        <f t="shared" si="6"/>
        <v>2370</v>
      </c>
      <c r="H87" s="103"/>
      <c r="I87" s="115"/>
    </row>
    <row r="88" s="99" customFormat="1" ht="11.25" spans="1:9">
      <c r="A88" s="103">
        <v>11</v>
      </c>
      <c r="B88" s="104" t="s">
        <v>677</v>
      </c>
      <c r="C88" s="91" t="s">
        <v>678</v>
      </c>
      <c r="D88" s="72" t="s">
        <v>679</v>
      </c>
      <c r="E88" s="72">
        <v>3</v>
      </c>
      <c r="F88" s="50">
        <v>6555</v>
      </c>
      <c r="G88" s="50">
        <f t="shared" si="6"/>
        <v>19665</v>
      </c>
      <c r="H88" s="103"/>
      <c r="I88" s="115"/>
    </row>
    <row r="89" s="99" customFormat="1" ht="11.25" spans="1:9">
      <c r="A89" s="103">
        <v>12</v>
      </c>
      <c r="B89" s="105" t="s">
        <v>680</v>
      </c>
      <c r="C89" s="106" t="s">
        <v>681</v>
      </c>
      <c r="D89" s="107" t="s">
        <v>682</v>
      </c>
      <c r="E89" s="116">
        <v>1</v>
      </c>
      <c r="F89" s="92">
        <v>2000</v>
      </c>
      <c r="G89" s="50">
        <f t="shared" si="6"/>
        <v>2000</v>
      </c>
      <c r="H89" s="74"/>
      <c r="I89" s="115"/>
    </row>
    <row r="90" s="99" customFormat="1" spans="1:9">
      <c r="A90" s="294" t="s">
        <v>218</v>
      </c>
      <c r="B90" s="70" t="s">
        <v>187</v>
      </c>
      <c r="C90" s="71"/>
      <c r="D90" s="72"/>
      <c r="E90" s="102"/>
      <c r="F90" s="72"/>
      <c r="G90" s="50"/>
      <c r="H90" s="73"/>
      <c r="I90" s="115"/>
    </row>
    <row r="91" s="99" customFormat="1" ht="22.5" spans="1:9">
      <c r="A91" s="72">
        <v>1</v>
      </c>
      <c r="B91" s="105" t="s">
        <v>584</v>
      </c>
      <c r="C91" s="108" t="s">
        <v>683</v>
      </c>
      <c r="D91" s="103" t="s">
        <v>107</v>
      </c>
      <c r="E91" s="103">
        <v>2</v>
      </c>
      <c r="F91" s="50">
        <v>750</v>
      </c>
      <c r="G91" s="50">
        <f t="shared" ref="G91:G96" si="7">F91*E91</f>
        <v>1500</v>
      </c>
      <c r="H91" s="71"/>
      <c r="I91" s="115"/>
    </row>
    <row r="92" s="99" customFormat="1" ht="11.25" spans="1:9">
      <c r="A92" s="72">
        <v>2</v>
      </c>
      <c r="B92" s="105" t="s">
        <v>584</v>
      </c>
      <c r="C92" s="108" t="s">
        <v>684</v>
      </c>
      <c r="D92" s="103" t="s">
        <v>107</v>
      </c>
      <c r="E92" s="103">
        <v>1</v>
      </c>
      <c r="F92" s="50">
        <v>710</v>
      </c>
      <c r="G92" s="50">
        <f t="shared" si="7"/>
        <v>710</v>
      </c>
      <c r="H92" s="71"/>
      <c r="I92" s="115"/>
    </row>
    <row r="93" s="99" customFormat="1" ht="11.25" spans="1:9">
      <c r="A93" s="72">
        <v>3</v>
      </c>
      <c r="B93" s="105" t="s">
        <v>685</v>
      </c>
      <c r="C93" s="108" t="s">
        <v>686</v>
      </c>
      <c r="D93" s="103" t="s">
        <v>107</v>
      </c>
      <c r="E93" s="103">
        <v>4</v>
      </c>
      <c r="F93" s="50">
        <v>750</v>
      </c>
      <c r="G93" s="50">
        <f t="shared" si="7"/>
        <v>3000</v>
      </c>
      <c r="H93" s="71"/>
      <c r="I93" s="115"/>
    </row>
    <row r="94" s="99" customFormat="1" ht="11.25" spans="1:9">
      <c r="A94" s="72">
        <v>4</v>
      </c>
      <c r="B94" s="105" t="s">
        <v>589</v>
      </c>
      <c r="C94" s="108" t="s">
        <v>687</v>
      </c>
      <c r="D94" s="103" t="s">
        <v>99</v>
      </c>
      <c r="E94" s="103">
        <v>1</v>
      </c>
      <c r="F94" s="50">
        <v>1700</v>
      </c>
      <c r="G94" s="50">
        <f t="shared" si="7"/>
        <v>1700</v>
      </c>
      <c r="H94" s="71"/>
      <c r="I94" s="115"/>
    </row>
    <row r="95" s="99" customFormat="1" ht="11.25" spans="1:9">
      <c r="A95" s="72">
        <v>5</v>
      </c>
      <c r="B95" s="105" t="s">
        <v>589</v>
      </c>
      <c r="C95" s="108" t="s">
        <v>688</v>
      </c>
      <c r="D95" s="103" t="s">
        <v>99</v>
      </c>
      <c r="E95" s="103">
        <v>2</v>
      </c>
      <c r="F95" s="50">
        <v>410</v>
      </c>
      <c r="G95" s="50">
        <f t="shared" si="7"/>
        <v>820</v>
      </c>
      <c r="H95" s="71"/>
      <c r="I95" s="115"/>
    </row>
    <row r="96" s="99" customFormat="1" ht="11.25" spans="1:9">
      <c r="A96" s="72">
        <v>6</v>
      </c>
      <c r="B96" s="105" t="s">
        <v>589</v>
      </c>
      <c r="C96" s="108" t="s">
        <v>689</v>
      </c>
      <c r="D96" s="103" t="s">
        <v>99</v>
      </c>
      <c r="E96" s="103">
        <v>1</v>
      </c>
      <c r="F96" s="50">
        <v>80</v>
      </c>
      <c r="G96" s="50">
        <f t="shared" si="7"/>
        <v>80</v>
      </c>
      <c r="H96" s="71"/>
      <c r="I96" s="115"/>
    </row>
    <row r="97" s="99" customFormat="1" ht="11.25" spans="1:9">
      <c r="A97" s="72">
        <v>7</v>
      </c>
      <c r="B97" s="105" t="s">
        <v>589</v>
      </c>
      <c r="C97" s="108" t="s">
        <v>690</v>
      </c>
      <c r="D97" s="103" t="s">
        <v>99</v>
      </c>
      <c r="E97" s="103">
        <v>3</v>
      </c>
      <c r="F97" s="50">
        <v>30</v>
      </c>
      <c r="G97" s="50">
        <f t="shared" ref="G97:G108" si="8">F97*E97</f>
        <v>90</v>
      </c>
      <c r="H97" s="71"/>
      <c r="I97" s="115"/>
    </row>
    <row r="98" s="99" customFormat="1" ht="11.25" spans="1:9">
      <c r="A98" s="72">
        <v>8</v>
      </c>
      <c r="B98" s="71" t="s">
        <v>586</v>
      </c>
      <c r="C98" s="106" t="s">
        <v>530</v>
      </c>
      <c r="D98" s="72" t="s">
        <v>66</v>
      </c>
      <c r="E98" s="103">
        <v>950</v>
      </c>
      <c r="F98" s="50">
        <v>8.8</v>
      </c>
      <c r="G98" s="50">
        <f t="shared" si="8"/>
        <v>8360</v>
      </c>
      <c r="H98" s="71"/>
      <c r="I98" s="115"/>
    </row>
    <row r="99" s="99" customFormat="1" ht="11.25" spans="1:9">
      <c r="A99" s="72">
        <v>9</v>
      </c>
      <c r="B99" s="71" t="s">
        <v>586</v>
      </c>
      <c r="C99" s="106" t="s">
        <v>691</v>
      </c>
      <c r="D99" s="72" t="s">
        <v>66</v>
      </c>
      <c r="E99" s="103">
        <v>150</v>
      </c>
      <c r="F99" s="50">
        <v>13.5</v>
      </c>
      <c r="G99" s="50">
        <f t="shared" si="8"/>
        <v>2025</v>
      </c>
      <c r="H99" s="71"/>
      <c r="I99" s="115"/>
    </row>
    <row r="100" s="99" customFormat="1" ht="11.25" spans="1:9">
      <c r="A100" s="72">
        <v>10</v>
      </c>
      <c r="B100" s="71" t="s">
        <v>528</v>
      </c>
      <c r="C100" s="106" t="s">
        <v>588</v>
      </c>
      <c r="D100" s="72" t="s">
        <v>66</v>
      </c>
      <c r="E100" s="103">
        <v>300</v>
      </c>
      <c r="F100" s="50">
        <v>4.5</v>
      </c>
      <c r="G100" s="50">
        <f t="shared" si="8"/>
        <v>1350</v>
      </c>
      <c r="H100" s="71"/>
      <c r="I100" s="115"/>
    </row>
    <row r="101" s="68" customFormat="1" spans="1:16384">
      <c r="A101" s="72">
        <v>11</v>
      </c>
      <c r="B101" s="110" t="s">
        <v>692</v>
      </c>
      <c r="C101" s="110" t="s">
        <v>693</v>
      </c>
      <c r="D101" s="112" t="s">
        <v>66</v>
      </c>
      <c r="E101" s="103">
        <v>10</v>
      </c>
      <c r="F101" s="50">
        <v>195</v>
      </c>
      <c r="G101" s="50">
        <f t="shared" si="8"/>
        <v>1950</v>
      </c>
      <c r="H101" s="112"/>
      <c r="I101" s="115"/>
      <c r="XEW101" s="65"/>
      <c r="XEX101" s="65"/>
      <c r="XEY101" s="65"/>
      <c r="XEZ101" s="65"/>
      <c r="XFA101" s="65"/>
      <c r="XFB101" s="65"/>
      <c r="XFC101" s="65"/>
      <c r="XFD101" s="65"/>
    </row>
    <row r="102" s="99" customFormat="1" ht="11.25" spans="1:9">
      <c r="A102" s="72">
        <v>12</v>
      </c>
      <c r="B102" s="71" t="s">
        <v>694</v>
      </c>
      <c r="C102" s="106" t="s">
        <v>695</v>
      </c>
      <c r="D102" s="72" t="s">
        <v>66</v>
      </c>
      <c r="E102" s="103">
        <v>300</v>
      </c>
      <c r="F102" s="50">
        <v>12.8</v>
      </c>
      <c r="G102" s="50">
        <f t="shared" si="8"/>
        <v>3840</v>
      </c>
      <c r="H102" s="71"/>
      <c r="I102" s="115"/>
    </row>
    <row r="103" s="99" customFormat="1" ht="11.25" spans="1:9">
      <c r="A103" s="72">
        <v>13</v>
      </c>
      <c r="B103" s="71" t="s">
        <v>696</v>
      </c>
      <c r="C103" s="106" t="s">
        <v>697</v>
      </c>
      <c r="D103" s="72" t="s">
        <v>66</v>
      </c>
      <c r="E103" s="103">
        <v>300</v>
      </c>
      <c r="F103" s="50">
        <v>4.15</v>
      </c>
      <c r="G103" s="50">
        <f t="shared" si="8"/>
        <v>1245</v>
      </c>
      <c r="H103" s="71"/>
      <c r="I103" s="115"/>
    </row>
    <row r="104" s="68" customFormat="1" spans="1:16384">
      <c r="A104" s="72">
        <v>14</v>
      </c>
      <c r="B104" s="110" t="s">
        <v>698</v>
      </c>
      <c r="C104" s="110" t="s">
        <v>699</v>
      </c>
      <c r="D104" s="112" t="s">
        <v>66</v>
      </c>
      <c r="E104" s="103">
        <v>10</v>
      </c>
      <c r="F104" s="50">
        <v>195</v>
      </c>
      <c r="G104" s="50">
        <f t="shared" si="8"/>
        <v>1950</v>
      </c>
      <c r="H104" s="112"/>
      <c r="I104" s="115"/>
      <c r="XEW104" s="65"/>
      <c r="XEX104" s="65"/>
      <c r="XEY104" s="65"/>
      <c r="XEZ104" s="65"/>
      <c r="XFA104" s="65"/>
      <c r="XFB104" s="65"/>
      <c r="XFC104" s="65"/>
      <c r="XFD104" s="65"/>
    </row>
    <row r="105" s="99" customFormat="1" ht="11.25" spans="1:9">
      <c r="A105" s="72">
        <v>15</v>
      </c>
      <c r="B105" s="71" t="s">
        <v>700</v>
      </c>
      <c r="C105" s="106" t="s">
        <v>701</v>
      </c>
      <c r="D105" s="72" t="s">
        <v>66</v>
      </c>
      <c r="E105" s="103">
        <v>600</v>
      </c>
      <c r="F105" s="50">
        <v>12.8</v>
      </c>
      <c r="G105" s="50">
        <f t="shared" si="8"/>
        <v>7680</v>
      </c>
      <c r="H105" s="71"/>
      <c r="I105" s="115"/>
    </row>
    <row r="106" s="99" customFormat="1" ht="11.25" spans="1:9">
      <c r="A106" s="72">
        <v>16</v>
      </c>
      <c r="B106" s="71" t="s">
        <v>702</v>
      </c>
      <c r="C106" s="106" t="s">
        <v>588</v>
      </c>
      <c r="D106" s="72" t="s">
        <v>66</v>
      </c>
      <c r="E106" s="103">
        <v>600</v>
      </c>
      <c r="F106" s="50">
        <v>4.5</v>
      </c>
      <c r="G106" s="50">
        <f t="shared" si="8"/>
        <v>2700</v>
      </c>
      <c r="H106" s="71"/>
      <c r="I106" s="115"/>
    </row>
    <row r="107" s="99" customFormat="1" ht="11.25" spans="1:9">
      <c r="A107" s="72">
        <v>17</v>
      </c>
      <c r="B107" s="71" t="s">
        <v>703</v>
      </c>
      <c r="C107" s="109" t="s">
        <v>704</v>
      </c>
      <c r="D107" s="72" t="s">
        <v>66</v>
      </c>
      <c r="E107" s="72">
        <v>20</v>
      </c>
      <c r="F107" s="92">
        <v>29</v>
      </c>
      <c r="G107" s="50">
        <f t="shared" si="8"/>
        <v>580</v>
      </c>
      <c r="H107" s="71"/>
      <c r="I107" s="115"/>
    </row>
    <row r="108" s="99" customFormat="1" ht="11.25" spans="1:9">
      <c r="A108" s="72">
        <v>18</v>
      </c>
      <c r="B108" s="71" t="s">
        <v>118</v>
      </c>
      <c r="C108" s="109" t="s">
        <v>119</v>
      </c>
      <c r="D108" s="72" t="s">
        <v>88</v>
      </c>
      <c r="E108" s="72">
        <v>2</v>
      </c>
      <c r="F108" s="92">
        <v>3600</v>
      </c>
      <c r="G108" s="50">
        <f t="shared" si="8"/>
        <v>7200</v>
      </c>
      <c r="H108" s="72"/>
      <c r="I108" s="115"/>
    </row>
    <row r="109" s="66" customFormat="1" spans="1:8">
      <c r="A109" s="23" t="s">
        <v>131</v>
      </c>
      <c r="B109" s="93" t="s">
        <v>26</v>
      </c>
      <c r="C109" s="94"/>
      <c r="D109" s="94"/>
      <c r="E109" s="95"/>
      <c r="F109" s="96">
        <f>SUM(G7:G108)</f>
        <v>847658</v>
      </c>
      <c r="G109" s="96"/>
      <c r="H109" s="97"/>
    </row>
  </sheetData>
  <autoFilter xmlns:etc="http://www.wps.cn/officeDocument/2017/etCustomData" ref="A3:XFD109" etc:filterBottomFollowUsedRange="0">
    <extLst/>
  </autoFilter>
  <mergeCells count="13">
    <mergeCell ref="A1:H1"/>
    <mergeCell ref="F2:G2"/>
    <mergeCell ref="B5:C5"/>
    <mergeCell ref="B27:C27"/>
    <mergeCell ref="B30:C30"/>
    <mergeCell ref="B109:E109"/>
    <mergeCell ref="F109:G109"/>
    <mergeCell ref="A2:A3"/>
    <mergeCell ref="B2:B3"/>
    <mergeCell ref="C2:C3"/>
    <mergeCell ref="D2:D3"/>
    <mergeCell ref="E2:E3"/>
    <mergeCell ref="H2:H3"/>
  </mergeCells>
  <printOptions horizontalCentered="1"/>
  <pageMargins left="0.708333333333333" right="0.708333333333333" top="0.747916666666667" bottom="0.747916666666667" header="0.314583333333333" footer="0.314583333333333"/>
  <pageSetup paperSize="9"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3"/>
  <sheetViews>
    <sheetView tabSelected="1" view="pageBreakPreview" zoomScaleNormal="70" workbookViewId="0">
      <pane ySplit="3" topLeftCell="A7" activePane="bottomLeft" state="frozen"/>
      <selection/>
      <selection pane="bottomLeft" activeCell="B6" sqref="B6:B7"/>
    </sheetView>
  </sheetViews>
  <sheetFormatPr defaultColWidth="9" defaultRowHeight="13.5"/>
  <cols>
    <col min="1" max="1" width="5.06666666666667" style="67" customWidth="1"/>
    <col min="2" max="2" width="28.3333333333333" style="68" customWidth="1"/>
    <col min="3" max="3" width="97.1083333333333" style="68" customWidth="1"/>
    <col min="4" max="5" width="7.6" style="67" customWidth="1"/>
    <col min="6" max="7" width="11.6666666666667" style="67" customWidth="1"/>
    <col min="8" max="8" width="10.0666666666667" style="68" customWidth="1"/>
    <col min="9" max="9" width="10.7333333333333" style="68" customWidth="1"/>
    <col min="10" max="206" width="9" style="68"/>
    <col min="207" max="207" width="5.73333333333333" style="68" customWidth="1"/>
    <col min="208" max="208" width="19.2666666666667" style="68" customWidth="1"/>
    <col min="209" max="209" width="54" style="68" customWidth="1"/>
    <col min="210" max="210" width="9.6" style="68" customWidth="1"/>
    <col min="211" max="211" width="5.33333333333333" style="68" customWidth="1"/>
    <col min="212" max="212" width="8" style="68" customWidth="1"/>
    <col min="213" max="213" width="16.4666666666667" style="68" customWidth="1"/>
    <col min="214" max="215" width="11.4666666666667" style="68" customWidth="1"/>
    <col min="216" max="216" width="10.4666666666667" style="68" customWidth="1"/>
    <col min="217" max="217" width="9" style="68"/>
    <col min="218" max="218" width="11.1333333333333" style="68" customWidth="1"/>
    <col min="219" max="219" width="11.6" style="68" customWidth="1"/>
    <col min="220" max="462" width="9" style="68"/>
    <col min="463" max="463" width="5.73333333333333" style="68" customWidth="1"/>
    <col min="464" max="464" width="19.2666666666667" style="68" customWidth="1"/>
    <col min="465" max="465" width="54" style="68" customWidth="1"/>
    <col min="466" max="466" width="9.6" style="68" customWidth="1"/>
    <col min="467" max="467" width="5.33333333333333" style="68" customWidth="1"/>
    <col min="468" max="468" width="8" style="68" customWidth="1"/>
    <col min="469" max="469" width="16.4666666666667" style="68" customWidth="1"/>
    <col min="470" max="471" width="11.4666666666667" style="68" customWidth="1"/>
    <col min="472" max="472" width="10.4666666666667" style="68" customWidth="1"/>
    <col min="473" max="473" width="9" style="68"/>
    <col min="474" max="474" width="11.1333333333333" style="68" customWidth="1"/>
    <col min="475" max="475" width="11.6" style="68" customWidth="1"/>
    <col min="476" max="718" width="9" style="68"/>
    <col min="719" max="719" width="5.73333333333333" style="68" customWidth="1"/>
    <col min="720" max="720" width="19.2666666666667" style="68" customWidth="1"/>
    <col min="721" max="721" width="54" style="68" customWidth="1"/>
    <col min="722" max="722" width="9.6" style="68" customWidth="1"/>
    <col min="723" max="723" width="5.33333333333333" style="68" customWidth="1"/>
    <col min="724" max="724" width="8" style="68" customWidth="1"/>
    <col min="725" max="725" width="16.4666666666667" style="68" customWidth="1"/>
    <col min="726" max="727" width="11.4666666666667" style="68" customWidth="1"/>
    <col min="728" max="728" width="10.4666666666667" style="68" customWidth="1"/>
    <col min="729" max="729" width="9" style="68"/>
    <col min="730" max="730" width="11.1333333333333" style="68" customWidth="1"/>
    <col min="731" max="731" width="11.6" style="68" customWidth="1"/>
    <col min="732" max="974" width="9" style="68"/>
    <col min="975" max="975" width="5.73333333333333" style="68" customWidth="1"/>
    <col min="976" max="976" width="19.2666666666667" style="68" customWidth="1"/>
    <col min="977" max="977" width="54" style="68" customWidth="1"/>
    <col min="978" max="978" width="9.6" style="68" customWidth="1"/>
    <col min="979" max="979" width="5.33333333333333" style="68" customWidth="1"/>
    <col min="980" max="980" width="8" style="68" customWidth="1"/>
    <col min="981" max="981" width="16.4666666666667" style="68" customWidth="1"/>
    <col min="982" max="983" width="11.4666666666667" style="68" customWidth="1"/>
    <col min="984" max="984" width="10.4666666666667" style="68" customWidth="1"/>
    <col min="985" max="985" width="9" style="68"/>
    <col min="986" max="986" width="11.1333333333333" style="68" customWidth="1"/>
    <col min="987" max="987" width="11.6" style="68" customWidth="1"/>
    <col min="988" max="1230" width="9" style="68"/>
    <col min="1231" max="1231" width="5.73333333333333" style="68" customWidth="1"/>
    <col min="1232" max="1232" width="19.2666666666667" style="68" customWidth="1"/>
    <col min="1233" max="1233" width="54" style="68" customWidth="1"/>
    <col min="1234" max="1234" width="9.6" style="68" customWidth="1"/>
    <col min="1235" max="1235" width="5.33333333333333" style="68" customWidth="1"/>
    <col min="1236" max="1236" width="8" style="68" customWidth="1"/>
    <col min="1237" max="1237" width="16.4666666666667" style="68" customWidth="1"/>
    <col min="1238" max="1239" width="11.4666666666667" style="68" customWidth="1"/>
    <col min="1240" max="1240" width="10.4666666666667" style="68" customWidth="1"/>
    <col min="1241" max="1241" width="9" style="68"/>
    <col min="1242" max="1242" width="11.1333333333333" style="68" customWidth="1"/>
    <col min="1243" max="1243" width="11.6" style="68" customWidth="1"/>
    <col min="1244" max="1486" width="9" style="68"/>
    <col min="1487" max="1487" width="5.73333333333333" style="68" customWidth="1"/>
    <col min="1488" max="1488" width="19.2666666666667" style="68" customWidth="1"/>
    <col min="1489" max="1489" width="54" style="68" customWidth="1"/>
    <col min="1490" max="1490" width="9.6" style="68" customWidth="1"/>
    <col min="1491" max="1491" width="5.33333333333333" style="68" customWidth="1"/>
    <col min="1492" max="1492" width="8" style="68" customWidth="1"/>
    <col min="1493" max="1493" width="16.4666666666667" style="68" customWidth="1"/>
    <col min="1494" max="1495" width="11.4666666666667" style="68" customWidth="1"/>
    <col min="1496" max="1496" width="10.4666666666667" style="68" customWidth="1"/>
    <col min="1497" max="1497" width="9" style="68"/>
    <col min="1498" max="1498" width="11.1333333333333" style="68" customWidth="1"/>
    <col min="1499" max="1499" width="11.6" style="68" customWidth="1"/>
    <col min="1500" max="1742" width="9" style="68"/>
    <col min="1743" max="1743" width="5.73333333333333" style="68" customWidth="1"/>
    <col min="1744" max="1744" width="19.2666666666667" style="68" customWidth="1"/>
    <col min="1745" max="1745" width="54" style="68" customWidth="1"/>
    <col min="1746" max="1746" width="9.6" style="68" customWidth="1"/>
    <col min="1747" max="1747" width="5.33333333333333" style="68" customWidth="1"/>
    <col min="1748" max="1748" width="8" style="68" customWidth="1"/>
    <col min="1749" max="1749" width="16.4666666666667" style="68" customWidth="1"/>
    <col min="1750" max="1751" width="11.4666666666667" style="68" customWidth="1"/>
    <col min="1752" max="1752" width="10.4666666666667" style="68" customWidth="1"/>
    <col min="1753" max="1753" width="9" style="68"/>
    <col min="1754" max="1754" width="11.1333333333333" style="68" customWidth="1"/>
    <col min="1755" max="1755" width="11.6" style="68" customWidth="1"/>
    <col min="1756" max="1998" width="9" style="68"/>
    <col min="1999" max="1999" width="5.73333333333333" style="68" customWidth="1"/>
    <col min="2000" max="2000" width="19.2666666666667" style="68" customWidth="1"/>
    <col min="2001" max="2001" width="54" style="68" customWidth="1"/>
    <col min="2002" max="2002" width="9.6" style="68" customWidth="1"/>
    <col min="2003" max="2003" width="5.33333333333333" style="68" customWidth="1"/>
    <col min="2004" max="2004" width="8" style="68" customWidth="1"/>
    <col min="2005" max="2005" width="16.4666666666667" style="68" customWidth="1"/>
    <col min="2006" max="2007" width="11.4666666666667" style="68" customWidth="1"/>
    <col min="2008" max="2008" width="10.4666666666667" style="68" customWidth="1"/>
    <col min="2009" max="2009" width="9" style="68"/>
    <col min="2010" max="2010" width="11.1333333333333" style="68" customWidth="1"/>
    <col min="2011" max="2011" width="11.6" style="68" customWidth="1"/>
    <col min="2012" max="2254" width="9" style="68"/>
    <col min="2255" max="2255" width="5.73333333333333" style="68" customWidth="1"/>
    <col min="2256" max="2256" width="19.2666666666667" style="68" customWidth="1"/>
    <col min="2257" max="2257" width="54" style="68" customWidth="1"/>
    <col min="2258" max="2258" width="9.6" style="68" customWidth="1"/>
    <col min="2259" max="2259" width="5.33333333333333" style="68" customWidth="1"/>
    <col min="2260" max="2260" width="8" style="68" customWidth="1"/>
    <col min="2261" max="2261" width="16.4666666666667" style="68" customWidth="1"/>
    <col min="2262" max="2263" width="11.4666666666667" style="68" customWidth="1"/>
    <col min="2264" max="2264" width="10.4666666666667" style="68" customWidth="1"/>
    <col min="2265" max="2265" width="9" style="68"/>
    <col min="2266" max="2266" width="11.1333333333333" style="68" customWidth="1"/>
    <col min="2267" max="2267" width="11.6" style="68" customWidth="1"/>
    <col min="2268" max="2510" width="9" style="68"/>
    <col min="2511" max="2511" width="5.73333333333333" style="68" customWidth="1"/>
    <col min="2512" max="2512" width="19.2666666666667" style="68" customWidth="1"/>
    <col min="2513" max="2513" width="54" style="68" customWidth="1"/>
    <col min="2514" max="2514" width="9.6" style="68" customWidth="1"/>
    <col min="2515" max="2515" width="5.33333333333333" style="68" customWidth="1"/>
    <col min="2516" max="2516" width="8" style="68" customWidth="1"/>
    <col min="2517" max="2517" width="16.4666666666667" style="68" customWidth="1"/>
    <col min="2518" max="2519" width="11.4666666666667" style="68" customWidth="1"/>
    <col min="2520" max="2520" width="10.4666666666667" style="68" customWidth="1"/>
    <col min="2521" max="2521" width="9" style="68"/>
    <col min="2522" max="2522" width="11.1333333333333" style="68" customWidth="1"/>
    <col min="2523" max="2523" width="11.6" style="68" customWidth="1"/>
    <col min="2524" max="2766" width="9" style="68"/>
    <col min="2767" max="2767" width="5.73333333333333" style="68" customWidth="1"/>
    <col min="2768" max="2768" width="19.2666666666667" style="68" customWidth="1"/>
    <col min="2769" max="2769" width="54" style="68" customWidth="1"/>
    <col min="2770" max="2770" width="9.6" style="68" customWidth="1"/>
    <col min="2771" max="2771" width="5.33333333333333" style="68" customWidth="1"/>
    <col min="2772" max="2772" width="8" style="68" customWidth="1"/>
    <col min="2773" max="2773" width="16.4666666666667" style="68" customWidth="1"/>
    <col min="2774" max="2775" width="11.4666666666667" style="68" customWidth="1"/>
    <col min="2776" max="2776" width="10.4666666666667" style="68" customWidth="1"/>
    <col min="2777" max="2777" width="9" style="68"/>
    <col min="2778" max="2778" width="11.1333333333333" style="68" customWidth="1"/>
    <col min="2779" max="2779" width="11.6" style="68" customWidth="1"/>
    <col min="2780" max="3022" width="9" style="68"/>
    <col min="3023" max="3023" width="5.73333333333333" style="68" customWidth="1"/>
    <col min="3024" max="3024" width="19.2666666666667" style="68" customWidth="1"/>
    <col min="3025" max="3025" width="54" style="68" customWidth="1"/>
    <col min="3026" max="3026" width="9.6" style="68" customWidth="1"/>
    <col min="3027" max="3027" width="5.33333333333333" style="68" customWidth="1"/>
    <col min="3028" max="3028" width="8" style="68" customWidth="1"/>
    <col min="3029" max="3029" width="16.4666666666667" style="68" customWidth="1"/>
    <col min="3030" max="3031" width="11.4666666666667" style="68" customWidth="1"/>
    <col min="3032" max="3032" width="10.4666666666667" style="68" customWidth="1"/>
    <col min="3033" max="3033" width="9" style="68"/>
    <col min="3034" max="3034" width="11.1333333333333" style="68" customWidth="1"/>
    <col min="3035" max="3035" width="11.6" style="68" customWidth="1"/>
    <col min="3036" max="3278" width="9" style="68"/>
    <col min="3279" max="3279" width="5.73333333333333" style="68" customWidth="1"/>
    <col min="3280" max="3280" width="19.2666666666667" style="68" customWidth="1"/>
    <col min="3281" max="3281" width="54" style="68" customWidth="1"/>
    <col min="3282" max="3282" width="9.6" style="68" customWidth="1"/>
    <col min="3283" max="3283" width="5.33333333333333" style="68" customWidth="1"/>
    <col min="3284" max="3284" width="8" style="68" customWidth="1"/>
    <col min="3285" max="3285" width="16.4666666666667" style="68" customWidth="1"/>
    <col min="3286" max="3287" width="11.4666666666667" style="68" customWidth="1"/>
    <col min="3288" max="3288" width="10.4666666666667" style="68" customWidth="1"/>
    <col min="3289" max="3289" width="9" style="68"/>
    <col min="3290" max="3290" width="11.1333333333333" style="68" customWidth="1"/>
    <col min="3291" max="3291" width="11.6" style="68" customWidth="1"/>
    <col min="3292" max="3534" width="9" style="68"/>
    <col min="3535" max="3535" width="5.73333333333333" style="68" customWidth="1"/>
    <col min="3536" max="3536" width="19.2666666666667" style="68" customWidth="1"/>
    <col min="3537" max="3537" width="54" style="68" customWidth="1"/>
    <col min="3538" max="3538" width="9.6" style="68" customWidth="1"/>
    <col min="3539" max="3539" width="5.33333333333333" style="68" customWidth="1"/>
    <col min="3540" max="3540" width="8" style="68" customWidth="1"/>
    <col min="3541" max="3541" width="16.4666666666667" style="68" customWidth="1"/>
    <col min="3542" max="3543" width="11.4666666666667" style="68" customWidth="1"/>
    <col min="3544" max="3544" width="10.4666666666667" style="68" customWidth="1"/>
    <col min="3545" max="3545" width="9" style="68"/>
    <col min="3546" max="3546" width="11.1333333333333" style="68" customWidth="1"/>
    <col min="3547" max="3547" width="11.6" style="68" customWidth="1"/>
    <col min="3548" max="3790" width="9" style="68"/>
    <col min="3791" max="3791" width="5.73333333333333" style="68" customWidth="1"/>
    <col min="3792" max="3792" width="19.2666666666667" style="68" customWidth="1"/>
    <col min="3793" max="3793" width="54" style="68" customWidth="1"/>
    <col min="3794" max="3794" width="9.6" style="68" customWidth="1"/>
    <col min="3795" max="3795" width="5.33333333333333" style="68" customWidth="1"/>
    <col min="3796" max="3796" width="8" style="68" customWidth="1"/>
    <col min="3797" max="3797" width="16.4666666666667" style="68" customWidth="1"/>
    <col min="3798" max="3799" width="11.4666666666667" style="68" customWidth="1"/>
    <col min="3800" max="3800" width="10.4666666666667" style="68" customWidth="1"/>
    <col min="3801" max="3801" width="9" style="68"/>
    <col min="3802" max="3802" width="11.1333333333333" style="68" customWidth="1"/>
    <col min="3803" max="3803" width="11.6" style="68" customWidth="1"/>
    <col min="3804" max="4046" width="9" style="68"/>
    <col min="4047" max="4047" width="5.73333333333333" style="68" customWidth="1"/>
    <col min="4048" max="4048" width="19.2666666666667" style="68" customWidth="1"/>
    <col min="4049" max="4049" width="54" style="68" customWidth="1"/>
    <col min="4050" max="4050" width="9.6" style="68" customWidth="1"/>
    <col min="4051" max="4051" width="5.33333333333333" style="68" customWidth="1"/>
    <col min="4052" max="4052" width="8" style="68" customWidth="1"/>
    <col min="4053" max="4053" width="16.4666666666667" style="68" customWidth="1"/>
    <col min="4054" max="4055" width="11.4666666666667" style="68" customWidth="1"/>
    <col min="4056" max="4056" width="10.4666666666667" style="68" customWidth="1"/>
    <col min="4057" max="4057" width="9" style="68"/>
    <col min="4058" max="4058" width="11.1333333333333" style="68" customWidth="1"/>
    <col min="4059" max="4059" width="11.6" style="68" customWidth="1"/>
    <col min="4060" max="4302" width="9" style="68"/>
    <col min="4303" max="4303" width="5.73333333333333" style="68" customWidth="1"/>
    <col min="4304" max="4304" width="19.2666666666667" style="68" customWidth="1"/>
    <col min="4305" max="4305" width="54" style="68" customWidth="1"/>
    <col min="4306" max="4306" width="9.6" style="68" customWidth="1"/>
    <col min="4307" max="4307" width="5.33333333333333" style="68" customWidth="1"/>
    <col min="4308" max="4308" width="8" style="68" customWidth="1"/>
    <col min="4309" max="4309" width="16.4666666666667" style="68" customWidth="1"/>
    <col min="4310" max="4311" width="11.4666666666667" style="68" customWidth="1"/>
    <col min="4312" max="4312" width="10.4666666666667" style="68" customWidth="1"/>
    <col min="4313" max="4313" width="9" style="68"/>
    <col min="4314" max="4314" width="11.1333333333333" style="68" customWidth="1"/>
    <col min="4315" max="4315" width="11.6" style="68" customWidth="1"/>
    <col min="4316" max="4558" width="9" style="68"/>
    <col min="4559" max="4559" width="5.73333333333333" style="68" customWidth="1"/>
    <col min="4560" max="4560" width="19.2666666666667" style="68" customWidth="1"/>
    <col min="4561" max="4561" width="54" style="68" customWidth="1"/>
    <col min="4562" max="4562" width="9.6" style="68" customWidth="1"/>
    <col min="4563" max="4563" width="5.33333333333333" style="68" customWidth="1"/>
    <col min="4564" max="4564" width="8" style="68" customWidth="1"/>
    <col min="4565" max="4565" width="16.4666666666667" style="68" customWidth="1"/>
    <col min="4566" max="4567" width="11.4666666666667" style="68" customWidth="1"/>
    <col min="4568" max="4568" width="10.4666666666667" style="68" customWidth="1"/>
    <col min="4569" max="4569" width="9" style="68"/>
    <col min="4570" max="4570" width="11.1333333333333" style="68" customWidth="1"/>
    <col min="4571" max="4571" width="11.6" style="68" customWidth="1"/>
    <col min="4572" max="4814" width="9" style="68"/>
    <col min="4815" max="4815" width="5.73333333333333" style="68" customWidth="1"/>
    <col min="4816" max="4816" width="19.2666666666667" style="68" customWidth="1"/>
    <col min="4817" max="4817" width="54" style="68" customWidth="1"/>
    <col min="4818" max="4818" width="9.6" style="68" customWidth="1"/>
    <col min="4819" max="4819" width="5.33333333333333" style="68" customWidth="1"/>
    <col min="4820" max="4820" width="8" style="68" customWidth="1"/>
    <col min="4821" max="4821" width="16.4666666666667" style="68" customWidth="1"/>
    <col min="4822" max="4823" width="11.4666666666667" style="68" customWidth="1"/>
    <col min="4824" max="4824" width="10.4666666666667" style="68" customWidth="1"/>
    <col min="4825" max="4825" width="9" style="68"/>
    <col min="4826" max="4826" width="11.1333333333333" style="68" customWidth="1"/>
    <col min="4827" max="4827" width="11.6" style="68" customWidth="1"/>
    <col min="4828" max="5070" width="9" style="68"/>
    <col min="5071" max="5071" width="5.73333333333333" style="68" customWidth="1"/>
    <col min="5072" max="5072" width="19.2666666666667" style="68" customWidth="1"/>
    <col min="5073" max="5073" width="54" style="68" customWidth="1"/>
    <col min="5074" max="5074" width="9.6" style="68" customWidth="1"/>
    <col min="5075" max="5075" width="5.33333333333333" style="68" customWidth="1"/>
    <col min="5076" max="5076" width="8" style="68" customWidth="1"/>
    <col min="5077" max="5077" width="16.4666666666667" style="68" customWidth="1"/>
    <col min="5078" max="5079" width="11.4666666666667" style="68" customWidth="1"/>
    <col min="5080" max="5080" width="10.4666666666667" style="68" customWidth="1"/>
    <col min="5081" max="5081" width="9" style="68"/>
    <col min="5082" max="5082" width="11.1333333333333" style="68" customWidth="1"/>
    <col min="5083" max="5083" width="11.6" style="68" customWidth="1"/>
    <col min="5084" max="5326" width="9" style="68"/>
    <col min="5327" max="5327" width="5.73333333333333" style="68" customWidth="1"/>
    <col min="5328" max="5328" width="19.2666666666667" style="68" customWidth="1"/>
    <col min="5329" max="5329" width="54" style="68" customWidth="1"/>
    <col min="5330" max="5330" width="9.6" style="68" customWidth="1"/>
    <col min="5331" max="5331" width="5.33333333333333" style="68" customWidth="1"/>
    <col min="5332" max="5332" width="8" style="68" customWidth="1"/>
    <col min="5333" max="5333" width="16.4666666666667" style="68" customWidth="1"/>
    <col min="5334" max="5335" width="11.4666666666667" style="68" customWidth="1"/>
    <col min="5336" max="5336" width="10.4666666666667" style="68" customWidth="1"/>
    <col min="5337" max="5337" width="9" style="68"/>
    <col min="5338" max="5338" width="11.1333333333333" style="68" customWidth="1"/>
    <col min="5339" max="5339" width="11.6" style="68" customWidth="1"/>
    <col min="5340" max="5582" width="9" style="68"/>
    <col min="5583" max="5583" width="5.73333333333333" style="68" customWidth="1"/>
    <col min="5584" max="5584" width="19.2666666666667" style="68" customWidth="1"/>
    <col min="5585" max="5585" width="54" style="68" customWidth="1"/>
    <col min="5586" max="5586" width="9.6" style="68" customWidth="1"/>
    <col min="5587" max="5587" width="5.33333333333333" style="68" customWidth="1"/>
    <col min="5588" max="5588" width="8" style="68" customWidth="1"/>
    <col min="5589" max="5589" width="16.4666666666667" style="68" customWidth="1"/>
    <col min="5590" max="5591" width="11.4666666666667" style="68" customWidth="1"/>
    <col min="5592" max="5592" width="10.4666666666667" style="68" customWidth="1"/>
    <col min="5593" max="5593" width="9" style="68"/>
    <col min="5594" max="5594" width="11.1333333333333" style="68" customWidth="1"/>
    <col min="5595" max="5595" width="11.6" style="68" customWidth="1"/>
    <col min="5596" max="5838" width="9" style="68"/>
    <col min="5839" max="5839" width="5.73333333333333" style="68" customWidth="1"/>
    <col min="5840" max="5840" width="19.2666666666667" style="68" customWidth="1"/>
    <col min="5841" max="5841" width="54" style="68" customWidth="1"/>
    <col min="5842" max="5842" width="9.6" style="68" customWidth="1"/>
    <col min="5843" max="5843" width="5.33333333333333" style="68" customWidth="1"/>
    <col min="5844" max="5844" width="8" style="68" customWidth="1"/>
    <col min="5845" max="5845" width="16.4666666666667" style="68" customWidth="1"/>
    <col min="5846" max="5847" width="11.4666666666667" style="68" customWidth="1"/>
    <col min="5848" max="5848" width="10.4666666666667" style="68" customWidth="1"/>
    <col min="5849" max="5849" width="9" style="68"/>
    <col min="5850" max="5850" width="11.1333333333333" style="68" customWidth="1"/>
    <col min="5851" max="5851" width="11.6" style="68" customWidth="1"/>
    <col min="5852" max="6094" width="9" style="68"/>
    <col min="6095" max="6095" width="5.73333333333333" style="68" customWidth="1"/>
    <col min="6096" max="6096" width="19.2666666666667" style="68" customWidth="1"/>
    <col min="6097" max="6097" width="54" style="68" customWidth="1"/>
    <col min="6098" max="6098" width="9.6" style="68" customWidth="1"/>
    <col min="6099" max="6099" width="5.33333333333333" style="68" customWidth="1"/>
    <col min="6100" max="6100" width="8" style="68" customWidth="1"/>
    <col min="6101" max="6101" width="16.4666666666667" style="68" customWidth="1"/>
    <col min="6102" max="6103" width="11.4666666666667" style="68" customWidth="1"/>
    <col min="6104" max="6104" width="10.4666666666667" style="68" customWidth="1"/>
    <col min="6105" max="6105" width="9" style="68"/>
    <col min="6106" max="6106" width="11.1333333333333" style="68" customWidth="1"/>
    <col min="6107" max="6107" width="11.6" style="68" customWidth="1"/>
    <col min="6108" max="6350" width="9" style="68"/>
    <col min="6351" max="6351" width="5.73333333333333" style="68" customWidth="1"/>
    <col min="6352" max="6352" width="19.2666666666667" style="68" customWidth="1"/>
    <col min="6353" max="6353" width="54" style="68" customWidth="1"/>
    <col min="6354" max="6354" width="9.6" style="68" customWidth="1"/>
    <col min="6355" max="6355" width="5.33333333333333" style="68" customWidth="1"/>
    <col min="6356" max="6356" width="8" style="68" customWidth="1"/>
    <col min="6357" max="6357" width="16.4666666666667" style="68" customWidth="1"/>
    <col min="6358" max="6359" width="11.4666666666667" style="68" customWidth="1"/>
    <col min="6360" max="6360" width="10.4666666666667" style="68" customWidth="1"/>
    <col min="6361" max="6361" width="9" style="68"/>
    <col min="6362" max="6362" width="11.1333333333333" style="68" customWidth="1"/>
    <col min="6363" max="6363" width="11.6" style="68" customWidth="1"/>
    <col min="6364" max="6606" width="9" style="68"/>
    <col min="6607" max="6607" width="5.73333333333333" style="68" customWidth="1"/>
    <col min="6608" max="6608" width="19.2666666666667" style="68" customWidth="1"/>
    <col min="6609" max="6609" width="54" style="68" customWidth="1"/>
    <col min="6610" max="6610" width="9.6" style="68" customWidth="1"/>
    <col min="6611" max="6611" width="5.33333333333333" style="68" customWidth="1"/>
    <col min="6612" max="6612" width="8" style="68" customWidth="1"/>
    <col min="6613" max="6613" width="16.4666666666667" style="68" customWidth="1"/>
    <col min="6614" max="6615" width="11.4666666666667" style="68" customWidth="1"/>
    <col min="6616" max="6616" width="10.4666666666667" style="68" customWidth="1"/>
    <col min="6617" max="6617" width="9" style="68"/>
    <col min="6618" max="6618" width="11.1333333333333" style="68" customWidth="1"/>
    <col min="6619" max="6619" width="11.6" style="68" customWidth="1"/>
    <col min="6620" max="6862" width="9" style="68"/>
    <col min="6863" max="6863" width="5.73333333333333" style="68" customWidth="1"/>
    <col min="6864" max="6864" width="19.2666666666667" style="68" customWidth="1"/>
    <col min="6865" max="6865" width="54" style="68" customWidth="1"/>
    <col min="6866" max="6866" width="9.6" style="68" customWidth="1"/>
    <col min="6867" max="6867" width="5.33333333333333" style="68" customWidth="1"/>
    <col min="6868" max="6868" width="8" style="68" customWidth="1"/>
    <col min="6869" max="6869" width="16.4666666666667" style="68" customWidth="1"/>
    <col min="6870" max="6871" width="11.4666666666667" style="68" customWidth="1"/>
    <col min="6872" max="6872" width="10.4666666666667" style="68" customWidth="1"/>
    <col min="6873" max="6873" width="9" style="68"/>
    <col min="6874" max="6874" width="11.1333333333333" style="68" customWidth="1"/>
    <col min="6875" max="6875" width="11.6" style="68" customWidth="1"/>
    <col min="6876" max="7118" width="9" style="68"/>
    <col min="7119" max="7119" width="5.73333333333333" style="68" customWidth="1"/>
    <col min="7120" max="7120" width="19.2666666666667" style="68" customWidth="1"/>
    <col min="7121" max="7121" width="54" style="68" customWidth="1"/>
    <col min="7122" max="7122" width="9.6" style="68" customWidth="1"/>
    <col min="7123" max="7123" width="5.33333333333333" style="68" customWidth="1"/>
    <col min="7124" max="7124" width="8" style="68" customWidth="1"/>
    <col min="7125" max="7125" width="16.4666666666667" style="68" customWidth="1"/>
    <col min="7126" max="7127" width="11.4666666666667" style="68" customWidth="1"/>
    <col min="7128" max="7128" width="10.4666666666667" style="68" customWidth="1"/>
    <col min="7129" max="7129" width="9" style="68"/>
    <col min="7130" max="7130" width="11.1333333333333" style="68" customWidth="1"/>
    <col min="7131" max="7131" width="11.6" style="68" customWidth="1"/>
    <col min="7132" max="7374" width="9" style="68"/>
    <col min="7375" max="7375" width="5.73333333333333" style="68" customWidth="1"/>
    <col min="7376" max="7376" width="19.2666666666667" style="68" customWidth="1"/>
    <col min="7377" max="7377" width="54" style="68" customWidth="1"/>
    <col min="7378" max="7378" width="9.6" style="68" customWidth="1"/>
    <col min="7379" max="7379" width="5.33333333333333" style="68" customWidth="1"/>
    <col min="7380" max="7380" width="8" style="68" customWidth="1"/>
    <col min="7381" max="7381" width="16.4666666666667" style="68" customWidth="1"/>
    <col min="7382" max="7383" width="11.4666666666667" style="68" customWidth="1"/>
    <col min="7384" max="7384" width="10.4666666666667" style="68" customWidth="1"/>
    <col min="7385" max="7385" width="9" style="68"/>
    <col min="7386" max="7386" width="11.1333333333333" style="68" customWidth="1"/>
    <col min="7387" max="7387" width="11.6" style="68" customWidth="1"/>
    <col min="7388" max="7630" width="9" style="68"/>
    <col min="7631" max="7631" width="5.73333333333333" style="68" customWidth="1"/>
    <col min="7632" max="7632" width="19.2666666666667" style="68" customWidth="1"/>
    <col min="7633" max="7633" width="54" style="68" customWidth="1"/>
    <col min="7634" max="7634" width="9.6" style="68" customWidth="1"/>
    <col min="7635" max="7635" width="5.33333333333333" style="68" customWidth="1"/>
    <col min="7636" max="7636" width="8" style="68" customWidth="1"/>
    <col min="7637" max="7637" width="16.4666666666667" style="68" customWidth="1"/>
    <col min="7638" max="7639" width="11.4666666666667" style="68" customWidth="1"/>
    <col min="7640" max="7640" width="10.4666666666667" style="68" customWidth="1"/>
    <col min="7641" max="7641" width="9" style="68"/>
    <col min="7642" max="7642" width="11.1333333333333" style="68" customWidth="1"/>
    <col min="7643" max="7643" width="11.6" style="68" customWidth="1"/>
    <col min="7644" max="7886" width="9" style="68"/>
    <col min="7887" max="7887" width="5.73333333333333" style="68" customWidth="1"/>
    <col min="7888" max="7888" width="19.2666666666667" style="68" customWidth="1"/>
    <col min="7889" max="7889" width="54" style="68" customWidth="1"/>
    <col min="7890" max="7890" width="9.6" style="68" customWidth="1"/>
    <col min="7891" max="7891" width="5.33333333333333" style="68" customWidth="1"/>
    <col min="7892" max="7892" width="8" style="68" customWidth="1"/>
    <col min="7893" max="7893" width="16.4666666666667" style="68" customWidth="1"/>
    <col min="7894" max="7895" width="11.4666666666667" style="68" customWidth="1"/>
    <col min="7896" max="7896" width="10.4666666666667" style="68" customWidth="1"/>
    <col min="7897" max="7897" width="9" style="68"/>
    <col min="7898" max="7898" width="11.1333333333333" style="68" customWidth="1"/>
    <col min="7899" max="7899" width="11.6" style="68" customWidth="1"/>
    <col min="7900" max="8142" width="9" style="68"/>
    <col min="8143" max="8143" width="5.73333333333333" style="68" customWidth="1"/>
    <col min="8144" max="8144" width="19.2666666666667" style="68" customWidth="1"/>
    <col min="8145" max="8145" width="54" style="68" customWidth="1"/>
    <col min="8146" max="8146" width="9.6" style="68" customWidth="1"/>
    <col min="8147" max="8147" width="5.33333333333333" style="68" customWidth="1"/>
    <col min="8148" max="8148" width="8" style="68" customWidth="1"/>
    <col min="8149" max="8149" width="16.4666666666667" style="68" customWidth="1"/>
    <col min="8150" max="8151" width="11.4666666666667" style="68" customWidth="1"/>
    <col min="8152" max="8152" width="10.4666666666667" style="68" customWidth="1"/>
    <col min="8153" max="8153" width="9" style="68"/>
    <col min="8154" max="8154" width="11.1333333333333" style="68" customWidth="1"/>
    <col min="8155" max="8155" width="11.6" style="68" customWidth="1"/>
    <col min="8156" max="8398" width="9" style="68"/>
    <col min="8399" max="8399" width="5.73333333333333" style="68" customWidth="1"/>
    <col min="8400" max="8400" width="19.2666666666667" style="68" customWidth="1"/>
    <col min="8401" max="8401" width="54" style="68" customWidth="1"/>
    <col min="8402" max="8402" width="9.6" style="68" customWidth="1"/>
    <col min="8403" max="8403" width="5.33333333333333" style="68" customWidth="1"/>
    <col min="8404" max="8404" width="8" style="68" customWidth="1"/>
    <col min="8405" max="8405" width="16.4666666666667" style="68" customWidth="1"/>
    <col min="8406" max="8407" width="11.4666666666667" style="68" customWidth="1"/>
    <col min="8408" max="8408" width="10.4666666666667" style="68" customWidth="1"/>
    <col min="8409" max="8409" width="9" style="68"/>
    <col min="8410" max="8410" width="11.1333333333333" style="68" customWidth="1"/>
    <col min="8411" max="8411" width="11.6" style="68" customWidth="1"/>
    <col min="8412" max="8654" width="9" style="68"/>
    <col min="8655" max="8655" width="5.73333333333333" style="68" customWidth="1"/>
    <col min="8656" max="8656" width="19.2666666666667" style="68" customWidth="1"/>
    <col min="8657" max="8657" width="54" style="68" customWidth="1"/>
    <col min="8658" max="8658" width="9.6" style="68" customWidth="1"/>
    <col min="8659" max="8659" width="5.33333333333333" style="68" customWidth="1"/>
    <col min="8660" max="8660" width="8" style="68" customWidth="1"/>
    <col min="8661" max="8661" width="16.4666666666667" style="68" customWidth="1"/>
    <col min="8662" max="8663" width="11.4666666666667" style="68" customWidth="1"/>
    <col min="8664" max="8664" width="10.4666666666667" style="68" customWidth="1"/>
    <col min="8665" max="8665" width="9" style="68"/>
    <col min="8666" max="8666" width="11.1333333333333" style="68" customWidth="1"/>
    <col min="8667" max="8667" width="11.6" style="68" customWidth="1"/>
    <col min="8668" max="8910" width="9" style="68"/>
    <col min="8911" max="8911" width="5.73333333333333" style="68" customWidth="1"/>
    <col min="8912" max="8912" width="19.2666666666667" style="68" customWidth="1"/>
    <col min="8913" max="8913" width="54" style="68" customWidth="1"/>
    <col min="8914" max="8914" width="9.6" style="68" customWidth="1"/>
    <col min="8915" max="8915" width="5.33333333333333" style="68" customWidth="1"/>
    <col min="8916" max="8916" width="8" style="68" customWidth="1"/>
    <col min="8917" max="8917" width="16.4666666666667" style="68" customWidth="1"/>
    <col min="8918" max="8919" width="11.4666666666667" style="68" customWidth="1"/>
    <col min="8920" max="8920" width="10.4666666666667" style="68" customWidth="1"/>
    <col min="8921" max="8921" width="9" style="68"/>
    <col min="8922" max="8922" width="11.1333333333333" style="68" customWidth="1"/>
    <col min="8923" max="8923" width="11.6" style="68" customWidth="1"/>
    <col min="8924" max="9166" width="9" style="68"/>
    <col min="9167" max="9167" width="5.73333333333333" style="68" customWidth="1"/>
    <col min="9168" max="9168" width="19.2666666666667" style="68" customWidth="1"/>
    <col min="9169" max="9169" width="54" style="68" customWidth="1"/>
    <col min="9170" max="9170" width="9.6" style="68" customWidth="1"/>
    <col min="9171" max="9171" width="5.33333333333333" style="68" customWidth="1"/>
    <col min="9172" max="9172" width="8" style="68" customWidth="1"/>
    <col min="9173" max="9173" width="16.4666666666667" style="68" customWidth="1"/>
    <col min="9174" max="9175" width="11.4666666666667" style="68" customWidth="1"/>
    <col min="9176" max="9176" width="10.4666666666667" style="68" customWidth="1"/>
    <col min="9177" max="9177" width="9" style="68"/>
    <col min="9178" max="9178" width="11.1333333333333" style="68" customWidth="1"/>
    <col min="9179" max="9179" width="11.6" style="68" customWidth="1"/>
    <col min="9180" max="9422" width="9" style="68"/>
    <col min="9423" max="9423" width="5.73333333333333" style="68" customWidth="1"/>
    <col min="9424" max="9424" width="19.2666666666667" style="68" customWidth="1"/>
    <col min="9425" max="9425" width="54" style="68" customWidth="1"/>
    <col min="9426" max="9426" width="9.6" style="68" customWidth="1"/>
    <col min="9427" max="9427" width="5.33333333333333" style="68" customWidth="1"/>
    <col min="9428" max="9428" width="8" style="68" customWidth="1"/>
    <col min="9429" max="9429" width="16.4666666666667" style="68" customWidth="1"/>
    <col min="9430" max="9431" width="11.4666666666667" style="68" customWidth="1"/>
    <col min="9432" max="9432" width="10.4666666666667" style="68" customWidth="1"/>
    <col min="9433" max="9433" width="9" style="68"/>
    <col min="9434" max="9434" width="11.1333333333333" style="68" customWidth="1"/>
    <col min="9435" max="9435" width="11.6" style="68" customWidth="1"/>
    <col min="9436" max="9678" width="9" style="68"/>
    <col min="9679" max="9679" width="5.73333333333333" style="68" customWidth="1"/>
    <col min="9680" max="9680" width="19.2666666666667" style="68" customWidth="1"/>
    <col min="9681" max="9681" width="54" style="68" customWidth="1"/>
    <col min="9682" max="9682" width="9.6" style="68" customWidth="1"/>
    <col min="9683" max="9683" width="5.33333333333333" style="68" customWidth="1"/>
    <col min="9684" max="9684" width="8" style="68" customWidth="1"/>
    <col min="9685" max="9685" width="16.4666666666667" style="68" customWidth="1"/>
    <col min="9686" max="9687" width="11.4666666666667" style="68" customWidth="1"/>
    <col min="9688" max="9688" width="10.4666666666667" style="68" customWidth="1"/>
    <col min="9689" max="9689" width="9" style="68"/>
    <col min="9690" max="9690" width="11.1333333333333" style="68" customWidth="1"/>
    <col min="9691" max="9691" width="11.6" style="68" customWidth="1"/>
    <col min="9692" max="9934" width="9" style="68"/>
    <col min="9935" max="9935" width="5.73333333333333" style="68" customWidth="1"/>
    <col min="9936" max="9936" width="19.2666666666667" style="68" customWidth="1"/>
    <col min="9937" max="9937" width="54" style="68" customWidth="1"/>
    <col min="9938" max="9938" width="9.6" style="68" customWidth="1"/>
    <col min="9939" max="9939" width="5.33333333333333" style="68" customWidth="1"/>
    <col min="9940" max="9940" width="8" style="68" customWidth="1"/>
    <col min="9941" max="9941" width="16.4666666666667" style="68" customWidth="1"/>
    <col min="9942" max="9943" width="11.4666666666667" style="68" customWidth="1"/>
    <col min="9944" max="9944" width="10.4666666666667" style="68" customWidth="1"/>
    <col min="9945" max="9945" width="9" style="68"/>
    <col min="9946" max="9946" width="11.1333333333333" style="68" customWidth="1"/>
    <col min="9947" max="9947" width="11.6" style="68" customWidth="1"/>
    <col min="9948" max="10190" width="9" style="68"/>
    <col min="10191" max="10191" width="5.73333333333333" style="68" customWidth="1"/>
    <col min="10192" max="10192" width="19.2666666666667" style="68" customWidth="1"/>
    <col min="10193" max="10193" width="54" style="68" customWidth="1"/>
    <col min="10194" max="10194" width="9.6" style="68" customWidth="1"/>
    <col min="10195" max="10195" width="5.33333333333333" style="68" customWidth="1"/>
    <col min="10196" max="10196" width="8" style="68" customWidth="1"/>
    <col min="10197" max="10197" width="16.4666666666667" style="68" customWidth="1"/>
    <col min="10198" max="10199" width="11.4666666666667" style="68" customWidth="1"/>
    <col min="10200" max="10200" width="10.4666666666667" style="68" customWidth="1"/>
    <col min="10201" max="10201" width="9" style="68"/>
    <col min="10202" max="10202" width="11.1333333333333" style="68" customWidth="1"/>
    <col min="10203" max="10203" width="11.6" style="68" customWidth="1"/>
    <col min="10204" max="10446" width="9" style="68"/>
    <col min="10447" max="10447" width="5.73333333333333" style="68" customWidth="1"/>
    <col min="10448" max="10448" width="19.2666666666667" style="68" customWidth="1"/>
    <col min="10449" max="10449" width="54" style="68" customWidth="1"/>
    <col min="10450" max="10450" width="9.6" style="68" customWidth="1"/>
    <col min="10451" max="10451" width="5.33333333333333" style="68" customWidth="1"/>
    <col min="10452" max="10452" width="8" style="68" customWidth="1"/>
    <col min="10453" max="10453" width="16.4666666666667" style="68" customWidth="1"/>
    <col min="10454" max="10455" width="11.4666666666667" style="68" customWidth="1"/>
    <col min="10456" max="10456" width="10.4666666666667" style="68" customWidth="1"/>
    <col min="10457" max="10457" width="9" style="68"/>
    <col min="10458" max="10458" width="11.1333333333333" style="68" customWidth="1"/>
    <col min="10459" max="10459" width="11.6" style="68" customWidth="1"/>
    <col min="10460" max="10702" width="9" style="68"/>
    <col min="10703" max="10703" width="5.73333333333333" style="68" customWidth="1"/>
    <col min="10704" max="10704" width="19.2666666666667" style="68" customWidth="1"/>
    <col min="10705" max="10705" width="54" style="68" customWidth="1"/>
    <col min="10706" max="10706" width="9.6" style="68" customWidth="1"/>
    <col min="10707" max="10707" width="5.33333333333333" style="68" customWidth="1"/>
    <col min="10708" max="10708" width="8" style="68" customWidth="1"/>
    <col min="10709" max="10709" width="16.4666666666667" style="68" customWidth="1"/>
    <col min="10710" max="10711" width="11.4666666666667" style="68" customWidth="1"/>
    <col min="10712" max="10712" width="10.4666666666667" style="68" customWidth="1"/>
    <col min="10713" max="10713" width="9" style="68"/>
    <col min="10714" max="10714" width="11.1333333333333" style="68" customWidth="1"/>
    <col min="10715" max="10715" width="11.6" style="68" customWidth="1"/>
    <col min="10716" max="10958" width="9" style="68"/>
    <col min="10959" max="10959" width="5.73333333333333" style="68" customWidth="1"/>
    <col min="10960" max="10960" width="19.2666666666667" style="68" customWidth="1"/>
    <col min="10961" max="10961" width="54" style="68" customWidth="1"/>
    <col min="10962" max="10962" width="9.6" style="68" customWidth="1"/>
    <col min="10963" max="10963" width="5.33333333333333" style="68" customWidth="1"/>
    <col min="10964" max="10964" width="8" style="68" customWidth="1"/>
    <col min="10965" max="10965" width="16.4666666666667" style="68" customWidth="1"/>
    <col min="10966" max="10967" width="11.4666666666667" style="68" customWidth="1"/>
    <col min="10968" max="10968" width="10.4666666666667" style="68" customWidth="1"/>
    <col min="10969" max="10969" width="9" style="68"/>
    <col min="10970" max="10970" width="11.1333333333333" style="68" customWidth="1"/>
    <col min="10971" max="10971" width="11.6" style="68" customWidth="1"/>
    <col min="10972" max="11214" width="9" style="68"/>
    <col min="11215" max="11215" width="5.73333333333333" style="68" customWidth="1"/>
    <col min="11216" max="11216" width="19.2666666666667" style="68" customWidth="1"/>
    <col min="11217" max="11217" width="54" style="68" customWidth="1"/>
    <col min="11218" max="11218" width="9.6" style="68" customWidth="1"/>
    <col min="11219" max="11219" width="5.33333333333333" style="68" customWidth="1"/>
    <col min="11220" max="11220" width="8" style="68" customWidth="1"/>
    <col min="11221" max="11221" width="16.4666666666667" style="68" customWidth="1"/>
    <col min="11222" max="11223" width="11.4666666666667" style="68" customWidth="1"/>
    <col min="11224" max="11224" width="10.4666666666667" style="68" customWidth="1"/>
    <col min="11225" max="11225" width="9" style="68"/>
    <col min="11226" max="11226" width="11.1333333333333" style="68" customWidth="1"/>
    <col min="11227" max="11227" width="11.6" style="68" customWidth="1"/>
    <col min="11228" max="11470" width="9" style="68"/>
    <col min="11471" max="11471" width="5.73333333333333" style="68" customWidth="1"/>
    <col min="11472" max="11472" width="19.2666666666667" style="68" customWidth="1"/>
    <col min="11473" max="11473" width="54" style="68" customWidth="1"/>
    <col min="11474" max="11474" width="9.6" style="68" customWidth="1"/>
    <col min="11475" max="11475" width="5.33333333333333" style="68" customWidth="1"/>
    <col min="11476" max="11476" width="8" style="68" customWidth="1"/>
    <col min="11477" max="11477" width="16.4666666666667" style="68" customWidth="1"/>
    <col min="11478" max="11479" width="11.4666666666667" style="68" customWidth="1"/>
    <col min="11480" max="11480" width="10.4666666666667" style="68" customWidth="1"/>
    <col min="11481" max="11481" width="9" style="68"/>
    <col min="11482" max="11482" width="11.1333333333333" style="68" customWidth="1"/>
    <col min="11483" max="11483" width="11.6" style="68" customWidth="1"/>
    <col min="11484" max="11726" width="9" style="68"/>
    <col min="11727" max="11727" width="5.73333333333333" style="68" customWidth="1"/>
    <col min="11728" max="11728" width="19.2666666666667" style="68" customWidth="1"/>
    <col min="11729" max="11729" width="54" style="68" customWidth="1"/>
    <col min="11730" max="11730" width="9.6" style="68" customWidth="1"/>
    <col min="11731" max="11731" width="5.33333333333333" style="68" customWidth="1"/>
    <col min="11732" max="11732" width="8" style="68" customWidth="1"/>
    <col min="11733" max="11733" width="16.4666666666667" style="68" customWidth="1"/>
    <col min="11734" max="11735" width="11.4666666666667" style="68" customWidth="1"/>
    <col min="11736" max="11736" width="10.4666666666667" style="68" customWidth="1"/>
    <col min="11737" max="11737" width="9" style="68"/>
    <col min="11738" max="11738" width="11.1333333333333" style="68" customWidth="1"/>
    <col min="11739" max="11739" width="11.6" style="68" customWidth="1"/>
    <col min="11740" max="11982" width="9" style="68"/>
    <col min="11983" max="11983" width="5.73333333333333" style="68" customWidth="1"/>
    <col min="11984" max="11984" width="19.2666666666667" style="68" customWidth="1"/>
    <col min="11985" max="11985" width="54" style="68" customWidth="1"/>
    <col min="11986" max="11986" width="9.6" style="68" customWidth="1"/>
    <col min="11987" max="11987" width="5.33333333333333" style="68" customWidth="1"/>
    <col min="11988" max="11988" width="8" style="68" customWidth="1"/>
    <col min="11989" max="11989" width="16.4666666666667" style="68" customWidth="1"/>
    <col min="11990" max="11991" width="11.4666666666667" style="68" customWidth="1"/>
    <col min="11992" max="11992" width="10.4666666666667" style="68" customWidth="1"/>
    <col min="11993" max="11993" width="9" style="68"/>
    <col min="11994" max="11994" width="11.1333333333333" style="68" customWidth="1"/>
    <col min="11995" max="11995" width="11.6" style="68" customWidth="1"/>
    <col min="11996" max="12238" width="9" style="68"/>
    <col min="12239" max="12239" width="5.73333333333333" style="68" customWidth="1"/>
    <col min="12240" max="12240" width="19.2666666666667" style="68" customWidth="1"/>
    <col min="12241" max="12241" width="54" style="68" customWidth="1"/>
    <col min="12242" max="12242" width="9.6" style="68" customWidth="1"/>
    <col min="12243" max="12243" width="5.33333333333333" style="68" customWidth="1"/>
    <col min="12244" max="12244" width="8" style="68" customWidth="1"/>
    <col min="12245" max="12245" width="16.4666666666667" style="68" customWidth="1"/>
    <col min="12246" max="12247" width="11.4666666666667" style="68" customWidth="1"/>
    <col min="12248" max="12248" width="10.4666666666667" style="68" customWidth="1"/>
    <col min="12249" max="12249" width="9" style="68"/>
    <col min="12250" max="12250" width="11.1333333333333" style="68" customWidth="1"/>
    <col min="12251" max="12251" width="11.6" style="68" customWidth="1"/>
    <col min="12252" max="12494" width="9" style="68"/>
    <col min="12495" max="12495" width="5.73333333333333" style="68" customWidth="1"/>
    <col min="12496" max="12496" width="19.2666666666667" style="68" customWidth="1"/>
    <col min="12497" max="12497" width="54" style="68" customWidth="1"/>
    <col min="12498" max="12498" width="9.6" style="68" customWidth="1"/>
    <col min="12499" max="12499" width="5.33333333333333" style="68" customWidth="1"/>
    <col min="12500" max="12500" width="8" style="68" customWidth="1"/>
    <col min="12501" max="12501" width="16.4666666666667" style="68" customWidth="1"/>
    <col min="12502" max="12503" width="11.4666666666667" style="68" customWidth="1"/>
    <col min="12504" max="12504" width="10.4666666666667" style="68" customWidth="1"/>
    <col min="12505" max="12505" width="9" style="68"/>
    <col min="12506" max="12506" width="11.1333333333333" style="68" customWidth="1"/>
    <col min="12507" max="12507" width="11.6" style="68" customWidth="1"/>
    <col min="12508" max="12750" width="9" style="68"/>
    <col min="12751" max="12751" width="5.73333333333333" style="68" customWidth="1"/>
    <col min="12752" max="12752" width="19.2666666666667" style="68" customWidth="1"/>
    <col min="12753" max="12753" width="54" style="68" customWidth="1"/>
    <col min="12754" max="12754" width="9.6" style="68" customWidth="1"/>
    <col min="12755" max="12755" width="5.33333333333333" style="68" customWidth="1"/>
    <col min="12756" max="12756" width="8" style="68" customWidth="1"/>
    <col min="12757" max="12757" width="16.4666666666667" style="68" customWidth="1"/>
    <col min="12758" max="12759" width="11.4666666666667" style="68" customWidth="1"/>
    <col min="12760" max="12760" width="10.4666666666667" style="68" customWidth="1"/>
    <col min="12761" max="12761" width="9" style="68"/>
    <col min="12762" max="12762" width="11.1333333333333" style="68" customWidth="1"/>
    <col min="12763" max="12763" width="11.6" style="68" customWidth="1"/>
    <col min="12764" max="13006" width="9" style="68"/>
    <col min="13007" max="13007" width="5.73333333333333" style="68" customWidth="1"/>
    <col min="13008" max="13008" width="19.2666666666667" style="68" customWidth="1"/>
    <col min="13009" max="13009" width="54" style="68" customWidth="1"/>
    <col min="13010" max="13010" width="9.6" style="68" customWidth="1"/>
    <col min="13011" max="13011" width="5.33333333333333" style="68" customWidth="1"/>
    <col min="13012" max="13012" width="8" style="68" customWidth="1"/>
    <col min="13013" max="13013" width="16.4666666666667" style="68" customWidth="1"/>
    <col min="13014" max="13015" width="11.4666666666667" style="68" customWidth="1"/>
    <col min="13016" max="13016" width="10.4666666666667" style="68" customWidth="1"/>
    <col min="13017" max="13017" width="9" style="68"/>
    <col min="13018" max="13018" width="11.1333333333333" style="68" customWidth="1"/>
    <col min="13019" max="13019" width="11.6" style="68" customWidth="1"/>
    <col min="13020" max="13262" width="9" style="68"/>
    <col min="13263" max="13263" width="5.73333333333333" style="68" customWidth="1"/>
    <col min="13264" max="13264" width="19.2666666666667" style="68" customWidth="1"/>
    <col min="13265" max="13265" width="54" style="68" customWidth="1"/>
    <col min="13266" max="13266" width="9.6" style="68" customWidth="1"/>
    <col min="13267" max="13267" width="5.33333333333333" style="68" customWidth="1"/>
    <col min="13268" max="13268" width="8" style="68" customWidth="1"/>
    <col min="13269" max="13269" width="16.4666666666667" style="68" customWidth="1"/>
    <col min="13270" max="13271" width="11.4666666666667" style="68" customWidth="1"/>
    <col min="13272" max="13272" width="10.4666666666667" style="68" customWidth="1"/>
    <col min="13273" max="13273" width="9" style="68"/>
    <col min="13274" max="13274" width="11.1333333333333" style="68" customWidth="1"/>
    <col min="13275" max="13275" width="11.6" style="68" customWidth="1"/>
    <col min="13276" max="13518" width="9" style="68"/>
    <col min="13519" max="13519" width="5.73333333333333" style="68" customWidth="1"/>
    <col min="13520" max="13520" width="19.2666666666667" style="68" customWidth="1"/>
    <col min="13521" max="13521" width="54" style="68" customWidth="1"/>
    <col min="13522" max="13522" width="9.6" style="68" customWidth="1"/>
    <col min="13523" max="13523" width="5.33333333333333" style="68" customWidth="1"/>
    <col min="13524" max="13524" width="8" style="68" customWidth="1"/>
    <col min="13525" max="13525" width="16.4666666666667" style="68" customWidth="1"/>
    <col min="13526" max="13527" width="11.4666666666667" style="68" customWidth="1"/>
    <col min="13528" max="13528" width="10.4666666666667" style="68" customWidth="1"/>
    <col min="13529" max="13529" width="9" style="68"/>
    <col min="13530" max="13530" width="11.1333333333333" style="68" customWidth="1"/>
    <col min="13531" max="13531" width="11.6" style="68" customWidth="1"/>
    <col min="13532" max="13774" width="9" style="68"/>
    <col min="13775" max="13775" width="5.73333333333333" style="68" customWidth="1"/>
    <col min="13776" max="13776" width="19.2666666666667" style="68" customWidth="1"/>
    <col min="13777" max="13777" width="54" style="68" customWidth="1"/>
    <col min="13778" max="13778" width="9.6" style="68" customWidth="1"/>
    <col min="13779" max="13779" width="5.33333333333333" style="68" customWidth="1"/>
    <col min="13780" max="13780" width="8" style="68" customWidth="1"/>
    <col min="13781" max="13781" width="16.4666666666667" style="68" customWidth="1"/>
    <col min="13782" max="13783" width="11.4666666666667" style="68" customWidth="1"/>
    <col min="13784" max="13784" width="10.4666666666667" style="68" customWidth="1"/>
    <col min="13785" max="13785" width="9" style="68"/>
    <col min="13786" max="13786" width="11.1333333333333" style="68" customWidth="1"/>
    <col min="13787" max="13787" width="11.6" style="68" customWidth="1"/>
    <col min="13788" max="14030" width="9" style="68"/>
    <col min="14031" max="14031" width="5.73333333333333" style="68" customWidth="1"/>
    <col min="14032" max="14032" width="19.2666666666667" style="68" customWidth="1"/>
    <col min="14033" max="14033" width="54" style="68" customWidth="1"/>
    <col min="14034" max="14034" width="9.6" style="68" customWidth="1"/>
    <col min="14035" max="14035" width="5.33333333333333" style="68" customWidth="1"/>
    <col min="14036" max="14036" width="8" style="68" customWidth="1"/>
    <col min="14037" max="14037" width="16.4666666666667" style="68" customWidth="1"/>
    <col min="14038" max="14039" width="11.4666666666667" style="68" customWidth="1"/>
    <col min="14040" max="14040" width="10.4666666666667" style="68" customWidth="1"/>
    <col min="14041" max="14041" width="9" style="68"/>
    <col min="14042" max="14042" width="11.1333333333333" style="68" customWidth="1"/>
    <col min="14043" max="14043" width="11.6" style="68" customWidth="1"/>
    <col min="14044" max="14286" width="9" style="68"/>
    <col min="14287" max="14287" width="5.73333333333333" style="68" customWidth="1"/>
    <col min="14288" max="14288" width="19.2666666666667" style="68" customWidth="1"/>
    <col min="14289" max="14289" width="54" style="68" customWidth="1"/>
    <col min="14290" max="14290" width="9.6" style="68" customWidth="1"/>
    <col min="14291" max="14291" width="5.33333333333333" style="68" customWidth="1"/>
    <col min="14292" max="14292" width="8" style="68" customWidth="1"/>
    <col min="14293" max="14293" width="16.4666666666667" style="68" customWidth="1"/>
    <col min="14294" max="14295" width="11.4666666666667" style="68" customWidth="1"/>
    <col min="14296" max="14296" width="10.4666666666667" style="68" customWidth="1"/>
    <col min="14297" max="14297" width="9" style="68"/>
    <col min="14298" max="14298" width="11.1333333333333" style="68" customWidth="1"/>
    <col min="14299" max="14299" width="11.6" style="68" customWidth="1"/>
    <col min="14300" max="14542" width="9" style="68"/>
    <col min="14543" max="14543" width="5.73333333333333" style="68" customWidth="1"/>
    <col min="14544" max="14544" width="19.2666666666667" style="68" customWidth="1"/>
    <col min="14545" max="14545" width="54" style="68" customWidth="1"/>
    <col min="14546" max="14546" width="9.6" style="68" customWidth="1"/>
    <col min="14547" max="14547" width="5.33333333333333" style="68" customWidth="1"/>
    <col min="14548" max="14548" width="8" style="68" customWidth="1"/>
    <col min="14549" max="14549" width="16.4666666666667" style="68" customWidth="1"/>
    <col min="14550" max="14551" width="11.4666666666667" style="68" customWidth="1"/>
    <col min="14552" max="14552" width="10.4666666666667" style="68" customWidth="1"/>
    <col min="14553" max="14553" width="9" style="68"/>
    <col min="14554" max="14554" width="11.1333333333333" style="68" customWidth="1"/>
    <col min="14555" max="14555" width="11.6" style="68" customWidth="1"/>
    <col min="14556" max="14798" width="9" style="68"/>
    <col min="14799" max="14799" width="5.73333333333333" style="68" customWidth="1"/>
    <col min="14800" max="14800" width="19.2666666666667" style="68" customWidth="1"/>
    <col min="14801" max="14801" width="54" style="68" customWidth="1"/>
    <col min="14802" max="14802" width="9.6" style="68" customWidth="1"/>
    <col min="14803" max="14803" width="5.33333333333333" style="68" customWidth="1"/>
    <col min="14804" max="14804" width="8" style="68" customWidth="1"/>
    <col min="14805" max="14805" width="16.4666666666667" style="68" customWidth="1"/>
    <col min="14806" max="14807" width="11.4666666666667" style="68" customWidth="1"/>
    <col min="14808" max="14808" width="10.4666666666667" style="68" customWidth="1"/>
    <col min="14809" max="14809" width="9" style="68"/>
    <col min="14810" max="14810" width="11.1333333333333" style="68" customWidth="1"/>
    <col min="14811" max="14811" width="11.6" style="68" customWidth="1"/>
    <col min="14812" max="15054" width="9" style="68"/>
    <col min="15055" max="15055" width="5.73333333333333" style="68" customWidth="1"/>
    <col min="15056" max="15056" width="19.2666666666667" style="68" customWidth="1"/>
    <col min="15057" max="15057" width="54" style="68" customWidth="1"/>
    <col min="15058" max="15058" width="9.6" style="68" customWidth="1"/>
    <col min="15059" max="15059" width="5.33333333333333" style="68" customWidth="1"/>
    <col min="15060" max="15060" width="8" style="68" customWidth="1"/>
    <col min="15061" max="15061" width="16.4666666666667" style="68" customWidth="1"/>
    <col min="15062" max="15063" width="11.4666666666667" style="68" customWidth="1"/>
    <col min="15064" max="15064" width="10.4666666666667" style="68" customWidth="1"/>
    <col min="15065" max="15065" width="9" style="68"/>
    <col min="15066" max="15066" width="11.1333333333333" style="68" customWidth="1"/>
    <col min="15067" max="15067" width="11.6" style="68" customWidth="1"/>
    <col min="15068" max="15310" width="9" style="68"/>
    <col min="15311" max="15311" width="5.73333333333333" style="68" customWidth="1"/>
    <col min="15312" max="15312" width="19.2666666666667" style="68" customWidth="1"/>
    <col min="15313" max="15313" width="54" style="68" customWidth="1"/>
    <col min="15314" max="15314" width="9.6" style="68" customWidth="1"/>
    <col min="15315" max="15315" width="5.33333333333333" style="68" customWidth="1"/>
    <col min="15316" max="15316" width="8" style="68" customWidth="1"/>
    <col min="15317" max="15317" width="16.4666666666667" style="68" customWidth="1"/>
    <col min="15318" max="15319" width="11.4666666666667" style="68" customWidth="1"/>
    <col min="15320" max="15320" width="10.4666666666667" style="68" customWidth="1"/>
    <col min="15321" max="15321" width="9" style="68"/>
    <col min="15322" max="15322" width="11.1333333333333" style="68" customWidth="1"/>
    <col min="15323" max="15323" width="11.6" style="68" customWidth="1"/>
    <col min="15324" max="15566" width="9" style="68"/>
    <col min="15567" max="15567" width="5.73333333333333" style="68" customWidth="1"/>
    <col min="15568" max="15568" width="19.2666666666667" style="68" customWidth="1"/>
    <col min="15569" max="15569" width="54" style="68" customWidth="1"/>
    <col min="15570" max="15570" width="9.6" style="68" customWidth="1"/>
    <col min="15571" max="15571" width="5.33333333333333" style="68" customWidth="1"/>
    <col min="15572" max="15572" width="8" style="68" customWidth="1"/>
    <col min="15573" max="15573" width="16.4666666666667" style="68" customWidth="1"/>
    <col min="15574" max="15575" width="11.4666666666667" style="68" customWidth="1"/>
    <col min="15576" max="15576" width="10.4666666666667" style="68" customWidth="1"/>
    <col min="15577" max="15577" width="9" style="68"/>
    <col min="15578" max="15578" width="11.1333333333333" style="68" customWidth="1"/>
    <col min="15579" max="15579" width="11.6" style="68" customWidth="1"/>
    <col min="15580" max="15822" width="9" style="68"/>
    <col min="15823" max="15823" width="5.73333333333333" style="68" customWidth="1"/>
    <col min="15824" max="15824" width="19.2666666666667" style="68" customWidth="1"/>
    <col min="15825" max="15825" width="54" style="68" customWidth="1"/>
    <col min="15826" max="15826" width="9.6" style="68" customWidth="1"/>
    <col min="15827" max="15827" width="5.33333333333333" style="68" customWidth="1"/>
    <col min="15828" max="15828" width="8" style="68" customWidth="1"/>
    <col min="15829" max="15829" width="16.4666666666667" style="68" customWidth="1"/>
    <col min="15830" max="15831" width="11.4666666666667" style="68" customWidth="1"/>
    <col min="15832" max="15832" width="10.4666666666667" style="68" customWidth="1"/>
    <col min="15833" max="15833" width="9" style="68"/>
    <col min="15834" max="15834" width="11.1333333333333" style="68" customWidth="1"/>
    <col min="15835" max="15835" width="11.6" style="68" customWidth="1"/>
    <col min="15836" max="16078" width="9" style="68"/>
    <col min="16079" max="16079" width="5.73333333333333" style="68" customWidth="1"/>
    <col min="16080" max="16080" width="19.2666666666667" style="68" customWidth="1"/>
    <col min="16081" max="16081" width="54" style="68" customWidth="1"/>
    <col min="16082" max="16082" width="9.6" style="68" customWidth="1"/>
    <col min="16083" max="16083" width="5.33333333333333" style="68" customWidth="1"/>
    <col min="16084" max="16084" width="8" style="68" customWidth="1"/>
    <col min="16085" max="16085" width="16.4666666666667" style="68" customWidth="1"/>
    <col min="16086" max="16087" width="11.4666666666667" style="68" customWidth="1"/>
    <col min="16088" max="16088" width="10.4666666666667" style="68" customWidth="1"/>
    <col min="16089" max="16089" width="9" style="68"/>
    <col min="16090" max="16090" width="11.1333333333333" style="68" customWidth="1"/>
    <col min="16091" max="16091" width="11.6" style="68" customWidth="1"/>
    <col min="16092" max="16384" width="9" style="68"/>
  </cols>
  <sheetData>
    <row r="1" ht="14.25" spans="1:8">
      <c r="A1" s="69" t="s">
        <v>705</v>
      </c>
      <c r="B1" s="69"/>
      <c r="C1" s="69"/>
      <c r="D1" s="69"/>
      <c r="E1" s="69"/>
      <c r="F1" s="69"/>
      <c r="G1" s="69"/>
      <c r="H1" s="69"/>
    </row>
    <row r="2" s="64" customFormat="1" ht="12" spans="1:8">
      <c r="A2" s="12" t="s">
        <v>24</v>
      </c>
      <c r="B2" s="12" t="s">
        <v>40</v>
      </c>
      <c r="C2" s="12" t="s">
        <v>41</v>
      </c>
      <c r="D2" s="12" t="s">
        <v>42</v>
      </c>
      <c r="E2" s="12" t="s">
        <v>43</v>
      </c>
      <c r="F2" s="12" t="s">
        <v>44</v>
      </c>
      <c r="G2" s="12"/>
      <c r="H2" s="12" t="s">
        <v>45</v>
      </c>
    </row>
    <row r="3" s="64" customFormat="1" ht="12" spans="1:8">
      <c r="A3" s="12"/>
      <c r="B3" s="12"/>
      <c r="C3" s="12"/>
      <c r="D3" s="12"/>
      <c r="E3" s="12"/>
      <c r="F3" s="12" t="s">
        <v>46</v>
      </c>
      <c r="G3" s="12" t="s">
        <v>47</v>
      </c>
      <c r="H3" s="12"/>
    </row>
    <row r="4" spans="1:8">
      <c r="A4" s="23" t="s">
        <v>48</v>
      </c>
      <c r="B4" s="70" t="s">
        <v>49</v>
      </c>
      <c r="C4" s="71"/>
      <c r="D4" s="72"/>
      <c r="E4" s="72"/>
      <c r="F4" s="72"/>
      <c r="G4" s="72"/>
      <c r="H4" s="73"/>
    </row>
    <row r="5" spans="1:8">
      <c r="A5" s="23" t="s">
        <v>50</v>
      </c>
      <c r="B5" s="70" t="s">
        <v>706</v>
      </c>
      <c r="C5" s="74"/>
      <c r="D5" s="72"/>
      <c r="E5" s="72"/>
      <c r="F5" s="72"/>
      <c r="G5" s="72"/>
      <c r="H5" s="73"/>
    </row>
    <row r="6" s="65" customFormat="1" ht="394" customHeight="1" spans="1:8">
      <c r="A6" s="75">
        <v>1</v>
      </c>
      <c r="B6" s="75" t="s">
        <v>707</v>
      </c>
      <c r="C6" s="76" t="s">
        <v>708</v>
      </c>
      <c r="D6" s="75" t="s">
        <v>107</v>
      </c>
      <c r="E6" s="75">
        <v>1</v>
      </c>
      <c r="F6" s="77">
        <v>55660</v>
      </c>
      <c r="G6" s="77">
        <f>F6*E6</f>
        <v>55660</v>
      </c>
      <c r="H6" s="78"/>
    </row>
    <row r="7" s="65" customFormat="1" ht="408" customHeight="1" spans="1:8">
      <c r="A7" s="79"/>
      <c r="B7" s="79"/>
      <c r="C7" s="80"/>
      <c r="D7" s="79"/>
      <c r="E7" s="79"/>
      <c r="F7" s="81"/>
      <c r="G7" s="81"/>
      <c r="H7" s="82"/>
    </row>
    <row r="8" s="65" customFormat="1" ht="101.25" spans="1:8">
      <c r="A8" s="72">
        <v>2</v>
      </c>
      <c r="B8" s="71" t="s">
        <v>709</v>
      </c>
      <c r="C8" s="74" t="s">
        <v>710</v>
      </c>
      <c r="D8" s="72" t="s">
        <v>88</v>
      </c>
      <c r="E8" s="72">
        <v>1</v>
      </c>
      <c r="F8" s="50">
        <v>41335</v>
      </c>
      <c r="G8" s="50">
        <f>F8*E8</f>
        <v>41335</v>
      </c>
      <c r="H8" s="83"/>
    </row>
    <row r="9" s="65" customFormat="1" spans="1:8">
      <c r="A9" s="72">
        <v>3</v>
      </c>
      <c r="B9" s="71" t="s">
        <v>711</v>
      </c>
      <c r="C9" s="74" t="s">
        <v>712</v>
      </c>
      <c r="D9" s="72" t="s">
        <v>127</v>
      </c>
      <c r="E9" s="72">
        <v>1</v>
      </c>
      <c r="F9" s="50">
        <v>3000</v>
      </c>
      <c r="G9" s="50">
        <f>F9*E9</f>
        <v>3000</v>
      </c>
      <c r="H9" s="84"/>
    </row>
    <row r="10" spans="1:9">
      <c r="A10" s="23" t="s">
        <v>62</v>
      </c>
      <c r="B10" s="70" t="s">
        <v>34</v>
      </c>
      <c r="C10" s="74"/>
      <c r="D10" s="72"/>
      <c r="E10" s="72"/>
      <c r="F10" s="72"/>
      <c r="G10" s="50"/>
      <c r="H10" s="72"/>
      <c r="I10" s="65"/>
    </row>
    <row r="11" s="65" customFormat="1" ht="202.5" spans="1:8">
      <c r="A11" s="72">
        <v>1</v>
      </c>
      <c r="B11" s="71" t="s">
        <v>713</v>
      </c>
      <c r="C11" s="74" t="s">
        <v>714</v>
      </c>
      <c r="D11" s="72" t="s">
        <v>88</v>
      </c>
      <c r="E11" s="72">
        <v>1</v>
      </c>
      <c r="F11" s="50">
        <v>17338</v>
      </c>
      <c r="G11" s="50">
        <f>F11*E11</f>
        <v>17338</v>
      </c>
      <c r="H11" s="72"/>
    </row>
    <row r="12" s="65" customFormat="1" ht="221" customHeight="1" spans="1:8">
      <c r="A12" s="75">
        <v>2</v>
      </c>
      <c r="B12" s="75" t="s">
        <v>715</v>
      </c>
      <c r="C12" s="76" t="s">
        <v>716</v>
      </c>
      <c r="D12" s="75" t="s">
        <v>107</v>
      </c>
      <c r="E12" s="75">
        <v>1</v>
      </c>
      <c r="F12" s="77">
        <v>51765</v>
      </c>
      <c r="G12" s="77">
        <f>F12*E12</f>
        <v>51765</v>
      </c>
      <c r="H12" s="72"/>
    </row>
    <row r="13" s="65" customFormat="1" ht="221" customHeight="1" spans="1:8">
      <c r="A13" s="79"/>
      <c r="B13" s="79"/>
      <c r="C13" s="80"/>
      <c r="D13" s="79"/>
      <c r="E13" s="79"/>
      <c r="F13" s="81"/>
      <c r="G13" s="81"/>
      <c r="H13" s="72"/>
    </row>
    <row r="14" s="65" customFormat="1" ht="67.5" spans="1:8">
      <c r="A14" s="72">
        <v>3</v>
      </c>
      <c r="B14" s="71" t="s">
        <v>717</v>
      </c>
      <c r="C14" s="74" t="s">
        <v>718</v>
      </c>
      <c r="D14" s="72" t="s">
        <v>107</v>
      </c>
      <c r="E14" s="72">
        <v>1</v>
      </c>
      <c r="F14" s="50">
        <v>22126</v>
      </c>
      <c r="G14" s="50">
        <f>F14*E14</f>
        <v>22126</v>
      </c>
      <c r="H14" s="72"/>
    </row>
    <row r="15" s="65" customFormat="1" ht="258.75" spans="1:8">
      <c r="A15" s="72">
        <v>4</v>
      </c>
      <c r="B15" s="71" t="s">
        <v>719</v>
      </c>
      <c r="C15" s="74" t="s">
        <v>720</v>
      </c>
      <c r="D15" s="72" t="s">
        <v>88</v>
      </c>
      <c r="E15" s="72">
        <v>1</v>
      </c>
      <c r="F15" s="50">
        <v>51066</v>
      </c>
      <c r="G15" s="50">
        <f>F15*E15</f>
        <v>51066</v>
      </c>
      <c r="H15" s="72"/>
    </row>
    <row r="16" s="65" customFormat="1" ht="276" customHeight="1" spans="1:8">
      <c r="A16" s="75">
        <v>5</v>
      </c>
      <c r="B16" s="75" t="s">
        <v>721</v>
      </c>
      <c r="C16" s="76" t="s">
        <v>722</v>
      </c>
      <c r="D16" s="75" t="s">
        <v>107</v>
      </c>
      <c r="E16" s="85">
        <v>1</v>
      </c>
      <c r="F16" s="86">
        <v>25033</v>
      </c>
      <c r="G16" s="86">
        <f>F16*E16</f>
        <v>25033</v>
      </c>
      <c r="H16" s="87"/>
    </row>
    <row r="17" s="65" customFormat="1" ht="276" customHeight="1" spans="1:8">
      <c r="A17" s="79"/>
      <c r="B17" s="79"/>
      <c r="C17" s="80"/>
      <c r="D17" s="79"/>
      <c r="E17" s="88"/>
      <c r="F17" s="89"/>
      <c r="G17" s="89"/>
      <c r="H17" s="90"/>
    </row>
    <row r="18" s="65" customFormat="1" ht="191.25" spans="1:8">
      <c r="A18" s="72">
        <v>6</v>
      </c>
      <c r="B18" s="71" t="s">
        <v>723</v>
      </c>
      <c r="C18" s="74" t="s">
        <v>724</v>
      </c>
      <c r="D18" s="72" t="s">
        <v>88</v>
      </c>
      <c r="E18" s="72">
        <v>4</v>
      </c>
      <c r="F18" s="50">
        <v>9555</v>
      </c>
      <c r="G18" s="50">
        <f>F18*E18</f>
        <v>38220</v>
      </c>
      <c r="H18" s="72"/>
    </row>
    <row r="19" s="65" customFormat="1" spans="1:8">
      <c r="A19" s="72">
        <v>7</v>
      </c>
      <c r="B19" s="71" t="s">
        <v>725</v>
      </c>
      <c r="C19" s="74" t="s">
        <v>726</v>
      </c>
      <c r="D19" s="72" t="s">
        <v>88</v>
      </c>
      <c r="E19" s="72">
        <v>1</v>
      </c>
      <c r="F19" s="50">
        <v>2565</v>
      </c>
      <c r="G19" s="50">
        <f>F19*E19</f>
        <v>2565</v>
      </c>
      <c r="H19" s="72"/>
    </row>
    <row r="20" s="65" customFormat="1" ht="254" customHeight="1" spans="1:8">
      <c r="A20" s="75">
        <v>8</v>
      </c>
      <c r="B20" s="75" t="s">
        <v>727</v>
      </c>
      <c r="C20" s="76" t="s">
        <v>728</v>
      </c>
      <c r="D20" s="75" t="s">
        <v>88</v>
      </c>
      <c r="E20" s="75">
        <v>1</v>
      </c>
      <c r="F20" s="77">
        <v>7524</v>
      </c>
      <c r="G20" s="77">
        <f>F20*E20</f>
        <v>7524</v>
      </c>
      <c r="H20" s="75"/>
    </row>
    <row r="21" s="65" customFormat="1" ht="254" customHeight="1" spans="1:8">
      <c r="A21" s="79"/>
      <c r="B21" s="79"/>
      <c r="C21" s="80"/>
      <c r="D21" s="79"/>
      <c r="E21" s="79"/>
      <c r="F21" s="81"/>
      <c r="G21" s="81"/>
      <c r="H21" s="79"/>
    </row>
    <row r="22" s="65" customFormat="1" ht="123.75" spans="1:8">
      <c r="A22" s="72">
        <v>9</v>
      </c>
      <c r="B22" s="71" t="s">
        <v>729</v>
      </c>
      <c r="C22" s="74" t="s">
        <v>730</v>
      </c>
      <c r="D22" s="72" t="s">
        <v>731</v>
      </c>
      <c r="E22" s="72">
        <v>6</v>
      </c>
      <c r="F22" s="50">
        <v>850</v>
      </c>
      <c r="G22" s="50">
        <f t="shared" ref="G22:G32" si="0">F22*E22</f>
        <v>5100</v>
      </c>
      <c r="H22" s="72"/>
    </row>
    <row r="23" s="65" customFormat="1" ht="337.5" spans="1:8">
      <c r="A23" s="72">
        <v>10</v>
      </c>
      <c r="B23" s="71" t="s">
        <v>732</v>
      </c>
      <c r="C23" s="74" t="s">
        <v>733</v>
      </c>
      <c r="D23" s="72" t="s">
        <v>88</v>
      </c>
      <c r="E23" s="72">
        <v>1</v>
      </c>
      <c r="F23" s="50">
        <v>6554</v>
      </c>
      <c r="G23" s="50">
        <f t="shared" si="0"/>
        <v>6554</v>
      </c>
      <c r="H23" s="72"/>
    </row>
    <row r="24" s="65" customFormat="1" ht="157.5" spans="1:8">
      <c r="A24" s="72">
        <v>11</v>
      </c>
      <c r="B24" s="71" t="s">
        <v>734</v>
      </c>
      <c r="C24" s="74" t="s">
        <v>735</v>
      </c>
      <c r="D24" s="72" t="s">
        <v>107</v>
      </c>
      <c r="E24" s="72">
        <v>1</v>
      </c>
      <c r="F24" s="50">
        <v>6313</v>
      </c>
      <c r="G24" s="50">
        <f t="shared" si="0"/>
        <v>6313</v>
      </c>
      <c r="H24" s="72"/>
    </row>
    <row r="25" s="65" customFormat="1" ht="67.5" spans="1:8">
      <c r="A25" s="72">
        <v>12</v>
      </c>
      <c r="B25" s="71" t="s">
        <v>736</v>
      </c>
      <c r="C25" s="74" t="s">
        <v>737</v>
      </c>
      <c r="D25" s="72" t="s">
        <v>88</v>
      </c>
      <c r="E25" s="72">
        <v>4</v>
      </c>
      <c r="F25" s="50">
        <v>2700</v>
      </c>
      <c r="G25" s="50">
        <f t="shared" si="0"/>
        <v>10800</v>
      </c>
      <c r="H25" s="72"/>
    </row>
    <row r="26" s="65" customFormat="1" ht="56.25" spans="1:8">
      <c r="A26" s="72">
        <v>13</v>
      </c>
      <c r="B26" s="71" t="s">
        <v>738</v>
      </c>
      <c r="C26" s="74" t="s">
        <v>578</v>
      </c>
      <c r="D26" s="72" t="s">
        <v>88</v>
      </c>
      <c r="E26" s="72">
        <v>1</v>
      </c>
      <c r="F26" s="50">
        <v>5130</v>
      </c>
      <c r="G26" s="50">
        <f t="shared" si="0"/>
        <v>5130</v>
      </c>
      <c r="H26" s="72"/>
    </row>
    <row r="27" s="65" customFormat="1" ht="33.75" spans="1:8">
      <c r="A27" s="72">
        <v>14</v>
      </c>
      <c r="B27" s="71" t="s">
        <v>739</v>
      </c>
      <c r="C27" s="91" t="s">
        <v>740</v>
      </c>
      <c r="D27" s="72" t="s">
        <v>88</v>
      </c>
      <c r="E27" s="72">
        <v>3</v>
      </c>
      <c r="F27" s="50">
        <v>2600</v>
      </c>
      <c r="G27" s="50">
        <f t="shared" si="0"/>
        <v>7800</v>
      </c>
      <c r="H27" s="72"/>
    </row>
    <row r="28" s="65" customFormat="1" spans="1:8">
      <c r="A28" s="72">
        <v>15</v>
      </c>
      <c r="B28" s="71" t="s">
        <v>741</v>
      </c>
      <c r="C28" s="74" t="s">
        <v>742</v>
      </c>
      <c r="D28" s="72" t="s">
        <v>107</v>
      </c>
      <c r="E28" s="72">
        <v>3</v>
      </c>
      <c r="F28" s="50">
        <v>300</v>
      </c>
      <c r="G28" s="50">
        <f t="shared" si="0"/>
        <v>900</v>
      </c>
      <c r="H28" s="72"/>
    </row>
    <row r="29" s="65" customFormat="1" spans="1:8">
      <c r="A29" s="72">
        <v>16</v>
      </c>
      <c r="B29" s="71" t="s">
        <v>743</v>
      </c>
      <c r="C29" s="74" t="s">
        <v>744</v>
      </c>
      <c r="D29" s="72" t="s">
        <v>88</v>
      </c>
      <c r="E29" s="72">
        <v>1</v>
      </c>
      <c r="F29" s="50">
        <v>500</v>
      </c>
      <c r="G29" s="50">
        <f t="shared" si="0"/>
        <v>500</v>
      </c>
      <c r="H29" s="72"/>
    </row>
    <row r="30" s="65" customFormat="1" ht="168.75" spans="1:8">
      <c r="A30" s="72">
        <v>17</v>
      </c>
      <c r="B30" s="71" t="s">
        <v>745</v>
      </c>
      <c r="C30" s="74" t="s">
        <v>746</v>
      </c>
      <c r="D30" s="72" t="s">
        <v>107</v>
      </c>
      <c r="E30" s="72">
        <v>1</v>
      </c>
      <c r="F30" s="50">
        <v>1100</v>
      </c>
      <c r="G30" s="50">
        <f t="shared" si="0"/>
        <v>1100</v>
      </c>
      <c r="H30" s="72"/>
    </row>
    <row r="31" s="65" customFormat="1" spans="1:9">
      <c r="A31" s="72">
        <v>18</v>
      </c>
      <c r="B31" s="71" t="s">
        <v>120</v>
      </c>
      <c r="C31" s="74" t="s">
        <v>121</v>
      </c>
      <c r="D31" s="72" t="s">
        <v>88</v>
      </c>
      <c r="E31" s="72">
        <v>1</v>
      </c>
      <c r="F31" s="92">
        <v>2030</v>
      </c>
      <c r="G31" s="50">
        <f t="shared" si="0"/>
        <v>2030</v>
      </c>
      <c r="H31" s="72"/>
      <c r="I31" s="98"/>
    </row>
    <row r="32" s="65" customFormat="1" spans="1:8">
      <c r="A32" s="72">
        <v>19</v>
      </c>
      <c r="B32" s="71" t="s">
        <v>747</v>
      </c>
      <c r="C32" s="74" t="s">
        <v>748</v>
      </c>
      <c r="D32" s="72" t="s">
        <v>682</v>
      </c>
      <c r="E32" s="72">
        <v>1</v>
      </c>
      <c r="F32" s="50">
        <v>5010</v>
      </c>
      <c r="G32" s="50">
        <f t="shared" si="0"/>
        <v>5010</v>
      </c>
      <c r="H32" s="72"/>
    </row>
    <row r="33" s="66" customFormat="1" spans="1:8">
      <c r="A33" s="23" t="s">
        <v>131</v>
      </c>
      <c r="B33" s="93" t="s">
        <v>26</v>
      </c>
      <c r="C33" s="94"/>
      <c r="D33" s="94"/>
      <c r="E33" s="95"/>
      <c r="F33" s="96">
        <f>SUM(G6:G32)</f>
        <v>366869</v>
      </c>
      <c r="G33" s="96"/>
      <c r="H33" s="97"/>
    </row>
  </sheetData>
  <autoFilter xmlns:etc="http://www.wps.cn/officeDocument/2017/etCustomData" ref="A3:I33" etc:filterBottomFollowUsedRange="0">
    <extLst/>
  </autoFilter>
  <mergeCells count="39">
    <mergeCell ref="A1:H1"/>
    <mergeCell ref="F2:G2"/>
    <mergeCell ref="B33:E33"/>
    <mergeCell ref="F33:G33"/>
    <mergeCell ref="A2:A3"/>
    <mergeCell ref="A6:A7"/>
    <mergeCell ref="A12:A13"/>
    <mergeCell ref="A16:A17"/>
    <mergeCell ref="A20:A21"/>
    <mergeCell ref="B2:B3"/>
    <mergeCell ref="B6:B7"/>
    <mergeCell ref="B12:B13"/>
    <mergeCell ref="B16:B17"/>
    <mergeCell ref="B20:B21"/>
    <mergeCell ref="C2:C3"/>
    <mergeCell ref="C6:C7"/>
    <mergeCell ref="C12:C13"/>
    <mergeCell ref="C16:C17"/>
    <mergeCell ref="C20:C21"/>
    <mergeCell ref="D2:D3"/>
    <mergeCell ref="D6:D7"/>
    <mergeCell ref="D12:D13"/>
    <mergeCell ref="D16:D17"/>
    <mergeCell ref="D20:D21"/>
    <mergeCell ref="E2:E3"/>
    <mergeCell ref="E6:E7"/>
    <mergeCell ref="E12:E13"/>
    <mergeCell ref="E16:E17"/>
    <mergeCell ref="E20:E21"/>
    <mergeCell ref="F6:F7"/>
    <mergeCell ref="F12:F13"/>
    <mergeCell ref="F16:F17"/>
    <mergeCell ref="F20:F21"/>
    <mergeCell ref="G6:G7"/>
    <mergeCell ref="G12:G13"/>
    <mergeCell ref="G16:G17"/>
    <mergeCell ref="G20:G21"/>
    <mergeCell ref="H2:H3"/>
    <mergeCell ref="H20:H21"/>
  </mergeCells>
  <printOptions horizontalCentered="1"/>
  <pageMargins left="0.708333333333333" right="0.708333333333333" top="0.747916666666667" bottom="0.747916666666667" header="0.314583333333333" footer="0.314583333333333"/>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1招标控制价扉页</vt:lpstr>
      <vt:lpstr>汇总表</vt:lpstr>
      <vt:lpstr>校园综合布线系统</vt:lpstr>
      <vt:lpstr>校园计算机网络系统</vt:lpstr>
      <vt:lpstr>校园综合安防系统</vt:lpstr>
      <vt:lpstr>校园网络广播系统</vt:lpstr>
      <vt:lpstr>校园信息发布系统</vt:lpstr>
      <vt:lpstr>会议室音视频系统</vt:lpstr>
      <vt:lpstr>自动录播教室系统</vt:lpstr>
      <vt:lpstr>网络中心机房及考场监控室工程</vt:lpstr>
      <vt:lpstr>巡更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陈嵩</dc:creator>
  <cp:lastModifiedBy>A</cp:lastModifiedBy>
  <dcterms:created xsi:type="dcterms:W3CDTF">2006-09-16T00:00:00Z</dcterms:created>
  <cp:lastPrinted>2016-10-26T12:36:00Z</cp:lastPrinted>
  <dcterms:modified xsi:type="dcterms:W3CDTF">2025-02-13T02:06:57Z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BCDCA171595B43B3B62893E52513D54E_13</vt:lpwstr>
  </property>
  <property fmtid="{D5CDD505-2E9C-101B-9397-08002B2CF9AE}" pid="4" name="KSOReadingLayout">
    <vt:bool>true</vt:bool>
  </property>
</Properties>
</file>